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io\data\eksterne\xlsx69_rev16\engelsk\"/>
    </mc:Choice>
  </mc:AlternateContent>
  <bookViews>
    <workbookView xWindow="16185" yWindow="-45" windowWidth="11475" windowHeight="11760"/>
  </bookViews>
  <sheets>
    <sheet name="IO" sheetId="24" r:id="rId1"/>
    <sheet name="CP" sheetId="25" r:id="rId2"/>
    <sheet name="DIO" sheetId="26" r:id="rId3"/>
    <sheet name="DCP" sheetId="27" r:id="rId4"/>
    <sheet name="Employment" sheetId="7" r:id="rId5"/>
  </sheets>
  <calcPr calcId="162913"/>
</workbook>
</file>

<file path=xl/calcChain.xml><?xml version="1.0" encoding="utf-8"?>
<calcChain xmlns="http://schemas.openxmlformats.org/spreadsheetml/2006/main">
  <c r="I5" i="7" l="1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4" i="7"/>
  <c r="I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4" i="7"/>
  <c r="BH153" i="26" l="1"/>
  <c r="BH157" i="26" s="1"/>
  <c r="BH153" i="24"/>
  <c r="BH157" i="24" s="1"/>
  <c r="CJ132" i="26"/>
  <c r="CJ132" i="24"/>
  <c r="CJ62" i="26"/>
  <c r="CJ62" i="24"/>
  <c r="D153" i="26" l="1"/>
  <c r="E153" i="26"/>
  <c r="F153" i="26"/>
  <c r="G153" i="26"/>
  <c r="H153" i="26"/>
  <c r="I153" i="26"/>
  <c r="J153" i="26"/>
  <c r="K153" i="26"/>
  <c r="L153" i="26"/>
  <c r="M153" i="26"/>
  <c r="N153" i="26"/>
  <c r="O153" i="26"/>
  <c r="P153" i="26"/>
  <c r="Q153" i="26"/>
  <c r="R153" i="26"/>
  <c r="S153" i="26"/>
  <c r="T153" i="26"/>
  <c r="U153" i="26"/>
  <c r="V153" i="26"/>
  <c r="W153" i="26"/>
  <c r="X153" i="26"/>
  <c r="Y153" i="26"/>
  <c r="Z153" i="26"/>
  <c r="AA153" i="26"/>
  <c r="AB153" i="26"/>
  <c r="AC153" i="26"/>
  <c r="AD153" i="26"/>
  <c r="AE153" i="26"/>
  <c r="AF153" i="26"/>
  <c r="AG153" i="26"/>
  <c r="AH153" i="26"/>
  <c r="AI153" i="26"/>
  <c r="AJ153" i="26"/>
  <c r="AK153" i="26"/>
  <c r="AL153" i="26"/>
  <c r="AM153" i="26"/>
  <c r="AN153" i="26"/>
  <c r="AO153" i="26"/>
  <c r="AP153" i="26"/>
  <c r="AQ153" i="26"/>
  <c r="AR153" i="26"/>
  <c r="AS153" i="26"/>
  <c r="AT153" i="26"/>
  <c r="AU153" i="26"/>
  <c r="AV153" i="26"/>
  <c r="AW153" i="26"/>
  <c r="AX153" i="26"/>
  <c r="AY153" i="26"/>
  <c r="AZ153" i="26"/>
  <c r="BA153" i="26"/>
  <c r="BB153" i="26"/>
  <c r="BC153" i="26"/>
  <c r="BD153" i="26"/>
  <c r="BE153" i="26"/>
  <c r="BF153" i="26"/>
  <c r="BG153" i="26"/>
  <c r="BI153" i="26"/>
  <c r="BJ153" i="26"/>
  <c r="BK153" i="26"/>
  <c r="BL153" i="26"/>
  <c r="BM153" i="26"/>
  <c r="BN153" i="26"/>
  <c r="BO153" i="26"/>
  <c r="BP153" i="26"/>
  <c r="BQ153" i="26"/>
  <c r="BR153" i="26"/>
  <c r="BS153" i="26"/>
  <c r="BU153" i="26"/>
  <c r="BV153" i="26"/>
  <c r="BW153" i="26"/>
  <c r="BX153" i="26"/>
  <c r="BY153" i="26"/>
  <c r="BZ153" i="26"/>
  <c r="CA153" i="26"/>
  <c r="CB153" i="26"/>
  <c r="CC153" i="26"/>
  <c r="CD153" i="26"/>
  <c r="CE153" i="26"/>
  <c r="CF153" i="26"/>
  <c r="CG153" i="26"/>
  <c r="CH153" i="26"/>
  <c r="CI153" i="26"/>
  <c r="C153" i="26"/>
  <c r="CI153" i="24" l="1"/>
  <c r="CH153" i="24"/>
  <c r="CG153" i="24"/>
  <c r="CF153" i="24"/>
  <c r="CE153" i="24"/>
  <c r="CD153" i="24"/>
  <c r="CC153" i="24"/>
  <c r="CB153" i="24"/>
  <c r="CA153" i="24"/>
  <c r="BZ153" i="24"/>
  <c r="BY153" i="24"/>
  <c r="BX153" i="24"/>
  <c r="BW153" i="24"/>
  <c r="BV153" i="24"/>
  <c r="BU153" i="24"/>
  <c r="CJ152" i="24"/>
  <c r="CJ151" i="24"/>
  <c r="CJ149" i="24"/>
  <c r="CJ148" i="24"/>
  <c r="CJ147" i="24"/>
  <c r="CJ146" i="24"/>
  <c r="CJ145" i="24"/>
  <c r="CJ143" i="24"/>
  <c r="CJ142" i="24"/>
  <c r="CJ141" i="24"/>
  <c r="CJ140" i="24"/>
  <c r="CJ139" i="24"/>
  <c r="CJ138" i="24"/>
  <c r="CJ137" i="24"/>
  <c r="CJ136" i="24"/>
  <c r="CJ135" i="24"/>
  <c r="CJ134" i="24"/>
  <c r="CJ133" i="24"/>
  <c r="CJ131" i="24"/>
  <c r="CJ130" i="24"/>
  <c r="CJ129" i="24"/>
  <c r="CJ128" i="24"/>
  <c r="CJ127" i="24"/>
  <c r="CJ126" i="24"/>
  <c r="CJ125" i="24"/>
  <c r="CJ124" i="24"/>
  <c r="CJ123" i="24"/>
  <c r="CJ122" i="24"/>
  <c r="CJ121" i="24"/>
  <c r="CJ120" i="24"/>
  <c r="CJ119" i="24"/>
  <c r="CJ118" i="24"/>
  <c r="CJ117" i="24"/>
  <c r="CJ116" i="24"/>
  <c r="CJ115" i="24"/>
  <c r="CJ114" i="24"/>
  <c r="CJ113" i="24"/>
  <c r="CJ112" i="24"/>
  <c r="CJ111" i="24"/>
  <c r="CJ110" i="24"/>
  <c r="CJ109" i="24"/>
  <c r="CJ108" i="24"/>
  <c r="CJ107" i="24"/>
  <c r="CJ106" i="24"/>
  <c r="CJ105" i="24"/>
  <c r="CJ104" i="24"/>
  <c r="CJ103" i="24"/>
  <c r="CJ102" i="24"/>
  <c r="CJ101" i="24"/>
  <c r="CJ100" i="24"/>
  <c r="CJ99" i="24"/>
  <c r="CJ98" i="24"/>
  <c r="CJ97" i="24"/>
  <c r="CJ96" i="24"/>
  <c r="CJ95" i="24"/>
  <c r="CJ94" i="24"/>
  <c r="CJ93" i="24"/>
  <c r="CJ92" i="24"/>
  <c r="CJ91" i="24"/>
  <c r="CJ90" i="24"/>
  <c r="CJ89" i="24"/>
  <c r="CJ88" i="24"/>
  <c r="CJ87" i="24"/>
  <c r="CJ86" i="24"/>
  <c r="CJ85" i="24"/>
  <c r="CJ84" i="24"/>
  <c r="CJ83" i="24"/>
  <c r="CJ82" i="24"/>
  <c r="CJ81" i="24"/>
  <c r="CJ80" i="24"/>
  <c r="CJ79" i="24"/>
  <c r="CJ78" i="24"/>
  <c r="CJ77" i="24"/>
  <c r="CJ76" i="24"/>
  <c r="CJ75" i="24"/>
  <c r="CJ73" i="24"/>
  <c r="CJ72" i="24"/>
  <c r="CJ71" i="24"/>
  <c r="CJ70" i="24"/>
  <c r="CJ69" i="24"/>
  <c r="CJ68" i="24"/>
  <c r="CJ67" i="24"/>
  <c r="CJ66" i="24"/>
  <c r="CJ65" i="24"/>
  <c r="CJ64" i="24"/>
  <c r="CJ63" i="24"/>
  <c r="CJ61" i="24"/>
  <c r="CJ60" i="24"/>
  <c r="CJ59" i="24"/>
  <c r="CJ58" i="24"/>
  <c r="CJ57" i="24"/>
  <c r="CJ56" i="24"/>
  <c r="CJ55" i="24"/>
  <c r="CJ54" i="24"/>
  <c r="CJ53" i="24"/>
  <c r="CJ52" i="24"/>
  <c r="CJ51" i="24"/>
  <c r="CJ50" i="24"/>
  <c r="CJ49" i="24"/>
  <c r="CJ48" i="24"/>
  <c r="CJ47" i="24"/>
  <c r="CJ46" i="24"/>
  <c r="CJ45" i="24"/>
  <c r="CJ44" i="24"/>
  <c r="CJ43" i="24"/>
  <c r="CJ42" i="24"/>
  <c r="CJ41" i="24"/>
  <c r="CJ40" i="24"/>
  <c r="CJ39" i="24"/>
  <c r="CJ38" i="24"/>
  <c r="CJ37" i="24"/>
  <c r="CJ36" i="24"/>
  <c r="CJ35" i="24"/>
  <c r="CJ34" i="24"/>
  <c r="CJ33" i="24"/>
  <c r="CJ32" i="24"/>
  <c r="CJ31" i="24"/>
  <c r="CJ30" i="24"/>
  <c r="CJ29" i="24"/>
  <c r="CJ28" i="24"/>
  <c r="CJ27" i="24"/>
  <c r="CJ26" i="24"/>
  <c r="CJ25" i="24"/>
  <c r="CJ24" i="24"/>
  <c r="CJ23" i="24"/>
  <c r="CJ22" i="24"/>
  <c r="CJ21" i="24"/>
  <c r="CJ20" i="24"/>
  <c r="CJ19" i="24"/>
  <c r="CJ18" i="24"/>
  <c r="CJ17" i="24"/>
  <c r="CJ16" i="24"/>
  <c r="CJ15" i="24"/>
  <c r="CJ14" i="24"/>
  <c r="CJ13" i="24"/>
  <c r="CJ12" i="24"/>
  <c r="CJ11" i="24"/>
  <c r="CJ10" i="24"/>
  <c r="CJ9" i="24"/>
  <c r="CJ8" i="24"/>
  <c r="CJ7" i="24"/>
  <c r="CJ6" i="24"/>
  <c r="CJ152" i="26"/>
  <c r="CJ151" i="26"/>
  <c r="CJ149" i="26"/>
  <c r="CJ148" i="26"/>
  <c r="CJ147" i="26"/>
  <c r="CJ146" i="26"/>
  <c r="CJ145" i="26"/>
  <c r="CJ143" i="26"/>
  <c r="CJ142" i="26"/>
  <c r="CJ141" i="26"/>
  <c r="CJ140" i="26"/>
  <c r="CJ139" i="26"/>
  <c r="CJ138" i="26"/>
  <c r="CJ137" i="26"/>
  <c r="CJ136" i="26"/>
  <c r="CJ135" i="26"/>
  <c r="CJ134" i="26"/>
  <c r="CJ133" i="26"/>
  <c r="CJ131" i="26"/>
  <c r="CJ130" i="26"/>
  <c r="CJ129" i="26"/>
  <c r="CJ128" i="26"/>
  <c r="CJ127" i="26"/>
  <c r="CJ126" i="26"/>
  <c r="CJ125" i="26"/>
  <c r="CJ124" i="26"/>
  <c r="CJ123" i="26"/>
  <c r="CJ122" i="26"/>
  <c r="CJ121" i="26"/>
  <c r="CJ120" i="26"/>
  <c r="CJ119" i="26"/>
  <c r="CJ118" i="26"/>
  <c r="CJ117" i="26"/>
  <c r="CJ116" i="26"/>
  <c r="CJ115" i="26"/>
  <c r="CJ114" i="26"/>
  <c r="CJ113" i="26"/>
  <c r="CJ112" i="26"/>
  <c r="CJ111" i="26"/>
  <c r="CJ110" i="26"/>
  <c r="CJ109" i="26"/>
  <c r="CJ108" i="26"/>
  <c r="CJ107" i="26"/>
  <c r="CJ106" i="26"/>
  <c r="CJ105" i="26"/>
  <c r="CJ104" i="26"/>
  <c r="CJ103" i="26"/>
  <c r="CJ102" i="26"/>
  <c r="CJ101" i="26"/>
  <c r="CJ100" i="26"/>
  <c r="CJ99" i="26"/>
  <c r="CJ98" i="26"/>
  <c r="CJ97" i="26"/>
  <c r="CJ96" i="26"/>
  <c r="CJ95" i="26"/>
  <c r="CJ94" i="26"/>
  <c r="CJ93" i="26"/>
  <c r="CJ92" i="26"/>
  <c r="CJ91" i="26"/>
  <c r="CJ90" i="26"/>
  <c r="CJ89" i="26"/>
  <c r="CJ88" i="26"/>
  <c r="CJ87" i="26"/>
  <c r="CJ86" i="26"/>
  <c r="CJ85" i="26"/>
  <c r="CJ84" i="26"/>
  <c r="CJ83" i="26"/>
  <c r="CJ82" i="26"/>
  <c r="CJ81" i="26"/>
  <c r="CJ80" i="26"/>
  <c r="CJ79" i="26"/>
  <c r="CJ78" i="26"/>
  <c r="CJ77" i="26"/>
  <c r="CJ76" i="26"/>
  <c r="CJ75" i="26"/>
  <c r="CJ73" i="26"/>
  <c r="CJ72" i="26"/>
  <c r="CJ71" i="26"/>
  <c r="CJ70" i="26"/>
  <c r="CJ69" i="26"/>
  <c r="CJ68" i="26"/>
  <c r="CJ67" i="26"/>
  <c r="CJ66" i="26"/>
  <c r="CJ65" i="26"/>
  <c r="CJ64" i="26"/>
  <c r="CJ63" i="26"/>
  <c r="CJ61" i="26"/>
  <c r="CJ60" i="26"/>
  <c r="CJ59" i="26"/>
  <c r="CJ58" i="26"/>
  <c r="CJ57" i="26"/>
  <c r="CJ56" i="26"/>
  <c r="CJ55" i="26"/>
  <c r="CJ54" i="26"/>
  <c r="CJ53" i="26"/>
  <c r="CJ52" i="26"/>
  <c r="CJ51" i="26"/>
  <c r="CJ50" i="26"/>
  <c r="CJ49" i="26"/>
  <c r="CJ48" i="26"/>
  <c r="CJ47" i="26"/>
  <c r="CJ46" i="26"/>
  <c r="CJ45" i="26"/>
  <c r="CJ44" i="26"/>
  <c r="CJ43" i="26"/>
  <c r="CJ42" i="26"/>
  <c r="CJ41" i="26"/>
  <c r="CJ40" i="26"/>
  <c r="CJ39" i="26"/>
  <c r="CJ38" i="26"/>
  <c r="CJ37" i="26"/>
  <c r="CJ36" i="26"/>
  <c r="CJ35" i="26"/>
  <c r="CJ34" i="26"/>
  <c r="CJ33" i="26"/>
  <c r="CJ32" i="26"/>
  <c r="CJ31" i="26"/>
  <c r="CJ30" i="26"/>
  <c r="CJ29" i="26"/>
  <c r="CJ28" i="26"/>
  <c r="CJ27" i="26"/>
  <c r="CJ26" i="26"/>
  <c r="CJ25" i="26"/>
  <c r="CJ24" i="26"/>
  <c r="CJ23" i="26"/>
  <c r="CJ22" i="26"/>
  <c r="CJ21" i="26"/>
  <c r="CJ20" i="26"/>
  <c r="CJ19" i="26"/>
  <c r="CJ18" i="26"/>
  <c r="CJ17" i="26"/>
  <c r="CJ16" i="26"/>
  <c r="CJ15" i="26"/>
  <c r="CJ14" i="26"/>
  <c r="CJ13" i="26"/>
  <c r="CJ12" i="26"/>
  <c r="CJ11" i="26"/>
  <c r="CJ10" i="26"/>
  <c r="CJ9" i="26"/>
  <c r="CJ8" i="26"/>
  <c r="CJ7" i="26"/>
  <c r="CJ6" i="26"/>
  <c r="CJ5" i="24"/>
  <c r="BT153" i="26" l="1"/>
  <c r="CJ5" i="26"/>
  <c r="CJ153" i="26" s="1"/>
  <c r="BS157" i="26"/>
  <c r="BR157" i="26"/>
  <c r="BQ157" i="26"/>
  <c r="BP157" i="26"/>
  <c r="BO157" i="26"/>
  <c r="BN157" i="26"/>
  <c r="BM157" i="26"/>
  <c r="BL157" i="26"/>
  <c r="BK157" i="26"/>
  <c r="BJ157" i="26"/>
  <c r="BI157" i="26"/>
  <c r="BG157" i="26"/>
  <c r="BF157" i="26"/>
  <c r="BE157" i="26"/>
  <c r="BD157" i="26"/>
  <c r="BC157" i="26"/>
  <c r="BB157" i="26"/>
  <c r="BA157" i="26"/>
  <c r="AZ157" i="26"/>
  <c r="AY157" i="26"/>
  <c r="AX157" i="26"/>
  <c r="AW157" i="26"/>
  <c r="AV157" i="26"/>
  <c r="AU157" i="26"/>
  <c r="AT157" i="26"/>
  <c r="AS157" i="26"/>
  <c r="AR157" i="26"/>
  <c r="AQ157" i="26"/>
  <c r="AP157" i="26"/>
  <c r="AO157" i="26"/>
  <c r="AN157" i="26"/>
  <c r="AM157" i="26"/>
  <c r="AL157" i="26"/>
  <c r="AK157" i="26"/>
  <c r="AJ157" i="26"/>
  <c r="AI157" i="26"/>
  <c r="AH157" i="26"/>
  <c r="AG157" i="26"/>
  <c r="AF157" i="26"/>
  <c r="AE157" i="26"/>
  <c r="AD157" i="26"/>
  <c r="AC157" i="26"/>
  <c r="AB157" i="26"/>
  <c r="AA157" i="26"/>
  <c r="Z157" i="26"/>
  <c r="Y157" i="26"/>
  <c r="X157" i="26"/>
  <c r="W157" i="26"/>
  <c r="V157" i="26"/>
  <c r="U157" i="26"/>
  <c r="T157" i="26"/>
  <c r="S157" i="26"/>
  <c r="R157" i="26"/>
  <c r="Q157" i="26"/>
  <c r="P157" i="26"/>
  <c r="O157" i="26"/>
  <c r="N157" i="26"/>
  <c r="M157" i="26"/>
  <c r="L157" i="26"/>
  <c r="K157" i="26"/>
  <c r="J157" i="26"/>
  <c r="I157" i="26"/>
  <c r="H157" i="26"/>
  <c r="G157" i="26"/>
  <c r="F157" i="26"/>
  <c r="E157" i="26"/>
  <c r="D157" i="26"/>
  <c r="K153" i="24"/>
  <c r="K157" i="24" s="1"/>
  <c r="L153" i="24"/>
  <c r="L157" i="24" s="1"/>
  <c r="M153" i="24"/>
  <c r="M157" i="24" s="1"/>
  <c r="N153" i="24"/>
  <c r="N157" i="24" s="1"/>
  <c r="O153" i="24"/>
  <c r="O157" i="24" s="1"/>
  <c r="P153" i="24"/>
  <c r="P157" i="24" s="1"/>
  <c r="Q153" i="24"/>
  <c r="Q157" i="24" s="1"/>
  <c r="R153" i="24"/>
  <c r="R157" i="24" s="1"/>
  <c r="S153" i="24"/>
  <c r="S157" i="24" s="1"/>
  <c r="T153" i="24"/>
  <c r="T157" i="24" s="1"/>
  <c r="U153" i="24"/>
  <c r="U157" i="24" s="1"/>
  <c r="V153" i="24"/>
  <c r="V157" i="24" s="1"/>
  <c r="W153" i="24"/>
  <c r="W157" i="24" s="1"/>
  <c r="X153" i="24"/>
  <c r="X157" i="24" s="1"/>
  <c r="Y153" i="24"/>
  <c r="Y157" i="24" s="1"/>
  <c r="Z153" i="24"/>
  <c r="Z157" i="24" s="1"/>
  <c r="AA153" i="24"/>
  <c r="AA157" i="24" s="1"/>
  <c r="AB153" i="24"/>
  <c r="AB157" i="24" s="1"/>
  <c r="AC153" i="24"/>
  <c r="AC157" i="24" s="1"/>
  <c r="AD153" i="24"/>
  <c r="AD157" i="24" s="1"/>
  <c r="AE153" i="24"/>
  <c r="AE157" i="24" s="1"/>
  <c r="AF153" i="24"/>
  <c r="AF157" i="24" s="1"/>
  <c r="AG153" i="24"/>
  <c r="AG157" i="24" s="1"/>
  <c r="AH153" i="24"/>
  <c r="AH157" i="24" s="1"/>
  <c r="AI153" i="24"/>
  <c r="AI157" i="24" s="1"/>
  <c r="AJ153" i="24"/>
  <c r="AJ157" i="24" s="1"/>
  <c r="AK153" i="24"/>
  <c r="AK157" i="24" s="1"/>
  <c r="AL153" i="24"/>
  <c r="AL157" i="24" s="1"/>
  <c r="AM153" i="24"/>
  <c r="AM157" i="24" s="1"/>
  <c r="AN153" i="24"/>
  <c r="AN157" i="24" s="1"/>
  <c r="AO153" i="24"/>
  <c r="AO157" i="24" s="1"/>
  <c r="AP153" i="24"/>
  <c r="AP157" i="24" s="1"/>
  <c r="AQ153" i="24"/>
  <c r="AQ157" i="24" s="1"/>
  <c r="AR153" i="24"/>
  <c r="AR157" i="24" s="1"/>
  <c r="AS153" i="24"/>
  <c r="AS157" i="24" s="1"/>
  <c r="AT153" i="24"/>
  <c r="AT157" i="24" s="1"/>
  <c r="AU153" i="24"/>
  <c r="AU157" i="24" s="1"/>
  <c r="AV153" i="24"/>
  <c r="AV157" i="24" s="1"/>
  <c r="AW153" i="24"/>
  <c r="AW157" i="24" s="1"/>
  <c r="AX153" i="24"/>
  <c r="AX157" i="24" s="1"/>
  <c r="AY153" i="24"/>
  <c r="AY157" i="24" s="1"/>
  <c r="AZ153" i="24"/>
  <c r="AZ157" i="24" s="1"/>
  <c r="BA153" i="24"/>
  <c r="BA157" i="24" s="1"/>
  <c r="BB153" i="24"/>
  <c r="BB157" i="24" s="1"/>
  <c r="BC153" i="24"/>
  <c r="BC157" i="24" s="1"/>
  <c r="BD153" i="24"/>
  <c r="BD157" i="24" s="1"/>
  <c r="BE153" i="24"/>
  <c r="BE157" i="24" s="1"/>
  <c r="BF153" i="24"/>
  <c r="BF157" i="24" s="1"/>
  <c r="BG153" i="24"/>
  <c r="BG157" i="24" s="1"/>
  <c r="BI153" i="24"/>
  <c r="BI157" i="24" s="1"/>
  <c r="BJ153" i="24"/>
  <c r="BJ157" i="24" s="1"/>
  <c r="BK153" i="24"/>
  <c r="BK157" i="24" s="1"/>
  <c r="BL153" i="24"/>
  <c r="BL157" i="24" s="1"/>
  <c r="BM153" i="24"/>
  <c r="BM157" i="24" s="1"/>
  <c r="BN153" i="24"/>
  <c r="BN157" i="24" s="1"/>
  <c r="BO153" i="24"/>
  <c r="BO157" i="24" s="1"/>
  <c r="BP153" i="24"/>
  <c r="BP157" i="24" s="1"/>
  <c r="BQ153" i="24"/>
  <c r="BQ157" i="24" s="1"/>
  <c r="BR153" i="24"/>
  <c r="BR157" i="24" s="1"/>
  <c r="BS153" i="24"/>
  <c r="BS157" i="24" s="1"/>
  <c r="E153" i="24"/>
  <c r="E157" i="24" s="1"/>
  <c r="F153" i="24"/>
  <c r="F157" i="24" s="1"/>
  <c r="G153" i="24"/>
  <c r="G157" i="24" s="1"/>
  <c r="H153" i="24"/>
  <c r="H157" i="24" s="1"/>
  <c r="I153" i="24"/>
  <c r="I157" i="24" s="1"/>
  <c r="J153" i="24"/>
  <c r="J157" i="24" s="1"/>
  <c r="D153" i="24"/>
  <c r="D157" i="24" s="1"/>
  <c r="C153" i="24"/>
  <c r="BT153" i="24" l="1"/>
  <c r="C157" i="24"/>
  <c r="BT157" i="24" s="1"/>
  <c r="C157" i="26"/>
  <c r="BT157" i="26" s="1"/>
  <c r="B2" i="26"/>
  <c r="B2" i="27"/>
  <c r="B2" i="7"/>
  <c r="B2" i="25"/>
  <c r="L73" i="7"/>
  <c r="K73" i="7"/>
  <c r="H73" i="7"/>
  <c r="G73" i="7"/>
  <c r="D73" i="7"/>
  <c r="C73" i="7"/>
  <c r="AS156" i="27"/>
  <c r="AR156" i="27"/>
  <c r="AQ156" i="27"/>
  <c r="AP156" i="27"/>
  <c r="AO156" i="27"/>
  <c r="AN156" i="27"/>
  <c r="AM156" i="27"/>
  <c r="AL156" i="27"/>
  <c r="AK156" i="27"/>
  <c r="AJ156" i="27"/>
  <c r="AI156" i="27"/>
  <c r="AH156" i="27"/>
  <c r="AG156" i="27"/>
  <c r="AF156" i="27"/>
  <c r="AE156" i="27"/>
  <c r="AD156" i="27"/>
  <c r="AC156" i="27"/>
  <c r="AB156" i="27"/>
  <c r="AA156" i="27"/>
  <c r="Z156" i="27"/>
  <c r="Y156" i="27"/>
  <c r="X156" i="27"/>
  <c r="W156" i="27"/>
  <c r="V156" i="27"/>
  <c r="U156" i="27"/>
  <c r="T156" i="27"/>
  <c r="S156" i="27"/>
  <c r="R156" i="27"/>
  <c r="Q156" i="27"/>
  <c r="P156" i="27"/>
  <c r="O156" i="27"/>
  <c r="N156" i="27"/>
  <c r="M156" i="27"/>
  <c r="L156" i="27"/>
  <c r="K156" i="27"/>
  <c r="J156" i="27"/>
  <c r="I156" i="27"/>
  <c r="H156" i="27"/>
  <c r="G156" i="27"/>
  <c r="F156" i="27"/>
  <c r="E156" i="27"/>
  <c r="D156" i="27"/>
  <c r="C156" i="27"/>
  <c r="AS156" i="25"/>
  <c r="AR156" i="25"/>
  <c r="AQ156" i="25"/>
  <c r="AP156" i="25"/>
  <c r="AO156" i="25"/>
  <c r="AN156" i="25"/>
  <c r="AM156" i="25"/>
  <c r="AL156" i="25"/>
  <c r="AK156" i="25"/>
  <c r="AJ156" i="25"/>
  <c r="AI156" i="25"/>
  <c r="AH156" i="25"/>
  <c r="AG156" i="25"/>
  <c r="AF156" i="25"/>
  <c r="AE156" i="25"/>
  <c r="AD156" i="25"/>
  <c r="AC156" i="25"/>
  <c r="AB156" i="25"/>
  <c r="AA156" i="25"/>
  <c r="Z156" i="25"/>
  <c r="Y156" i="25"/>
  <c r="X156" i="25"/>
  <c r="W156" i="25"/>
  <c r="V156" i="25"/>
  <c r="U156" i="25"/>
  <c r="T156" i="25"/>
  <c r="S156" i="25"/>
  <c r="R156" i="25"/>
  <c r="Q156" i="25"/>
  <c r="P156" i="25"/>
  <c r="O156" i="25"/>
  <c r="N156" i="25"/>
  <c r="M156" i="25"/>
  <c r="L156" i="25"/>
  <c r="K156" i="25"/>
  <c r="J156" i="25"/>
  <c r="I156" i="25"/>
  <c r="H156" i="25"/>
  <c r="G156" i="25"/>
  <c r="F156" i="25"/>
  <c r="E156" i="25"/>
  <c r="D156" i="25"/>
  <c r="C156" i="25"/>
  <c r="M73" i="7" l="1"/>
  <c r="E73" i="7"/>
  <c r="I73" i="7"/>
  <c r="CJ153" i="24"/>
</calcChain>
</file>

<file path=xl/sharedStrings.xml><?xml version="1.0" encoding="utf-8"?>
<sst xmlns="http://schemas.openxmlformats.org/spreadsheetml/2006/main" count="1811" uniqueCount="276">
  <si>
    <t>Total</t>
  </si>
  <si>
    <t>From/To</t>
  </si>
  <si>
    <t>Danish Input-output table, 1000 DKK. Current prices</t>
  </si>
  <si>
    <t>Private consumption (Transaction code 3110)</t>
  </si>
  <si>
    <t>Other uses</t>
  </si>
  <si>
    <t>GFCF</t>
  </si>
  <si>
    <t>Danish production</t>
  </si>
  <si>
    <t>Imports</t>
  </si>
  <si>
    <t>Total supply</t>
  </si>
  <si>
    <t>Other Foreign Transactions</t>
  </si>
  <si>
    <t>Transac. conc. oil activ. in North Sea</t>
  </si>
  <si>
    <t>Tourism</t>
  </si>
  <si>
    <t>Expencenses by Danish Ships abroad</t>
  </si>
  <si>
    <t>Unspec. imports n.e.c</t>
  </si>
  <si>
    <t>Unspec public imports</t>
  </si>
  <si>
    <t>Primary Factors</t>
  </si>
  <si>
    <t>Product taxes (excl. VAT)</t>
  </si>
  <si>
    <t>VAT</t>
  </si>
  <si>
    <t>Other production taxes</t>
  </si>
  <si>
    <t>Wages and Salaries</t>
  </si>
  <si>
    <t>Gross Surplus and mixed income</t>
  </si>
  <si>
    <t>Employment, incl. leave of absence</t>
  </si>
  <si>
    <t>Hours worked</t>
  </si>
  <si>
    <t>Employees</t>
  </si>
  <si>
    <t>Input in production (Transaction code 2000)</t>
  </si>
  <si>
    <t>Hospital services</t>
  </si>
  <si>
    <t>Recreational and cultural services</t>
  </si>
  <si>
    <t>Education</t>
  </si>
  <si>
    <t>Other services n.e.c.</t>
  </si>
  <si>
    <t xml:space="preserve">Dwellings </t>
  </si>
  <si>
    <t xml:space="preserve">Buildings other than dwellings </t>
  </si>
  <si>
    <t xml:space="preserve">Other structures and land improvements </t>
  </si>
  <si>
    <t xml:space="preserve">Transport equipment </t>
  </si>
  <si>
    <t xml:space="preserve">Cultivated biological resources </t>
  </si>
  <si>
    <t>Valuables</t>
  </si>
  <si>
    <t>Inventories</t>
  </si>
  <si>
    <t>Exports</t>
  </si>
  <si>
    <t>Footwear</t>
  </si>
  <si>
    <t>Actual rentals for housing</t>
  </si>
  <si>
    <t>Imputed rentals for housing</t>
  </si>
  <si>
    <t>Household textiles</t>
  </si>
  <si>
    <t>Tools and equipment for house and garden</t>
  </si>
  <si>
    <t>Out-patient services</t>
  </si>
  <si>
    <t>Purchase of vehicles</t>
  </si>
  <si>
    <t>Transport services</t>
  </si>
  <si>
    <t>Postal services</t>
  </si>
  <si>
    <t>Other major durables for recreation and culture</t>
  </si>
  <si>
    <t>Package holidays</t>
  </si>
  <si>
    <t>Catering</t>
  </si>
  <si>
    <t>Accommodation services</t>
  </si>
  <si>
    <t>Insurance</t>
  </si>
  <si>
    <t>Financial services n.e.c.</t>
  </si>
  <si>
    <t>Consumption by non-residents on the economic territory</t>
  </si>
  <si>
    <t>Consumption by residents in the ROW</t>
  </si>
  <si>
    <t>Danish Input-output table, 1000 DKK. Previous years prices</t>
  </si>
  <si>
    <t>Industries</t>
  </si>
  <si>
    <t>Employment and hours worked by industry</t>
  </si>
  <si>
    <t>Employment, excl. leave of absence</t>
  </si>
  <si>
    <t>Gross Value Added</t>
  </si>
  <si>
    <t>Total Output</t>
  </si>
  <si>
    <t>Input / final demand, purchasers prices</t>
  </si>
  <si>
    <t>Household consumption, purchasers prices</t>
  </si>
  <si>
    <t>Total Input</t>
  </si>
  <si>
    <t>Input total</t>
  </si>
  <si>
    <t>01000</t>
  </si>
  <si>
    <t>Agriculture and horticulture</t>
  </si>
  <si>
    <t>02000</t>
  </si>
  <si>
    <t>Forestry</t>
  </si>
  <si>
    <t>03000</t>
  </si>
  <si>
    <t>Fishing</t>
  </si>
  <si>
    <t>06090</t>
  </si>
  <si>
    <t>Mining and quarrying</t>
  </si>
  <si>
    <t>10120</t>
  </si>
  <si>
    <t>Manufacture of food products, beverages and tobacco</t>
  </si>
  <si>
    <t>13150</t>
  </si>
  <si>
    <t>Textiles and leather products</t>
  </si>
  <si>
    <t>16000</t>
  </si>
  <si>
    <t>Manufacture of wood and wood products</t>
  </si>
  <si>
    <t>17000</t>
  </si>
  <si>
    <t>Manufacture of paper and paper products</t>
  </si>
  <si>
    <t>18000</t>
  </si>
  <si>
    <t>Printing etc.</t>
  </si>
  <si>
    <t>19000</t>
  </si>
  <si>
    <t>Oil refinery etc.</t>
  </si>
  <si>
    <t>20000</t>
  </si>
  <si>
    <t>Manufacture of chemicals</t>
  </si>
  <si>
    <t>21000</t>
  </si>
  <si>
    <t>Pharmaceuticals</t>
  </si>
  <si>
    <t>22000</t>
  </si>
  <si>
    <t>Manufacture of rubber and plastic products</t>
  </si>
  <si>
    <t>23000</t>
  </si>
  <si>
    <t>Manufacture of other non-metallic mineral products</t>
  </si>
  <si>
    <t>24000</t>
  </si>
  <si>
    <t>Manufacture of basic metals</t>
  </si>
  <si>
    <t>25000</t>
  </si>
  <si>
    <t>Manufacture of fabricated metal products</t>
  </si>
  <si>
    <t>26000</t>
  </si>
  <si>
    <t>Manufacture of electronic components</t>
  </si>
  <si>
    <t>27000</t>
  </si>
  <si>
    <t>Electrical equipment</t>
  </si>
  <si>
    <t>28000</t>
  </si>
  <si>
    <t>Manufacture of machinery</t>
  </si>
  <si>
    <t>29000</t>
  </si>
  <si>
    <t>Manufacture of motor vehicles and related parts</t>
  </si>
  <si>
    <t>30000</t>
  </si>
  <si>
    <t>Manufacture of ships and other transport equipment</t>
  </si>
  <si>
    <t>31320</t>
  </si>
  <si>
    <t>Manufacture of furniture and other manufacturing</t>
  </si>
  <si>
    <t>33000</t>
  </si>
  <si>
    <t>Repair and installation of machinery and equipment</t>
  </si>
  <si>
    <t>35000</t>
  </si>
  <si>
    <t>Electricity, gas, steam and air conditioning supply</t>
  </si>
  <si>
    <t>36000</t>
  </si>
  <si>
    <t>Water collection, purification and supply</t>
  </si>
  <si>
    <t>37390</t>
  </si>
  <si>
    <t>Sewerage; waste collection, treatment and disposal activities etc.</t>
  </si>
  <si>
    <t>41430</t>
  </si>
  <si>
    <t>Construction</t>
  </si>
  <si>
    <t>45000</t>
  </si>
  <si>
    <t>Wholesale and retail trade and repair of motor vehicles and motorcycles</t>
  </si>
  <si>
    <t>46000</t>
  </si>
  <si>
    <t>Wholesale</t>
  </si>
  <si>
    <t>47000</t>
  </si>
  <si>
    <t>Retail sale</t>
  </si>
  <si>
    <t>49000</t>
  </si>
  <si>
    <t>Land transport and transport via pipelines</t>
  </si>
  <si>
    <t>50000</t>
  </si>
  <si>
    <t>Water transport</t>
  </si>
  <si>
    <t>51000</t>
  </si>
  <si>
    <t>Air transport</t>
  </si>
  <si>
    <t>52000</t>
  </si>
  <si>
    <t>Support activities for transportation</t>
  </si>
  <si>
    <t>53000</t>
  </si>
  <si>
    <t>Postal and courier activities</t>
  </si>
  <si>
    <t>55560</t>
  </si>
  <si>
    <t>Accommodation and food service activities</t>
  </si>
  <si>
    <t>58000</t>
  </si>
  <si>
    <t>Publishing activities</t>
  </si>
  <si>
    <t>59600</t>
  </si>
  <si>
    <t>Motion picture and television programme prod., sound recording; radio and television broadcasting</t>
  </si>
  <si>
    <t>61000</t>
  </si>
  <si>
    <t>Telecommunications</t>
  </si>
  <si>
    <t>62630</t>
  </si>
  <si>
    <t>IT and information service activities</t>
  </si>
  <si>
    <t>64000</t>
  </si>
  <si>
    <t>Financial service activities, except insurance and pension funding</t>
  </si>
  <si>
    <t>65000</t>
  </si>
  <si>
    <t>Insurance and pension funding</t>
  </si>
  <si>
    <t>66000</t>
  </si>
  <si>
    <t>Other financial activities</t>
  </si>
  <si>
    <t>68100</t>
  </si>
  <si>
    <t>Buying and selling of real estate</t>
  </si>
  <si>
    <t>68300</t>
  </si>
  <si>
    <t>Renting of non-residential buildings</t>
  </si>
  <si>
    <t>68203</t>
  </si>
  <si>
    <t>Renting of residential buildings</t>
  </si>
  <si>
    <t>68204</t>
  </si>
  <si>
    <t>Owner-occupied dwellings</t>
  </si>
  <si>
    <t>69700</t>
  </si>
  <si>
    <t>Legal and accounting activities; activities of head offices; management consultancy activities</t>
  </si>
  <si>
    <t>71000</t>
  </si>
  <si>
    <t>Architectural and engineering activities</t>
  </si>
  <si>
    <t>72001</t>
  </si>
  <si>
    <t>Scientific research and development (market)</t>
  </si>
  <si>
    <t>72002</t>
  </si>
  <si>
    <t>Scientific research and development (non-market)</t>
  </si>
  <si>
    <t>73000</t>
  </si>
  <si>
    <t>Advertising and market research</t>
  </si>
  <si>
    <t>74750</t>
  </si>
  <si>
    <t>Other professional, scientific and technical activities; veterinary activities</t>
  </si>
  <si>
    <t>77000</t>
  </si>
  <si>
    <t>Rental and leasing activities</t>
  </si>
  <si>
    <t>78000</t>
  </si>
  <si>
    <t>Employment activities</t>
  </si>
  <si>
    <t>79000</t>
  </si>
  <si>
    <t>Travel agent activities</t>
  </si>
  <si>
    <t>80820</t>
  </si>
  <si>
    <t>Security and investigation; services to buildings and landscape; other businness service activities</t>
  </si>
  <si>
    <t>84101</t>
  </si>
  <si>
    <t>Rescue service ect. (market)</t>
  </si>
  <si>
    <t>84202</t>
  </si>
  <si>
    <t>Public administration ect.</t>
  </si>
  <si>
    <t>85101</t>
  </si>
  <si>
    <t>Adult and other education (market)</t>
  </si>
  <si>
    <t>85202</t>
  </si>
  <si>
    <t>Education (non-market)</t>
  </si>
  <si>
    <t>86000</t>
  </si>
  <si>
    <t>Human health activities</t>
  </si>
  <si>
    <t>87880</t>
  </si>
  <si>
    <t>Residential care</t>
  </si>
  <si>
    <t>90920</t>
  </si>
  <si>
    <t>Arts and entertainment; libraries, museums and other cultural activities; gambling and betting</t>
  </si>
  <si>
    <t>93000</t>
  </si>
  <si>
    <t>Sports activities and amusement and recreation activities</t>
  </si>
  <si>
    <t>94000</t>
  </si>
  <si>
    <t>Activities of membership organizations</t>
  </si>
  <si>
    <t>95000</t>
  </si>
  <si>
    <t>Repair of personal goods</t>
  </si>
  <si>
    <t>96000</t>
  </si>
  <si>
    <t>Other personal service activities</t>
  </si>
  <si>
    <t>97000</t>
  </si>
  <si>
    <t>Activities of households as employers of domestic personnel</t>
  </si>
  <si>
    <t>Food</t>
  </si>
  <si>
    <t>Non-alcoholic beverages</t>
  </si>
  <si>
    <t>Alcoholic beverages</t>
  </si>
  <si>
    <t>Tobacco</t>
  </si>
  <si>
    <t>Clothing</t>
  </si>
  <si>
    <t>Regular maintenance and repair of the dwelling</t>
  </si>
  <si>
    <t>Other services relating to the dwelling</t>
  </si>
  <si>
    <t>Electricity, gas and other fuels</t>
  </si>
  <si>
    <t>Furniture, furnishings, carpets etc.</t>
  </si>
  <si>
    <t>Major household appliances and repairs</t>
  </si>
  <si>
    <t>Glass, tableware and household utensils</t>
  </si>
  <si>
    <t>Goods and services for routine household maintenance</t>
  </si>
  <si>
    <t>Medical products, appliances and equipment</t>
  </si>
  <si>
    <t>Operation of personal transport equipment</t>
  </si>
  <si>
    <t>Telephone and telefax equipment</t>
  </si>
  <si>
    <t>Telephone and telefax services</t>
  </si>
  <si>
    <t>Audio-visual, photographic and data proc. equipment etc.</t>
  </si>
  <si>
    <t>Other recreational items and equipment</t>
  </si>
  <si>
    <t>Newspapers, books and stationery</t>
  </si>
  <si>
    <t>Personal care</t>
  </si>
  <si>
    <t>Personal effects n.e.c.</t>
  </si>
  <si>
    <t>Social protection services</t>
  </si>
  <si>
    <t>011</t>
  </si>
  <si>
    <t>012</t>
  </si>
  <si>
    <t>021</t>
  </si>
  <si>
    <t>029</t>
  </si>
  <si>
    <t>031</t>
  </si>
  <si>
    <t>032</t>
  </si>
  <si>
    <t>041</t>
  </si>
  <si>
    <t>042</t>
  </si>
  <si>
    <t>043</t>
  </si>
  <si>
    <t>044</t>
  </si>
  <si>
    <t>045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</si>
  <si>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</si>
  <si>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</si>
  <si>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</si>
  <si>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</si>
  <si>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</si>
  <si>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</si>
  <si>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</si>
  <si>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</si>
  <si>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</si>
  <si>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071</t>
  </si>
  <si>
    <t>072</t>
  </si>
  <si>
    <t>073</t>
  </si>
  <si>
    <t>081</t>
  </si>
  <si>
    <t>082</t>
  </si>
  <si>
    <t>083</t>
  </si>
  <si>
    <t>091</t>
  </si>
  <si>
    <t>092</t>
  </si>
  <si>
    <t>093</t>
  </si>
  <si>
    <t>094</t>
  </si>
  <si>
    <t>095</t>
  </si>
  <si>
    <t>096</t>
  </si>
  <si>
    <t>100</t>
  </si>
  <si>
    <t>111</t>
  </si>
  <si>
    <t>112</t>
  </si>
  <si>
    <t>121</t>
  </si>
  <si>
    <t>123</t>
  </si>
  <si>
    <t>124</t>
  </si>
  <si>
    <t>125</t>
  </si>
  <si>
    <t>126</t>
  </si>
  <si>
    <t>127</t>
  </si>
  <si>
    <t>Self employed</t>
  </si>
  <si>
    <t>NPISH</t>
  </si>
  <si>
    <t>3141</t>
  </si>
  <si>
    <t>Household consumption</t>
  </si>
  <si>
    <t>Marketed individual government consumption</t>
  </si>
  <si>
    <t>Non-arketed individual government consumption</t>
  </si>
  <si>
    <t>Collective government consumption</t>
  </si>
  <si>
    <t>513x</t>
  </si>
  <si>
    <t>517x</t>
  </si>
  <si>
    <t>ICT equipment, other machinery and equipment and weapon systems</t>
  </si>
  <si>
    <t>Intellectual property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</si>
</sst>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Calibri"/>
      <family val="2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5" borderId="0" xfId="0" applyFill="1"/>
    <xf numFmtId="0" fontId="0" fillId="6" borderId="0" xfId="0" applyFill="1"/>
    <xf numFmtId="0" fontId="1" fillId="8" borderId="4" xfId="0" applyFont="1" applyFill="1" applyBorder="1"/>
    <xf numFmtId="3" fontId="1" fillId="8" borderId="4" xfId="0" applyNumberFormat="1" applyFont="1" applyFill="1" applyBorder="1"/>
    <xf numFmtId="0" fontId="2" fillId="10" borderId="2" xfId="0" applyFont="1" applyFill="1" applyBorder="1" applyAlignment="1">
      <alignment horizontal="center" vertical="center"/>
    </xf>
    <xf numFmtId="0" fontId="0" fillId="9" borderId="0" xfId="0" applyFill="1"/>
    <xf numFmtId="0" fontId="1" fillId="11" borderId="3" xfId="0" applyFont="1" applyFill="1" applyBorder="1"/>
    <xf numFmtId="0" fontId="0" fillId="11" borderId="3" xfId="0" applyFill="1" applyBorder="1"/>
    <xf numFmtId="3" fontId="0" fillId="11" borderId="3" xfId="0" applyNumberFormat="1" applyFill="1" applyBorder="1"/>
    <xf numFmtId="0" fontId="0" fillId="10" borderId="2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0" fontId="0" fillId="0" borderId="0" xfId="0" applyBorder="1"/>
    <xf numFmtId="3" fontId="0" fillId="0" borderId="0" xfId="0" applyNumberFormat="1" applyBorder="1"/>
    <xf numFmtId="0" fontId="3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/>
    <xf numFmtId="0" fontId="0" fillId="0" borderId="0" xfId="0" applyBorder="1" applyAlignment="1">
      <alignment horizontal="right"/>
    </xf>
    <xf numFmtId="0" fontId="0" fillId="11" borderId="5" xfId="0" applyFill="1" applyBorder="1"/>
    <xf numFmtId="3" fontId="0" fillId="0" borderId="0" xfId="0" applyNumberFormat="1"/>
    <xf numFmtId="3" fontId="0" fillId="0" borderId="1" xfId="0" applyNumberFormat="1" applyBorder="1"/>
    <xf numFmtId="0" fontId="0" fillId="12" borderId="0" xfId="0" applyFill="1"/>
    <xf numFmtId="0" fontId="0" fillId="13" borderId="0" xfId="0" applyFill="1"/>
    <xf numFmtId="0" fontId="5" fillId="13" borderId="0" xfId="0" applyFont="1" applyFill="1"/>
    <xf numFmtId="0" fontId="6" fillId="9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7" borderId="0" xfId="0" applyFont="1" applyFill="1"/>
    <xf numFmtId="3" fontId="1" fillId="0" borderId="0" xfId="0" applyNumberFormat="1" applyFont="1"/>
    <xf numFmtId="3" fontId="1" fillId="11" borderId="3" xfId="0" applyNumberFormat="1" applyFont="1" applyFill="1" applyBorder="1"/>
    <xf numFmtId="0" fontId="2" fillId="10" borderId="0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2" xfId="0" quotePrefix="1" applyBorder="1" applyAlignment="1">
      <alignment horizontal="right"/>
    </xf>
    <xf numFmtId="3" fontId="0" fillId="0" borderId="0" xfId="0" applyNumberFormat="1" applyAlignment="1">
      <alignment horizontal="right"/>
    </xf>
    <xf numFmtId="3" fontId="4" fillId="0" borderId="0" xfId="0" applyNumberFormat="1" applyFont="1" applyAlignment="1">
      <alignment horizontal="right"/>
    </xf>
    <xf numFmtId="2" fontId="1" fillId="12" borderId="0" xfId="0" applyNumberFormat="1" applyFont="1" applyFill="1" applyAlignment="1">
      <alignment wrapText="1"/>
    </xf>
    <xf numFmtId="0" fontId="7" fillId="10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8" fillId="9" borderId="0" xfId="0" applyFont="1" applyFill="1"/>
    <xf numFmtId="0" fontId="0" fillId="0" borderId="6" xfId="0" applyBorder="1"/>
    <xf numFmtId="0" fontId="1" fillId="0" borderId="6" xfId="0" applyFont="1" applyFill="1" applyBorder="1"/>
    <xf numFmtId="3" fontId="0" fillId="0" borderId="6" xfId="0" applyNumberFormat="1" applyBorder="1"/>
    <xf numFmtId="0" fontId="0" fillId="11" borderId="1" xfId="0" applyFill="1" applyBorder="1"/>
    <xf numFmtId="0" fontId="6" fillId="11" borderId="5" xfId="0" applyFont="1" applyFill="1" applyBorder="1"/>
    <xf numFmtId="0" fontId="6" fillId="11" borderId="1" xfId="0" applyFont="1" applyFill="1" applyBorder="1"/>
    <xf numFmtId="0" fontId="6" fillId="11" borderId="3" xfId="0" applyFont="1" applyFill="1" applyBorder="1"/>
    <xf numFmtId="3" fontId="0" fillId="0" borderId="0" xfId="0" applyNumberFormat="1" applyFill="1" applyBorder="1"/>
    <xf numFmtId="3" fontId="1" fillId="0" borderId="0" xfId="0" applyNumberFormat="1" applyFont="1" applyFill="1" applyBorder="1"/>
    <xf numFmtId="3" fontId="0" fillId="0" borderId="0" xfId="0" applyNumberFormat="1" applyFill="1"/>
    <xf numFmtId="0" fontId="1" fillId="0" borderId="0" xfId="0" applyFont="1" applyFill="1" applyBorder="1"/>
    <xf numFmtId="0" fontId="0" fillId="0" borderId="0" xfId="0" applyFill="1"/>
    <xf numFmtId="0" fontId="0" fillId="13" borderId="7" xfId="0" applyFill="1" applyBorder="1"/>
    <xf numFmtId="0" fontId="1" fillId="0" borderId="7" xfId="0" applyFont="1" applyBorder="1" applyAlignment="1">
      <alignment horizontal="right" wrapText="1"/>
    </xf>
    <xf numFmtId="49" fontId="1" fillId="0" borderId="8" xfId="0" applyNumberFormat="1" applyFont="1" applyBorder="1" applyAlignment="1">
      <alignment horizontal="right"/>
    </xf>
    <xf numFmtId="0" fontId="1" fillId="0" borderId="7" xfId="0" applyFont="1" applyBorder="1"/>
    <xf numFmtId="3" fontId="1" fillId="0" borderId="7" xfId="0" applyNumberFormat="1" applyFont="1" applyBorder="1"/>
    <xf numFmtId="0" fontId="1" fillId="11" borderId="9" xfId="0" applyFont="1" applyFill="1" applyBorder="1"/>
    <xf numFmtId="3" fontId="0" fillId="11" borderId="9" xfId="0" applyNumberFormat="1" applyFill="1" applyBorder="1"/>
    <xf numFmtId="3" fontId="1" fillId="8" borderId="10" xfId="0" applyNumberFormat="1" applyFont="1" applyFill="1" applyBorder="1"/>
    <xf numFmtId="3" fontId="1" fillId="0" borderId="7" xfId="0" applyNumberFormat="1" applyFont="1" applyFill="1" applyBorder="1"/>
    <xf numFmtId="3" fontId="9" fillId="0" borderId="7" xfId="0" applyNumberFormat="1" applyFont="1" applyBorder="1"/>
    <xf numFmtId="3" fontId="9" fillId="0" borderId="7" xfId="0" applyNumberFormat="1" applyFont="1" applyFill="1" applyBorder="1"/>
    <xf numFmtId="3" fontId="1" fillId="8" borderId="3" xfId="0" applyNumberFormat="1" applyFont="1" applyFill="1" applyBorder="1"/>
    <xf numFmtId="3" fontId="1" fillId="8" borderId="9" xfId="0" applyNumberFormat="1" applyFont="1" applyFill="1" applyBorder="1"/>
    <xf numFmtId="0" fontId="1" fillId="8" borderId="3" xfId="0" applyFont="1" applyFill="1" applyBorder="1"/>
    <xf numFmtId="3" fontId="0" fillId="0" borderId="0" xfId="0" applyNumberFormat="1" applyAlignment="1">
      <alignment horizontal="right" wrapText="1"/>
    </xf>
    <xf numFmtId="0" fontId="0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49" fontId="10" fillId="0" borderId="2" xfId="0" quotePrefix="1" applyNumberFormat="1" applyFont="1" applyBorder="1" applyAlignment="1">
      <alignment horizontal="right"/>
    </xf>
    <xf numFmtId="49" fontId="10" fillId="0" borderId="2" xfId="0" applyNumberFormat="1" applyFont="1" applyBorder="1" applyAlignment="1">
      <alignment horizontal="right"/>
    </xf>
    <xf numFmtId="0" fontId="1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78"/>
  <sheetViews>
    <sheetView tabSelected="1" workbookViewId="0">
      <pane xSplit="2" ySplit="3" topLeftCell="C4" activePane="bottomRight" state="frozen"/>
      <selection activeCell="FR5" sqref="FR5"/>
      <selection pane="topRight" activeCell="FR5" sqref="FR5"/>
      <selection pane="bottomLeft" activeCell="FR5" sqref="FR5"/>
      <selection pane="bottomRight" activeCell="C4" sqref="C4"/>
    </sheetView>
  </sheetViews>
  <sheetFormatPr defaultRowHeight="12.75" x14ac:dyDescent="0.2"/>
  <cols>
    <col min="2" max="2" width="81.28515625" customWidth="1"/>
    <col min="3" max="84" width="12.7109375" customWidth="1"/>
    <col min="85" max="85" width="13.28515625" customWidth="1"/>
    <col min="86" max="86" width="13.42578125" customWidth="1"/>
    <col min="87" max="88" width="12.7109375" customWidth="1"/>
  </cols>
  <sheetData>
    <row r="1" spans="1:180" ht="48" customHeight="1" x14ac:dyDescent="0.25">
      <c r="A1" s="28" t="s">
        <v>2</v>
      </c>
      <c r="B1" s="8"/>
      <c r="C1" s="30" t="s">
        <v>24</v>
      </c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60"/>
      <c r="BU1" s="43"/>
      <c r="BV1" s="79"/>
      <c r="BW1" s="80"/>
      <c r="BX1" s="81"/>
      <c r="BY1" s="82"/>
      <c r="BZ1" s="32" t="s">
        <v>5</v>
      </c>
      <c r="CA1" s="3"/>
      <c r="CB1" s="3"/>
      <c r="CC1" s="3"/>
      <c r="CD1" s="3"/>
      <c r="CE1" s="3"/>
      <c r="CF1" s="3"/>
      <c r="CG1" s="31" t="s">
        <v>4</v>
      </c>
      <c r="CH1" s="4"/>
      <c r="CI1" s="4"/>
      <c r="CJ1" s="33" t="s">
        <v>0</v>
      </c>
    </row>
    <row r="2" spans="1:180" ht="82.5" customHeight="1" x14ac:dyDescent="0.2">
      <c r="A2" s="36"/>
      <c r="B2" s="37">
        <v>2020</v>
      </c>
      <c r="C2" s="74" t="s">
        <v>65</v>
      </c>
      <c r="D2" s="74" t="s">
        <v>67</v>
      </c>
      <c r="E2" s="74" t="s">
        <v>69</v>
      </c>
      <c r="F2" s="74" t="s">
        <v>71</v>
      </c>
      <c r="G2" s="74" t="s">
        <v>73</v>
      </c>
      <c r="H2" s="74" t="s">
        <v>75</v>
      </c>
      <c r="I2" s="74" t="s">
        <v>77</v>
      </c>
      <c r="J2" s="74" t="s">
        <v>79</v>
      </c>
      <c r="K2" s="74" t="s">
        <v>81</v>
      </c>
      <c r="L2" s="74" t="s">
        <v>83</v>
      </c>
      <c r="M2" s="74" t="s">
        <v>85</v>
      </c>
      <c r="N2" s="74" t="s">
        <v>87</v>
      </c>
      <c r="O2" s="74" t="s">
        <v>89</v>
      </c>
      <c r="P2" s="74" t="s">
        <v>91</v>
      </c>
      <c r="Q2" s="74" t="s">
        <v>93</v>
      </c>
      <c r="R2" s="74" t="s">
        <v>95</v>
      </c>
      <c r="S2" s="74" t="s">
        <v>97</v>
      </c>
      <c r="T2" s="74" t="s">
        <v>99</v>
      </c>
      <c r="U2" s="74" t="s">
        <v>101</v>
      </c>
      <c r="V2" s="74" t="s">
        <v>103</v>
      </c>
      <c r="W2" s="74" t="s">
        <v>105</v>
      </c>
      <c r="X2" s="74" t="s">
        <v>107</v>
      </c>
      <c r="Y2" s="74" t="s">
        <v>109</v>
      </c>
      <c r="Z2" s="74" t="s">
        <v>111</v>
      </c>
      <c r="AA2" s="74" t="s">
        <v>113</v>
      </c>
      <c r="AB2" s="74" t="s">
        <v>115</v>
      </c>
      <c r="AC2" s="74" t="s">
        <v>117</v>
      </c>
      <c r="AD2" s="74" t="s">
        <v>119</v>
      </c>
      <c r="AE2" s="74" t="s">
        <v>121</v>
      </c>
      <c r="AF2" s="74" t="s">
        <v>123</v>
      </c>
      <c r="AG2" s="74" t="s">
        <v>125</v>
      </c>
      <c r="AH2" s="74" t="s">
        <v>127</v>
      </c>
      <c r="AI2" s="74" t="s">
        <v>129</v>
      </c>
      <c r="AJ2" s="74" t="s">
        <v>131</v>
      </c>
      <c r="AK2" s="74" t="s">
        <v>133</v>
      </c>
      <c r="AL2" s="74" t="s">
        <v>135</v>
      </c>
      <c r="AM2" s="74" t="s">
        <v>137</v>
      </c>
      <c r="AN2" s="74" t="s">
        <v>139</v>
      </c>
      <c r="AO2" s="74" t="s">
        <v>141</v>
      </c>
      <c r="AP2" s="74" t="s">
        <v>143</v>
      </c>
      <c r="AQ2" s="74" t="s">
        <v>145</v>
      </c>
      <c r="AR2" s="74" t="s">
        <v>147</v>
      </c>
      <c r="AS2" s="74" t="s">
        <v>149</v>
      </c>
      <c r="AT2" s="74" t="s">
        <v>151</v>
      </c>
      <c r="AU2" s="74" t="s">
        <v>153</v>
      </c>
      <c r="AV2" s="74" t="s">
        <v>155</v>
      </c>
      <c r="AW2" s="74" t="s">
        <v>157</v>
      </c>
      <c r="AX2" s="74" t="s">
        <v>159</v>
      </c>
      <c r="AY2" s="74" t="s">
        <v>161</v>
      </c>
      <c r="AZ2" s="74" t="s">
        <v>163</v>
      </c>
      <c r="BA2" s="74" t="s">
        <v>165</v>
      </c>
      <c r="BB2" s="74" t="s">
        <v>167</v>
      </c>
      <c r="BC2" s="74" t="s">
        <v>169</v>
      </c>
      <c r="BD2" s="74" t="s">
        <v>171</v>
      </c>
      <c r="BE2" s="74" t="s">
        <v>173</v>
      </c>
      <c r="BF2" s="74" t="s">
        <v>175</v>
      </c>
      <c r="BG2" s="74" t="s">
        <v>177</v>
      </c>
      <c r="BH2" s="74" t="s">
        <v>181</v>
      </c>
      <c r="BI2" s="74" t="s">
        <v>179</v>
      </c>
      <c r="BJ2" s="74" t="s">
        <v>185</v>
      </c>
      <c r="BK2" s="74" t="s">
        <v>183</v>
      </c>
      <c r="BL2" s="74" t="s">
        <v>187</v>
      </c>
      <c r="BM2" s="74" t="s">
        <v>189</v>
      </c>
      <c r="BN2" s="74" t="s">
        <v>191</v>
      </c>
      <c r="BO2" s="74" t="s">
        <v>193</v>
      </c>
      <c r="BP2" s="74" t="s">
        <v>195</v>
      </c>
      <c r="BQ2" s="74" t="s">
        <v>197</v>
      </c>
      <c r="BR2" s="74" t="s">
        <v>199</v>
      </c>
      <c r="BS2" s="74" t="s">
        <v>201</v>
      </c>
      <c r="BT2" s="61" t="s">
        <v>62</v>
      </c>
      <c r="BU2" s="45" t="s">
        <v>268</v>
      </c>
      <c r="BV2" s="45" t="s">
        <v>266</v>
      </c>
      <c r="BW2" s="45" t="s">
        <v>269</v>
      </c>
      <c r="BX2" s="45" t="s">
        <v>270</v>
      </c>
      <c r="BY2" s="45" t="s">
        <v>271</v>
      </c>
      <c r="BZ2" s="46" t="s">
        <v>29</v>
      </c>
      <c r="CA2" s="46" t="s">
        <v>30</v>
      </c>
      <c r="CB2" s="46" t="s">
        <v>31</v>
      </c>
      <c r="CC2" s="46" t="s">
        <v>32</v>
      </c>
      <c r="CD2" s="46" t="s">
        <v>274</v>
      </c>
      <c r="CE2" s="46" t="s">
        <v>33</v>
      </c>
      <c r="CF2" s="46" t="s">
        <v>275</v>
      </c>
      <c r="CG2" s="45" t="s">
        <v>34</v>
      </c>
      <c r="CH2" s="45" t="s">
        <v>35</v>
      </c>
      <c r="CI2" s="45" t="s">
        <v>36</v>
      </c>
      <c r="CJ2" s="23"/>
    </row>
    <row r="3" spans="1:180" ht="25.5" customHeight="1" thickBot="1" x14ac:dyDescent="0.25">
      <c r="A3" s="12" t="s">
        <v>1</v>
      </c>
      <c r="B3" s="7"/>
      <c r="C3" s="39" t="s">
        <v>64</v>
      </c>
      <c r="D3" s="39" t="s">
        <v>66</v>
      </c>
      <c r="E3" s="39" t="s">
        <v>68</v>
      </c>
      <c r="F3" s="39" t="s">
        <v>70</v>
      </c>
      <c r="G3" s="39" t="s">
        <v>72</v>
      </c>
      <c r="H3" s="39" t="s">
        <v>74</v>
      </c>
      <c r="I3" s="39" t="s">
        <v>76</v>
      </c>
      <c r="J3" s="39" t="s">
        <v>78</v>
      </c>
      <c r="K3" s="39" t="s">
        <v>80</v>
      </c>
      <c r="L3" s="39" t="s">
        <v>82</v>
      </c>
      <c r="M3" s="39" t="s">
        <v>84</v>
      </c>
      <c r="N3" s="39" t="s">
        <v>86</v>
      </c>
      <c r="O3" s="39" t="s">
        <v>88</v>
      </c>
      <c r="P3" s="39" t="s">
        <v>90</v>
      </c>
      <c r="Q3" s="39" t="s">
        <v>92</v>
      </c>
      <c r="R3" s="39" t="s">
        <v>94</v>
      </c>
      <c r="S3" s="39" t="s">
        <v>96</v>
      </c>
      <c r="T3" s="39" t="s">
        <v>98</v>
      </c>
      <c r="U3" s="39" t="s">
        <v>100</v>
      </c>
      <c r="V3" s="39" t="s">
        <v>102</v>
      </c>
      <c r="W3" s="39" t="s">
        <v>104</v>
      </c>
      <c r="X3" s="39" t="s">
        <v>106</v>
      </c>
      <c r="Y3" s="39" t="s">
        <v>108</v>
      </c>
      <c r="Z3" s="39" t="s">
        <v>110</v>
      </c>
      <c r="AA3" s="39" t="s">
        <v>112</v>
      </c>
      <c r="AB3" s="39" t="s">
        <v>114</v>
      </c>
      <c r="AC3" s="39" t="s">
        <v>116</v>
      </c>
      <c r="AD3" s="39" t="s">
        <v>118</v>
      </c>
      <c r="AE3" s="39" t="s">
        <v>120</v>
      </c>
      <c r="AF3" s="39" t="s">
        <v>122</v>
      </c>
      <c r="AG3" s="39" t="s">
        <v>124</v>
      </c>
      <c r="AH3" s="39" t="s">
        <v>126</v>
      </c>
      <c r="AI3" s="39" t="s">
        <v>128</v>
      </c>
      <c r="AJ3" s="39" t="s">
        <v>130</v>
      </c>
      <c r="AK3" s="39" t="s">
        <v>132</v>
      </c>
      <c r="AL3" s="39" t="s">
        <v>134</v>
      </c>
      <c r="AM3" s="39" t="s">
        <v>136</v>
      </c>
      <c r="AN3" s="39" t="s">
        <v>138</v>
      </c>
      <c r="AO3" s="39" t="s">
        <v>140</v>
      </c>
      <c r="AP3" s="39" t="s">
        <v>142</v>
      </c>
      <c r="AQ3" s="39" t="s">
        <v>144</v>
      </c>
      <c r="AR3" s="39" t="s">
        <v>146</v>
      </c>
      <c r="AS3" s="39" t="s">
        <v>148</v>
      </c>
      <c r="AT3" s="39" t="s">
        <v>150</v>
      </c>
      <c r="AU3" s="39" t="s">
        <v>152</v>
      </c>
      <c r="AV3" s="39" t="s">
        <v>154</v>
      </c>
      <c r="AW3" s="39" t="s">
        <v>156</v>
      </c>
      <c r="AX3" s="39" t="s">
        <v>158</v>
      </c>
      <c r="AY3" s="39" t="s">
        <v>160</v>
      </c>
      <c r="AZ3" s="39" t="s">
        <v>162</v>
      </c>
      <c r="BA3" s="39" t="s">
        <v>164</v>
      </c>
      <c r="BB3" s="39" t="s">
        <v>166</v>
      </c>
      <c r="BC3" s="39" t="s">
        <v>168</v>
      </c>
      <c r="BD3" s="39" t="s">
        <v>170</v>
      </c>
      <c r="BE3" s="39" t="s">
        <v>172</v>
      </c>
      <c r="BF3" s="39" t="s">
        <v>174</v>
      </c>
      <c r="BG3" s="39" t="s">
        <v>176</v>
      </c>
      <c r="BH3" s="39" t="s">
        <v>180</v>
      </c>
      <c r="BI3" s="39" t="s">
        <v>178</v>
      </c>
      <c r="BJ3" s="39" t="s">
        <v>184</v>
      </c>
      <c r="BK3" s="39" t="s">
        <v>182</v>
      </c>
      <c r="BL3" s="39" t="s">
        <v>186</v>
      </c>
      <c r="BM3" s="39" t="s">
        <v>188</v>
      </c>
      <c r="BN3" s="39" t="s">
        <v>190</v>
      </c>
      <c r="BO3" s="39" t="s">
        <v>192</v>
      </c>
      <c r="BP3" s="39" t="s">
        <v>194</v>
      </c>
      <c r="BQ3" s="39" t="s">
        <v>196</v>
      </c>
      <c r="BR3" s="39" t="s">
        <v>198</v>
      </c>
      <c r="BS3" s="39" t="s">
        <v>200</v>
      </c>
      <c r="BT3" s="62"/>
      <c r="BU3" s="38">
        <v>3110</v>
      </c>
      <c r="BV3" s="38">
        <v>3130</v>
      </c>
      <c r="BW3" s="39" t="s">
        <v>267</v>
      </c>
      <c r="BX3" s="40">
        <v>3142</v>
      </c>
      <c r="BY3" s="40">
        <v>3200</v>
      </c>
      <c r="BZ3" s="38">
        <v>5110</v>
      </c>
      <c r="CA3" s="38">
        <v>5121</v>
      </c>
      <c r="CB3" s="38">
        <v>5122</v>
      </c>
      <c r="CC3" s="38">
        <v>5131</v>
      </c>
      <c r="CD3" s="38" t="s">
        <v>272</v>
      </c>
      <c r="CE3" s="38">
        <v>5150</v>
      </c>
      <c r="CF3" s="38" t="s">
        <v>273</v>
      </c>
      <c r="CG3" s="38">
        <v>5300</v>
      </c>
      <c r="CH3" s="38">
        <v>5200</v>
      </c>
      <c r="CI3" s="38">
        <v>6000</v>
      </c>
      <c r="CJ3" s="20"/>
    </row>
    <row r="4" spans="1:180" ht="20.25" customHeight="1" x14ac:dyDescent="0.25">
      <c r="A4" s="52" t="s">
        <v>6</v>
      </c>
      <c r="B4" s="22"/>
      <c r="BT4" s="63"/>
    </row>
    <row r="5" spans="1:180" x14ac:dyDescent="0.2">
      <c r="A5" s="1" t="s">
        <v>64</v>
      </c>
      <c r="B5" s="23" t="s">
        <v>65</v>
      </c>
      <c r="C5" s="23">
        <v>8852039.0471614972</v>
      </c>
      <c r="D5" s="23">
        <v>32447.655635814863</v>
      </c>
      <c r="E5" s="23">
        <v>41.192248044767972</v>
      </c>
      <c r="F5" s="23">
        <v>119.39299795819935</v>
      </c>
      <c r="G5" s="23">
        <v>47114757.32555563</v>
      </c>
      <c r="H5" s="23">
        <v>18451.133056654475</v>
      </c>
      <c r="I5" s="23">
        <v>3079.5457372780284</v>
      </c>
      <c r="J5" s="23">
        <v>10.776717721793261</v>
      </c>
      <c r="K5" s="23">
        <v>57.69239755322868</v>
      </c>
      <c r="L5" s="23">
        <v>33.151880619248857</v>
      </c>
      <c r="M5" s="23">
        <v>3561.2939252065321</v>
      </c>
      <c r="N5" s="23">
        <v>647.8095610586571</v>
      </c>
      <c r="O5" s="23">
        <v>76.58123941749669</v>
      </c>
      <c r="P5" s="23">
        <v>170.72195167294913</v>
      </c>
      <c r="Q5" s="23">
        <v>1.2902642553144945</v>
      </c>
      <c r="R5" s="23">
        <v>108.80794071204548</v>
      </c>
      <c r="S5" s="23">
        <v>234.07311609421143</v>
      </c>
      <c r="T5" s="23">
        <v>110.28505228478303</v>
      </c>
      <c r="U5" s="23">
        <v>747.81733682054107</v>
      </c>
      <c r="V5" s="23">
        <v>36.423468627140736</v>
      </c>
      <c r="W5" s="23">
        <v>37.682465717353196</v>
      </c>
      <c r="X5" s="23">
        <v>3887.847108979633</v>
      </c>
      <c r="Y5" s="23">
        <v>325.85524237813041</v>
      </c>
      <c r="Z5" s="23">
        <v>788725.83500813809</v>
      </c>
      <c r="AA5" s="23">
        <v>27.321856795300899</v>
      </c>
      <c r="AB5" s="23">
        <v>717.86580570257559</v>
      </c>
      <c r="AC5" s="23">
        <v>70.450690737327179</v>
      </c>
      <c r="AD5" s="23">
        <v>1138.2298472292046</v>
      </c>
      <c r="AE5" s="23">
        <v>12062.381128867224</v>
      </c>
      <c r="AF5" s="23">
        <v>2593.9213749090613</v>
      </c>
      <c r="AG5" s="23">
        <v>1216.6693431978456</v>
      </c>
      <c r="AH5" s="23">
        <v>1190.0077745848732</v>
      </c>
      <c r="AI5" s="23">
        <v>43.078237481205058</v>
      </c>
      <c r="AJ5" s="23">
        <v>1084.1749389865697</v>
      </c>
      <c r="AK5" s="23">
        <v>167.61572100113005</v>
      </c>
      <c r="AL5" s="23">
        <v>519187.42404955573</v>
      </c>
      <c r="AM5" s="23">
        <v>397.36265467687548</v>
      </c>
      <c r="AN5" s="23">
        <v>5360.2616749289236</v>
      </c>
      <c r="AO5" s="23">
        <v>250.31355181677273</v>
      </c>
      <c r="AP5" s="23">
        <v>3182.6707517478962</v>
      </c>
      <c r="AQ5" s="23">
        <v>800.74753722540277</v>
      </c>
      <c r="AR5" s="23">
        <v>215.35128236098114</v>
      </c>
      <c r="AS5" s="23">
        <v>174.62579933490025</v>
      </c>
      <c r="AT5" s="23">
        <v>1369.2731544150861</v>
      </c>
      <c r="AU5" s="23">
        <v>63.772548436459701</v>
      </c>
      <c r="AV5" s="23">
        <v>1.5134662335997218</v>
      </c>
      <c r="AW5" s="23">
        <v>0.21944102029090376</v>
      </c>
      <c r="AX5" s="23">
        <v>4048.9929777497759</v>
      </c>
      <c r="AY5" s="23">
        <v>1348.6122202383922</v>
      </c>
      <c r="AZ5" s="23">
        <v>912.48205302159249</v>
      </c>
      <c r="BA5" s="23">
        <v>3.4522694351490522</v>
      </c>
      <c r="BB5" s="23">
        <v>592.10392785461818</v>
      </c>
      <c r="BC5" s="23">
        <v>1710.7359522021079</v>
      </c>
      <c r="BD5" s="23">
        <v>661.16465642955313</v>
      </c>
      <c r="BE5" s="23">
        <v>1108.6672230468662</v>
      </c>
      <c r="BF5" s="23">
        <v>46.917953919272925</v>
      </c>
      <c r="BG5" s="23">
        <v>293069.00701281987</v>
      </c>
      <c r="BH5" s="23">
        <v>43198.967325556208</v>
      </c>
      <c r="BI5" s="23">
        <v>172.66685855376699</v>
      </c>
      <c r="BJ5" s="23">
        <v>30546.706018464927</v>
      </c>
      <c r="BK5" s="23">
        <v>511.92900302691197</v>
      </c>
      <c r="BL5" s="23">
        <v>33990.975252876917</v>
      </c>
      <c r="BM5" s="23">
        <v>155628.81257696205</v>
      </c>
      <c r="BN5" s="23">
        <v>5152.2634537805743</v>
      </c>
      <c r="BO5" s="23">
        <v>2369.5758936582515</v>
      </c>
      <c r="BP5" s="23">
        <v>12369.747974022437</v>
      </c>
      <c r="BQ5" s="23">
        <v>130.50629957960734</v>
      </c>
      <c r="BR5" s="23">
        <v>490.28981538001614</v>
      </c>
      <c r="BS5" s="23">
        <v>0</v>
      </c>
      <c r="BT5" s="64">
        <v>57959089.066419944</v>
      </c>
      <c r="BU5" s="23">
        <v>4500354.6701296102</v>
      </c>
      <c r="BV5" s="23">
        <v>0</v>
      </c>
      <c r="BW5" s="23">
        <v>13.203511886794654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2407.6609276176628</v>
      </c>
      <c r="CE5" s="23">
        <v>-290444.34707417403</v>
      </c>
      <c r="CF5" s="23">
        <v>181505.50594114704</v>
      </c>
      <c r="CG5" s="23">
        <v>0</v>
      </c>
      <c r="CH5" s="23">
        <v>135504.81231549711</v>
      </c>
      <c r="CI5" s="23">
        <v>17511769.427828476</v>
      </c>
      <c r="CJ5" s="34">
        <f t="shared" ref="CJ5:CJ36" si="0">SUM(BT5:CI5)</f>
        <v>80000200</v>
      </c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</row>
    <row r="6" spans="1:180" x14ac:dyDescent="0.2">
      <c r="A6" s="1" t="s">
        <v>66</v>
      </c>
      <c r="B6" s="23" t="s">
        <v>67</v>
      </c>
      <c r="C6" s="23">
        <v>569625.58362572093</v>
      </c>
      <c r="D6" s="23">
        <v>1302614.0511785015</v>
      </c>
      <c r="E6" s="23">
        <v>9.5592984673000174</v>
      </c>
      <c r="F6" s="23">
        <v>10643.804940968332</v>
      </c>
      <c r="G6" s="23">
        <v>6831.4440839812105</v>
      </c>
      <c r="H6" s="23">
        <v>30.323555146755481</v>
      </c>
      <c r="I6" s="23">
        <v>282492.26421525062</v>
      </c>
      <c r="J6" s="23">
        <v>7416.4172930378782</v>
      </c>
      <c r="K6" s="23">
        <v>13.100285301401721</v>
      </c>
      <c r="L6" s="23">
        <v>9.1439380206468819</v>
      </c>
      <c r="M6" s="23">
        <v>12905.763085330769</v>
      </c>
      <c r="N6" s="23">
        <v>880.95745982688686</v>
      </c>
      <c r="O6" s="23">
        <v>97.421638404193757</v>
      </c>
      <c r="P6" s="23">
        <v>4875.4214450311702</v>
      </c>
      <c r="Q6" s="23">
        <v>29.144581725360283</v>
      </c>
      <c r="R6" s="23">
        <v>11795.928816061343</v>
      </c>
      <c r="S6" s="23">
        <v>187.08035683090182</v>
      </c>
      <c r="T6" s="23">
        <v>47.438646980485153</v>
      </c>
      <c r="U6" s="23">
        <v>1610.6268642961804</v>
      </c>
      <c r="V6" s="23">
        <v>24.542857939131277</v>
      </c>
      <c r="W6" s="23">
        <v>12.693252599248231</v>
      </c>
      <c r="X6" s="23">
        <v>49425.431184201676</v>
      </c>
      <c r="Y6" s="23">
        <v>373.04084381000007</v>
      </c>
      <c r="Z6" s="23">
        <v>434525.68025647482</v>
      </c>
      <c r="AA6" s="23">
        <v>16.739791568587432</v>
      </c>
      <c r="AB6" s="23">
        <v>685.20176464688268</v>
      </c>
      <c r="AC6" s="23">
        <v>72569.287439894251</v>
      </c>
      <c r="AD6" s="23">
        <v>275.85075464580763</v>
      </c>
      <c r="AE6" s="23">
        <v>2596.3908379290342</v>
      </c>
      <c r="AF6" s="23">
        <v>1452.7756875883742</v>
      </c>
      <c r="AG6" s="23">
        <v>211.17791902020628</v>
      </c>
      <c r="AH6" s="23">
        <v>106.64399474182926</v>
      </c>
      <c r="AI6" s="23">
        <v>0.59879177129290195</v>
      </c>
      <c r="AJ6" s="23">
        <v>965.68814818378644</v>
      </c>
      <c r="AK6" s="23">
        <v>51.697178777650301</v>
      </c>
      <c r="AL6" s="23">
        <v>413.96055223075041</v>
      </c>
      <c r="AM6" s="23">
        <v>149.66950247669416</v>
      </c>
      <c r="AN6" s="23">
        <v>113.22330770424729</v>
      </c>
      <c r="AO6" s="23">
        <v>137.55195233672094</v>
      </c>
      <c r="AP6" s="23">
        <v>984.65270547630109</v>
      </c>
      <c r="AQ6" s="23">
        <v>182.76474071588234</v>
      </c>
      <c r="AR6" s="23">
        <v>20.441379749972121</v>
      </c>
      <c r="AS6" s="23">
        <v>60.330076000558044</v>
      </c>
      <c r="AT6" s="23">
        <v>35.099603567681093</v>
      </c>
      <c r="AU6" s="23">
        <v>1048.5924618170177</v>
      </c>
      <c r="AV6" s="23">
        <v>0.774347188717183</v>
      </c>
      <c r="AW6" s="23">
        <v>0.51928063650797518</v>
      </c>
      <c r="AX6" s="23">
        <v>403.877634057026</v>
      </c>
      <c r="AY6" s="23">
        <v>1243.1652150792731</v>
      </c>
      <c r="AZ6" s="23">
        <v>740.91455789988436</v>
      </c>
      <c r="BA6" s="23">
        <v>367.51604316547912</v>
      </c>
      <c r="BB6" s="23">
        <v>153.95475929326875</v>
      </c>
      <c r="BC6" s="23">
        <v>180.39794923869073</v>
      </c>
      <c r="BD6" s="23">
        <v>688.83153263944962</v>
      </c>
      <c r="BE6" s="23">
        <v>188.0519519932206</v>
      </c>
      <c r="BF6" s="23">
        <v>9.5311424917853618</v>
      </c>
      <c r="BG6" s="23">
        <v>31746.096511604363</v>
      </c>
      <c r="BH6" s="23">
        <v>20902.990493802041</v>
      </c>
      <c r="BI6" s="23">
        <v>36.043082579956909</v>
      </c>
      <c r="BJ6" s="23">
        <v>10130.947299221119</v>
      </c>
      <c r="BK6" s="23">
        <v>58.458981857231151</v>
      </c>
      <c r="BL6" s="23">
        <v>4432.5225726406716</v>
      </c>
      <c r="BM6" s="23">
        <v>8947.0351006997917</v>
      </c>
      <c r="BN6" s="23">
        <v>782.01511111287834</v>
      </c>
      <c r="BO6" s="23">
        <v>433.9093016734837</v>
      </c>
      <c r="BP6" s="23">
        <v>1055.6619894460177</v>
      </c>
      <c r="BQ6" s="23">
        <v>42.845641404856984</v>
      </c>
      <c r="BR6" s="23">
        <v>138.61058517981607</v>
      </c>
      <c r="BS6" s="23">
        <v>0</v>
      </c>
      <c r="BT6" s="64">
        <v>2861239.8733796575</v>
      </c>
      <c r="BU6" s="23">
        <v>244152.80455713981</v>
      </c>
      <c r="BV6" s="23">
        <v>0</v>
      </c>
      <c r="BW6" s="23">
        <v>0</v>
      </c>
      <c r="BX6" s="23">
        <v>0</v>
      </c>
      <c r="BY6" s="23">
        <v>428871.590395078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2872.1312716714951</v>
      </c>
      <c r="CG6" s="23">
        <v>0</v>
      </c>
      <c r="CH6" s="23">
        <v>375293.1103988284</v>
      </c>
      <c r="CI6" s="23">
        <v>303492.4899976239</v>
      </c>
      <c r="CJ6" s="34">
        <f t="shared" si="0"/>
        <v>4215921.9999999991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</row>
    <row r="7" spans="1:180" x14ac:dyDescent="0.2">
      <c r="A7" s="1" t="s">
        <v>68</v>
      </c>
      <c r="B7" s="23" t="s">
        <v>69</v>
      </c>
      <c r="C7" s="23">
        <v>16768.516323296637</v>
      </c>
      <c r="D7" s="23">
        <v>3.612210516136682</v>
      </c>
      <c r="E7" s="23">
        <v>17817.925738927217</v>
      </c>
      <c r="F7" s="23">
        <v>3.0412575518421865</v>
      </c>
      <c r="G7" s="23">
        <v>885269.63742376934</v>
      </c>
      <c r="H7" s="23">
        <v>1.5479443338964265</v>
      </c>
      <c r="I7" s="23">
        <v>2.0465819940009506</v>
      </c>
      <c r="J7" s="23">
        <v>0.21032123779183884</v>
      </c>
      <c r="K7" s="23">
        <v>1.7770566223063147</v>
      </c>
      <c r="L7" s="23">
        <v>0.99788590057034254</v>
      </c>
      <c r="M7" s="23">
        <v>12082.66980747591</v>
      </c>
      <c r="N7" s="23">
        <v>14.815540304565431</v>
      </c>
      <c r="O7" s="23">
        <v>2.1458605407911406</v>
      </c>
      <c r="P7" s="23">
        <v>4.1454546805953205</v>
      </c>
      <c r="Q7" s="23">
        <v>3.5028122897448118E-2</v>
      </c>
      <c r="R7" s="23">
        <v>2.2780487013552753</v>
      </c>
      <c r="S7" s="23">
        <v>6.2771428711267969</v>
      </c>
      <c r="T7" s="23">
        <v>3.0745700641576517</v>
      </c>
      <c r="U7" s="23">
        <v>20.035891694430173</v>
      </c>
      <c r="V7" s="23">
        <v>0.88763681435665232</v>
      </c>
      <c r="W7" s="23">
        <v>1.1011468260194295</v>
      </c>
      <c r="X7" s="23">
        <v>4.3078187760505271</v>
      </c>
      <c r="Y7" s="23">
        <v>9.4440155217196278</v>
      </c>
      <c r="Z7" s="23">
        <v>1.5144311130760824</v>
      </c>
      <c r="AA7" s="23">
        <v>0.68987964019579906</v>
      </c>
      <c r="AB7" s="23">
        <v>17.795741460251357</v>
      </c>
      <c r="AC7" s="23">
        <v>0.27609142854595831</v>
      </c>
      <c r="AD7" s="23">
        <v>34.809715394651391</v>
      </c>
      <c r="AE7" s="23">
        <v>373.60294496764959</v>
      </c>
      <c r="AF7" s="23">
        <v>67.461997757045609</v>
      </c>
      <c r="AG7" s="23">
        <v>38.413463914604066</v>
      </c>
      <c r="AH7" s="23">
        <v>39.208164942207482</v>
      </c>
      <c r="AI7" s="23">
        <v>1.459129588899684</v>
      </c>
      <c r="AJ7" s="23">
        <v>30.131209880130587</v>
      </c>
      <c r="AK7" s="23">
        <v>4.9666118639802512</v>
      </c>
      <c r="AL7" s="23">
        <v>36606.837538089021</v>
      </c>
      <c r="AM7" s="23">
        <v>11.383857578816595</v>
      </c>
      <c r="AN7" s="23">
        <v>60.838555997842263</v>
      </c>
      <c r="AO7" s="23">
        <v>6.5480776338654518</v>
      </c>
      <c r="AP7" s="23">
        <v>94.261881365124651</v>
      </c>
      <c r="AQ7" s="23">
        <v>24.651375104619184</v>
      </c>
      <c r="AR7" s="23">
        <v>7.043075656599159</v>
      </c>
      <c r="AS7" s="23">
        <v>5.0811589214393944</v>
      </c>
      <c r="AT7" s="23">
        <v>46.148165525851034</v>
      </c>
      <c r="AU7" s="23">
        <v>1.6295199732886756</v>
      </c>
      <c r="AV7" s="23">
        <v>4.0417125695021629E-2</v>
      </c>
      <c r="AW7" s="23">
        <v>0</v>
      </c>
      <c r="AX7" s="23">
        <v>132.14115560167954</v>
      </c>
      <c r="AY7" s="23">
        <v>33.315217575562741</v>
      </c>
      <c r="AZ7" s="23">
        <v>20.42197892270876</v>
      </c>
      <c r="BA7" s="23">
        <v>0.117110857577118</v>
      </c>
      <c r="BB7" s="23">
        <v>17.957338205259902</v>
      </c>
      <c r="BC7" s="23">
        <v>55.690358310541711</v>
      </c>
      <c r="BD7" s="23">
        <v>12.609048945367011</v>
      </c>
      <c r="BE7" s="23">
        <v>35.62509469339593</v>
      </c>
      <c r="BF7" s="23">
        <v>1.4613451036143377</v>
      </c>
      <c r="BG7" s="23">
        <v>69.192603786888867</v>
      </c>
      <c r="BH7" s="23">
        <v>855.7401124550147</v>
      </c>
      <c r="BI7" s="23">
        <v>1.8837593786947078</v>
      </c>
      <c r="BJ7" s="23">
        <v>616.67257566545436</v>
      </c>
      <c r="BK7" s="23">
        <v>16.600611585945096</v>
      </c>
      <c r="BL7" s="23">
        <v>1034.8153903590178</v>
      </c>
      <c r="BM7" s="23">
        <v>3526.3661252795205</v>
      </c>
      <c r="BN7" s="23">
        <v>50.948194386360242</v>
      </c>
      <c r="BO7" s="23">
        <v>32.2739160293591</v>
      </c>
      <c r="BP7" s="23">
        <v>368.58585278785114</v>
      </c>
      <c r="BQ7" s="23">
        <v>3.8296756626717832</v>
      </c>
      <c r="BR7" s="23">
        <v>14.709282347203381</v>
      </c>
      <c r="BS7" s="23">
        <v>0</v>
      </c>
      <c r="BT7" s="64">
        <v>976396.28045940702</v>
      </c>
      <c r="BU7" s="23">
        <v>98461.020210867486</v>
      </c>
      <c r="BV7" s="23">
        <v>0</v>
      </c>
      <c r="BW7" s="23">
        <v>0</v>
      </c>
      <c r="BX7" s="23">
        <v>0</v>
      </c>
      <c r="BY7" s="23">
        <v>0</v>
      </c>
      <c r="BZ7" s="23">
        <v>0</v>
      </c>
      <c r="CA7" s="23">
        <v>0</v>
      </c>
      <c r="CB7" s="23">
        <v>0</v>
      </c>
      <c r="CC7" s="23">
        <v>0</v>
      </c>
      <c r="CD7" s="23">
        <v>576.97244277503273</v>
      </c>
      <c r="CE7" s="23">
        <v>0</v>
      </c>
      <c r="CF7" s="23">
        <v>0</v>
      </c>
      <c r="CG7" s="23">
        <v>0</v>
      </c>
      <c r="CH7" s="23">
        <v>-4451.9237166350986</v>
      </c>
      <c r="CI7" s="23">
        <v>3784987.6506035854</v>
      </c>
      <c r="CJ7" s="34">
        <f t="shared" si="0"/>
        <v>4855970</v>
      </c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</row>
    <row r="8" spans="1:180" x14ac:dyDescent="0.2">
      <c r="A8" s="1" t="s">
        <v>70</v>
      </c>
      <c r="B8" s="23" t="s">
        <v>71</v>
      </c>
      <c r="C8" s="23">
        <v>123009.01648038362</v>
      </c>
      <c r="D8" s="23">
        <v>3.2764527511879833</v>
      </c>
      <c r="E8" s="23">
        <v>3.7478768739755677</v>
      </c>
      <c r="F8" s="23">
        <v>2038739.2431243409</v>
      </c>
      <c r="G8" s="23">
        <v>21598.199242109138</v>
      </c>
      <c r="H8" s="23">
        <v>20.971448977617793</v>
      </c>
      <c r="I8" s="23">
        <v>29.376457585295164</v>
      </c>
      <c r="J8" s="23">
        <v>9616.3812091964319</v>
      </c>
      <c r="K8" s="23">
        <v>5.1757832858373627</v>
      </c>
      <c r="L8" s="23">
        <v>2831110.0963921263</v>
      </c>
      <c r="M8" s="23">
        <v>33374.508626083581</v>
      </c>
      <c r="N8" s="23">
        <v>3388.9386908699894</v>
      </c>
      <c r="O8" s="23">
        <v>12782.104784121024</v>
      </c>
      <c r="P8" s="23">
        <v>435010.50576599495</v>
      </c>
      <c r="Q8" s="23">
        <v>5686.417159414701</v>
      </c>
      <c r="R8" s="23">
        <v>21715.87862147743</v>
      </c>
      <c r="S8" s="23">
        <v>54.93691734410271</v>
      </c>
      <c r="T8" s="23">
        <v>129.75149861116341</v>
      </c>
      <c r="U8" s="23">
        <v>26353.583492992377</v>
      </c>
      <c r="V8" s="23">
        <v>9.6523775541621966</v>
      </c>
      <c r="W8" s="23">
        <v>23.660717182550908</v>
      </c>
      <c r="X8" s="23">
        <v>421.67300082331326</v>
      </c>
      <c r="Y8" s="23">
        <v>522.55711683731158</v>
      </c>
      <c r="Z8" s="23">
        <v>1430423.7959212624</v>
      </c>
      <c r="AA8" s="23">
        <v>6.5631048039159339</v>
      </c>
      <c r="AB8" s="23">
        <v>9676.1039126566902</v>
      </c>
      <c r="AC8" s="23">
        <v>601753.67642761441</v>
      </c>
      <c r="AD8" s="23">
        <v>108.39124906009556</v>
      </c>
      <c r="AE8" s="23">
        <v>1895.9836429732884</v>
      </c>
      <c r="AF8" s="23">
        <v>569.88470798438698</v>
      </c>
      <c r="AG8" s="23">
        <v>83.254728843842926</v>
      </c>
      <c r="AH8" s="23">
        <v>36.419930887207435</v>
      </c>
      <c r="AI8" s="23">
        <v>0.23476595479793053</v>
      </c>
      <c r="AJ8" s="23">
        <v>2368.8822988918123</v>
      </c>
      <c r="AK8" s="23">
        <v>20.307912438800962</v>
      </c>
      <c r="AL8" s="23">
        <v>1945.9047124585679</v>
      </c>
      <c r="AM8" s="23">
        <v>58.680338632285775</v>
      </c>
      <c r="AN8" s="23">
        <v>11392.300657413429</v>
      </c>
      <c r="AO8" s="23">
        <v>54.017975160983177</v>
      </c>
      <c r="AP8" s="23">
        <v>386.0489471457953</v>
      </c>
      <c r="AQ8" s="23">
        <v>71.655859563343128</v>
      </c>
      <c r="AR8" s="23">
        <v>8.0143720529138491</v>
      </c>
      <c r="AS8" s="23">
        <v>23.653377647155388</v>
      </c>
      <c r="AT8" s="23">
        <v>13.761364747939227</v>
      </c>
      <c r="AU8" s="23">
        <v>14.794708788583556</v>
      </c>
      <c r="AV8" s="23">
        <v>18.26251954089247</v>
      </c>
      <c r="AW8" s="23">
        <v>2.0460171107264289</v>
      </c>
      <c r="AX8" s="23">
        <v>327.0847143406545</v>
      </c>
      <c r="AY8" s="23">
        <v>545.12597941856882</v>
      </c>
      <c r="AZ8" s="23">
        <v>290.48748166319331</v>
      </c>
      <c r="BA8" s="23">
        <v>10.881805636447467</v>
      </c>
      <c r="BB8" s="23">
        <v>60.360442152531263</v>
      </c>
      <c r="BC8" s="23">
        <v>72.515630591070675</v>
      </c>
      <c r="BD8" s="23">
        <v>270.09001387579224</v>
      </c>
      <c r="BE8" s="23">
        <v>58.532289037629518</v>
      </c>
      <c r="BF8" s="23">
        <v>3.7368378705472671</v>
      </c>
      <c r="BG8" s="23">
        <v>184324.15579172422</v>
      </c>
      <c r="BH8" s="23">
        <v>8504.4684136064061</v>
      </c>
      <c r="BI8" s="23">
        <v>104.78340927806293</v>
      </c>
      <c r="BJ8" s="23">
        <v>5180.60133195253</v>
      </c>
      <c r="BK8" s="23">
        <v>22.919785057846127</v>
      </c>
      <c r="BL8" s="23">
        <v>653.20984805514968</v>
      </c>
      <c r="BM8" s="23">
        <v>15529.904643686705</v>
      </c>
      <c r="BN8" s="23">
        <v>6536.4421456394266</v>
      </c>
      <c r="BO8" s="23">
        <v>2150.692015085307</v>
      </c>
      <c r="BP8" s="23">
        <v>331.31656483623408</v>
      </c>
      <c r="BQ8" s="23">
        <v>16.80176094290945</v>
      </c>
      <c r="BR8" s="23">
        <v>54.391258387434227</v>
      </c>
      <c r="BS8" s="23">
        <v>0</v>
      </c>
      <c r="BT8" s="64">
        <v>7849590.7948534079</v>
      </c>
      <c r="BU8" s="23">
        <v>151682.53703233594</v>
      </c>
      <c r="BV8" s="23">
        <v>0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0</v>
      </c>
      <c r="CD8" s="23">
        <v>73515.208372320907</v>
      </c>
      <c r="CE8" s="23">
        <v>0</v>
      </c>
      <c r="CF8" s="23">
        <v>41059.773112834198</v>
      </c>
      <c r="CG8" s="23">
        <v>0</v>
      </c>
      <c r="CH8" s="23">
        <v>3765.6457155980138</v>
      </c>
      <c r="CI8" s="23">
        <v>10134447.04091345</v>
      </c>
      <c r="CJ8" s="34">
        <f t="shared" si="0"/>
        <v>18254060.999999948</v>
      </c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</row>
    <row r="9" spans="1:180" x14ac:dyDescent="0.2">
      <c r="A9" s="1" t="s">
        <v>72</v>
      </c>
      <c r="B9" s="23" t="s">
        <v>73</v>
      </c>
      <c r="C9" s="23">
        <v>10242165.163001033</v>
      </c>
      <c r="D9" s="23">
        <v>1791.0761171082611</v>
      </c>
      <c r="E9" s="23">
        <v>858820.92261433706</v>
      </c>
      <c r="F9" s="23">
        <v>8696.6946483166539</v>
      </c>
      <c r="G9" s="23">
        <v>19302277.572465014</v>
      </c>
      <c r="H9" s="23">
        <v>97325.117646923565</v>
      </c>
      <c r="I9" s="23">
        <v>7757.0585140243638</v>
      </c>
      <c r="J9" s="23">
        <v>37132.689042668229</v>
      </c>
      <c r="K9" s="23">
        <v>1872.8011210113543</v>
      </c>
      <c r="L9" s="23">
        <v>142140.62643803892</v>
      </c>
      <c r="M9" s="23">
        <v>1287043.3835281758</v>
      </c>
      <c r="N9" s="23">
        <v>1142148.8530664959</v>
      </c>
      <c r="O9" s="23">
        <v>24482.639906820652</v>
      </c>
      <c r="P9" s="23">
        <v>20307.87941753415</v>
      </c>
      <c r="Q9" s="23">
        <v>689.52126426986172</v>
      </c>
      <c r="R9" s="23">
        <v>12700.221575987063</v>
      </c>
      <c r="S9" s="23">
        <v>14297.009290804423</v>
      </c>
      <c r="T9" s="23">
        <v>5899.729487844741</v>
      </c>
      <c r="U9" s="23">
        <v>167159.7636485431</v>
      </c>
      <c r="V9" s="23">
        <v>2779.9135568415818</v>
      </c>
      <c r="W9" s="23">
        <v>1604.1161359371947</v>
      </c>
      <c r="X9" s="23">
        <v>121416.50205661621</v>
      </c>
      <c r="Y9" s="23">
        <v>14933.09766234008</v>
      </c>
      <c r="Z9" s="23">
        <v>127965.34080467808</v>
      </c>
      <c r="AA9" s="23">
        <v>1911.0612907841269</v>
      </c>
      <c r="AB9" s="23">
        <v>53214.941582984589</v>
      </c>
      <c r="AC9" s="23">
        <v>35556.45191855912</v>
      </c>
      <c r="AD9" s="23">
        <v>37463.956523655062</v>
      </c>
      <c r="AE9" s="23">
        <v>593545.99028457422</v>
      </c>
      <c r="AF9" s="23">
        <v>166796.94892791781</v>
      </c>
      <c r="AG9" s="23">
        <v>32032.020922393313</v>
      </c>
      <c r="AH9" s="23">
        <v>19659.811863543229</v>
      </c>
      <c r="AI9" s="23">
        <v>445.91295096058707</v>
      </c>
      <c r="AJ9" s="23">
        <v>70090.712547555435</v>
      </c>
      <c r="AK9" s="23">
        <v>6638.7891146981447</v>
      </c>
      <c r="AL9" s="23">
        <v>5875298.4132911861</v>
      </c>
      <c r="AM9" s="23">
        <v>18406.810728421242</v>
      </c>
      <c r="AN9" s="23">
        <v>34615.946247725122</v>
      </c>
      <c r="AO9" s="23">
        <v>15989.678405221734</v>
      </c>
      <c r="AP9" s="23">
        <v>125748.7345441873</v>
      </c>
      <c r="AQ9" s="23">
        <v>25165.801653302515</v>
      </c>
      <c r="AR9" s="23">
        <v>3933.4844297415584</v>
      </c>
      <c r="AS9" s="23">
        <v>7536.3224642820787</v>
      </c>
      <c r="AT9" s="23">
        <v>15524.985063168715</v>
      </c>
      <c r="AU9" s="23">
        <v>4291.3929341744442</v>
      </c>
      <c r="AV9" s="23">
        <v>89.930852681525437</v>
      </c>
      <c r="AW9" s="23">
        <v>53.29571041149417</v>
      </c>
      <c r="AX9" s="23">
        <v>119547.4419176003</v>
      </c>
      <c r="AY9" s="23">
        <v>151043.23374012666</v>
      </c>
      <c r="AZ9" s="23">
        <v>84501.858359726713</v>
      </c>
      <c r="BA9" s="23">
        <v>36.060267050615238</v>
      </c>
      <c r="BB9" s="23">
        <v>20439.867546488789</v>
      </c>
      <c r="BC9" s="23">
        <v>32950.228099830936</v>
      </c>
      <c r="BD9" s="23">
        <v>73926.503273868351</v>
      </c>
      <c r="BE9" s="23">
        <v>24510.562399211463</v>
      </c>
      <c r="BF9" s="23">
        <v>1361.4135077321571</v>
      </c>
      <c r="BG9" s="23">
        <v>52072.113528204551</v>
      </c>
      <c r="BH9" s="23">
        <v>287655.93817763776</v>
      </c>
      <c r="BI9" s="23">
        <v>2927.1120045604775</v>
      </c>
      <c r="BJ9" s="23">
        <v>177052.38680060569</v>
      </c>
      <c r="BK9" s="23">
        <v>10290.917097368912</v>
      </c>
      <c r="BL9" s="23">
        <v>296081.84277517139</v>
      </c>
      <c r="BM9" s="23">
        <v>1080755.6741776203</v>
      </c>
      <c r="BN9" s="23">
        <v>74965.419227754741</v>
      </c>
      <c r="BO9" s="23">
        <v>30797.109396385</v>
      </c>
      <c r="BP9" s="23">
        <v>182026.13170798318</v>
      </c>
      <c r="BQ9" s="23">
        <v>7996.1402414659578</v>
      </c>
      <c r="BR9" s="23">
        <v>18075.136256011578</v>
      </c>
      <c r="BS9" s="23">
        <v>0</v>
      </c>
      <c r="BT9" s="64">
        <v>43516432.177765898</v>
      </c>
      <c r="BU9" s="23">
        <v>31854769.214778423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29249.207449128553</v>
      </c>
      <c r="CE9" s="23">
        <v>0</v>
      </c>
      <c r="CF9" s="23">
        <v>843593.58444706642</v>
      </c>
      <c r="CG9" s="23">
        <v>0</v>
      </c>
      <c r="CH9" s="23">
        <v>1717431.8550403642</v>
      </c>
      <c r="CI9" s="23">
        <v>88809009.960519001</v>
      </c>
      <c r="CJ9" s="34">
        <f t="shared" si="0"/>
        <v>166770485.99999988</v>
      </c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</row>
    <row r="10" spans="1:180" x14ac:dyDescent="0.2">
      <c r="A10" s="1" t="s">
        <v>74</v>
      </c>
      <c r="B10" s="23" t="s">
        <v>75</v>
      </c>
      <c r="C10" s="23">
        <v>10531.924061329322</v>
      </c>
      <c r="D10" s="23">
        <v>2087.6956915020828</v>
      </c>
      <c r="E10" s="23">
        <v>2245.8830534513063</v>
      </c>
      <c r="F10" s="23">
        <v>2480.8521917528496</v>
      </c>
      <c r="G10" s="23">
        <v>36006.744162333962</v>
      </c>
      <c r="H10" s="23">
        <v>1045690.3598674922</v>
      </c>
      <c r="I10" s="23">
        <v>14639.615237335154</v>
      </c>
      <c r="J10" s="23">
        <v>134792.57781692781</v>
      </c>
      <c r="K10" s="23">
        <v>19768.797903025363</v>
      </c>
      <c r="L10" s="23">
        <v>221.11087214308509</v>
      </c>
      <c r="M10" s="23">
        <v>12114.641251757512</v>
      </c>
      <c r="N10" s="23">
        <v>17803.392776906629</v>
      </c>
      <c r="O10" s="23">
        <v>60443.035732389413</v>
      </c>
      <c r="P10" s="23">
        <v>76425.547319358287</v>
      </c>
      <c r="Q10" s="23">
        <v>4707.508532627372</v>
      </c>
      <c r="R10" s="23">
        <v>72611.277242114156</v>
      </c>
      <c r="S10" s="23">
        <v>9396.4622172591444</v>
      </c>
      <c r="T10" s="23">
        <v>9218.2941722315154</v>
      </c>
      <c r="U10" s="23">
        <v>87361.790933416094</v>
      </c>
      <c r="V10" s="23">
        <v>17645.028283406609</v>
      </c>
      <c r="W10" s="23">
        <v>30192.152518412411</v>
      </c>
      <c r="X10" s="23">
        <v>129812.30318446907</v>
      </c>
      <c r="Y10" s="23">
        <v>21247.204428039753</v>
      </c>
      <c r="Z10" s="23">
        <v>8580.2636967613289</v>
      </c>
      <c r="AA10" s="23">
        <v>343.40386676544341</v>
      </c>
      <c r="AB10" s="23">
        <v>60461.471156265732</v>
      </c>
      <c r="AC10" s="23">
        <v>256752.64937496849</v>
      </c>
      <c r="AD10" s="23">
        <v>6449.8090363045858</v>
      </c>
      <c r="AE10" s="23">
        <v>99268.768659123612</v>
      </c>
      <c r="AF10" s="23">
        <v>15907.988910623206</v>
      </c>
      <c r="AG10" s="23">
        <v>12970.155740473292</v>
      </c>
      <c r="AH10" s="23">
        <v>7974.7112593773563</v>
      </c>
      <c r="AI10" s="23">
        <v>280.01102501075678</v>
      </c>
      <c r="AJ10" s="23">
        <v>5279.6172111816622</v>
      </c>
      <c r="AK10" s="23">
        <v>10780.54782555239</v>
      </c>
      <c r="AL10" s="23">
        <v>8136.6426261215074</v>
      </c>
      <c r="AM10" s="23">
        <v>6629.1359673748866</v>
      </c>
      <c r="AN10" s="23">
        <v>34634.168580402853</v>
      </c>
      <c r="AO10" s="23">
        <v>10355.032127613074</v>
      </c>
      <c r="AP10" s="23">
        <v>13973.960827646128</v>
      </c>
      <c r="AQ10" s="23">
        <v>2335.842023075772</v>
      </c>
      <c r="AR10" s="23">
        <v>414.56138722846367</v>
      </c>
      <c r="AS10" s="23">
        <v>979.52471763938217</v>
      </c>
      <c r="AT10" s="23">
        <v>495.29892180744542</v>
      </c>
      <c r="AU10" s="23">
        <v>343.90837034724797</v>
      </c>
      <c r="AV10" s="23">
        <v>236.01324581359205</v>
      </c>
      <c r="AW10" s="23">
        <v>103.86293266404994</v>
      </c>
      <c r="AX10" s="23">
        <v>5694.671461522692</v>
      </c>
      <c r="AY10" s="23">
        <v>10250.473813961537</v>
      </c>
      <c r="AZ10" s="23">
        <v>10046.131884115804</v>
      </c>
      <c r="BA10" s="23">
        <v>28.400884071095579</v>
      </c>
      <c r="BB10" s="23">
        <v>1493.7034867164539</v>
      </c>
      <c r="BC10" s="23">
        <v>3287.7312898703208</v>
      </c>
      <c r="BD10" s="23">
        <v>6850.3136644603846</v>
      </c>
      <c r="BE10" s="23">
        <v>2847.0528073774981</v>
      </c>
      <c r="BF10" s="23">
        <v>168.69288595105368</v>
      </c>
      <c r="BG10" s="23">
        <v>30960.563566130138</v>
      </c>
      <c r="BH10" s="23">
        <v>56914.64000540589</v>
      </c>
      <c r="BI10" s="23">
        <v>5440.4160319540733</v>
      </c>
      <c r="BJ10" s="23">
        <v>10825.674648970402</v>
      </c>
      <c r="BK10" s="23">
        <v>653.00462180449733</v>
      </c>
      <c r="BL10" s="23">
        <v>21053.687226062328</v>
      </c>
      <c r="BM10" s="23">
        <v>72220.61616696557</v>
      </c>
      <c r="BN10" s="23">
        <v>25814.840756490561</v>
      </c>
      <c r="BO10" s="23">
        <v>8334.2092088024656</v>
      </c>
      <c r="BP10" s="23">
        <v>12572.940010757889</v>
      </c>
      <c r="BQ10" s="23">
        <v>1191.2926673511122</v>
      </c>
      <c r="BR10" s="23">
        <v>36930.123450138148</v>
      </c>
      <c r="BS10" s="23">
        <v>0</v>
      </c>
      <c r="BT10" s="64">
        <v>2704710.7294787029</v>
      </c>
      <c r="BU10" s="23">
        <v>1645823.4861455334</v>
      </c>
      <c r="BV10" s="23">
        <v>0</v>
      </c>
      <c r="BW10" s="23">
        <v>25382.385297884317</v>
      </c>
      <c r="BX10" s="23">
        <v>0</v>
      </c>
      <c r="BY10" s="23">
        <v>0</v>
      </c>
      <c r="BZ10">
        <v>0</v>
      </c>
      <c r="CA10" s="23">
        <v>0</v>
      </c>
      <c r="CB10" s="23">
        <v>0</v>
      </c>
      <c r="CC10" s="23">
        <v>0</v>
      </c>
      <c r="CD10" s="23">
        <v>204531.89385041245</v>
      </c>
      <c r="CE10" s="23">
        <v>0</v>
      </c>
      <c r="CF10" s="23">
        <v>75043.661051343297</v>
      </c>
      <c r="CG10" s="23">
        <v>0</v>
      </c>
      <c r="CH10" s="23">
        <v>-44852.762311222548</v>
      </c>
      <c r="CI10" s="23">
        <v>5949427.6064873533</v>
      </c>
      <c r="CJ10" s="34">
        <f t="shared" si="0"/>
        <v>10560067.000000007</v>
      </c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</row>
    <row r="11" spans="1:180" x14ac:dyDescent="0.2">
      <c r="A11" s="1" t="s">
        <v>76</v>
      </c>
      <c r="B11" s="23" t="s">
        <v>77</v>
      </c>
      <c r="C11" s="23">
        <v>3490.4378127317705</v>
      </c>
      <c r="D11" s="23">
        <v>49.521336556764425</v>
      </c>
      <c r="E11" s="23">
        <v>172.40256118136233</v>
      </c>
      <c r="F11" s="23">
        <v>8094.5741822056107</v>
      </c>
      <c r="G11" s="23">
        <v>55318.612315480532</v>
      </c>
      <c r="H11" s="23">
        <v>5619.1712208002655</v>
      </c>
      <c r="I11" s="23">
        <v>532320.14855374233</v>
      </c>
      <c r="J11" s="23">
        <v>17599.025262971176</v>
      </c>
      <c r="K11" s="23">
        <v>2641.4793266983083</v>
      </c>
      <c r="L11" s="23">
        <v>71.99085623397302</v>
      </c>
      <c r="M11" s="23">
        <v>32134.905793321286</v>
      </c>
      <c r="N11" s="23">
        <v>8305.869286812087</v>
      </c>
      <c r="O11" s="23">
        <v>29558.273011937337</v>
      </c>
      <c r="P11" s="23">
        <v>43406.718882791865</v>
      </c>
      <c r="Q11" s="23">
        <v>16114.263746128763</v>
      </c>
      <c r="R11" s="23">
        <v>82872.731812568687</v>
      </c>
      <c r="S11" s="23">
        <v>28345.070407448828</v>
      </c>
      <c r="T11" s="23">
        <v>14622.398339127969</v>
      </c>
      <c r="U11" s="23">
        <v>112170.43959037177</v>
      </c>
      <c r="V11" s="23">
        <v>8329.5704076611564</v>
      </c>
      <c r="W11" s="23">
        <v>25769.123985851773</v>
      </c>
      <c r="X11" s="23">
        <v>459555.16591806355</v>
      </c>
      <c r="Y11" s="23">
        <v>32685.479275529877</v>
      </c>
      <c r="Z11" s="23">
        <v>4997.2979503374108</v>
      </c>
      <c r="AA11" s="23">
        <v>116.27263997412064</v>
      </c>
      <c r="AB11" s="23">
        <v>50930.849099162318</v>
      </c>
      <c r="AC11" s="23">
        <v>6495400.174895742</v>
      </c>
      <c r="AD11" s="23">
        <v>9702.3015059123682</v>
      </c>
      <c r="AE11" s="23">
        <v>208735.96493444077</v>
      </c>
      <c r="AF11" s="23">
        <v>17828.951498852388</v>
      </c>
      <c r="AG11" s="23">
        <v>16298.06663562657</v>
      </c>
      <c r="AH11" s="23">
        <v>414.72622430392107</v>
      </c>
      <c r="AI11" s="23">
        <v>88.738237836939589</v>
      </c>
      <c r="AJ11" s="23">
        <v>25906.146990995552</v>
      </c>
      <c r="AK11" s="23">
        <v>1563.746556120803</v>
      </c>
      <c r="AL11" s="23">
        <v>2434.0452874285475</v>
      </c>
      <c r="AM11" s="23">
        <v>1096.8880124340471</v>
      </c>
      <c r="AN11" s="23">
        <v>9297.6532244035643</v>
      </c>
      <c r="AO11" s="23">
        <v>3825.9746685260452</v>
      </c>
      <c r="AP11" s="23">
        <v>5638.2127722385849</v>
      </c>
      <c r="AQ11" s="23">
        <v>992.72631775435548</v>
      </c>
      <c r="AR11" s="23">
        <v>144.32127885044653</v>
      </c>
      <c r="AS11" s="23">
        <v>372.71159134255646</v>
      </c>
      <c r="AT11" s="23">
        <v>257.88024455220136</v>
      </c>
      <c r="AU11" s="23">
        <v>152.88020371893819</v>
      </c>
      <c r="AV11" s="23">
        <v>1237.5151564923847</v>
      </c>
      <c r="AW11" s="23">
        <v>593.99851543103989</v>
      </c>
      <c r="AX11" s="23">
        <v>7550.5441755365537</v>
      </c>
      <c r="AY11" s="23">
        <v>5615.0161249215525</v>
      </c>
      <c r="AZ11" s="23">
        <v>3201.9090292443129</v>
      </c>
      <c r="BA11" s="23">
        <v>6.8990111501712716</v>
      </c>
      <c r="BB11" s="23">
        <v>1968.1888548326724</v>
      </c>
      <c r="BC11" s="23">
        <v>1011.4512219117495</v>
      </c>
      <c r="BD11" s="23">
        <v>4339.0634308129493</v>
      </c>
      <c r="BE11" s="23">
        <v>2586.4066435672612</v>
      </c>
      <c r="BF11" s="23">
        <v>61.349648483641559</v>
      </c>
      <c r="BG11" s="23">
        <v>55633.496936445816</v>
      </c>
      <c r="BH11" s="23">
        <v>5164.9166353143519</v>
      </c>
      <c r="BI11" s="23">
        <v>506.52578538319176</v>
      </c>
      <c r="BJ11" s="23">
        <v>2411.3839698129286</v>
      </c>
      <c r="BK11" s="23">
        <v>282.16627265410796</v>
      </c>
      <c r="BL11" s="23">
        <v>1654.3114123714279</v>
      </c>
      <c r="BM11" s="23">
        <v>2063.5245400718341</v>
      </c>
      <c r="BN11" s="23">
        <v>34135.511152619132</v>
      </c>
      <c r="BO11" s="23">
        <v>16822.566088270145</v>
      </c>
      <c r="BP11" s="23">
        <v>3759.459772790558</v>
      </c>
      <c r="BQ11" s="23">
        <v>9814.69845665516</v>
      </c>
      <c r="BR11" s="23">
        <v>3279.7070817861986</v>
      </c>
      <c r="BS11" s="23">
        <v>0</v>
      </c>
      <c r="BT11" s="64">
        <v>8539144.5145733263</v>
      </c>
      <c r="BU11" s="23">
        <v>247407.69956757469</v>
      </c>
      <c r="BV11" s="23">
        <v>0</v>
      </c>
      <c r="BW11" s="23">
        <v>28.823003485524339</v>
      </c>
      <c r="BX11" s="23">
        <v>0</v>
      </c>
      <c r="BY11" s="23">
        <v>0</v>
      </c>
      <c r="BZ11">
        <v>0</v>
      </c>
      <c r="CA11" s="23">
        <v>0</v>
      </c>
      <c r="CB11" s="23">
        <v>0</v>
      </c>
      <c r="CC11" s="23">
        <v>0</v>
      </c>
      <c r="CD11" s="23">
        <v>359780.65416476817</v>
      </c>
      <c r="CE11" s="23">
        <v>0</v>
      </c>
      <c r="CF11" s="23">
        <v>37579.380498195416</v>
      </c>
      <c r="CG11" s="23">
        <v>0</v>
      </c>
      <c r="CH11" s="23">
        <v>-12925.132307279466</v>
      </c>
      <c r="CI11" s="23">
        <v>3039203.0604999275</v>
      </c>
      <c r="CJ11" s="34">
        <f t="shared" si="0"/>
        <v>12210218.999999998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</row>
    <row r="12" spans="1:180" x14ac:dyDescent="0.2">
      <c r="A12" s="1" t="s">
        <v>78</v>
      </c>
      <c r="B12" s="23" t="s">
        <v>79</v>
      </c>
      <c r="C12" s="23">
        <v>6794.1023414773008</v>
      </c>
      <c r="D12" s="23">
        <v>45.395263410797376</v>
      </c>
      <c r="E12" s="23">
        <v>73.885333555125698</v>
      </c>
      <c r="F12" s="23">
        <v>10102.749980482811</v>
      </c>
      <c r="G12" s="23">
        <v>938094.3068664762</v>
      </c>
      <c r="H12" s="23">
        <v>6520.0381503011195</v>
      </c>
      <c r="I12" s="23">
        <v>18073.560716160329</v>
      </c>
      <c r="J12" s="23">
        <v>166973.06348390924</v>
      </c>
      <c r="K12" s="23">
        <v>241358.56923920274</v>
      </c>
      <c r="L12" s="23">
        <v>49.616071597230928</v>
      </c>
      <c r="M12" s="23">
        <v>202252.39858826192</v>
      </c>
      <c r="N12" s="23">
        <v>111710.85702568597</v>
      </c>
      <c r="O12" s="23">
        <v>106481.53410052483</v>
      </c>
      <c r="P12" s="23">
        <v>32013.03538871897</v>
      </c>
      <c r="Q12" s="23">
        <v>4275.579852392847</v>
      </c>
      <c r="R12" s="23">
        <v>50830.022112036037</v>
      </c>
      <c r="S12" s="23">
        <v>27174.162639016045</v>
      </c>
      <c r="T12" s="23">
        <v>19887.634367845712</v>
      </c>
      <c r="U12" s="23">
        <v>49703.501303069199</v>
      </c>
      <c r="V12" s="23">
        <v>3896.361532075131</v>
      </c>
      <c r="W12" s="23">
        <v>764.22853446126726</v>
      </c>
      <c r="X12" s="23">
        <v>88126.180032054734</v>
      </c>
      <c r="Y12" s="23">
        <v>8170.5837297078224</v>
      </c>
      <c r="Z12" s="23">
        <v>2047.6513758352603</v>
      </c>
      <c r="AA12" s="23">
        <v>84.853102301163446</v>
      </c>
      <c r="AB12" s="23">
        <v>49425.109917577494</v>
      </c>
      <c r="AC12" s="23">
        <v>2664.6894867847814</v>
      </c>
      <c r="AD12" s="23">
        <v>193833.30570897093</v>
      </c>
      <c r="AE12" s="23">
        <v>1556311.6446986091</v>
      </c>
      <c r="AF12" s="23">
        <v>187202.57332230615</v>
      </c>
      <c r="AG12" s="23">
        <v>26353.249817806252</v>
      </c>
      <c r="AH12" s="23">
        <v>419.28038582874444</v>
      </c>
      <c r="AI12" s="23">
        <v>241.27997451571551</v>
      </c>
      <c r="AJ12" s="23">
        <v>2309.5635323608317</v>
      </c>
      <c r="AK12" s="23">
        <v>18218.477783553262</v>
      </c>
      <c r="AL12" s="23">
        <v>7397.1766145020501</v>
      </c>
      <c r="AM12" s="23">
        <v>17544.849304014158</v>
      </c>
      <c r="AN12" s="23">
        <v>1956.7402268023145</v>
      </c>
      <c r="AO12" s="23">
        <v>31032.602811629939</v>
      </c>
      <c r="AP12" s="23">
        <v>7163.9893996661649</v>
      </c>
      <c r="AQ12" s="23">
        <v>10635.717879963293</v>
      </c>
      <c r="AR12" s="23">
        <v>1440.4376107708051</v>
      </c>
      <c r="AS12" s="23">
        <v>1398.8503664799562</v>
      </c>
      <c r="AT12" s="23">
        <v>527.69241127977818</v>
      </c>
      <c r="AU12" s="23">
        <v>166.25243319519183</v>
      </c>
      <c r="AV12" s="23">
        <v>32.102960392263967</v>
      </c>
      <c r="AW12" s="23">
        <v>26.678086512264503</v>
      </c>
      <c r="AX12" s="23">
        <v>7913.2958677835632</v>
      </c>
      <c r="AY12" s="23">
        <v>5053.6472325039067</v>
      </c>
      <c r="AZ12" s="23">
        <v>3780.6441156662045</v>
      </c>
      <c r="BA12" s="23">
        <v>6.2450533772164727</v>
      </c>
      <c r="BB12" s="23">
        <v>14656.916508823164</v>
      </c>
      <c r="BC12" s="23">
        <v>3732.7205903388904</v>
      </c>
      <c r="BD12" s="23">
        <v>3358.6805618532935</v>
      </c>
      <c r="BE12" s="23">
        <v>2496.7869262669765</v>
      </c>
      <c r="BF12" s="23">
        <v>267.03353398039889</v>
      </c>
      <c r="BG12" s="23">
        <v>68237.924011854848</v>
      </c>
      <c r="BH12" s="23">
        <v>21977.95804179693</v>
      </c>
      <c r="BI12" s="23">
        <v>1002.7353956335671</v>
      </c>
      <c r="BJ12" s="23">
        <v>16633.307487029877</v>
      </c>
      <c r="BK12" s="23">
        <v>371.42587922649915</v>
      </c>
      <c r="BL12" s="23">
        <v>14603.720358637805</v>
      </c>
      <c r="BM12" s="23">
        <v>33113.786849989432</v>
      </c>
      <c r="BN12" s="23">
        <v>4213.1900767748921</v>
      </c>
      <c r="BO12" s="23">
        <v>2985.2360518855594</v>
      </c>
      <c r="BP12" s="23">
        <v>5029.7105525515453</v>
      </c>
      <c r="BQ12" s="23">
        <v>3647.3233082775105</v>
      </c>
      <c r="BR12" s="23">
        <v>1071.5472548311427</v>
      </c>
      <c r="BS12" s="23">
        <v>0</v>
      </c>
      <c r="BT12" s="64">
        <v>4425959.9715231638</v>
      </c>
      <c r="BU12" s="23">
        <v>129027.92585565199</v>
      </c>
      <c r="BV12" s="23">
        <v>0</v>
      </c>
      <c r="BW12" s="23">
        <v>6238.5288607766415</v>
      </c>
      <c r="BX12" s="23">
        <v>0</v>
      </c>
      <c r="BY12" s="23">
        <v>0</v>
      </c>
      <c r="BZ12">
        <v>0</v>
      </c>
      <c r="CA12" s="23">
        <v>0</v>
      </c>
      <c r="CB12" s="23">
        <v>0</v>
      </c>
      <c r="CC12" s="23">
        <v>0</v>
      </c>
      <c r="CD12" s="23">
        <v>3243.8449851170126</v>
      </c>
      <c r="CE12" s="23">
        <v>0</v>
      </c>
      <c r="CF12" s="23">
        <v>35784.390094404975</v>
      </c>
      <c r="CG12" s="23">
        <v>0</v>
      </c>
      <c r="CH12" s="23">
        <v>-9569.6451920506861</v>
      </c>
      <c r="CI12" s="23">
        <v>4104650.9838729324</v>
      </c>
      <c r="CJ12" s="34">
        <f t="shared" si="0"/>
        <v>8695335.9999999963</v>
      </c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</row>
    <row r="13" spans="1:180" x14ac:dyDescent="0.2">
      <c r="A13" s="1" t="s">
        <v>80</v>
      </c>
      <c r="B13" s="23" t="s">
        <v>81</v>
      </c>
      <c r="C13" s="23">
        <v>4927.140575825164</v>
      </c>
      <c r="D13" s="23">
        <v>70.733843544464406</v>
      </c>
      <c r="E13" s="23">
        <v>418.30008159264912</v>
      </c>
      <c r="F13" s="23">
        <v>1703.5913473355345</v>
      </c>
      <c r="G13" s="23">
        <v>15790.289943296431</v>
      </c>
      <c r="H13" s="23">
        <v>2859.2425449453026</v>
      </c>
      <c r="I13" s="23">
        <v>1285.6339263820678</v>
      </c>
      <c r="J13" s="23">
        <v>65384.500161827251</v>
      </c>
      <c r="K13" s="23">
        <v>632231.24167996086</v>
      </c>
      <c r="L13" s="23">
        <v>155.99235961795014</v>
      </c>
      <c r="M13" s="23">
        <v>6123.0617271587907</v>
      </c>
      <c r="N13" s="23">
        <v>17197.89488253665</v>
      </c>
      <c r="O13" s="23">
        <v>18257.60454532802</v>
      </c>
      <c r="P13" s="23">
        <v>3817.0414205243387</v>
      </c>
      <c r="Q13" s="23">
        <v>1061.2260238323584</v>
      </c>
      <c r="R13" s="23">
        <v>5082.0473999021415</v>
      </c>
      <c r="S13" s="23">
        <v>27675.357855060203</v>
      </c>
      <c r="T13" s="23">
        <v>4575.9465119814413</v>
      </c>
      <c r="U13" s="23">
        <v>21887.961279811672</v>
      </c>
      <c r="V13" s="23">
        <v>413.29798914220254</v>
      </c>
      <c r="W13" s="23">
        <v>1071.7982748958862</v>
      </c>
      <c r="X13" s="23">
        <v>15449.460699602711</v>
      </c>
      <c r="Y13" s="23">
        <v>5836.8215204598746</v>
      </c>
      <c r="Z13" s="23">
        <v>2887.5184115940328</v>
      </c>
      <c r="AA13" s="23">
        <v>243.4129974437927</v>
      </c>
      <c r="AB13" s="23">
        <v>12639.041759509233</v>
      </c>
      <c r="AC13" s="23">
        <v>57304.924534077712</v>
      </c>
      <c r="AD13" s="23">
        <v>20379.543318714717</v>
      </c>
      <c r="AE13" s="23">
        <v>253338.15210993346</v>
      </c>
      <c r="AF13" s="23">
        <v>55443.713310232277</v>
      </c>
      <c r="AG13" s="23">
        <v>6960.5051263423629</v>
      </c>
      <c r="AH13" s="23">
        <v>743.89723970022999</v>
      </c>
      <c r="AI13" s="23">
        <v>1711.9662741385478</v>
      </c>
      <c r="AJ13" s="23">
        <v>4122.8721249790278</v>
      </c>
      <c r="AK13" s="23">
        <v>9958.7399619014159</v>
      </c>
      <c r="AL13" s="23">
        <v>3960.5505185894494</v>
      </c>
      <c r="AM13" s="23">
        <v>2628582.183054301</v>
      </c>
      <c r="AN13" s="23">
        <v>32103.954912193349</v>
      </c>
      <c r="AO13" s="23">
        <v>23520.071788346013</v>
      </c>
      <c r="AP13" s="23">
        <v>151206.17166764542</v>
      </c>
      <c r="AQ13" s="23">
        <v>50287.950885964048</v>
      </c>
      <c r="AR13" s="23">
        <v>3654.5559283182292</v>
      </c>
      <c r="AS13" s="23">
        <v>21845.388484242143</v>
      </c>
      <c r="AT13" s="23">
        <v>79533.693684121536</v>
      </c>
      <c r="AU13" s="23">
        <v>260.92604805649768</v>
      </c>
      <c r="AV13" s="23">
        <v>52.405738917072981</v>
      </c>
      <c r="AW13" s="23">
        <v>41.096168408407479</v>
      </c>
      <c r="AX13" s="23">
        <v>84488.735300603264</v>
      </c>
      <c r="AY13" s="23">
        <v>34762.981216567998</v>
      </c>
      <c r="AZ13" s="23">
        <v>8287.2482028037357</v>
      </c>
      <c r="BA13" s="23">
        <v>75.765315644725334</v>
      </c>
      <c r="BB13" s="23">
        <v>285515.08271144668</v>
      </c>
      <c r="BC13" s="23">
        <v>43583.165493776876</v>
      </c>
      <c r="BD13" s="23">
        <v>8356.3637386077771</v>
      </c>
      <c r="BE13" s="23">
        <v>37974.670101134099</v>
      </c>
      <c r="BF13" s="23">
        <v>589.36171253655743</v>
      </c>
      <c r="BG13" s="23">
        <v>77446.751380260146</v>
      </c>
      <c r="BH13" s="23">
        <v>173831.83177893853</v>
      </c>
      <c r="BI13" s="23">
        <v>7818.8977051984757</v>
      </c>
      <c r="BJ13" s="23">
        <v>40246.27760877039</v>
      </c>
      <c r="BK13" s="23">
        <v>2934.2727799232557</v>
      </c>
      <c r="BL13" s="23">
        <v>11973.869666358201</v>
      </c>
      <c r="BM13" s="23">
        <v>9893.7348848209786</v>
      </c>
      <c r="BN13" s="23">
        <v>35872.275694027208</v>
      </c>
      <c r="BO13" s="23">
        <v>17086.847182506521</v>
      </c>
      <c r="BP13" s="23">
        <v>44674.933384540658</v>
      </c>
      <c r="BQ13" s="23">
        <v>1988.5889857430343</v>
      </c>
      <c r="BR13" s="23">
        <v>3743.8874122014295</v>
      </c>
      <c r="BS13" s="23">
        <v>0</v>
      </c>
      <c r="BT13" s="64">
        <v>5205204.964898644</v>
      </c>
      <c r="BU13" s="23">
        <v>68222.315116563273</v>
      </c>
      <c r="BV13" s="23">
        <v>0</v>
      </c>
      <c r="BW13" s="23">
        <v>0</v>
      </c>
      <c r="BX13" s="23">
        <v>0</v>
      </c>
      <c r="BY13" s="23">
        <v>0</v>
      </c>
      <c r="BZ13">
        <v>0</v>
      </c>
      <c r="CA13" s="23">
        <v>0</v>
      </c>
      <c r="CB13" s="23">
        <v>0</v>
      </c>
      <c r="CC13" s="23">
        <v>0</v>
      </c>
      <c r="CD13" s="23">
        <v>26818.185872476006</v>
      </c>
      <c r="CE13" s="23">
        <v>0</v>
      </c>
      <c r="CF13" s="23">
        <v>66147.307732925474</v>
      </c>
      <c r="CG13" s="23">
        <v>0</v>
      </c>
      <c r="CH13" s="23">
        <v>33274.021069472961</v>
      </c>
      <c r="CI13" s="23">
        <v>1249464.2053099195</v>
      </c>
      <c r="CJ13" s="34">
        <f t="shared" si="0"/>
        <v>6649131</v>
      </c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</row>
    <row r="14" spans="1:180" x14ac:dyDescent="0.2">
      <c r="A14" s="1" t="s">
        <v>82</v>
      </c>
      <c r="B14" s="23" t="s">
        <v>83</v>
      </c>
      <c r="C14" s="23">
        <v>220582.91764521046</v>
      </c>
      <c r="D14" s="23">
        <v>33683.831437349851</v>
      </c>
      <c r="E14" s="23">
        <v>6217.2605461215635</v>
      </c>
      <c r="F14" s="23">
        <v>9546.4046457424629</v>
      </c>
      <c r="G14" s="23">
        <v>102538.58635240029</v>
      </c>
      <c r="H14" s="23">
        <v>5505.8716913066974</v>
      </c>
      <c r="I14" s="23">
        <v>14319.673647472655</v>
      </c>
      <c r="J14" s="23">
        <v>4509.1399053218011</v>
      </c>
      <c r="K14" s="23">
        <v>3845.9336258118296</v>
      </c>
      <c r="L14" s="23">
        <v>152730.22336292735</v>
      </c>
      <c r="M14" s="23">
        <v>6341.4587744711989</v>
      </c>
      <c r="N14" s="23">
        <v>3313.5397708377441</v>
      </c>
      <c r="O14" s="23">
        <v>10530.612782141545</v>
      </c>
      <c r="P14" s="23">
        <v>81678.111636981077</v>
      </c>
      <c r="Q14" s="23">
        <v>4239.2810837016141</v>
      </c>
      <c r="R14" s="23">
        <v>75215.039126392599</v>
      </c>
      <c r="S14" s="23">
        <v>4585.9644542078795</v>
      </c>
      <c r="T14" s="23">
        <v>7483.0080180713594</v>
      </c>
      <c r="U14" s="23">
        <v>62860.958331192298</v>
      </c>
      <c r="V14" s="23">
        <v>4090.8876807447118</v>
      </c>
      <c r="W14" s="23">
        <v>2587.8203149346759</v>
      </c>
      <c r="X14" s="23">
        <v>19824.293654474208</v>
      </c>
      <c r="Y14" s="23">
        <v>48189.927539801138</v>
      </c>
      <c r="Z14" s="23">
        <v>80144.621045077394</v>
      </c>
      <c r="AA14" s="23">
        <v>6813.1151230785745</v>
      </c>
      <c r="AB14" s="23">
        <v>145034.83110996778</v>
      </c>
      <c r="AC14" s="23">
        <v>1224773.2528522869</v>
      </c>
      <c r="AD14" s="23">
        <v>295207.26528013998</v>
      </c>
      <c r="AE14" s="23">
        <v>468077.92245645367</v>
      </c>
      <c r="AF14" s="23">
        <v>110578.23439551952</v>
      </c>
      <c r="AG14" s="23">
        <v>1697514.5596201278</v>
      </c>
      <c r="AH14" s="23">
        <v>11120.002544665229</v>
      </c>
      <c r="AI14" s="23">
        <v>121266.12340212381</v>
      </c>
      <c r="AJ14" s="23">
        <v>174108.76861878118</v>
      </c>
      <c r="AK14" s="23">
        <v>94024.079017126627</v>
      </c>
      <c r="AL14" s="23">
        <v>36681.944043874784</v>
      </c>
      <c r="AM14" s="23">
        <v>4803.0323272517662</v>
      </c>
      <c r="AN14" s="23">
        <v>9134.6371061750215</v>
      </c>
      <c r="AO14" s="23">
        <v>15898.727873892405</v>
      </c>
      <c r="AP14" s="23">
        <v>18971.939804419773</v>
      </c>
      <c r="AQ14" s="23">
        <v>28889.342185616908</v>
      </c>
      <c r="AR14" s="23">
        <v>2698.1896774526135</v>
      </c>
      <c r="AS14" s="23">
        <v>2260.3909032045544</v>
      </c>
      <c r="AT14" s="23">
        <v>18009.945617987083</v>
      </c>
      <c r="AU14" s="23">
        <v>52964.313503362784</v>
      </c>
      <c r="AV14" s="23">
        <v>26917.521291645116</v>
      </c>
      <c r="AW14" s="23">
        <v>8248.4900872982435</v>
      </c>
      <c r="AX14" s="23">
        <v>46054.257219356077</v>
      </c>
      <c r="AY14" s="23">
        <v>37469.356712537061</v>
      </c>
      <c r="AZ14" s="23">
        <v>1493.4073299527363</v>
      </c>
      <c r="BA14" s="23">
        <v>2377.9067961602027</v>
      </c>
      <c r="BB14" s="23">
        <v>7021.3036588169716</v>
      </c>
      <c r="BC14" s="23">
        <v>15039.103354975321</v>
      </c>
      <c r="BD14" s="23">
        <v>35687.317338937966</v>
      </c>
      <c r="BE14" s="23">
        <v>7009.5988484968211</v>
      </c>
      <c r="BF14" s="23">
        <v>658.58440568891979</v>
      </c>
      <c r="BG14" s="23">
        <v>205127.12116123896</v>
      </c>
      <c r="BH14" s="23">
        <v>286188.13933299936</v>
      </c>
      <c r="BI14" s="23">
        <v>2084.6391634889651</v>
      </c>
      <c r="BJ14" s="23">
        <v>49336.879795658941</v>
      </c>
      <c r="BK14" s="23">
        <v>4767.0418540092169</v>
      </c>
      <c r="BL14" s="23">
        <v>21289.661016850969</v>
      </c>
      <c r="BM14" s="23">
        <v>25112.051479673362</v>
      </c>
      <c r="BN14" s="23">
        <v>11039.189090654814</v>
      </c>
      <c r="BO14" s="23">
        <v>11552.123504635305</v>
      </c>
      <c r="BP14" s="23">
        <v>13020.568662998592</v>
      </c>
      <c r="BQ14" s="23">
        <v>19578.644332991666</v>
      </c>
      <c r="BR14" s="23">
        <v>23119.031594334341</v>
      </c>
      <c r="BS14" s="23">
        <v>0</v>
      </c>
      <c r="BT14" s="64">
        <v>6363587.9225696018</v>
      </c>
      <c r="BU14" s="23">
        <v>4140222.5394640211</v>
      </c>
      <c r="BV14" s="23">
        <v>0</v>
      </c>
      <c r="BW14" s="23">
        <v>0</v>
      </c>
      <c r="BX14" s="23">
        <v>0</v>
      </c>
      <c r="BY14" s="23">
        <v>0</v>
      </c>
      <c r="BZ14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4697.5802376720148</v>
      </c>
      <c r="CG14" s="23">
        <v>0</v>
      </c>
      <c r="CH14" s="23">
        <v>-2198973.0721468669</v>
      </c>
      <c r="CI14" s="23">
        <v>10212583.029875569</v>
      </c>
      <c r="CJ14" s="34">
        <f t="shared" si="0"/>
        <v>18522117.999999996</v>
      </c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</row>
    <row r="15" spans="1:180" x14ac:dyDescent="0.2">
      <c r="A15" s="1" t="s">
        <v>84</v>
      </c>
      <c r="B15" s="23" t="s">
        <v>85</v>
      </c>
      <c r="C15" s="23">
        <v>579414.7888637709</v>
      </c>
      <c r="D15" s="23">
        <v>214.25424206701632</v>
      </c>
      <c r="E15" s="23">
        <v>1647.4376311611527</v>
      </c>
      <c r="F15" s="23">
        <v>81543.09923596718</v>
      </c>
      <c r="G15" s="23">
        <v>1097675.409529312</v>
      </c>
      <c r="H15" s="23">
        <v>67513.065434436488</v>
      </c>
      <c r="I15" s="23">
        <v>73377.621498986628</v>
      </c>
      <c r="J15" s="23">
        <v>69887.900805045487</v>
      </c>
      <c r="K15" s="23">
        <v>9196.7702907739767</v>
      </c>
      <c r="L15" s="23">
        <v>89921.912089914069</v>
      </c>
      <c r="M15" s="23">
        <v>4550338.1302453093</v>
      </c>
      <c r="N15" s="23">
        <v>2559318.3332701018</v>
      </c>
      <c r="O15" s="23">
        <v>313623.27371209615</v>
      </c>
      <c r="P15" s="23">
        <v>291990.34030814102</v>
      </c>
      <c r="Q15" s="23">
        <v>69951.460694790469</v>
      </c>
      <c r="R15" s="23">
        <v>208340.97452643668</v>
      </c>
      <c r="S15" s="23">
        <v>101284.43752766671</v>
      </c>
      <c r="T15" s="23">
        <v>71519.034740157251</v>
      </c>
      <c r="U15" s="23">
        <v>359521.1425637207</v>
      </c>
      <c r="V15" s="23">
        <v>22823.425034566695</v>
      </c>
      <c r="W15" s="23">
        <v>28830.264587066544</v>
      </c>
      <c r="X15" s="23">
        <v>124235.44598438071</v>
      </c>
      <c r="Y15" s="23">
        <v>75839.931233543291</v>
      </c>
      <c r="Z15" s="23">
        <v>26341.088268398489</v>
      </c>
      <c r="AA15" s="23">
        <v>532.59600679266521</v>
      </c>
      <c r="AB15" s="23">
        <v>42265.833264246823</v>
      </c>
      <c r="AC15" s="23">
        <v>581088.29250616685</v>
      </c>
      <c r="AD15" s="23">
        <v>76605.561703834319</v>
      </c>
      <c r="AE15" s="23">
        <v>249022.70080969631</v>
      </c>
      <c r="AF15" s="23">
        <v>48981.975142801595</v>
      </c>
      <c r="AG15" s="23">
        <v>65805.400441953549</v>
      </c>
      <c r="AH15" s="23">
        <v>2758.7745726238254</v>
      </c>
      <c r="AI15" s="23">
        <v>168.9025075525459</v>
      </c>
      <c r="AJ15" s="23">
        <v>29832.948434762839</v>
      </c>
      <c r="AK15" s="23">
        <v>1610.6976980746326</v>
      </c>
      <c r="AL15" s="23">
        <v>60728.594637921422</v>
      </c>
      <c r="AM15" s="23">
        <v>6153.2145492485761</v>
      </c>
      <c r="AN15" s="23">
        <v>37318.556612975597</v>
      </c>
      <c r="AO15" s="23">
        <v>4673.3525945168831</v>
      </c>
      <c r="AP15" s="23">
        <v>26658.914401177517</v>
      </c>
      <c r="AQ15" s="23">
        <v>5353.2196191975845</v>
      </c>
      <c r="AR15" s="23">
        <v>656.12604749098807</v>
      </c>
      <c r="AS15" s="23">
        <v>1759.6773780476715</v>
      </c>
      <c r="AT15" s="23">
        <v>1015.6766766530162</v>
      </c>
      <c r="AU15" s="23">
        <v>1843.4928342242893</v>
      </c>
      <c r="AV15" s="23">
        <v>1794.3635872812713</v>
      </c>
      <c r="AW15" s="23">
        <v>21.374288693246033</v>
      </c>
      <c r="AX15" s="23">
        <v>17752.999016327216</v>
      </c>
      <c r="AY15" s="23">
        <v>30921.876070175538</v>
      </c>
      <c r="AZ15" s="23">
        <v>179639.1873801547</v>
      </c>
      <c r="BA15" s="23">
        <v>66.943359999513206</v>
      </c>
      <c r="BB15" s="23">
        <v>3659.3716250680109</v>
      </c>
      <c r="BC15" s="23">
        <v>34038.274775248821</v>
      </c>
      <c r="BD15" s="23">
        <v>17114.279233932582</v>
      </c>
      <c r="BE15" s="23">
        <v>8794.0138477311193</v>
      </c>
      <c r="BF15" s="23">
        <v>283.25916994531394</v>
      </c>
      <c r="BG15" s="23">
        <v>299120.5080448697</v>
      </c>
      <c r="BH15" s="23">
        <v>65582.664072508574</v>
      </c>
      <c r="BI15" s="23">
        <v>2901.2643074254297</v>
      </c>
      <c r="BJ15" s="23">
        <v>91771.388492004538</v>
      </c>
      <c r="BK15" s="23">
        <v>1469.0046803561811</v>
      </c>
      <c r="BL15" s="23">
        <v>316248.42366962327</v>
      </c>
      <c r="BM15" s="23">
        <v>71154.637607247801</v>
      </c>
      <c r="BN15" s="23">
        <v>19370.617052428548</v>
      </c>
      <c r="BO15" s="23">
        <v>10295.154305682245</v>
      </c>
      <c r="BP15" s="23">
        <v>21148.647535182627</v>
      </c>
      <c r="BQ15" s="23">
        <v>2389.8389893122367</v>
      </c>
      <c r="BR15" s="23">
        <v>144816.63558464593</v>
      </c>
      <c r="BS15" s="23">
        <v>0</v>
      </c>
      <c r="BT15" s="64">
        <v>13459538.777453616</v>
      </c>
      <c r="BU15" s="23">
        <v>1394597.7991153062</v>
      </c>
      <c r="BV15" s="23">
        <v>0</v>
      </c>
      <c r="BW15" s="23">
        <v>32557.345104444423</v>
      </c>
      <c r="BX15" s="23">
        <v>0</v>
      </c>
      <c r="BY15" s="23">
        <v>0</v>
      </c>
      <c r="BZ15">
        <v>0</v>
      </c>
      <c r="CA15" s="23">
        <v>0</v>
      </c>
      <c r="CB15" s="23">
        <v>0</v>
      </c>
      <c r="CC15" s="23">
        <v>0</v>
      </c>
      <c r="CD15" s="23">
        <v>197127.21409557655</v>
      </c>
      <c r="CE15" s="23">
        <v>0</v>
      </c>
      <c r="CF15" s="23">
        <v>3391464.3528886642</v>
      </c>
      <c r="CG15" s="23">
        <v>0</v>
      </c>
      <c r="CH15" s="23">
        <v>-25759.960131330954</v>
      </c>
      <c r="CI15" s="23">
        <v>30864274.471473731</v>
      </c>
      <c r="CJ15" s="34">
        <f t="shared" si="0"/>
        <v>49313800.000000007</v>
      </c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</row>
    <row r="16" spans="1:180" x14ac:dyDescent="0.2">
      <c r="A16" s="1" t="s">
        <v>86</v>
      </c>
      <c r="B16" s="23" t="s">
        <v>87</v>
      </c>
      <c r="C16" s="23">
        <v>223092.63142848792</v>
      </c>
      <c r="D16" s="23">
        <v>1.8417228246979587</v>
      </c>
      <c r="E16" s="23">
        <v>361.62286625549888</v>
      </c>
      <c r="F16" s="23">
        <v>1958.4783639312502</v>
      </c>
      <c r="G16" s="23">
        <v>807730.13332131796</v>
      </c>
      <c r="H16" s="23">
        <v>1139.7602425117502</v>
      </c>
      <c r="I16" s="23">
        <v>117.09236158973816</v>
      </c>
      <c r="J16" s="23">
        <v>1002.0511157785432</v>
      </c>
      <c r="K16" s="23">
        <v>24.815017108787227</v>
      </c>
      <c r="L16" s="23">
        <v>88.532159196687743</v>
      </c>
      <c r="M16" s="23">
        <v>135997.87637525363</v>
      </c>
      <c r="N16" s="23">
        <v>2447409.6973013291</v>
      </c>
      <c r="O16" s="23">
        <v>4473.4705770666824</v>
      </c>
      <c r="P16" s="23">
        <v>853.85657394104942</v>
      </c>
      <c r="Q16" s="23">
        <v>3.9665770736567061</v>
      </c>
      <c r="R16" s="23">
        <v>307.20394861361308</v>
      </c>
      <c r="S16" s="23">
        <v>6343.1216667262634</v>
      </c>
      <c r="T16" s="23">
        <v>157.77640065343166</v>
      </c>
      <c r="U16" s="23">
        <v>444.72418373430975</v>
      </c>
      <c r="V16" s="23">
        <v>12.903504542975901</v>
      </c>
      <c r="W16" s="23">
        <v>10.471522868407824</v>
      </c>
      <c r="X16" s="23">
        <v>9166.31563455984</v>
      </c>
      <c r="Y16" s="23">
        <v>195.17084343379071</v>
      </c>
      <c r="Z16" s="23">
        <v>8.9922385934524023</v>
      </c>
      <c r="AA16" s="23">
        <v>0.88747829866419481</v>
      </c>
      <c r="AB16" s="23">
        <v>442.40137951988982</v>
      </c>
      <c r="AC16" s="23">
        <v>5.8746305110818637</v>
      </c>
      <c r="AD16" s="23">
        <v>24.777390259259906</v>
      </c>
      <c r="AE16" s="23">
        <v>36411.175944738752</v>
      </c>
      <c r="AF16" s="23">
        <v>80.784078754811006</v>
      </c>
      <c r="AG16" s="23">
        <v>23.915727619694309</v>
      </c>
      <c r="AH16" s="23">
        <v>20.067706087949496</v>
      </c>
      <c r="AI16" s="23">
        <v>0.6478944657203376</v>
      </c>
      <c r="AJ16" s="23">
        <v>77.023456337136864</v>
      </c>
      <c r="AK16" s="23">
        <v>3.9550663116085167</v>
      </c>
      <c r="AL16" s="23">
        <v>18229.913079952472</v>
      </c>
      <c r="AM16" s="23">
        <v>13.651705683388776</v>
      </c>
      <c r="AN16" s="23">
        <v>89.621179729826139</v>
      </c>
      <c r="AO16" s="23">
        <v>7.8208421203544205</v>
      </c>
      <c r="AP16" s="23">
        <v>75.186257224760553</v>
      </c>
      <c r="AQ16" s="23">
        <v>17.028611781151817</v>
      </c>
      <c r="AR16" s="23">
        <v>3.7383533958928519</v>
      </c>
      <c r="AS16" s="23">
        <v>4.3086917634917148</v>
      </c>
      <c r="AT16" s="23">
        <v>20.99846181292417</v>
      </c>
      <c r="AU16" s="23">
        <v>2.0338432956299988</v>
      </c>
      <c r="AV16" s="23">
        <v>4.4965628679227591E-2</v>
      </c>
      <c r="AW16" s="23">
        <v>1.8351208110852876E-2</v>
      </c>
      <c r="AX16" s="23">
        <v>70.858690708125437</v>
      </c>
      <c r="AY16" s="23">
        <v>260.75456853338318</v>
      </c>
      <c r="AZ16" s="23">
        <v>49337.254296471256</v>
      </c>
      <c r="BA16" s="23">
        <v>88.347205669021733</v>
      </c>
      <c r="BB16" s="23">
        <v>13.128840689147413</v>
      </c>
      <c r="BC16" s="23">
        <v>12917.449058550757</v>
      </c>
      <c r="BD16" s="23">
        <v>29.790333569874928</v>
      </c>
      <c r="BE16" s="23">
        <v>27.393533555210272</v>
      </c>
      <c r="BF16" s="23">
        <v>0.96265433473053053</v>
      </c>
      <c r="BG16" s="23">
        <v>1771.1890166363207</v>
      </c>
      <c r="BH16" s="23">
        <v>2222.9395666250748</v>
      </c>
      <c r="BI16" s="23">
        <v>495.63460823308765</v>
      </c>
      <c r="BJ16" s="23">
        <v>6844.2573445155831</v>
      </c>
      <c r="BK16" s="23">
        <v>9.1727593602666282</v>
      </c>
      <c r="BL16" s="23">
        <v>360481.80877062562</v>
      </c>
      <c r="BM16" s="23">
        <v>6113.114280202185</v>
      </c>
      <c r="BN16" s="23">
        <v>35.031475740037678</v>
      </c>
      <c r="BO16" s="23">
        <v>21.088387912662135</v>
      </c>
      <c r="BP16" s="23">
        <v>187.65578175465902</v>
      </c>
      <c r="BQ16" s="23">
        <v>19.475539716361446</v>
      </c>
      <c r="BR16" s="23">
        <v>270.43648072058767</v>
      </c>
      <c r="BS16" s="23">
        <v>0</v>
      </c>
      <c r="BT16" s="64">
        <v>4137676.1242380175</v>
      </c>
      <c r="BU16" s="23">
        <v>470204.47323935822</v>
      </c>
      <c r="BV16" s="23">
        <v>0</v>
      </c>
      <c r="BW16" s="23">
        <v>20123.196235800959</v>
      </c>
      <c r="BX16" s="23">
        <v>0</v>
      </c>
      <c r="BY16" s="23">
        <v>0</v>
      </c>
      <c r="BZ16">
        <v>0</v>
      </c>
      <c r="CA16" s="23">
        <v>0</v>
      </c>
      <c r="CB16" s="23">
        <v>0</v>
      </c>
      <c r="CC16" s="23">
        <v>0</v>
      </c>
      <c r="CD16" s="23">
        <v>82578.715463373577</v>
      </c>
      <c r="CE16" s="23">
        <v>0</v>
      </c>
      <c r="CF16" s="23">
        <v>11945675.938174276</v>
      </c>
      <c r="CG16" s="23">
        <v>0</v>
      </c>
      <c r="CH16" s="23">
        <v>483737.39814913803</v>
      </c>
      <c r="CI16" s="23">
        <v>121864338.15450004</v>
      </c>
      <c r="CJ16" s="34">
        <f t="shared" si="0"/>
        <v>139004334</v>
      </c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</row>
    <row r="17" spans="1:180" x14ac:dyDescent="0.2">
      <c r="A17" s="1" t="s">
        <v>88</v>
      </c>
      <c r="B17" s="23" t="s">
        <v>89</v>
      </c>
      <c r="C17" s="23">
        <v>61683.802459970728</v>
      </c>
      <c r="D17" s="23">
        <v>1131.2790453109014</v>
      </c>
      <c r="E17" s="23">
        <v>6656.9962716439031</v>
      </c>
      <c r="F17" s="23">
        <v>26078.599215537331</v>
      </c>
      <c r="G17" s="23">
        <v>975526.57324538007</v>
      </c>
      <c r="H17" s="23">
        <v>63921.340470790245</v>
      </c>
      <c r="I17" s="23">
        <v>44688.995063361188</v>
      </c>
      <c r="J17" s="23">
        <v>70564.019354468634</v>
      </c>
      <c r="K17" s="23">
        <v>39725.587641955251</v>
      </c>
      <c r="L17" s="23">
        <v>1737.2248040602096</v>
      </c>
      <c r="M17" s="23">
        <v>319252.51679804816</v>
      </c>
      <c r="N17" s="23">
        <v>484095.73981226108</v>
      </c>
      <c r="O17" s="23">
        <v>689856.84793385467</v>
      </c>
      <c r="P17" s="23">
        <v>94141.017187785357</v>
      </c>
      <c r="Q17" s="23">
        <v>45911.010935659753</v>
      </c>
      <c r="R17" s="23">
        <v>218016.55771719551</v>
      </c>
      <c r="S17" s="23">
        <v>200323.46109993325</v>
      </c>
      <c r="T17" s="23">
        <v>121052.12494353729</v>
      </c>
      <c r="U17" s="23">
        <v>695392.78798849822</v>
      </c>
      <c r="V17" s="23">
        <v>23819.045132469044</v>
      </c>
      <c r="W17" s="23">
        <v>60277.165380406877</v>
      </c>
      <c r="X17" s="23">
        <v>357338.58381540835</v>
      </c>
      <c r="Y17" s="23">
        <v>120041.78075879991</v>
      </c>
      <c r="Z17" s="23">
        <v>27220.298198277625</v>
      </c>
      <c r="AA17" s="23">
        <v>1790.7943532611575</v>
      </c>
      <c r="AB17" s="23">
        <v>39205.543857563127</v>
      </c>
      <c r="AC17" s="23">
        <v>2279186.6924928706</v>
      </c>
      <c r="AD17" s="23">
        <v>299424.65561849321</v>
      </c>
      <c r="AE17" s="23">
        <v>1493962.6548312881</v>
      </c>
      <c r="AF17" s="23">
        <v>252906.55244291836</v>
      </c>
      <c r="AG17" s="23">
        <v>65226.827970092942</v>
      </c>
      <c r="AH17" s="23">
        <v>2990.4330489151421</v>
      </c>
      <c r="AI17" s="23">
        <v>3765.9958155279469</v>
      </c>
      <c r="AJ17" s="23">
        <v>35130.778289739093</v>
      </c>
      <c r="AK17" s="23">
        <v>8617.0569403800291</v>
      </c>
      <c r="AL17" s="23">
        <v>29379.273391029921</v>
      </c>
      <c r="AM17" s="23">
        <v>15766.421407393447</v>
      </c>
      <c r="AN17" s="23">
        <v>33456.749288247549</v>
      </c>
      <c r="AO17" s="23">
        <v>21910.900976906742</v>
      </c>
      <c r="AP17" s="23">
        <v>55739.785494126241</v>
      </c>
      <c r="AQ17" s="23">
        <v>8577.9935402579486</v>
      </c>
      <c r="AR17" s="23">
        <v>2031.703225121521</v>
      </c>
      <c r="AS17" s="23">
        <v>6126.6529679621081</v>
      </c>
      <c r="AT17" s="23">
        <v>1966.5862798027053</v>
      </c>
      <c r="AU17" s="23">
        <v>789.32947409399264</v>
      </c>
      <c r="AV17" s="23">
        <v>7374.0165271475353</v>
      </c>
      <c r="AW17" s="23">
        <v>6056.8521052215438</v>
      </c>
      <c r="AX17" s="23">
        <v>30263.785763598054</v>
      </c>
      <c r="AY17" s="23">
        <v>33500.385136273202</v>
      </c>
      <c r="AZ17" s="23">
        <v>48319.273197616443</v>
      </c>
      <c r="BA17" s="23">
        <v>225.84264847416875</v>
      </c>
      <c r="BB17" s="23">
        <v>3852.6342746795785</v>
      </c>
      <c r="BC17" s="23">
        <v>13046.611608604286</v>
      </c>
      <c r="BD17" s="23">
        <v>14653.622207204176</v>
      </c>
      <c r="BE17" s="23">
        <v>3040.153548271076</v>
      </c>
      <c r="BF17" s="23">
        <v>1416.9447951889874</v>
      </c>
      <c r="BG17" s="23">
        <v>66552.621292621712</v>
      </c>
      <c r="BH17" s="23">
        <v>149906.44206096136</v>
      </c>
      <c r="BI17" s="23">
        <v>14309.420342753483</v>
      </c>
      <c r="BJ17" s="23">
        <v>93723.692329160971</v>
      </c>
      <c r="BK17" s="23">
        <v>3241.0594362674897</v>
      </c>
      <c r="BL17" s="23">
        <v>133664.62410520462</v>
      </c>
      <c r="BM17" s="23">
        <v>125084.33479888362</v>
      </c>
      <c r="BN17" s="23">
        <v>37728.779622713591</v>
      </c>
      <c r="BO17" s="23">
        <v>26692.31942946955</v>
      </c>
      <c r="BP17" s="23">
        <v>37900.851641673522</v>
      </c>
      <c r="BQ17" s="23">
        <v>13869.279047712023</v>
      </c>
      <c r="BR17" s="23">
        <v>5958.1550749456283</v>
      </c>
      <c r="BS17" s="23">
        <v>0</v>
      </c>
      <c r="BT17" s="64">
        <v>10276788.437975248</v>
      </c>
      <c r="BU17" s="23">
        <v>467771.93356624519</v>
      </c>
      <c r="BV17" s="23">
        <v>0</v>
      </c>
      <c r="BW17" s="23">
        <v>111149.99943822244</v>
      </c>
      <c r="BX17" s="23">
        <v>0</v>
      </c>
      <c r="BY17" s="23">
        <v>0</v>
      </c>
      <c r="BZ17">
        <v>0</v>
      </c>
      <c r="CA17" s="23">
        <v>0</v>
      </c>
      <c r="CB17" s="23">
        <v>0</v>
      </c>
      <c r="CC17" s="23">
        <v>0</v>
      </c>
      <c r="CD17" s="23">
        <v>209449.50480413373</v>
      </c>
      <c r="CE17" s="23">
        <v>0</v>
      </c>
      <c r="CF17" s="23">
        <v>265116.58886124677</v>
      </c>
      <c r="CG17" s="23">
        <v>0</v>
      </c>
      <c r="CH17" s="23">
        <v>-704.0332596859912</v>
      </c>
      <c r="CI17" s="23">
        <v>10292262.568614587</v>
      </c>
      <c r="CJ17" s="34">
        <f t="shared" si="0"/>
        <v>21621835</v>
      </c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</row>
    <row r="18" spans="1:180" x14ac:dyDescent="0.2">
      <c r="A18" s="1" t="s">
        <v>90</v>
      </c>
      <c r="B18" s="23" t="s">
        <v>91</v>
      </c>
      <c r="C18" s="23">
        <v>28924.224294100823</v>
      </c>
      <c r="D18" s="23">
        <v>200.83871478204094</v>
      </c>
      <c r="E18" s="23">
        <v>1814.4647951149134</v>
      </c>
      <c r="F18" s="23">
        <v>121216.58903204612</v>
      </c>
      <c r="G18" s="23">
        <v>124664.18849654989</v>
      </c>
      <c r="H18" s="23">
        <v>7201.484491259519</v>
      </c>
      <c r="I18" s="23">
        <v>152591.54253303303</v>
      </c>
      <c r="J18" s="23">
        <v>4075.2597315869784</v>
      </c>
      <c r="K18" s="23">
        <v>1020.8178313919799</v>
      </c>
      <c r="L18" s="23">
        <v>3398.1961160662854</v>
      </c>
      <c r="M18" s="23">
        <v>99548.383827505793</v>
      </c>
      <c r="N18" s="23">
        <v>94348.252069146634</v>
      </c>
      <c r="O18" s="23">
        <v>59978.017883350876</v>
      </c>
      <c r="P18" s="23">
        <v>1925150.2664832305</v>
      </c>
      <c r="Q18" s="23">
        <v>36515.295854241755</v>
      </c>
      <c r="R18" s="23">
        <v>127140.0661527917</v>
      </c>
      <c r="S18" s="23">
        <v>29086.140386483887</v>
      </c>
      <c r="T18" s="23">
        <v>37453.117263935157</v>
      </c>
      <c r="U18" s="23">
        <v>271274.65620611305</v>
      </c>
      <c r="V18" s="23">
        <v>7691.3283877551312</v>
      </c>
      <c r="W18" s="23">
        <v>29490.486282878996</v>
      </c>
      <c r="X18" s="23">
        <v>35564.782351147245</v>
      </c>
      <c r="Y18" s="23">
        <v>153920.54296290613</v>
      </c>
      <c r="Z18" s="23">
        <v>26956.974079377404</v>
      </c>
      <c r="AA18" s="23">
        <v>888.14892561873023</v>
      </c>
      <c r="AB18" s="23">
        <v>41744.716104769395</v>
      </c>
      <c r="AC18" s="23">
        <v>16081370.457746783</v>
      </c>
      <c r="AD18" s="23">
        <v>9929.6716380864673</v>
      </c>
      <c r="AE18" s="23">
        <v>125963.63569888836</v>
      </c>
      <c r="AF18" s="23">
        <v>32576.598678588838</v>
      </c>
      <c r="AG18" s="23">
        <v>15142.528087410647</v>
      </c>
      <c r="AH18" s="23">
        <v>2066.9091975558467</v>
      </c>
      <c r="AI18" s="23">
        <v>594.54639193380569</v>
      </c>
      <c r="AJ18" s="23">
        <v>11782.07762695066</v>
      </c>
      <c r="AK18" s="23">
        <v>2123.6972035958588</v>
      </c>
      <c r="AL18" s="23">
        <v>17008.223753511025</v>
      </c>
      <c r="AM18" s="23">
        <v>6878.4598128547805</v>
      </c>
      <c r="AN18" s="23">
        <v>2676.2213901903506</v>
      </c>
      <c r="AO18" s="23">
        <v>7745.651828070143</v>
      </c>
      <c r="AP18" s="23">
        <v>32625.850980131487</v>
      </c>
      <c r="AQ18" s="23">
        <v>5247.437785432121</v>
      </c>
      <c r="AR18" s="23">
        <v>1067.3289842998158</v>
      </c>
      <c r="AS18" s="23">
        <v>2385.4818084727353</v>
      </c>
      <c r="AT18" s="23">
        <v>1154.0783406135067</v>
      </c>
      <c r="AU18" s="23">
        <v>649.89023149781451</v>
      </c>
      <c r="AV18" s="23">
        <v>15.92900827957541</v>
      </c>
      <c r="AW18" s="23">
        <v>10.025292605316283</v>
      </c>
      <c r="AX18" s="23">
        <v>17096.804089012818</v>
      </c>
      <c r="AY18" s="23">
        <v>26741.814371939025</v>
      </c>
      <c r="AZ18" s="23">
        <v>16024.42357975222</v>
      </c>
      <c r="BA18" s="23">
        <v>82.484784681588877</v>
      </c>
      <c r="BB18" s="23">
        <v>2933.8177378388582</v>
      </c>
      <c r="BC18" s="23">
        <v>4118.4600181935912</v>
      </c>
      <c r="BD18" s="23">
        <v>11919.794299569015</v>
      </c>
      <c r="BE18" s="23">
        <v>2518.0340953226964</v>
      </c>
      <c r="BF18" s="23">
        <v>410.7938487571443</v>
      </c>
      <c r="BG18" s="23">
        <v>25782.763918376393</v>
      </c>
      <c r="BH18" s="23">
        <v>40310.772398366484</v>
      </c>
      <c r="BI18" s="23">
        <v>693.58531558408959</v>
      </c>
      <c r="BJ18" s="23">
        <v>9217.0628333803361</v>
      </c>
      <c r="BK18" s="23">
        <v>1383.5218233447749</v>
      </c>
      <c r="BL18" s="23">
        <v>27650.945309155824</v>
      </c>
      <c r="BM18" s="23">
        <v>26121.01754948125</v>
      </c>
      <c r="BN18" s="23">
        <v>3783.1902152638368</v>
      </c>
      <c r="BO18" s="23">
        <v>3657.8263554285218</v>
      </c>
      <c r="BP18" s="23">
        <v>17789.340565431805</v>
      </c>
      <c r="BQ18" s="23">
        <v>1322.1471164565821</v>
      </c>
      <c r="BR18" s="23">
        <v>3335.8864628650654</v>
      </c>
      <c r="BS18" s="23">
        <v>0</v>
      </c>
      <c r="BT18" s="64">
        <v>20023767.96943114</v>
      </c>
      <c r="BU18" s="23">
        <v>1451439.4942947216</v>
      </c>
      <c r="BV18" s="23">
        <v>0</v>
      </c>
      <c r="BW18" s="23">
        <v>0</v>
      </c>
      <c r="BX18" s="23">
        <v>0</v>
      </c>
      <c r="BY18" s="23">
        <v>0</v>
      </c>
      <c r="BZ18">
        <v>0</v>
      </c>
      <c r="CA18" s="23">
        <v>0</v>
      </c>
      <c r="CB18" s="23">
        <v>0</v>
      </c>
      <c r="CC18" s="23">
        <v>0</v>
      </c>
      <c r="CD18" s="23">
        <v>40610.930270460303</v>
      </c>
      <c r="CE18" s="23">
        <v>0</v>
      </c>
      <c r="CF18" s="23">
        <v>47300.463264228463</v>
      </c>
      <c r="CG18" s="23">
        <v>0</v>
      </c>
      <c r="CH18" s="23">
        <v>91897.848994942266</v>
      </c>
      <c r="CI18" s="23">
        <v>4355434.2937445054</v>
      </c>
      <c r="CJ18" s="34">
        <f t="shared" si="0"/>
        <v>26010450.999999993</v>
      </c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</row>
    <row r="19" spans="1:180" x14ac:dyDescent="0.2">
      <c r="A19" s="1" t="s">
        <v>92</v>
      </c>
      <c r="B19" s="23" t="s">
        <v>93</v>
      </c>
      <c r="C19" s="23">
        <v>7427.1477389556039</v>
      </c>
      <c r="D19" s="23">
        <v>34.249425047134274</v>
      </c>
      <c r="E19" s="23">
        <v>326.09037140237604</v>
      </c>
      <c r="F19" s="23">
        <v>1450.4295477220505</v>
      </c>
      <c r="G19" s="23">
        <v>48707.102812394493</v>
      </c>
      <c r="H19" s="23">
        <v>8029.4244293566007</v>
      </c>
      <c r="I19" s="23">
        <v>28526.694411398712</v>
      </c>
      <c r="J19" s="23">
        <v>17839.02964902448</v>
      </c>
      <c r="K19" s="23">
        <v>1974.8131180878756</v>
      </c>
      <c r="L19" s="23">
        <v>226.4989267994022</v>
      </c>
      <c r="M19" s="23">
        <v>8180.2572276105502</v>
      </c>
      <c r="N19" s="23">
        <v>15652.554815652376</v>
      </c>
      <c r="O19" s="23">
        <v>67117.980971215788</v>
      </c>
      <c r="P19" s="23">
        <v>51778.744989950545</v>
      </c>
      <c r="Q19" s="23">
        <v>233398.08980832557</v>
      </c>
      <c r="R19" s="23">
        <v>1087309.0395789479</v>
      </c>
      <c r="S19" s="23">
        <v>141414.54270135716</v>
      </c>
      <c r="T19" s="23">
        <v>88101.014567626087</v>
      </c>
      <c r="U19" s="23">
        <v>984289.99557474186</v>
      </c>
      <c r="V19" s="23">
        <v>174137.12691475108</v>
      </c>
      <c r="W19" s="23">
        <v>120409.06700471652</v>
      </c>
      <c r="X19" s="23">
        <v>62821.351587469304</v>
      </c>
      <c r="Y19" s="23">
        <v>217918.51270992734</v>
      </c>
      <c r="Z19" s="23">
        <v>4623.1636023480296</v>
      </c>
      <c r="AA19" s="23">
        <v>180.58161197658066</v>
      </c>
      <c r="AB19" s="23">
        <v>126430.98776996753</v>
      </c>
      <c r="AC19" s="23">
        <v>504880.2880401194</v>
      </c>
      <c r="AD19" s="23">
        <v>100269.73976507131</v>
      </c>
      <c r="AE19" s="23">
        <v>157286.8134760815</v>
      </c>
      <c r="AF19" s="23">
        <v>16350.711929043038</v>
      </c>
      <c r="AG19" s="23">
        <v>39029.545627120548</v>
      </c>
      <c r="AH19" s="23">
        <v>349.31136561962501</v>
      </c>
      <c r="AI19" s="23">
        <v>478.01611436040037</v>
      </c>
      <c r="AJ19" s="23">
        <v>3249.2789968981256</v>
      </c>
      <c r="AK19" s="23">
        <v>605.48056616749079</v>
      </c>
      <c r="AL19" s="23">
        <v>2098.8288692820379</v>
      </c>
      <c r="AM19" s="23">
        <v>1287.1697953910098</v>
      </c>
      <c r="AN19" s="23">
        <v>633.26523160593251</v>
      </c>
      <c r="AO19" s="23">
        <v>1989.1773549419338</v>
      </c>
      <c r="AP19" s="23">
        <v>5609.134990903015</v>
      </c>
      <c r="AQ19" s="23">
        <v>1012.5007114575892</v>
      </c>
      <c r="AR19" s="23">
        <v>185.82763627823729</v>
      </c>
      <c r="AS19" s="23">
        <v>489.49591649205541</v>
      </c>
      <c r="AT19" s="23">
        <v>198.35933741167327</v>
      </c>
      <c r="AU19" s="23">
        <v>108.14520073559812</v>
      </c>
      <c r="AV19" s="23">
        <v>11.614315408660911</v>
      </c>
      <c r="AW19" s="23">
        <v>9.2628821104006303</v>
      </c>
      <c r="AX19" s="23">
        <v>2923.3168855284493</v>
      </c>
      <c r="AY19" s="23">
        <v>4524.7812858123498</v>
      </c>
      <c r="AZ19" s="23">
        <v>2562.5385301579399</v>
      </c>
      <c r="BA19" s="23">
        <v>14.676748538996913</v>
      </c>
      <c r="BB19" s="23">
        <v>1405.6647893027282</v>
      </c>
      <c r="BC19" s="23">
        <v>685.30584582938388</v>
      </c>
      <c r="BD19" s="23">
        <v>11883.691242284733</v>
      </c>
      <c r="BE19" s="23">
        <v>420.94266267373212</v>
      </c>
      <c r="BF19" s="23">
        <v>71.908597688363898</v>
      </c>
      <c r="BG19" s="23">
        <v>1421.1158833621762</v>
      </c>
      <c r="BH19" s="23">
        <v>19378.821678916345</v>
      </c>
      <c r="BI19" s="23">
        <v>214.30102079522845</v>
      </c>
      <c r="BJ19" s="23">
        <v>4992.088234815662</v>
      </c>
      <c r="BK19" s="23">
        <v>234.55383442579398</v>
      </c>
      <c r="BL19" s="23">
        <v>3203.3808493604388</v>
      </c>
      <c r="BM19" s="23">
        <v>2236.5431505264974</v>
      </c>
      <c r="BN19" s="23">
        <v>1234.8275125685377</v>
      </c>
      <c r="BO19" s="23">
        <v>1098.0060476860945</v>
      </c>
      <c r="BP19" s="23">
        <v>3234.8521868101898</v>
      </c>
      <c r="BQ19" s="23">
        <v>1988.8167418158173</v>
      </c>
      <c r="BR19" s="23">
        <v>573.20971742130916</v>
      </c>
      <c r="BS19" s="23">
        <v>0</v>
      </c>
      <c r="BT19" s="64">
        <v>4398739.8034355929</v>
      </c>
      <c r="BU19" s="23">
        <v>34905.475705657263</v>
      </c>
      <c r="BV19" s="23">
        <v>0</v>
      </c>
      <c r="BW19" s="23">
        <v>0</v>
      </c>
      <c r="BX19" s="23">
        <v>0</v>
      </c>
      <c r="BY19" s="23">
        <v>0</v>
      </c>
      <c r="BZ19">
        <v>0</v>
      </c>
      <c r="CA19" s="23">
        <v>0</v>
      </c>
      <c r="CB19" s="23">
        <v>0</v>
      </c>
      <c r="CC19" s="23">
        <v>1717.0029654705786</v>
      </c>
      <c r="CD19" s="23">
        <v>34945.067450760514</v>
      </c>
      <c r="CE19" s="23">
        <v>0</v>
      </c>
      <c r="CF19" s="23">
        <v>47026.232144666108</v>
      </c>
      <c r="CG19" s="23">
        <v>0</v>
      </c>
      <c r="CH19" s="23">
        <v>-62677.553453992834</v>
      </c>
      <c r="CI19" s="23">
        <v>4912982.9717518445</v>
      </c>
      <c r="CJ19" s="34">
        <f t="shared" si="0"/>
        <v>9367639</v>
      </c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</row>
    <row r="20" spans="1:180" x14ac:dyDescent="0.2">
      <c r="A20" s="1" t="s">
        <v>94</v>
      </c>
      <c r="B20" s="23" t="s">
        <v>95</v>
      </c>
      <c r="C20" s="23">
        <v>743445.43167046038</v>
      </c>
      <c r="D20" s="23">
        <v>19502.528682181255</v>
      </c>
      <c r="E20" s="23">
        <v>101322.63313420552</v>
      </c>
      <c r="F20" s="23">
        <v>251804.30358935223</v>
      </c>
      <c r="G20" s="23">
        <v>974270.38620826439</v>
      </c>
      <c r="H20" s="23">
        <v>68092.845525005134</v>
      </c>
      <c r="I20" s="23">
        <v>254159.51010195041</v>
      </c>
      <c r="J20" s="23">
        <v>22375.641564166472</v>
      </c>
      <c r="K20" s="23">
        <v>14507.743371090532</v>
      </c>
      <c r="L20" s="23">
        <v>5911.4604537448822</v>
      </c>
      <c r="M20" s="23">
        <v>303916.53013858723</v>
      </c>
      <c r="N20" s="23">
        <v>490531.32506353949</v>
      </c>
      <c r="O20" s="23">
        <v>250272.940485611</v>
      </c>
      <c r="P20" s="23">
        <v>376281.31473161507</v>
      </c>
      <c r="Q20" s="23">
        <v>267471.17956660304</v>
      </c>
      <c r="R20" s="23">
        <v>5147634.841282187</v>
      </c>
      <c r="S20" s="23">
        <v>450067.64263142657</v>
      </c>
      <c r="T20" s="23">
        <v>331016.0808122374</v>
      </c>
      <c r="U20" s="23">
        <v>6394824.0189005649</v>
      </c>
      <c r="V20" s="23">
        <v>117372.15018954223</v>
      </c>
      <c r="W20" s="23">
        <v>377165.44233485492</v>
      </c>
      <c r="X20" s="23">
        <v>433840.39580583666</v>
      </c>
      <c r="Y20" s="23">
        <v>1048441.8495466758</v>
      </c>
      <c r="Z20" s="23">
        <v>147175.3972873562</v>
      </c>
      <c r="AA20" s="23">
        <v>44994.703778403637</v>
      </c>
      <c r="AB20" s="23">
        <v>228220.56051799818</v>
      </c>
      <c r="AC20" s="23">
        <v>13227558.369035257</v>
      </c>
      <c r="AD20" s="23">
        <v>167080.99723509458</v>
      </c>
      <c r="AE20" s="23">
        <v>751801.24798605544</v>
      </c>
      <c r="AF20" s="23">
        <v>151921.75813275433</v>
      </c>
      <c r="AG20" s="23">
        <v>162671.70744978453</v>
      </c>
      <c r="AH20" s="23">
        <v>16026.344502101667</v>
      </c>
      <c r="AI20" s="23">
        <v>4718.781971776416</v>
      </c>
      <c r="AJ20" s="23">
        <v>91902.768509268848</v>
      </c>
      <c r="AK20" s="23">
        <v>20483.647315729904</v>
      </c>
      <c r="AL20" s="23">
        <v>79575.179271983798</v>
      </c>
      <c r="AM20" s="23">
        <v>58309.190356317391</v>
      </c>
      <c r="AN20" s="23">
        <v>17868.778607817687</v>
      </c>
      <c r="AO20" s="23">
        <v>76165.865680731396</v>
      </c>
      <c r="AP20" s="23">
        <v>231194.54845759179</v>
      </c>
      <c r="AQ20" s="23">
        <v>38220.684216896378</v>
      </c>
      <c r="AR20" s="23">
        <v>9518.2376918279006</v>
      </c>
      <c r="AS20" s="23">
        <v>20866.045885263535</v>
      </c>
      <c r="AT20" s="23">
        <v>8130.2716610257203</v>
      </c>
      <c r="AU20" s="23">
        <v>2273.7880660579217</v>
      </c>
      <c r="AV20" s="23">
        <v>543.14036419486092</v>
      </c>
      <c r="AW20" s="23">
        <v>372.4935748862793</v>
      </c>
      <c r="AX20" s="23">
        <v>71510.612945988687</v>
      </c>
      <c r="AY20" s="23">
        <v>95408.123104697472</v>
      </c>
      <c r="AZ20" s="23">
        <v>61158.36111753984</v>
      </c>
      <c r="BA20" s="23">
        <v>992.45795736871878</v>
      </c>
      <c r="BB20" s="23">
        <v>9903.1647333237543</v>
      </c>
      <c r="BC20" s="23">
        <v>18927.82797584217</v>
      </c>
      <c r="BD20" s="23">
        <v>35495.553170638799</v>
      </c>
      <c r="BE20" s="23">
        <v>5717.9033605414925</v>
      </c>
      <c r="BF20" s="23">
        <v>3419.949934013498</v>
      </c>
      <c r="BG20" s="23">
        <v>290589.36995363591</v>
      </c>
      <c r="BH20" s="23">
        <v>634605.09785931488</v>
      </c>
      <c r="BI20" s="23">
        <v>6707.3085801142443</v>
      </c>
      <c r="BJ20" s="23">
        <v>95065.705283247327</v>
      </c>
      <c r="BK20" s="23">
        <v>7022.1881034430871</v>
      </c>
      <c r="BL20" s="23">
        <v>86239.328165971834</v>
      </c>
      <c r="BM20" s="23">
        <v>81301.597246259</v>
      </c>
      <c r="BN20" s="23">
        <v>24684.683025870618</v>
      </c>
      <c r="BO20" s="23">
        <v>33969.386725886798</v>
      </c>
      <c r="BP20" s="23">
        <v>76087.439500027802</v>
      </c>
      <c r="BQ20" s="23">
        <v>33259.610097268975</v>
      </c>
      <c r="BR20" s="23">
        <v>17387.403957678136</v>
      </c>
      <c r="BS20" s="23">
        <v>0</v>
      </c>
      <c r="BT20" s="64">
        <v>35691275.776144549</v>
      </c>
      <c r="BU20" s="23">
        <v>382735.58805176639</v>
      </c>
      <c r="BV20" s="23">
        <v>0</v>
      </c>
      <c r="BW20" s="23">
        <v>68.875654916369825</v>
      </c>
      <c r="BX20" s="23">
        <v>0</v>
      </c>
      <c r="BY20" s="23">
        <v>0</v>
      </c>
      <c r="BZ20">
        <v>0</v>
      </c>
      <c r="CA20" s="23">
        <v>0</v>
      </c>
      <c r="CB20" s="23">
        <v>0</v>
      </c>
      <c r="CC20" s="23">
        <v>8.1973723789526556</v>
      </c>
      <c r="CD20" s="23">
        <v>776408.4374628315</v>
      </c>
      <c r="CE20" s="23">
        <v>0</v>
      </c>
      <c r="CF20" s="23">
        <v>164302.54489319562</v>
      </c>
      <c r="CG20" s="23">
        <v>0</v>
      </c>
      <c r="CH20" s="23">
        <v>93840.374515107731</v>
      </c>
      <c r="CI20" s="23">
        <v>13578146.205905261</v>
      </c>
      <c r="CJ20" s="34">
        <f t="shared" si="0"/>
        <v>50686786</v>
      </c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</row>
    <row r="21" spans="1:180" x14ac:dyDescent="0.2">
      <c r="A21" s="1" t="s">
        <v>96</v>
      </c>
      <c r="B21" s="23" t="s">
        <v>97</v>
      </c>
      <c r="C21" s="23">
        <v>94446.065650092423</v>
      </c>
      <c r="D21" s="23">
        <v>408.4893824213317</v>
      </c>
      <c r="E21" s="23">
        <v>6870.7737951770723</v>
      </c>
      <c r="F21" s="23">
        <v>24394.652638901018</v>
      </c>
      <c r="G21" s="23">
        <v>137453.99327772419</v>
      </c>
      <c r="H21" s="23">
        <v>6958.4603978357172</v>
      </c>
      <c r="I21" s="23">
        <v>12300.203034217373</v>
      </c>
      <c r="J21" s="23">
        <v>11631.358086287049</v>
      </c>
      <c r="K21" s="23">
        <v>7726.2959886248937</v>
      </c>
      <c r="L21" s="23">
        <v>1935.7705571510776</v>
      </c>
      <c r="M21" s="23">
        <v>83223.138312751791</v>
      </c>
      <c r="N21" s="23">
        <v>333218.71748977847</v>
      </c>
      <c r="O21" s="23">
        <v>26523.564636395109</v>
      </c>
      <c r="P21" s="23">
        <v>38835.40413719372</v>
      </c>
      <c r="Q21" s="23">
        <v>22727.119099805532</v>
      </c>
      <c r="R21" s="23">
        <v>163468.6912193727</v>
      </c>
      <c r="S21" s="23">
        <v>1613125.3361720303</v>
      </c>
      <c r="T21" s="23">
        <v>195657.73996787955</v>
      </c>
      <c r="U21" s="23">
        <v>1395926.4154591321</v>
      </c>
      <c r="V21" s="23">
        <v>7797.3379052373994</v>
      </c>
      <c r="W21" s="23">
        <v>109733.01471501974</v>
      </c>
      <c r="X21" s="23">
        <v>231456.64054511741</v>
      </c>
      <c r="Y21" s="23">
        <v>214340.31323377611</v>
      </c>
      <c r="Z21" s="23">
        <v>45740.205062115812</v>
      </c>
      <c r="AA21" s="23">
        <v>2771.240114316734</v>
      </c>
      <c r="AB21" s="23">
        <v>84255.670299949255</v>
      </c>
      <c r="AC21" s="23">
        <v>1790498.8094120552</v>
      </c>
      <c r="AD21" s="23">
        <v>85512.60774032108</v>
      </c>
      <c r="AE21" s="23">
        <v>144206.83235324227</v>
      </c>
      <c r="AF21" s="23">
        <v>143663.23382212711</v>
      </c>
      <c r="AG21" s="23">
        <v>53279.623543621434</v>
      </c>
      <c r="AH21" s="23">
        <v>36684.686481401535</v>
      </c>
      <c r="AI21" s="23">
        <v>5563.4492154383679</v>
      </c>
      <c r="AJ21" s="23">
        <v>61998.70121260015</v>
      </c>
      <c r="AK21" s="23">
        <v>54289.940325493997</v>
      </c>
      <c r="AL21" s="23">
        <v>29825.572137190546</v>
      </c>
      <c r="AM21" s="23">
        <v>28603.211144491706</v>
      </c>
      <c r="AN21" s="23">
        <v>15625.915663812701</v>
      </c>
      <c r="AO21" s="23">
        <v>132356.40837292434</v>
      </c>
      <c r="AP21" s="23">
        <v>176887.38144035114</v>
      </c>
      <c r="AQ21" s="23">
        <v>12407.484827056585</v>
      </c>
      <c r="AR21" s="23">
        <v>3323.5968385608003</v>
      </c>
      <c r="AS21" s="23">
        <v>8190.4351626311791</v>
      </c>
      <c r="AT21" s="23">
        <v>2965.7114286292617</v>
      </c>
      <c r="AU21" s="23">
        <v>798.13040290246931</v>
      </c>
      <c r="AV21" s="23">
        <v>129.75561810923881</v>
      </c>
      <c r="AW21" s="23">
        <v>87.238271193336857</v>
      </c>
      <c r="AX21" s="23">
        <v>30770.260967837599</v>
      </c>
      <c r="AY21" s="23">
        <v>124193.48282101036</v>
      </c>
      <c r="AZ21" s="23">
        <v>87326.208144114673</v>
      </c>
      <c r="BA21" s="23">
        <v>402.02390503878712</v>
      </c>
      <c r="BB21" s="23">
        <v>4562.5344195006319</v>
      </c>
      <c r="BC21" s="23">
        <v>12196.635601299673</v>
      </c>
      <c r="BD21" s="23">
        <v>44015.008314817256</v>
      </c>
      <c r="BE21" s="23">
        <v>3042.1770829434354</v>
      </c>
      <c r="BF21" s="23">
        <v>1233.0560815132835</v>
      </c>
      <c r="BG21" s="23">
        <v>33648.272481112799</v>
      </c>
      <c r="BH21" s="23">
        <v>137840.64699451911</v>
      </c>
      <c r="BI21" s="23">
        <v>3936.5924781404879</v>
      </c>
      <c r="BJ21" s="23">
        <v>66725.793797554477</v>
      </c>
      <c r="BK21" s="23">
        <v>2760.0149368374223</v>
      </c>
      <c r="BL21" s="23">
        <v>87151.463898853734</v>
      </c>
      <c r="BM21" s="23">
        <v>24989.656831458436</v>
      </c>
      <c r="BN21" s="23">
        <v>12815.402633303956</v>
      </c>
      <c r="BO21" s="23">
        <v>11774.794716967943</v>
      </c>
      <c r="BP21" s="23">
        <v>31069.816921297876</v>
      </c>
      <c r="BQ21" s="23">
        <v>80473.764846534861</v>
      </c>
      <c r="BR21" s="23">
        <v>9567.065417590331</v>
      </c>
      <c r="BS21" s="23">
        <v>0</v>
      </c>
      <c r="BT21" s="64">
        <v>8470320.0098847002</v>
      </c>
      <c r="BU21" s="23">
        <v>752868.50011820905</v>
      </c>
      <c r="BV21" s="23">
        <v>0</v>
      </c>
      <c r="BW21" s="23">
        <v>249714.26229211871</v>
      </c>
      <c r="BX21" s="23">
        <v>0</v>
      </c>
      <c r="BY21" s="23">
        <v>0</v>
      </c>
      <c r="BZ21">
        <v>0</v>
      </c>
      <c r="CA21" s="23">
        <v>0</v>
      </c>
      <c r="CB21" s="23">
        <v>0</v>
      </c>
      <c r="CC21" s="23">
        <v>1325.2228950668382</v>
      </c>
      <c r="CD21" s="23">
        <v>2653338.9933540476</v>
      </c>
      <c r="CE21" s="23">
        <v>0</v>
      </c>
      <c r="CF21" s="23">
        <v>4074561.7781984126</v>
      </c>
      <c r="CG21" s="23">
        <v>0</v>
      </c>
      <c r="CH21" s="23">
        <v>-101892.67124829267</v>
      </c>
      <c r="CI21" s="23">
        <v>17896230.904505782</v>
      </c>
      <c r="CJ21" s="34">
        <f t="shared" si="0"/>
        <v>33996467.000000045</v>
      </c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</row>
    <row r="22" spans="1:180" x14ac:dyDescent="0.2">
      <c r="A22" s="1" t="s">
        <v>98</v>
      </c>
      <c r="B22" s="23" t="s">
        <v>99</v>
      </c>
      <c r="C22" s="23">
        <v>57578.562899408949</v>
      </c>
      <c r="D22" s="23">
        <v>199.55400476108179</v>
      </c>
      <c r="E22" s="23">
        <v>4459.471156822081</v>
      </c>
      <c r="F22" s="23">
        <v>15535.575614256948</v>
      </c>
      <c r="G22" s="23">
        <v>81369.364755497387</v>
      </c>
      <c r="H22" s="23">
        <v>7355.7434831137525</v>
      </c>
      <c r="I22" s="23">
        <v>9856.4997455187149</v>
      </c>
      <c r="J22" s="23">
        <v>3265.7229772531705</v>
      </c>
      <c r="K22" s="23">
        <v>4430.2048515169508</v>
      </c>
      <c r="L22" s="23">
        <v>1214.5991017793824</v>
      </c>
      <c r="M22" s="23">
        <v>29254.617568052628</v>
      </c>
      <c r="N22" s="23">
        <v>73446.146106073109</v>
      </c>
      <c r="O22" s="23">
        <v>26232.684178440242</v>
      </c>
      <c r="P22" s="23">
        <v>29191.014336947013</v>
      </c>
      <c r="Q22" s="23">
        <v>28206.034346328037</v>
      </c>
      <c r="R22" s="23">
        <v>192452.53489450706</v>
      </c>
      <c r="S22" s="23">
        <v>439149.06750107912</v>
      </c>
      <c r="T22" s="23">
        <v>892189.31283538498</v>
      </c>
      <c r="U22" s="23">
        <v>2656819.8060456146</v>
      </c>
      <c r="V22" s="23">
        <v>19365.79076069931</v>
      </c>
      <c r="W22" s="23">
        <v>61571.041425675045</v>
      </c>
      <c r="X22" s="23">
        <v>215835.84456265534</v>
      </c>
      <c r="Y22" s="23">
        <v>203173.79930604988</v>
      </c>
      <c r="Z22" s="23">
        <v>47077.094669650804</v>
      </c>
      <c r="AA22" s="23">
        <v>1684.9541017351905</v>
      </c>
      <c r="AB22" s="23">
        <v>101025.3928322016</v>
      </c>
      <c r="AC22" s="23">
        <v>1061042.6179941341</v>
      </c>
      <c r="AD22" s="23">
        <v>28612.803185674326</v>
      </c>
      <c r="AE22" s="23">
        <v>61588.503160886874</v>
      </c>
      <c r="AF22" s="23">
        <v>24849.19132367424</v>
      </c>
      <c r="AG22" s="23">
        <v>29095.470238506725</v>
      </c>
      <c r="AH22" s="23">
        <v>3478.9252350207912</v>
      </c>
      <c r="AI22" s="23">
        <v>4205.0791488770519</v>
      </c>
      <c r="AJ22" s="23">
        <v>10486.319743032263</v>
      </c>
      <c r="AK22" s="23">
        <v>31740.07114267732</v>
      </c>
      <c r="AL22" s="23">
        <v>15932.01725970161</v>
      </c>
      <c r="AM22" s="23">
        <v>12680.971929776573</v>
      </c>
      <c r="AN22" s="23">
        <v>35638.021250970414</v>
      </c>
      <c r="AO22" s="23">
        <v>59886.826037562743</v>
      </c>
      <c r="AP22" s="23">
        <v>49341.64393360875</v>
      </c>
      <c r="AQ22" s="23">
        <v>6767.4916748147562</v>
      </c>
      <c r="AR22" s="23">
        <v>2017.8702627672803</v>
      </c>
      <c r="AS22" s="23">
        <v>4008.6180126844565</v>
      </c>
      <c r="AT22" s="23">
        <v>1660.9590220595956</v>
      </c>
      <c r="AU22" s="23">
        <v>206.39125003022571</v>
      </c>
      <c r="AV22" s="23">
        <v>49.453332034836741</v>
      </c>
      <c r="AW22" s="23">
        <v>35.525285311601017</v>
      </c>
      <c r="AX22" s="23">
        <v>12298.281172430561</v>
      </c>
      <c r="AY22" s="23">
        <v>15890.606873203415</v>
      </c>
      <c r="AZ22" s="23">
        <v>10642.646754299703</v>
      </c>
      <c r="BA22" s="23">
        <v>218.72251939895742</v>
      </c>
      <c r="BB22" s="23">
        <v>1680.7242686437739</v>
      </c>
      <c r="BC22" s="23">
        <v>3454.8616360627443</v>
      </c>
      <c r="BD22" s="23">
        <v>9394.0689787091032</v>
      </c>
      <c r="BE22" s="23">
        <v>690.61803336895719</v>
      </c>
      <c r="BF22" s="23">
        <v>712.89006158454913</v>
      </c>
      <c r="BG22" s="23">
        <v>4278.0220606438234</v>
      </c>
      <c r="BH22" s="23">
        <v>31458.19313041056</v>
      </c>
      <c r="BI22" s="23">
        <v>1236.0822498102314</v>
      </c>
      <c r="BJ22" s="23">
        <v>13880.95409232931</v>
      </c>
      <c r="BK22" s="23">
        <v>1324.4608441989244</v>
      </c>
      <c r="BL22" s="23">
        <v>18670.13441706818</v>
      </c>
      <c r="BM22" s="23">
        <v>18268.455350237615</v>
      </c>
      <c r="BN22" s="23">
        <v>12293.024738956132</v>
      </c>
      <c r="BO22" s="23">
        <v>11070.494578201626</v>
      </c>
      <c r="BP22" s="23">
        <v>13414.245963578434</v>
      </c>
      <c r="BQ22" s="23">
        <v>35185.719138650769</v>
      </c>
      <c r="BR22" s="23">
        <v>3282.9606594239767</v>
      </c>
      <c r="BS22" s="23">
        <v>0</v>
      </c>
      <c r="BT22" s="64">
        <v>6864611.372006041</v>
      </c>
      <c r="BU22" s="23">
        <v>347217.89792985306</v>
      </c>
      <c r="BV22" s="23">
        <v>0</v>
      </c>
      <c r="BW22" s="23">
        <v>16.049795264267583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862722.6879602808</v>
      </c>
      <c r="CE22" s="23">
        <v>0</v>
      </c>
      <c r="CF22" s="23">
        <v>977527.99399460969</v>
      </c>
      <c r="CG22" s="23">
        <v>0</v>
      </c>
      <c r="CH22" s="23">
        <v>15110.643256764912</v>
      </c>
      <c r="CI22" s="23">
        <v>10622351.355057191</v>
      </c>
      <c r="CJ22" s="34">
        <f t="shared" si="0"/>
        <v>19689558.000000007</v>
      </c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</row>
    <row r="23" spans="1:180" x14ac:dyDescent="0.2">
      <c r="A23" s="1" t="s">
        <v>100</v>
      </c>
      <c r="B23" s="23" t="s">
        <v>101</v>
      </c>
      <c r="C23" s="23">
        <v>234097.92296604649</v>
      </c>
      <c r="D23" s="23">
        <v>1585.7749441363026</v>
      </c>
      <c r="E23" s="23">
        <v>26561.162519619837</v>
      </c>
      <c r="F23" s="23">
        <v>69662.384960275929</v>
      </c>
      <c r="G23" s="23">
        <v>464575.17579878977</v>
      </c>
      <c r="H23" s="23">
        <v>42198.093588953809</v>
      </c>
      <c r="I23" s="23">
        <v>53584.208851452408</v>
      </c>
      <c r="J23" s="23">
        <v>100868.42345290942</v>
      </c>
      <c r="K23" s="23">
        <v>15401.695497974979</v>
      </c>
      <c r="L23" s="23">
        <v>8466.5888348181688</v>
      </c>
      <c r="M23" s="23">
        <v>201288.94375638483</v>
      </c>
      <c r="N23" s="23">
        <v>502331.49346587202</v>
      </c>
      <c r="O23" s="23">
        <v>165638.62717017034</v>
      </c>
      <c r="P23" s="23">
        <v>215119.18459472715</v>
      </c>
      <c r="Q23" s="23">
        <v>151176.31977769153</v>
      </c>
      <c r="R23" s="23">
        <v>1621903.1344502445</v>
      </c>
      <c r="S23" s="23">
        <v>621761.33299270563</v>
      </c>
      <c r="T23" s="23">
        <v>1171096.9579055752</v>
      </c>
      <c r="U23" s="23">
        <v>17973144.32715451</v>
      </c>
      <c r="V23" s="23">
        <v>223534.22897082201</v>
      </c>
      <c r="W23" s="23">
        <v>584169.80545574729</v>
      </c>
      <c r="X23" s="23">
        <v>263694.73303102102</v>
      </c>
      <c r="Y23" s="23">
        <v>1054707.2430621034</v>
      </c>
      <c r="Z23" s="23">
        <v>240812.66883632509</v>
      </c>
      <c r="AA23" s="23">
        <v>12926.160522347225</v>
      </c>
      <c r="AB23" s="23">
        <v>311235.85620634753</v>
      </c>
      <c r="AC23" s="23">
        <v>8680273.041418083</v>
      </c>
      <c r="AD23" s="23">
        <v>431658.209908335</v>
      </c>
      <c r="AE23" s="23">
        <v>721269.61081494298</v>
      </c>
      <c r="AF23" s="23">
        <v>225702.28603047092</v>
      </c>
      <c r="AG23" s="23">
        <v>179547.12474781729</v>
      </c>
      <c r="AH23" s="23">
        <v>434952.81794219674</v>
      </c>
      <c r="AI23" s="23">
        <v>10180.898566427013</v>
      </c>
      <c r="AJ23" s="23">
        <v>113873.35508873689</v>
      </c>
      <c r="AK23" s="23">
        <v>58460.156141568244</v>
      </c>
      <c r="AL23" s="23">
        <v>101691.92292187153</v>
      </c>
      <c r="AM23" s="23">
        <v>64117.134124553988</v>
      </c>
      <c r="AN23" s="23">
        <v>49904.866837711808</v>
      </c>
      <c r="AO23" s="23">
        <v>151581.61091132049</v>
      </c>
      <c r="AP23" s="23">
        <v>294328.28217862948</v>
      </c>
      <c r="AQ23" s="23">
        <v>43364.084539436328</v>
      </c>
      <c r="AR23" s="23">
        <v>9736.3898977339813</v>
      </c>
      <c r="AS23" s="23">
        <v>23304.702824827473</v>
      </c>
      <c r="AT23" s="23">
        <v>9609.0978356771084</v>
      </c>
      <c r="AU23" s="23">
        <v>4121.555158960884</v>
      </c>
      <c r="AV23" s="23">
        <v>501.00422675138049</v>
      </c>
      <c r="AW23" s="23">
        <v>389.23795960699107</v>
      </c>
      <c r="AX23" s="23">
        <v>122228.28943887824</v>
      </c>
      <c r="AY23" s="23">
        <v>184381.41686155178</v>
      </c>
      <c r="AZ23" s="23">
        <v>128259.36217811122</v>
      </c>
      <c r="BA23" s="23">
        <v>862.82638167267442</v>
      </c>
      <c r="BB23" s="23">
        <v>20294.882857394143</v>
      </c>
      <c r="BC23" s="23">
        <v>31824.573607238584</v>
      </c>
      <c r="BD23" s="23">
        <v>204846.06545762761</v>
      </c>
      <c r="BE23" s="23">
        <v>16281.459602643759</v>
      </c>
      <c r="BF23" s="23">
        <v>3660.5264139316168</v>
      </c>
      <c r="BG23" s="23">
        <v>86187.796982423475</v>
      </c>
      <c r="BH23" s="23">
        <v>188193.43864563445</v>
      </c>
      <c r="BI23" s="23">
        <v>19001.592439903154</v>
      </c>
      <c r="BJ23" s="23">
        <v>74275.048082312918</v>
      </c>
      <c r="BK23" s="23">
        <v>10336.847283607309</v>
      </c>
      <c r="BL23" s="23">
        <v>106997.20852748255</v>
      </c>
      <c r="BM23" s="23">
        <v>74034.011249384144</v>
      </c>
      <c r="BN23" s="23">
        <v>36258.749121121458</v>
      </c>
      <c r="BO23" s="23">
        <v>36150.839575142236</v>
      </c>
      <c r="BP23" s="23">
        <v>126941.84521759323</v>
      </c>
      <c r="BQ23" s="23">
        <v>36450.225647303661</v>
      </c>
      <c r="BR23" s="23">
        <v>40903.342023678932</v>
      </c>
      <c r="BS23" s="23">
        <v>0</v>
      </c>
      <c r="BT23" s="64">
        <v>39488480.186437875</v>
      </c>
      <c r="BU23" s="23">
        <v>545951.40533856535</v>
      </c>
      <c r="BV23" s="23">
        <v>0</v>
      </c>
      <c r="BW23" s="23">
        <v>304.10602723563119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142631.68452204083</v>
      </c>
      <c r="CD23" s="23">
        <v>15493612.636403196</v>
      </c>
      <c r="CE23" s="23">
        <v>0</v>
      </c>
      <c r="CF23" s="23">
        <v>3908746.2266117744</v>
      </c>
      <c r="CG23" s="23">
        <v>0</v>
      </c>
      <c r="CH23" s="23">
        <v>867426.82247346209</v>
      </c>
      <c r="CI23" s="23">
        <v>87401739.932185858</v>
      </c>
      <c r="CJ23" s="34">
        <f t="shared" si="0"/>
        <v>147848893</v>
      </c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</row>
    <row r="24" spans="1:180" x14ac:dyDescent="0.2">
      <c r="A24" s="1" t="s">
        <v>102</v>
      </c>
      <c r="B24" s="23" t="s">
        <v>103</v>
      </c>
      <c r="C24" s="23">
        <v>6046.5476335613166</v>
      </c>
      <c r="D24" s="23">
        <v>22.850549631975998</v>
      </c>
      <c r="E24" s="23">
        <v>473.57721714017708</v>
      </c>
      <c r="F24" s="23">
        <v>1655.8666884738345</v>
      </c>
      <c r="G24" s="23">
        <v>8356.7972439247533</v>
      </c>
      <c r="H24" s="23">
        <v>1555.0109620189673</v>
      </c>
      <c r="I24" s="23">
        <v>840.02023134600699</v>
      </c>
      <c r="J24" s="23">
        <v>258.56222215394064</v>
      </c>
      <c r="K24" s="23">
        <v>204.43762804443313</v>
      </c>
      <c r="L24" s="23">
        <v>128.82161158061868</v>
      </c>
      <c r="M24" s="23">
        <v>3159.7270812165984</v>
      </c>
      <c r="N24" s="23">
        <v>7990.8138122270893</v>
      </c>
      <c r="O24" s="23">
        <v>2821.6952411518055</v>
      </c>
      <c r="P24" s="23">
        <v>2606.4623255335446</v>
      </c>
      <c r="Q24" s="23">
        <v>2269.8032290870046</v>
      </c>
      <c r="R24" s="23">
        <v>5404.0643443147665</v>
      </c>
      <c r="S24" s="23">
        <v>1229.4467829798539</v>
      </c>
      <c r="T24" s="23">
        <v>7999.8183108497551</v>
      </c>
      <c r="U24" s="23">
        <v>80735.753784217013</v>
      </c>
      <c r="V24" s="23">
        <v>141609.00605245278</v>
      </c>
      <c r="W24" s="23">
        <v>16571.441965916656</v>
      </c>
      <c r="X24" s="23">
        <v>22612.656295660909</v>
      </c>
      <c r="Y24" s="23">
        <v>28030.628570267669</v>
      </c>
      <c r="Z24" s="23">
        <v>2754.1705187605967</v>
      </c>
      <c r="AA24" s="23">
        <v>182.43116084232551</v>
      </c>
      <c r="AB24" s="23">
        <v>12153.938509032758</v>
      </c>
      <c r="AC24" s="23">
        <v>21359.296727885379</v>
      </c>
      <c r="AD24" s="23">
        <v>665127.13398132042</v>
      </c>
      <c r="AE24" s="23">
        <v>83342.681192638265</v>
      </c>
      <c r="AF24" s="23">
        <v>2912.9311876673291</v>
      </c>
      <c r="AG24" s="23">
        <v>406856.47684682917</v>
      </c>
      <c r="AH24" s="23">
        <v>207.25945983462313</v>
      </c>
      <c r="AI24" s="23">
        <v>97.711529674527199</v>
      </c>
      <c r="AJ24" s="23">
        <v>871.61716556654676</v>
      </c>
      <c r="AK24" s="23">
        <v>2312.5979544775219</v>
      </c>
      <c r="AL24" s="23">
        <v>1784.1278175716523</v>
      </c>
      <c r="AM24" s="23">
        <v>1332.7220132220355</v>
      </c>
      <c r="AN24" s="23">
        <v>295.1711379400158</v>
      </c>
      <c r="AO24" s="23">
        <v>6834.2445267237417</v>
      </c>
      <c r="AP24" s="23">
        <v>5222.7464738398303</v>
      </c>
      <c r="AQ24" s="23">
        <v>741.37301297097997</v>
      </c>
      <c r="AR24" s="23">
        <v>218.54303565106471</v>
      </c>
      <c r="AS24" s="23">
        <v>429.19847108924523</v>
      </c>
      <c r="AT24" s="23">
        <v>183.65365331015209</v>
      </c>
      <c r="AU24" s="23">
        <v>30.621812721575584</v>
      </c>
      <c r="AV24" s="23">
        <v>1.3543340521698748</v>
      </c>
      <c r="AW24" s="23">
        <v>0.72187897285688485</v>
      </c>
      <c r="AX24" s="23">
        <v>1531.8222645519281</v>
      </c>
      <c r="AY24" s="23">
        <v>2017.877930601041</v>
      </c>
      <c r="AZ24" s="23">
        <v>1298.2466336001951</v>
      </c>
      <c r="BA24" s="23">
        <v>23.144459366195477</v>
      </c>
      <c r="BB24" s="23">
        <v>204.65338264143011</v>
      </c>
      <c r="BC24" s="23">
        <v>404.37890963821184</v>
      </c>
      <c r="BD24" s="23">
        <v>81924.733880242362</v>
      </c>
      <c r="BE24" s="23">
        <v>106.248672151747</v>
      </c>
      <c r="BF24" s="23">
        <v>77.372679153851607</v>
      </c>
      <c r="BG24" s="23">
        <v>492.48340963306975</v>
      </c>
      <c r="BH24" s="23">
        <v>86540.620270125335</v>
      </c>
      <c r="BI24" s="23">
        <v>497.71108249128184</v>
      </c>
      <c r="BJ24" s="23">
        <v>1162.2902941419202</v>
      </c>
      <c r="BK24" s="23">
        <v>153.80350852474021</v>
      </c>
      <c r="BL24" s="23">
        <v>1849.0027583844685</v>
      </c>
      <c r="BM24" s="23">
        <v>1485.2720250623483</v>
      </c>
      <c r="BN24" s="23">
        <v>480.09795078414697</v>
      </c>
      <c r="BO24" s="23">
        <v>630.12317114872621</v>
      </c>
      <c r="BP24" s="23">
        <v>1599.1843909435424</v>
      </c>
      <c r="BQ24" s="23">
        <v>833.22468388438961</v>
      </c>
      <c r="BR24" s="23">
        <v>379.92145730293333</v>
      </c>
      <c r="BS24" s="23">
        <v>0</v>
      </c>
      <c r="BT24" s="64">
        <v>1741528.7480007198</v>
      </c>
      <c r="BU24" s="23">
        <v>133851.80583075207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828675.21614455606</v>
      </c>
      <c r="CD24" s="23">
        <v>6793.4613632524342</v>
      </c>
      <c r="CE24" s="23">
        <v>0</v>
      </c>
      <c r="CF24" s="23">
        <v>15068.223925293029</v>
      </c>
      <c r="CG24" s="23">
        <v>0</v>
      </c>
      <c r="CH24" s="23">
        <v>4946.9875998204197</v>
      </c>
      <c r="CI24" s="23">
        <v>2644573.5571356062</v>
      </c>
      <c r="CJ24" s="34">
        <f t="shared" si="0"/>
        <v>5375438</v>
      </c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</row>
    <row r="25" spans="1:180" x14ac:dyDescent="0.2">
      <c r="A25" s="1" t="s">
        <v>104</v>
      </c>
      <c r="B25" s="23" t="s">
        <v>105</v>
      </c>
      <c r="C25" s="23">
        <v>335.9965375243118</v>
      </c>
      <c r="D25" s="23">
        <v>32.070729653721955</v>
      </c>
      <c r="E25" s="23">
        <v>2407.8623711046612</v>
      </c>
      <c r="F25" s="23">
        <v>297.1708453860399</v>
      </c>
      <c r="G25" s="23">
        <v>2812.5583970473472</v>
      </c>
      <c r="H25" s="23">
        <v>4177.3713350108928</v>
      </c>
      <c r="I25" s="23">
        <v>578.78246601335934</v>
      </c>
      <c r="J25" s="23">
        <v>52.298661407602026</v>
      </c>
      <c r="K25" s="23">
        <v>112.74426305425632</v>
      </c>
      <c r="L25" s="23">
        <v>36.351239376609001</v>
      </c>
      <c r="M25" s="23">
        <v>1585.1086052837186</v>
      </c>
      <c r="N25" s="23">
        <v>5341.8134094532334</v>
      </c>
      <c r="O25" s="23">
        <v>595.50667214266684</v>
      </c>
      <c r="P25" s="23">
        <v>628.46073277145979</v>
      </c>
      <c r="Q25" s="23">
        <v>83.53574452495927</v>
      </c>
      <c r="R25" s="23">
        <v>3817.504150623135</v>
      </c>
      <c r="S25" s="23">
        <v>28070.402571266095</v>
      </c>
      <c r="T25" s="23">
        <v>637.16452516241907</v>
      </c>
      <c r="U25" s="23">
        <v>9732.7765219602352</v>
      </c>
      <c r="V25" s="23">
        <v>3916.8433075805492</v>
      </c>
      <c r="W25" s="23">
        <v>138949.21057252245</v>
      </c>
      <c r="X25" s="23">
        <v>8257.7743251196407</v>
      </c>
      <c r="Y25" s="23">
        <v>172217.29477276647</v>
      </c>
      <c r="Z25" s="23">
        <v>1968.3923757694081</v>
      </c>
      <c r="AA25" s="23">
        <v>65.532196186059053</v>
      </c>
      <c r="AB25" s="23">
        <v>77932.564584364343</v>
      </c>
      <c r="AC25" s="23">
        <v>518879.04335400712</v>
      </c>
      <c r="AD25" s="23">
        <v>18033.056807589492</v>
      </c>
      <c r="AE25" s="23">
        <v>12211.634335776036</v>
      </c>
      <c r="AF25" s="23">
        <v>26311.186596854688</v>
      </c>
      <c r="AG25" s="23">
        <v>3609.400444347516</v>
      </c>
      <c r="AH25" s="23">
        <v>386464.99001942715</v>
      </c>
      <c r="AI25" s="23">
        <v>110367.0366684101</v>
      </c>
      <c r="AJ25" s="23">
        <v>8346.9741089678937</v>
      </c>
      <c r="AK25" s="23">
        <v>2398.9481131369562</v>
      </c>
      <c r="AL25" s="23">
        <v>1568.67007539118</v>
      </c>
      <c r="AM25" s="23">
        <v>581.91753529911239</v>
      </c>
      <c r="AN25" s="23">
        <v>597.11302135227288</v>
      </c>
      <c r="AO25" s="23">
        <v>628.4312506019611</v>
      </c>
      <c r="AP25" s="23">
        <v>3750.6652934182939</v>
      </c>
      <c r="AQ25" s="23">
        <v>693.4057912620101</v>
      </c>
      <c r="AR25" s="23">
        <v>79.942569909712176</v>
      </c>
      <c r="AS25" s="23">
        <v>232.52590978964957</v>
      </c>
      <c r="AT25" s="23">
        <v>133.62308664258933</v>
      </c>
      <c r="AU25" s="23">
        <v>140.48315488004692</v>
      </c>
      <c r="AV25" s="23">
        <v>35.487291801247409</v>
      </c>
      <c r="AW25" s="23">
        <v>28.717552804764225</v>
      </c>
      <c r="AX25" s="23">
        <v>2034.5339288446901</v>
      </c>
      <c r="AY25" s="23">
        <v>3848.6176387690907</v>
      </c>
      <c r="AZ25" s="23">
        <v>2771.8052532958395</v>
      </c>
      <c r="BA25" s="23">
        <v>0.57266848341100884</v>
      </c>
      <c r="BB25" s="23">
        <v>574.66920910774365</v>
      </c>
      <c r="BC25" s="23">
        <v>701.20632141047486</v>
      </c>
      <c r="BD25" s="23">
        <v>18999.257680202834</v>
      </c>
      <c r="BE25" s="23">
        <v>3252.9219668462747</v>
      </c>
      <c r="BF25" s="23">
        <v>39.4881075836539</v>
      </c>
      <c r="BG25" s="23">
        <v>25315.280255613354</v>
      </c>
      <c r="BH25" s="23">
        <v>56445.173054103674</v>
      </c>
      <c r="BI25" s="23">
        <v>698.76726747411089</v>
      </c>
      <c r="BJ25" s="23">
        <v>1027.1325208259</v>
      </c>
      <c r="BK25" s="23">
        <v>219.65835039633302</v>
      </c>
      <c r="BL25" s="23">
        <v>6169.231556012156</v>
      </c>
      <c r="BM25" s="23">
        <v>13349.565028875108</v>
      </c>
      <c r="BN25" s="23">
        <v>813.2699317966551</v>
      </c>
      <c r="BO25" s="23">
        <v>521.31017931069732</v>
      </c>
      <c r="BP25" s="23">
        <v>3207.6879440581965</v>
      </c>
      <c r="BQ25" s="23">
        <v>7342.0509795193366</v>
      </c>
      <c r="BR25" s="23">
        <v>61228.644077072095</v>
      </c>
      <c r="BS25" s="23">
        <v>0</v>
      </c>
      <c r="BT25" s="64">
        <v>1768297.1888143474</v>
      </c>
      <c r="BU25" s="23">
        <v>771094.79409767489</v>
      </c>
      <c r="BV25" s="23">
        <v>0</v>
      </c>
      <c r="BW25" s="23">
        <v>29872.995680474676</v>
      </c>
      <c r="BX25" s="23">
        <v>0</v>
      </c>
      <c r="BY25" s="23">
        <v>0</v>
      </c>
      <c r="BZ25" s="23">
        <v>0</v>
      </c>
      <c r="CA25" s="23">
        <v>0</v>
      </c>
      <c r="CB25" s="23">
        <v>0</v>
      </c>
      <c r="CC25" s="23">
        <v>687300.7976359399</v>
      </c>
      <c r="CD25" s="23">
        <v>103582.84152559284</v>
      </c>
      <c r="CE25" s="23">
        <v>0</v>
      </c>
      <c r="CF25" s="23">
        <v>101772.95189439101</v>
      </c>
      <c r="CG25" s="23">
        <v>0</v>
      </c>
      <c r="CH25" s="23">
        <v>2993.7598160688626</v>
      </c>
      <c r="CI25" s="23">
        <v>2453916.6705355109</v>
      </c>
      <c r="CJ25" s="34">
        <f t="shared" si="0"/>
        <v>5918832</v>
      </c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</row>
    <row r="26" spans="1:180" x14ac:dyDescent="0.2">
      <c r="A26" s="1" t="s">
        <v>106</v>
      </c>
      <c r="B26" s="23" t="s">
        <v>107</v>
      </c>
      <c r="C26" s="23">
        <v>13933.908737094207</v>
      </c>
      <c r="D26" s="23">
        <v>116.10425144361307</v>
      </c>
      <c r="E26" s="23">
        <v>10742.322802085046</v>
      </c>
      <c r="F26" s="23">
        <v>4608.3905783991167</v>
      </c>
      <c r="G26" s="23">
        <v>32630.57462142636</v>
      </c>
      <c r="H26" s="23">
        <v>27137.60412543171</v>
      </c>
      <c r="I26" s="23">
        <v>13270.416293114618</v>
      </c>
      <c r="J26" s="23">
        <v>1833.9603110825165</v>
      </c>
      <c r="K26" s="23">
        <v>808.33293507199016</v>
      </c>
      <c r="L26" s="23">
        <v>348.39353206331486</v>
      </c>
      <c r="M26" s="23">
        <v>12427.353868003931</v>
      </c>
      <c r="N26" s="23">
        <v>85953.544348898562</v>
      </c>
      <c r="O26" s="23">
        <v>15998.561410430659</v>
      </c>
      <c r="P26" s="23">
        <v>22702.148930357911</v>
      </c>
      <c r="Q26" s="23">
        <v>7626.4915211973157</v>
      </c>
      <c r="R26" s="23">
        <v>70503.388287295558</v>
      </c>
      <c r="S26" s="23">
        <v>158627.3537906046</v>
      </c>
      <c r="T26" s="23">
        <v>8340.6232355889551</v>
      </c>
      <c r="U26" s="23">
        <v>116912.74177740327</v>
      </c>
      <c r="V26" s="23">
        <v>5110.364320540255</v>
      </c>
      <c r="W26" s="23">
        <v>29549.272282828213</v>
      </c>
      <c r="X26" s="23">
        <v>737137.89432960993</v>
      </c>
      <c r="Y26" s="23">
        <v>23734.977614322626</v>
      </c>
      <c r="Z26" s="23">
        <v>8962.2078651982356</v>
      </c>
      <c r="AA26" s="23">
        <v>516.08609303990511</v>
      </c>
      <c r="AB26" s="23">
        <v>22133.052986508828</v>
      </c>
      <c r="AC26" s="23">
        <v>1350970.9656932028</v>
      </c>
      <c r="AD26" s="23">
        <v>4617.6816151035364</v>
      </c>
      <c r="AE26" s="23">
        <v>42769.79946458184</v>
      </c>
      <c r="AF26" s="23">
        <v>153361.41062743473</v>
      </c>
      <c r="AG26" s="23">
        <v>10449.522082852389</v>
      </c>
      <c r="AH26" s="23">
        <v>1252.2775962765359</v>
      </c>
      <c r="AI26" s="23">
        <v>545.03281704591882</v>
      </c>
      <c r="AJ26" s="23">
        <v>8977.0220297656197</v>
      </c>
      <c r="AK26" s="23">
        <v>1617.4479221603194</v>
      </c>
      <c r="AL26" s="23">
        <v>17149.693793737191</v>
      </c>
      <c r="AM26" s="23">
        <v>4186.7821077267072</v>
      </c>
      <c r="AN26" s="23">
        <v>95622.619848227681</v>
      </c>
      <c r="AO26" s="23">
        <v>4700.769013629746</v>
      </c>
      <c r="AP26" s="23">
        <v>18539.214572500361</v>
      </c>
      <c r="AQ26" s="23">
        <v>3137.1754039850539</v>
      </c>
      <c r="AR26" s="23">
        <v>618.96341405390672</v>
      </c>
      <c r="AS26" s="23">
        <v>1453.0430101792758</v>
      </c>
      <c r="AT26" s="23">
        <v>656.68590492335159</v>
      </c>
      <c r="AU26" s="23">
        <v>358.06613606885935</v>
      </c>
      <c r="AV26" s="23">
        <v>319.63117885065827</v>
      </c>
      <c r="AW26" s="23">
        <v>169.55025388147757</v>
      </c>
      <c r="AX26" s="23">
        <v>7455.0559813805949</v>
      </c>
      <c r="AY26" s="23">
        <v>11699.751188810147</v>
      </c>
      <c r="AZ26" s="23">
        <v>38846.444596525514</v>
      </c>
      <c r="BA26" s="23">
        <v>446.00775559135946</v>
      </c>
      <c r="BB26" s="23">
        <v>1624.1025808397235</v>
      </c>
      <c r="BC26" s="23">
        <v>10508.128872971578</v>
      </c>
      <c r="BD26" s="23">
        <v>6566.063635178918</v>
      </c>
      <c r="BE26" s="23">
        <v>1587.3484364383289</v>
      </c>
      <c r="BF26" s="23">
        <v>244.59794905424098</v>
      </c>
      <c r="BG26" s="23">
        <v>14070.392441861035</v>
      </c>
      <c r="BH26" s="23">
        <v>27653.613891838471</v>
      </c>
      <c r="BI26" s="23">
        <v>5077.7593173693194</v>
      </c>
      <c r="BJ26" s="23">
        <v>102112.12257471787</v>
      </c>
      <c r="BK26" s="23">
        <v>785.40839208586908</v>
      </c>
      <c r="BL26" s="23">
        <v>766097.71786105935</v>
      </c>
      <c r="BM26" s="23">
        <v>475537.67310952378</v>
      </c>
      <c r="BN26" s="23">
        <v>37991.743035215368</v>
      </c>
      <c r="BO26" s="23">
        <v>97392.887237202493</v>
      </c>
      <c r="BP26" s="23">
        <v>12457.936896538715</v>
      </c>
      <c r="BQ26" s="23">
        <v>15213.558541023996</v>
      </c>
      <c r="BR26" s="23">
        <v>2348.0349884111633</v>
      </c>
      <c r="BS26" s="23">
        <v>0</v>
      </c>
      <c r="BT26" s="64">
        <v>4788855.7746188659</v>
      </c>
      <c r="BU26" s="23">
        <v>4588842.5289633553</v>
      </c>
      <c r="BV26" s="23">
        <v>0</v>
      </c>
      <c r="BW26" s="23">
        <v>489885.45179467369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2199227.6106799925</v>
      </c>
      <c r="CE26" s="23">
        <v>0</v>
      </c>
      <c r="CF26" s="23">
        <v>2377074.5657754131</v>
      </c>
      <c r="CG26" s="23">
        <v>354568.23210027564</v>
      </c>
      <c r="CH26" s="23">
        <v>8561.510609033794</v>
      </c>
      <c r="CI26" s="23">
        <v>28580150.325458452</v>
      </c>
      <c r="CJ26" s="34">
        <f t="shared" si="0"/>
        <v>43387166.00000006</v>
      </c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</row>
    <row r="27" spans="1:180" x14ac:dyDescent="0.2">
      <c r="A27" s="1" t="s">
        <v>108</v>
      </c>
      <c r="B27" s="23" t="s">
        <v>109</v>
      </c>
      <c r="C27" s="23">
        <v>1530942.1004468217</v>
      </c>
      <c r="D27" s="23">
        <v>16018.102833115945</v>
      </c>
      <c r="E27" s="23">
        <v>196700.68148941168</v>
      </c>
      <c r="F27" s="23">
        <v>123237.49329591342</v>
      </c>
      <c r="G27" s="23">
        <v>600230.2287066615</v>
      </c>
      <c r="H27" s="23">
        <v>31646.477039998055</v>
      </c>
      <c r="I27" s="23">
        <v>59273.98579169991</v>
      </c>
      <c r="J27" s="23">
        <v>19251.133084743364</v>
      </c>
      <c r="K27" s="23">
        <v>20387.763355677322</v>
      </c>
      <c r="L27" s="23">
        <v>9466.687271157236</v>
      </c>
      <c r="M27" s="23">
        <v>208953.98407093069</v>
      </c>
      <c r="N27" s="23">
        <v>577863.17537193582</v>
      </c>
      <c r="O27" s="23">
        <v>99723.810437958862</v>
      </c>
      <c r="P27" s="23">
        <v>189620.50210362516</v>
      </c>
      <c r="Q27" s="23">
        <v>99578.506601636036</v>
      </c>
      <c r="R27" s="23">
        <v>213099.23556308739</v>
      </c>
      <c r="S27" s="23">
        <v>999103.50898504467</v>
      </c>
      <c r="T27" s="23">
        <v>72775.963731215277</v>
      </c>
      <c r="U27" s="23">
        <v>539235.72842067352</v>
      </c>
      <c r="V27" s="23">
        <v>31275.561188476284</v>
      </c>
      <c r="W27" s="23">
        <v>49092.916182365545</v>
      </c>
      <c r="X27" s="23">
        <v>219176.5770273589</v>
      </c>
      <c r="Y27" s="23">
        <v>100553.99418523934</v>
      </c>
      <c r="Z27" s="23">
        <v>151331.36143499214</v>
      </c>
      <c r="AA27" s="23">
        <v>13168.42010682241</v>
      </c>
      <c r="AB27" s="23">
        <v>194618.68266103056</v>
      </c>
      <c r="AC27" s="23">
        <v>991978.0351336021</v>
      </c>
      <c r="AD27" s="23">
        <v>80362.872435251178</v>
      </c>
      <c r="AE27" s="23">
        <v>334648.61653543444</v>
      </c>
      <c r="AF27" s="23">
        <v>153541.32340075262</v>
      </c>
      <c r="AG27" s="23">
        <v>1955485.4032786284</v>
      </c>
      <c r="AH27" s="23">
        <v>1047376.0979324138</v>
      </c>
      <c r="AI27" s="23">
        <v>180415.02314899804</v>
      </c>
      <c r="AJ27" s="23">
        <v>179850.0229071677</v>
      </c>
      <c r="AK27" s="23">
        <v>27560.52702364534</v>
      </c>
      <c r="AL27" s="23">
        <v>116798.18854946364</v>
      </c>
      <c r="AM27" s="23">
        <v>95043.007949726336</v>
      </c>
      <c r="AN27" s="23">
        <v>17456.721376266887</v>
      </c>
      <c r="AO27" s="23">
        <v>118618.20374519721</v>
      </c>
      <c r="AP27" s="23">
        <v>352782.85906870151</v>
      </c>
      <c r="AQ27" s="23">
        <v>48092.136486936979</v>
      </c>
      <c r="AR27" s="23">
        <v>15756.243678200603</v>
      </c>
      <c r="AS27" s="23">
        <v>30006.889534873164</v>
      </c>
      <c r="AT27" s="23">
        <v>12382.562620544768</v>
      </c>
      <c r="AU27" s="23">
        <v>537.75056309721424</v>
      </c>
      <c r="AV27" s="23">
        <v>68.649902871199856</v>
      </c>
      <c r="AW27" s="23">
        <v>32.073252390947246</v>
      </c>
      <c r="AX27" s="23">
        <v>77353.171691559692</v>
      </c>
      <c r="AY27" s="23">
        <v>87934.996364672654</v>
      </c>
      <c r="AZ27" s="23">
        <v>63932.161983162012</v>
      </c>
      <c r="BA27" s="23">
        <v>1770.6041221577495</v>
      </c>
      <c r="BB27" s="23">
        <v>8298.6390505830695</v>
      </c>
      <c r="BC27" s="23">
        <v>22327.817068254652</v>
      </c>
      <c r="BD27" s="23">
        <v>15437.158035964549</v>
      </c>
      <c r="BE27" s="23">
        <v>987.82560486026136</v>
      </c>
      <c r="BF27" s="23">
        <v>5503.6482839305445</v>
      </c>
      <c r="BG27" s="23">
        <v>106363.74894293776</v>
      </c>
      <c r="BH27" s="23">
        <v>785688.68696753029</v>
      </c>
      <c r="BI27" s="23">
        <v>29787.054274507416</v>
      </c>
      <c r="BJ27" s="23">
        <v>82673.371253836303</v>
      </c>
      <c r="BK27" s="23">
        <v>8978.0671238297618</v>
      </c>
      <c r="BL27" s="23">
        <v>128959.03360516066</v>
      </c>
      <c r="BM27" s="23">
        <v>105474.65761925674</v>
      </c>
      <c r="BN27" s="23">
        <v>29865.09388424367</v>
      </c>
      <c r="BO27" s="23">
        <v>45352.683312247507</v>
      </c>
      <c r="BP27" s="23">
        <v>82082.909507838907</v>
      </c>
      <c r="BQ27" s="23">
        <v>13148.620103718311</v>
      </c>
      <c r="BR27" s="23">
        <v>22454.831411568324</v>
      </c>
      <c r="BS27" s="23">
        <v>0</v>
      </c>
      <c r="BT27" s="64">
        <v>13849494.570123577</v>
      </c>
      <c r="BU27" s="23">
        <v>64688.795597916906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910544.55397429352</v>
      </c>
      <c r="CD27" s="23">
        <v>494885.1245580574</v>
      </c>
      <c r="CE27" s="23">
        <v>0</v>
      </c>
      <c r="CF27" s="23">
        <v>42122.323803838153</v>
      </c>
      <c r="CG27" s="23">
        <v>0</v>
      </c>
      <c r="CH27" s="23">
        <v>57103.944046299832</v>
      </c>
      <c r="CI27" s="23">
        <v>2621214.6878960193</v>
      </c>
      <c r="CJ27" s="34">
        <f t="shared" si="0"/>
        <v>18040054.000000004</v>
      </c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</row>
    <row r="28" spans="1:180" x14ac:dyDescent="0.2">
      <c r="A28" s="1" t="s">
        <v>110</v>
      </c>
      <c r="B28" s="23" t="s">
        <v>111</v>
      </c>
      <c r="C28" s="23">
        <v>1157073.8235374009</v>
      </c>
      <c r="D28" s="23">
        <v>7565.1555947600373</v>
      </c>
      <c r="E28" s="23">
        <v>41417.889952286161</v>
      </c>
      <c r="F28" s="23">
        <v>80512.380568572771</v>
      </c>
      <c r="G28" s="23">
        <v>1797553.8125973435</v>
      </c>
      <c r="H28" s="23">
        <v>52124.621868516071</v>
      </c>
      <c r="I28" s="23">
        <v>106788.53080484069</v>
      </c>
      <c r="J28" s="23">
        <v>119042.10650409239</v>
      </c>
      <c r="K28" s="23">
        <v>42655.414216470192</v>
      </c>
      <c r="L28" s="23">
        <v>107997.84655467543</v>
      </c>
      <c r="M28" s="23">
        <v>607287.76180855045</v>
      </c>
      <c r="N28" s="23">
        <v>371235.57859702018</v>
      </c>
      <c r="O28" s="23">
        <v>254437.45530660529</v>
      </c>
      <c r="P28" s="23">
        <v>551645.66371808539</v>
      </c>
      <c r="Q28" s="23">
        <v>211286.71290918405</v>
      </c>
      <c r="R28" s="23">
        <v>283398.84156788234</v>
      </c>
      <c r="S28" s="23">
        <v>62385.294203865691</v>
      </c>
      <c r="T28" s="23">
        <v>71409.068790367324</v>
      </c>
      <c r="U28" s="23">
        <v>347540.84995342465</v>
      </c>
      <c r="V28" s="23">
        <v>26879.538213199798</v>
      </c>
      <c r="W28" s="23">
        <v>18177.710928905864</v>
      </c>
      <c r="X28" s="23">
        <v>143030.7761341375</v>
      </c>
      <c r="Y28" s="23">
        <v>55920.644309996365</v>
      </c>
      <c r="Z28" s="23">
        <v>2977105.330152899</v>
      </c>
      <c r="AA28" s="23">
        <v>127771.38878247776</v>
      </c>
      <c r="AB28" s="23">
        <v>374297.03636057227</v>
      </c>
      <c r="AC28" s="23">
        <v>254940.65296161448</v>
      </c>
      <c r="AD28" s="23">
        <v>316992.40799668274</v>
      </c>
      <c r="AE28" s="23">
        <v>996660.76728316233</v>
      </c>
      <c r="AF28" s="23">
        <v>984433.89943853556</v>
      </c>
      <c r="AG28" s="23">
        <v>221196.67712939103</v>
      </c>
      <c r="AH28" s="23">
        <v>16129.529681897688</v>
      </c>
      <c r="AI28" s="23">
        <v>2846.5632621437121</v>
      </c>
      <c r="AJ28" s="23">
        <v>280962.35512880998</v>
      </c>
      <c r="AK28" s="23">
        <v>59592.840027720886</v>
      </c>
      <c r="AL28" s="23">
        <v>794855.33368103299</v>
      </c>
      <c r="AM28" s="23">
        <v>59288.450021482306</v>
      </c>
      <c r="AN28" s="23">
        <v>216860.10455810689</v>
      </c>
      <c r="AO28" s="23">
        <v>126015.52110103377</v>
      </c>
      <c r="AP28" s="23">
        <v>196104.17428252604</v>
      </c>
      <c r="AQ28" s="23">
        <v>147691.46307285165</v>
      </c>
      <c r="AR28" s="23">
        <v>51999.612324893576</v>
      </c>
      <c r="AS28" s="23">
        <v>20753.033021435043</v>
      </c>
      <c r="AT28" s="23">
        <v>73036.843305661154</v>
      </c>
      <c r="AU28" s="23">
        <v>93671.442141567895</v>
      </c>
      <c r="AV28" s="23">
        <v>54065.937991534971</v>
      </c>
      <c r="AW28" s="23">
        <v>5434.5543537825224</v>
      </c>
      <c r="AX28" s="23">
        <v>153593.76406074886</v>
      </c>
      <c r="AY28" s="23">
        <v>257454.58762753586</v>
      </c>
      <c r="AZ28" s="23">
        <v>40624.946857297546</v>
      </c>
      <c r="BA28" s="23">
        <v>13362.171792104686</v>
      </c>
      <c r="BB28" s="23">
        <v>42124.899963931923</v>
      </c>
      <c r="BC28" s="23">
        <v>69722.305633182637</v>
      </c>
      <c r="BD28" s="23">
        <v>72424.864857492998</v>
      </c>
      <c r="BE28" s="23">
        <v>82513.918148917772</v>
      </c>
      <c r="BF28" s="23">
        <v>7039.6366697727372</v>
      </c>
      <c r="BG28" s="23">
        <v>191961.27598393409</v>
      </c>
      <c r="BH28" s="23">
        <v>382348.11773162556</v>
      </c>
      <c r="BI28" s="23">
        <v>24505.675696898892</v>
      </c>
      <c r="BJ28" s="23">
        <v>1123927.9771775983</v>
      </c>
      <c r="BK28" s="23">
        <v>6300.2626308193703</v>
      </c>
      <c r="BL28" s="23">
        <v>868590.26842217252</v>
      </c>
      <c r="BM28" s="23">
        <v>832219.12511272565</v>
      </c>
      <c r="BN28" s="23">
        <v>258179.9527187116</v>
      </c>
      <c r="BO28" s="23">
        <v>226739.32756650777</v>
      </c>
      <c r="BP28" s="23">
        <v>92279.389303790653</v>
      </c>
      <c r="BQ28" s="23">
        <v>13287.610068505204</v>
      </c>
      <c r="BR28" s="23">
        <v>31066.113809202408</v>
      </c>
      <c r="BS28" s="23">
        <v>0</v>
      </c>
      <c r="BT28" s="64">
        <v>19760339.58853548</v>
      </c>
      <c r="BU28" s="23">
        <v>19196987.37193121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934457.99445816595</v>
      </c>
      <c r="CG28" s="23">
        <v>0</v>
      </c>
      <c r="CH28" s="23">
        <v>-143745.25015712736</v>
      </c>
      <c r="CI28" s="23">
        <v>3282089.2952322625</v>
      </c>
      <c r="CJ28" s="34">
        <f t="shared" si="0"/>
        <v>43030129</v>
      </c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</row>
    <row r="29" spans="1:180" x14ac:dyDescent="0.2">
      <c r="A29" s="1" t="s">
        <v>112</v>
      </c>
      <c r="B29" s="23" t="s">
        <v>113</v>
      </c>
      <c r="C29" s="23">
        <v>252001.40518427928</v>
      </c>
      <c r="D29" s="23">
        <v>2571.1664789811039</v>
      </c>
      <c r="E29" s="23">
        <v>2169.9979508737115</v>
      </c>
      <c r="F29" s="23">
        <v>936.51864225380621</v>
      </c>
      <c r="G29" s="23">
        <v>205868.08390849718</v>
      </c>
      <c r="H29" s="23">
        <v>7276.2093010189028</v>
      </c>
      <c r="I29" s="23">
        <v>4170.3998503800512</v>
      </c>
      <c r="J29" s="23">
        <v>10217.037354841548</v>
      </c>
      <c r="K29" s="23">
        <v>2604.4428398955297</v>
      </c>
      <c r="L29" s="23">
        <v>157.12352091994467</v>
      </c>
      <c r="M29" s="23">
        <v>73927.107205125561</v>
      </c>
      <c r="N29" s="23">
        <v>78995.037128594267</v>
      </c>
      <c r="O29" s="23">
        <v>6413.4926896969619</v>
      </c>
      <c r="P29" s="23">
        <v>13024.39765475943</v>
      </c>
      <c r="Q29" s="23">
        <v>1554.2546768505383</v>
      </c>
      <c r="R29" s="23">
        <v>11044.279028950243</v>
      </c>
      <c r="S29" s="23">
        <v>3772.8890872303459</v>
      </c>
      <c r="T29" s="23">
        <v>1563.6050614346043</v>
      </c>
      <c r="U29" s="23">
        <v>11419.17452157005</v>
      </c>
      <c r="V29" s="23">
        <v>1086.5644565236892</v>
      </c>
      <c r="W29" s="23">
        <v>1736.1391199921745</v>
      </c>
      <c r="X29" s="23">
        <v>5132.1015920027967</v>
      </c>
      <c r="Y29" s="23">
        <v>3302.0431535112107</v>
      </c>
      <c r="Z29" s="23">
        <v>34289.585942106285</v>
      </c>
      <c r="AA29" s="23">
        <v>167968.83926007512</v>
      </c>
      <c r="AB29" s="23">
        <v>13020.99055834391</v>
      </c>
      <c r="AC29" s="23">
        <v>50459.977146653531</v>
      </c>
      <c r="AD29" s="23">
        <v>16320.584823377036</v>
      </c>
      <c r="AE29" s="23">
        <v>89639.126022640208</v>
      </c>
      <c r="AF29" s="23">
        <v>75256.870444716245</v>
      </c>
      <c r="AG29" s="23">
        <v>16425.303891825148</v>
      </c>
      <c r="AH29" s="23">
        <v>1515.2292994260288</v>
      </c>
      <c r="AI29" s="23">
        <v>333.13705909546667</v>
      </c>
      <c r="AJ29" s="23">
        <v>16071.268675240008</v>
      </c>
      <c r="AK29" s="23">
        <v>1039.0056156501246</v>
      </c>
      <c r="AL29" s="23">
        <v>53056.766434749734</v>
      </c>
      <c r="AM29" s="23">
        <v>5114.990861138991</v>
      </c>
      <c r="AN29" s="23">
        <v>3997.7480266993325</v>
      </c>
      <c r="AO29" s="23">
        <v>3851.0356610771414</v>
      </c>
      <c r="AP29" s="23">
        <v>10836.794735319716</v>
      </c>
      <c r="AQ29" s="23">
        <v>4643.2822645970191</v>
      </c>
      <c r="AR29" s="23">
        <v>2026.8571973119092</v>
      </c>
      <c r="AS29" s="23">
        <v>496.68172754587766</v>
      </c>
      <c r="AT29" s="23">
        <v>6065.1176755524039</v>
      </c>
      <c r="AU29" s="23">
        <v>27427.674483517843</v>
      </c>
      <c r="AV29" s="23">
        <v>117781.49563710944</v>
      </c>
      <c r="AW29" s="23">
        <v>193996.71573956229</v>
      </c>
      <c r="AX29" s="23">
        <v>5519.1848609663539</v>
      </c>
      <c r="AY29" s="23">
        <v>9789.3419588393426</v>
      </c>
      <c r="AZ29" s="23">
        <v>1869.6701714849064</v>
      </c>
      <c r="BA29" s="23">
        <v>989.59633574908651</v>
      </c>
      <c r="BB29" s="23">
        <v>1884.2129500286649</v>
      </c>
      <c r="BC29" s="23">
        <v>2637.9810780856151</v>
      </c>
      <c r="BD29" s="23">
        <v>3554.6531289436939</v>
      </c>
      <c r="BE29" s="23">
        <v>1324.1284086682911</v>
      </c>
      <c r="BF29" s="23">
        <v>1085.3958634814953</v>
      </c>
      <c r="BG29" s="23">
        <v>9518.8423927463464</v>
      </c>
      <c r="BH29" s="23">
        <v>17831.742007847221</v>
      </c>
      <c r="BI29" s="23">
        <v>3022.8462635873602</v>
      </c>
      <c r="BJ29" s="23">
        <v>120960.24687917256</v>
      </c>
      <c r="BK29" s="23">
        <v>706.37703599149256</v>
      </c>
      <c r="BL29" s="23">
        <v>36516.168283264211</v>
      </c>
      <c r="BM29" s="23">
        <v>68738.61677213246</v>
      </c>
      <c r="BN29" s="23">
        <v>11701.417638464356</v>
      </c>
      <c r="BO29" s="23">
        <v>11370.191325746209</v>
      </c>
      <c r="BP29" s="23">
        <v>3801.7252574236122</v>
      </c>
      <c r="BQ29" s="23">
        <v>3235.38575286072</v>
      </c>
      <c r="BR29" s="23">
        <v>26512.169360998188</v>
      </c>
      <c r="BS29" s="23">
        <v>0</v>
      </c>
      <c r="BT29" s="64">
        <v>1955148.4433179968</v>
      </c>
      <c r="BU29" s="23">
        <v>3659455.4338342496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56371.455533658824</v>
      </c>
      <c r="CG29" s="23">
        <v>0</v>
      </c>
      <c r="CH29" s="23">
        <v>2791.6673140961948</v>
      </c>
      <c r="CI29" s="23">
        <v>0</v>
      </c>
      <c r="CJ29" s="34">
        <f t="shared" si="0"/>
        <v>5673767.0000000019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</row>
    <row r="30" spans="1:180" x14ac:dyDescent="0.2">
      <c r="A30" s="1" t="s">
        <v>114</v>
      </c>
      <c r="B30" s="23" t="s">
        <v>115</v>
      </c>
      <c r="C30" s="23">
        <v>248585.31399671658</v>
      </c>
      <c r="D30" s="23">
        <v>10568.586061645881</v>
      </c>
      <c r="E30" s="23">
        <v>8579.2234898662755</v>
      </c>
      <c r="F30" s="23">
        <v>14779.786303938616</v>
      </c>
      <c r="G30" s="23">
        <v>884930.83574622904</v>
      </c>
      <c r="H30" s="23">
        <v>48589.362528311853</v>
      </c>
      <c r="I30" s="23">
        <v>36696.722001825663</v>
      </c>
      <c r="J30" s="23">
        <v>451775.47132985166</v>
      </c>
      <c r="K30" s="23">
        <v>11818.791907028313</v>
      </c>
      <c r="L30" s="23">
        <v>14980.986751843604</v>
      </c>
      <c r="M30" s="23">
        <v>231617.03396645695</v>
      </c>
      <c r="N30" s="23">
        <v>236144.40847939212</v>
      </c>
      <c r="O30" s="23">
        <v>1210053.0531426435</v>
      </c>
      <c r="P30" s="23">
        <v>282277.13176008518</v>
      </c>
      <c r="Q30" s="23">
        <v>189985.30039386376</v>
      </c>
      <c r="R30" s="23">
        <v>3197149.8548803441</v>
      </c>
      <c r="S30" s="23">
        <v>45859.30047576435</v>
      </c>
      <c r="T30" s="23">
        <v>18308.154959077168</v>
      </c>
      <c r="U30" s="23">
        <v>242082.75438653998</v>
      </c>
      <c r="V30" s="23">
        <v>12087.953306508929</v>
      </c>
      <c r="W30" s="23">
        <v>13317.4590556315</v>
      </c>
      <c r="X30" s="23">
        <v>49955.389558749026</v>
      </c>
      <c r="Y30" s="23">
        <v>41262.141210087691</v>
      </c>
      <c r="Z30" s="23">
        <v>293966.11187085416</v>
      </c>
      <c r="AA30" s="23">
        <v>43262.217406349686</v>
      </c>
      <c r="AB30" s="23">
        <v>1762566.5393748726</v>
      </c>
      <c r="AC30" s="23">
        <v>76136.255162349204</v>
      </c>
      <c r="AD30" s="23">
        <v>152016.39989134989</v>
      </c>
      <c r="AE30" s="23">
        <v>1374432.6546206574</v>
      </c>
      <c r="AF30" s="23">
        <v>507083.33528144215</v>
      </c>
      <c r="AG30" s="23">
        <v>112083.13339809414</v>
      </c>
      <c r="AH30" s="23">
        <v>66908.883197637348</v>
      </c>
      <c r="AI30" s="23">
        <v>1564.6540951999743</v>
      </c>
      <c r="AJ30" s="23">
        <v>237087.33846625607</v>
      </c>
      <c r="AK30" s="23">
        <v>96534.125256415646</v>
      </c>
      <c r="AL30" s="23">
        <v>359000.478411299</v>
      </c>
      <c r="AM30" s="23">
        <v>132367.85309365357</v>
      </c>
      <c r="AN30" s="23">
        <v>133189.00812190151</v>
      </c>
      <c r="AO30" s="23">
        <v>224284.0230846715</v>
      </c>
      <c r="AP30" s="23">
        <v>406508.5264973024</v>
      </c>
      <c r="AQ30" s="23">
        <v>249526.53314637789</v>
      </c>
      <c r="AR30" s="23">
        <v>10677.190405696143</v>
      </c>
      <c r="AS30" s="23">
        <v>18233.592211601463</v>
      </c>
      <c r="AT30" s="23">
        <v>157862.97090027787</v>
      </c>
      <c r="AU30" s="23">
        <v>72460.029379992047</v>
      </c>
      <c r="AV30" s="23">
        <v>12235.164739695931</v>
      </c>
      <c r="AW30" s="23">
        <v>5213.5729392900712</v>
      </c>
      <c r="AX30" s="23">
        <v>319644.39826714649</v>
      </c>
      <c r="AY30" s="23">
        <v>487533.4802505867</v>
      </c>
      <c r="AZ30" s="23">
        <v>108381.8537186836</v>
      </c>
      <c r="BA30" s="23">
        <v>3559.9811571453347</v>
      </c>
      <c r="BB30" s="23">
        <v>46299.462507516851</v>
      </c>
      <c r="BC30" s="23">
        <v>166297.00837794493</v>
      </c>
      <c r="BD30" s="23">
        <v>174039.75952086961</v>
      </c>
      <c r="BE30" s="23">
        <v>117089.46829249029</v>
      </c>
      <c r="BF30" s="23">
        <v>9329.8525566176868</v>
      </c>
      <c r="BG30" s="23">
        <v>245773.41897117277</v>
      </c>
      <c r="BH30" s="23">
        <v>641373.70101674809</v>
      </c>
      <c r="BI30" s="23">
        <v>16190.782050583903</v>
      </c>
      <c r="BJ30" s="23">
        <v>1153142.4583070683</v>
      </c>
      <c r="BK30" s="23">
        <v>32854.779379812862</v>
      </c>
      <c r="BL30" s="23">
        <v>1813854.3056878182</v>
      </c>
      <c r="BM30" s="23">
        <v>1809988.583470678</v>
      </c>
      <c r="BN30" s="23">
        <v>171663.22743477827</v>
      </c>
      <c r="BO30" s="23">
        <v>126456.65185141616</v>
      </c>
      <c r="BP30" s="23">
        <v>155471.8397789319</v>
      </c>
      <c r="BQ30" s="23">
        <v>33584.44243162674</v>
      </c>
      <c r="BR30" s="23">
        <v>104728.57185152548</v>
      </c>
      <c r="BS30" s="23">
        <v>0</v>
      </c>
      <c r="BT30" s="64">
        <v>21743863.633526798</v>
      </c>
      <c r="BU30" s="23">
        <v>16262305.879674839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0</v>
      </c>
      <c r="CB30" s="23">
        <v>0</v>
      </c>
      <c r="CC30" s="23">
        <v>0</v>
      </c>
      <c r="CD30" s="23">
        <v>1313.4676260617734</v>
      </c>
      <c r="CE30" s="23">
        <v>0</v>
      </c>
      <c r="CF30" s="23">
        <v>66924.980703165886</v>
      </c>
      <c r="CG30" s="23">
        <v>0</v>
      </c>
      <c r="CH30" s="23">
        <v>4672.3818787212304</v>
      </c>
      <c r="CI30" s="23">
        <v>234649.6565904092</v>
      </c>
      <c r="CJ30" s="34">
        <f t="shared" si="0"/>
        <v>38313730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</row>
    <row r="31" spans="1:180" x14ac:dyDescent="0.2">
      <c r="A31" s="1" t="s">
        <v>116</v>
      </c>
      <c r="B31" s="23" t="s">
        <v>117</v>
      </c>
      <c r="C31" s="23">
        <v>916818.98210251692</v>
      </c>
      <c r="D31" s="23">
        <v>29946.125199735267</v>
      </c>
      <c r="E31" s="23">
        <v>10022.738344173291</v>
      </c>
      <c r="F31" s="23">
        <v>796018.63730861689</v>
      </c>
      <c r="G31" s="23">
        <v>774515.57996036427</v>
      </c>
      <c r="H31" s="23">
        <v>30008.769679395016</v>
      </c>
      <c r="I31" s="23">
        <v>110376.50125090047</v>
      </c>
      <c r="J31" s="23">
        <v>31694.641897280504</v>
      </c>
      <c r="K31" s="23">
        <v>23890.064694080298</v>
      </c>
      <c r="L31" s="23">
        <v>7458.795222187754</v>
      </c>
      <c r="M31" s="23">
        <v>193712.98716195539</v>
      </c>
      <c r="N31" s="23">
        <v>844385.42840213713</v>
      </c>
      <c r="O31" s="23">
        <v>79576.439521376757</v>
      </c>
      <c r="P31" s="23">
        <v>161944.26773948071</v>
      </c>
      <c r="Q31" s="23">
        <v>43530.510411883035</v>
      </c>
      <c r="R31" s="23">
        <v>168216.72845645255</v>
      </c>
      <c r="S31" s="23">
        <v>133046.84952838591</v>
      </c>
      <c r="T31" s="23">
        <v>98249.680480048657</v>
      </c>
      <c r="U31" s="23">
        <v>734388.14647747856</v>
      </c>
      <c r="V31" s="23">
        <v>15275.255564214573</v>
      </c>
      <c r="W31" s="23">
        <v>16208.17661008323</v>
      </c>
      <c r="X31" s="23">
        <v>171009.51378408214</v>
      </c>
      <c r="Y31" s="23">
        <v>98261.450357996975</v>
      </c>
      <c r="Z31" s="23">
        <v>1816053.8726510864</v>
      </c>
      <c r="AA31" s="23">
        <v>516609.46236950939</v>
      </c>
      <c r="AB31" s="23">
        <v>991522.03623667185</v>
      </c>
      <c r="AC31" s="23">
        <v>2150893.6854602736</v>
      </c>
      <c r="AD31" s="23">
        <v>198142.7643622855</v>
      </c>
      <c r="AE31" s="23">
        <v>845510.45551967411</v>
      </c>
      <c r="AF31" s="23">
        <v>396475.53280294547</v>
      </c>
      <c r="AG31" s="23">
        <v>1076131.6991874636</v>
      </c>
      <c r="AH31" s="23">
        <v>271805.45105855825</v>
      </c>
      <c r="AI31" s="23">
        <v>9986.7202056127262</v>
      </c>
      <c r="AJ31" s="23">
        <v>984107.55791347823</v>
      </c>
      <c r="AK31" s="23">
        <v>303452.86519673059</v>
      </c>
      <c r="AL31" s="23">
        <v>435666.3192271681</v>
      </c>
      <c r="AM31" s="23">
        <v>77790.433111754654</v>
      </c>
      <c r="AN31" s="23">
        <v>115793.01725330508</v>
      </c>
      <c r="AO31" s="23">
        <v>2439542.6613118732</v>
      </c>
      <c r="AP31" s="23">
        <v>292539.01896268665</v>
      </c>
      <c r="AQ31" s="23">
        <v>1767894.9631764414</v>
      </c>
      <c r="AR31" s="23">
        <v>351412.31989645876</v>
      </c>
      <c r="AS31" s="23">
        <v>1200172.8174335249</v>
      </c>
      <c r="AT31" s="23">
        <v>433433.65445502108</v>
      </c>
      <c r="AU31" s="23">
        <v>18088130.340046026</v>
      </c>
      <c r="AV31" s="23">
        <v>13210837.286794173</v>
      </c>
      <c r="AW31" s="23">
        <v>7205568.3253458319</v>
      </c>
      <c r="AX31" s="23">
        <v>359503.29627179709</v>
      </c>
      <c r="AY31" s="23">
        <v>182880.08156066152</v>
      </c>
      <c r="AZ31" s="23">
        <v>39143.98122479632</v>
      </c>
      <c r="BA31" s="23">
        <v>13168.986596765844</v>
      </c>
      <c r="BB31" s="23">
        <v>41947.934432638598</v>
      </c>
      <c r="BC31" s="23">
        <v>180680.90544653381</v>
      </c>
      <c r="BD31" s="23">
        <v>145086.9741577922</v>
      </c>
      <c r="BE31" s="23">
        <v>54667.073712674784</v>
      </c>
      <c r="BF31" s="23">
        <v>3510.0403612371315</v>
      </c>
      <c r="BG31" s="23">
        <v>390839.40938618343</v>
      </c>
      <c r="BH31" s="23">
        <v>3379546.8693376742</v>
      </c>
      <c r="BI31" s="23">
        <v>14512.875832057125</v>
      </c>
      <c r="BJ31" s="23">
        <v>725549.62269508489</v>
      </c>
      <c r="BK31" s="23">
        <v>12845.159056516299</v>
      </c>
      <c r="BL31" s="23">
        <v>1376528.3443655539</v>
      </c>
      <c r="BM31" s="23">
        <v>1258763.3557102554</v>
      </c>
      <c r="BN31" s="23">
        <v>140579.54834664878</v>
      </c>
      <c r="BO31" s="23">
        <v>216080.30353854271</v>
      </c>
      <c r="BP31" s="23">
        <v>775123.35405356484</v>
      </c>
      <c r="BQ31" s="23">
        <v>30896.792193359746</v>
      </c>
      <c r="BR31" s="23">
        <v>44514.182258335131</v>
      </c>
      <c r="BS31" s="23">
        <v>0</v>
      </c>
      <c r="BT31" s="64">
        <v>70054398.620672077</v>
      </c>
      <c r="BU31" s="23">
        <v>4275231.0525046019</v>
      </c>
      <c r="BV31" s="23">
        <v>0</v>
      </c>
      <c r="BW31" s="23">
        <v>269433.44989369897</v>
      </c>
      <c r="BX31" s="23">
        <v>0</v>
      </c>
      <c r="BY31" s="23">
        <v>7044182.202515454</v>
      </c>
      <c r="BZ31" s="23">
        <v>90826756.573478103</v>
      </c>
      <c r="CA31" s="23">
        <v>59110345.456930377</v>
      </c>
      <c r="CB31" s="23">
        <v>44634240.098878324</v>
      </c>
      <c r="CC31" s="23">
        <v>0</v>
      </c>
      <c r="CD31" s="23">
        <v>396394.75215854379</v>
      </c>
      <c r="CE31" s="23">
        <v>0</v>
      </c>
      <c r="CF31" s="23">
        <v>303945.3872787077</v>
      </c>
      <c r="CG31" s="23">
        <v>0</v>
      </c>
      <c r="CH31" s="23">
        <v>75245.338109299832</v>
      </c>
      <c r="CI31" s="23">
        <v>33176311.067580871</v>
      </c>
      <c r="CJ31" s="34">
        <f t="shared" si="0"/>
        <v>310166484.00000006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</row>
    <row r="32" spans="1:180" x14ac:dyDescent="0.2">
      <c r="A32" s="1" t="s">
        <v>118</v>
      </c>
      <c r="B32" s="23" t="s">
        <v>119</v>
      </c>
      <c r="C32" s="23">
        <v>194228.06505718891</v>
      </c>
      <c r="D32" s="23">
        <v>22738.421401510983</v>
      </c>
      <c r="E32" s="23">
        <v>5218.3593118141725</v>
      </c>
      <c r="F32" s="23">
        <v>8526.1886469625861</v>
      </c>
      <c r="G32" s="23">
        <v>76303.276132238534</v>
      </c>
      <c r="H32" s="23">
        <v>5908.8289759268437</v>
      </c>
      <c r="I32" s="23">
        <v>17910.418149504167</v>
      </c>
      <c r="J32" s="23">
        <v>3668.3634502956916</v>
      </c>
      <c r="K32" s="23">
        <v>4900.1376092867704</v>
      </c>
      <c r="L32" s="23">
        <v>785.5248748490003</v>
      </c>
      <c r="M32" s="23">
        <v>12543.306086477969</v>
      </c>
      <c r="N32" s="23">
        <v>7503.6973811298503</v>
      </c>
      <c r="O32" s="23">
        <v>14619.499982970938</v>
      </c>
      <c r="P32" s="23">
        <v>65279.827330136897</v>
      </c>
      <c r="Q32" s="23">
        <v>9032.3074879875512</v>
      </c>
      <c r="R32" s="23">
        <v>95342.405845409783</v>
      </c>
      <c r="S32" s="23">
        <v>6732.8082982281185</v>
      </c>
      <c r="T32" s="23">
        <v>10720.118502949728</v>
      </c>
      <c r="U32" s="23">
        <v>142320.6782302334</v>
      </c>
      <c r="V32" s="23">
        <v>42264.672821076856</v>
      </c>
      <c r="W32" s="23">
        <v>5299.7709857292848</v>
      </c>
      <c r="X32" s="23">
        <v>17950.175568266572</v>
      </c>
      <c r="Y32" s="23">
        <v>84879.246000473737</v>
      </c>
      <c r="Z32" s="23">
        <v>26515.542994802909</v>
      </c>
      <c r="AA32" s="23">
        <v>5199.4982536571142</v>
      </c>
      <c r="AB32" s="23">
        <v>107575.96963813029</v>
      </c>
      <c r="AC32" s="23">
        <v>1622932.6924183429</v>
      </c>
      <c r="AD32" s="23">
        <v>2219144.3670294676</v>
      </c>
      <c r="AE32" s="23">
        <v>523927.42088324879</v>
      </c>
      <c r="AF32" s="23">
        <v>117926.13163020957</v>
      </c>
      <c r="AG32" s="23">
        <v>3983503.4197528698</v>
      </c>
      <c r="AH32" s="23">
        <v>2697.6903401009063</v>
      </c>
      <c r="AI32" s="23">
        <v>1057.3584154350438</v>
      </c>
      <c r="AJ32" s="23">
        <v>244458.50382680743</v>
      </c>
      <c r="AK32" s="23">
        <v>40363.303533911952</v>
      </c>
      <c r="AL32" s="23">
        <v>49059.902543185541</v>
      </c>
      <c r="AM32" s="23">
        <v>6196.1427979892014</v>
      </c>
      <c r="AN32" s="23">
        <v>16042.102201309919</v>
      </c>
      <c r="AO32" s="23">
        <v>16873.41532042787</v>
      </c>
      <c r="AP32" s="23">
        <v>27639.606023224867</v>
      </c>
      <c r="AQ32" s="23">
        <v>325666.40342023352</v>
      </c>
      <c r="AR32" s="23">
        <v>3487.6029802099324</v>
      </c>
      <c r="AS32" s="23">
        <v>2553.0171917502685</v>
      </c>
      <c r="AT32" s="23">
        <v>15701.273317839588</v>
      </c>
      <c r="AU32" s="23">
        <v>54781.623942479637</v>
      </c>
      <c r="AV32" s="23">
        <v>13610.849892296143</v>
      </c>
      <c r="AW32" s="23">
        <v>5567.6421275044422</v>
      </c>
      <c r="AX32" s="23">
        <v>100480.37105927353</v>
      </c>
      <c r="AY32" s="23">
        <v>38961.630660673356</v>
      </c>
      <c r="AZ32" s="23">
        <v>5999.4856160997097</v>
      </c>
      <c r="BA32" s="23">
        <v>1756.035552068548</v>
      </c>
      <c r="BB32" s="23">
        <v>7324.2477098611953</v>
      </c>
      <c r="BC32" s="23">
        <v>16351.155963902254</v>
      </c>
      <c r="BD32" s="23">
        <v>1073105.3798925204</v>
      </c>
      <c r="BE32" s="23">
        <v>8252.857748955239</v>
      </c>
      <c r="BF32" s="23">
        <v>973.87017673820139</v>
      </c>
      <c r="BG32" s="23">
        <v>168428.42075995164</v>
      </c>
      <c r="BH32" s="23">
        <v>356174.3685509332</v>
      </c>
      <c r="BI32" s="23">
        <v>3915.267945233807</v>
      </c>
      <c r="BJ32" s="23">
        <v>78679.526578027522</v>
      </c>
      <c r="BK32" s="23">
        <v>6272.8973663516999</v>
      </c>
      <c r="BL32" s="23">
        <v>35838.421811316482</v>
      </c>
      <c r="BM32" s="23">
        <v>219685.88860739337</v>
      </c>
      <c r="BN32" s="23">
        <v>29991.911756587797</v>
      </c>
      <c r="BO32" s="23">
        <v>16318.061534150351</v>
      </c>
      <c r="BP32" s="23">
        <v>25101.264625762185</v>
      </c>
      <c r="BQ32" s="23">
        <v>14937.833318503368</v>
      </c>
      <c r="BR32" s="23">
        <v>18492.280256711951</v>
      </c>
      <c r="BS32" s="23">
        <v>0</v>
      </c>
      <c r="BT32" s="64">
        <v>12514198.756097099</v>
      </c>
      <c r="BU32" s="23">
        <v>27577712.355499983</v>
      </c>
      <c r="BV32" s="23">
        <v>0</v>
      </c>
      <c r="BW32" s="23">
        <v>62302.187032921094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5925740.4736403693</v>
      </c>
      <c r="CD32" s="23">
        <v>36875.820368924651</v>
      </c>
      <c r="CE32" s="23">
        <v>0</v>
      </c>
      <c r="CF32" s="23">
        <v>278859.35489907442</v>
      </c>
      <c r="CG32" s="23">
        <v>167617.31466114888</v>
      </c>
      <c r="CH32" s="23">
        <v>638898.07294600247</v>
      </c>
      <c r="CI32" s="23">
        <v>5064705.6648544613</v>
      </c>
      <c r="CJ32" s="34">
        <f t="shared" si="0"/>
        <v>52266909.999999978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</row>
    <row r="33" spans="1:180" x14ac:dyDescent="0.2">
      <c r="A33" s="1" t="s">
        <v>120</v>
      </c>
      <c r="B33" s="23" t="s">
        <v>121</v>
      </c>
      <c r="C33" s="23">
        <v>3666444.3790579732</v>
      </c>
      <c r="D33" s="23">
        <v>14755.730420264556</v>
      </c>
      <c r="E33" s="23">
        <v>184960.08699180471</v>
      </c>
      <c r="F33" s="23">
        <v>276184.16476560984</v>
      </c>
      <c r="G33" s="23">
        <v>7914421.9065571511</v>
      </c>
      <c r="H33" s="23">
        <v>748439.51226984232</v>
      </c>
      <c r="I33" s="23">
        <v>1862898.9583764595</v>
      </c>
      <c r="J33" s="23">
        <v>947140.62899535941</v>
      </c>
      <c r="K33" s="23">
        <v>623728.85561342887</v>
      </c>
      <c r="L33" s="23">
        <v>34464.260879378322</v>
      </c>
      <c r="M33" s="23">
        <v>2226446.8945506494</v>
      </c>
      <c r="N33" s="23">
        <v>2050137.1440262883</v>
      </c>
      <c r="O33" s="23">
        <v>1154554.925161571</v>
      </c>
      <c r="P33" s="23">
        <v>2940114.5572431786</v>
      </c>
      <c r="Q33" s="23">
        <v>726956.63351632503</v>
      </c>
      <c r="R33" s="23">
        <v>3395213.9329571011</v>
      </c>
      <c r="S33" s="23">
        <v>1667432.0039676316</v>
      </c>
      <c r="T33" s="23">
        <v>1578356.945536617</v>
      </c>
      <c r="U33" s="23">
        <v>9652600.4354943261</v>
      </c>
      <c r="V33" s="23">
        <v>388574.64803507534</v>
      </c>
      <c r="W33" s="23">
        <v>269042.94447296287</v>
      </c>
      <c r="X33" s="23">
        <v>2442085.0839106487</v>
      </c>
      <c r="Y33" s="23">
        <v>1270974.6355450209</v>
      </c>
      <c r="Z33" s="23">
        <v>173441.81357673008</v>
      </c>
      <c r="AA33" s="23">
        <v>13668.456939716187</v>
      </c>
      <c r="AB33" s="23">
        <v>5198714.9040184626</v>
      </c>
      <c r="AC33" s="23">
        <v>33095810.441728905</v>
      </c>
      <c r="AD33" s="23">
        <v>3534463.335985228</v>
      </c>
      <c r="AE33" s="23">
        <v>5597231.9968307763</v>
      </c>
      <c r="AF33" s="23">
        <v>1226960.0056601539</v>
      </c>
      <c r="AG33" s="23">
        <v>910216.52598242997</v>
      </c>
      <c r="AH33" s="23">
        <v>140516.94615965796</v>
      </c>
      <c r="AI33" s="23">
        <v>330204.88076059683</v>
      </c>
      <c r="AJ33" s="23">
        <v>263498.97105567617</v>
      </c>
      <c r="AK33" s="23">
        <v>234933.85641079122</v>
      </c>
      <c r="AL33" s="23">
        <v>4054609.413026148</v>
      </c>
      <c r="AM33" s="23">
        <v>220068.7476858806</v>
      </c>
      <c r="AN33" s="23">
        <v>733787.67945392872</v>
      </c>
      <c r="AO33" s="23">
        <v>415757.13229422923</v>
      </c>
      <c r="AP33" s="23">
        <v>587271.23157633375</v>
      </c>
      <c r="AQ33" s="23">
        <v>83079.301774599124</v>
      </c>
      <c r="AR33" s="23">
        <v>16219.699348300453</v>
      </c>
      <c r="AS33" s="23">
        <v>35395.550347146069</v>
      </c>
      <c r="AT33" s="23">
        <v>20046.466488888476</v>
      </c>
      <c r="AU33" s="23">
        <v>18604.191181584036</v>
      </c>
      <c r="AV33" s="23">
        <v>9557.7385344867998</v>
      </c>
      <c r="AW33" s="23">
        <v>5317.7234189292458</v>
      </c>
      <c r="AX33" s="23">
        <v>376266.67078045185</v>
      </c>
      <c r="AY33" s="23">
        <v>590886.33503545332</v>
      </c>
      <c r="AZ33" s="23">
        <v>532442.87058068626</v>
      </c>
      <c r="BA33" s="23">
        <v>3844.6222431778656</v>
      </c>
      <c r="BB33" s="23">
        <v>47873.756917273655</v>
      </c>
      <c r="BC33" s="23">
        <v>210808.94781827275</v>
      </c>
      <c r="BD33" s="23">
        <v>251968.79351772406</v>
      </c>
      <c r="BE33" s="23">
        <v>49541.696036375652</v>
      </c>
      <c r="BF33" s="23">
        <v>6845.5602725668987</v>
      </c>
      <c r="BG33" s="23">
        <v>1373306.478300781</v>
      </c>
      <c r="BH33" s="23">
        <v>1623883.3884659698</v>
      </c>
      <c r="BI33" s="23">
        <v>60268.615916240167</v>
      </c>
      <c r="BJ33" s="23">
        <v>681510.21287734632</v>
      </c>
      <c r="BK33" s="23">
        <v>16618.114365946014</v>
      </c>
      <c r="BL33" s="23">
        <v>3638888.9026979748</v>
      </c>
      <c r="BM33" s="23">
        <v>1886933.8940134747</v>
      </c>
      <c r="BN33" s="23">
        <v>278435.50371406029</v>
      </c>
      <c r="BO33" s="23">
        <v>192721.81205392769</v>
      </c>
      <c r="BP33" s="23">
        <v>207568.940753189</v>
      </c>
      <c r="BQ33" s="23">
        <v>407691.23558249947</v>
      </c>
      <c r="BR33" s="23">
        <v>497806.38168987393</v>
      </c>
      <c r="BS33" s="23">
        <v>0</v>
      </c>
      <c r="BT33" s="64">
        <v>115891419.01221751</v>
      </c>
      <c r="BU33" s="23">
        <v>55726034.396852389</v>
      </c>
      <c r="BV33" s="23">
        <v>0</v>
      </c>
      <c r="BW33" s="23">
        <v>1079547.7377963748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375952.53220112465</v>
      </c>
      <c r="CD33" s="23">
        <v>10220713.755253308</v>
      </c>
      <c r="CE33" s="23">
        <v>0</v>
      </c>
      <c r="CF33" s="23">
        <v>10319160.318105087</v>
      </c>
      <c r="CG33" s="23">
        <v>161915.18389467575</v>
      </c>
      <c r="CH33" s="23">
        <v>3942950.4278739099</v>
      </c>
      <c r="CI33" s="23">
        <v>144270706.63580561</v>
      </c>
      <c r="CJ33" s="34">
        <f t="shared" si="0"/>
        <v>341988400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</row>
    <row r="34" spans="1:180" x14ac:dyDescent="0.2">
      <c r="A34" s="1" t="s">
        <v>122</v>
      </c>
      <c r="B34" s="23" t="s">
        <v>123</v>
      </c>
      <c r="C34" s="23">
        <v>82529.239424603933</v>
      </c>
      <c r="D34" s="23">
        <v>2860.2937002443414</v>
      </c>
      <c r="E34" s="23">
        <v>1329.0326786226317</v>
      </c>
      <c r="F34" s="23">
        <v>6868.0881902428782</v>
      </c>
      <c r="G34" s="23">
        <v>130890.89618585349</v>
      </c>
      <c r="H34" s="23">
        <v>6034.2228160271916</v>
      </c>
      <c r="I34" s="23">
        <v>10894.817073765791</v>
      </c>
      <c r="J34" s="23">
        <v>1791.9294393673729</v>
      </c>
      <c r="K34" s="23">
        <v>2008.5110905290182</v>
      </c>
      <c r="L34" s="23">
        <v>1146.2392721487267</v>
      </c>
      <c r="M34" s="23">
        <v>30029.584187438672</v>
      </c>
      <c r="N34" s="23">
        <v>78084.894893181438</v>
      </c>
      <c r="O34" s="23">
        <v>14137.519097459242</v>
      </c>
      <c r="P34" s="23">
        <v>16124.633735838326</v>
      </c>
      <c r="Q34" s="23">
        <v>4446.8220319891334</v>
      </c>
      <c r="R34" s="23">
        <v>26843.192960834971</v>
      </c>
      <c r="S34" s="23">
        <v>13892.92269537404</v>
      </c>
      <c r="T34" s="23">
        <v>6065.3133332872731</v>
      </c>
      <c r="U34" s="23">
        <v>43333.08775435522</v>
      </c>
      <c r="V34" s="23">
        <v>3336.265871525919</v>
      </c>
      <c r="W34" s="23">
        <v>3043.0637956961818</v>
      </c>
      <c r="X34" s="23">
        <v>19166.920014176747</v>
      </c>
      <c r="Y34" s="23">
        <v>16390.220358881455</v>
      </c>
      <c r="Z34" s="23">
        <v>19767.616348136668</v>
      </c>
      <c r="AA34" s="23">
        <v>1807.0542091157777</v>
      </c>
      <c r="AB34" s="23">
        <v>47301.507511955569</v>
      </c>
      <c r="AC34" s="23">
        <v>4563101.2623625929</v>
      </c>
      <c r="AD34" s="23">
        <v>48001.367711401632</v>
      </c>
      <c r="AE34" s="23">
        <v>257510.32032082989</v>
      </c>
      <c r="AF34" s="23">
        <v>127206.22373613311</v>
      </c>
      <c r="AG34" s="23">
        <v>135322.31916446885</v>
      </c>
      <c r="AH34" s="23">
        <v>9525.496694816371</v>
      </c>
      <c r="AI34" s="23">
        <v>389.08577028817461</v>
      </c>
      <c r="AJ34" s="23">
        <v>65520.85803065978</v>
      </c>
      <c r="AK34" s="23">
        <v>28998.616522711964</v>
      </c>
      <c r="AL34" s="23">
        <v>1543422.5265998959</v>
      </c>
      <c r="AM34" s="23">
        <v>15147.889650348365</v>
      </c>
      <c r="AN34" s="23">
        <v>23315.567845914236</v>
      </c>
      <c r="AO34" s="23">
        <v>1034316.9895070511</v>
      </c>
      <c r="AP34" s="23">
        <v>101219.68508301076</v>
      </c>
      <c r="AQ34" s="23">
        <v>17755.240477210213</v>
      </c>
      <c r="AR34" s="23">
        <v>2355.7743345168055</v>
      </c>
      <c r="AS34" s="23">
        <v>5304.9856897060245</v>
      </c>
      <c r="AT34" s="23">
        <v>6358.7582673065872</v>
      </c>
      <c r="AU34" s="23">
        <v>10109.151505011514</v>
      </c>
      <c r="AV34" s="23">
        <v>2562.8345024089131</v>
      </c>
      <c r="AW34" s="23">
        <v>914.31574401151408</v>
      </c>
      <c r="AX34" s="23">
        <v>43937.741939148589</v>
      </c>
      <c r="AY34" s="23">
        <v>73769.586726098481</v>
      </c>
      <c r="AZ34" s="23">
        <v>240450.33897462752</v>
      </c>
      <c r="BA34" s="23">
        <v>351.78817929013604</v>
      </c>
      <c r="BB34" s="23">
        <v>25586.385578930687</v>
      </c>
      <c r="BC34" s="23">
        <v>100932.18919135281</v>
      </c>
      <c r="BD34" s="23">
        <v>57130.840150057702</v>
      </c>
      <c r="BE34" s="23">
        <v>14310.530663018124</v>
      </c>
      <c r="BF34" s="23">
        <v>993.40355967108258</v>
      </c>
      <c r="BG34" s="23">
        <v>72729.491205283572</v>
      </c>
      <c r="BH34" s="23">
        <v>497640.10604739783</v>
      </c>
      <c r="BI34" s="23">
        <v>23272.964616269244</v>
      </c>
      <c r="BJ34" s="23">
        <v>332903.13269330247</v>
      </c>
      <c r="BK34" s="23">
        <v>5825.4990149174619</v>
      </c>
      <c r="BL34" s="23">
        <v>909498.61018177005</v>
      </c>
      <c r="BM34" s="23">
        <v>1309728.3689097709</v>
      </c>
      <c r="BN34" s="23">
        <v>59379.52523698983</v>
      </c>
      <c r="BO34" s="23">
        <v>40419.032123661775</v>
      </c>
      <c r="BP34" s="23">
        <v>96235.702014059221</v>
      </c>
      <c r="BQ34" s="23">
        <v>4808.1615800900572</v>
      </c>
      <c r="BR34" s="23">
        <v>14042.116865749365</v>
      </c>
      <c r="BS34" s="23">
        <v>0</v>
      </c>
      <c r="BT34" s="64">
        <v>12512428.673642401</v>
      </c>
      <c r="BU34" s="23">
        <v>94009829.649333388</v>
      </c>
      <c r="BV34" s="23">
        <v>0</v>
      </c>
      <c r="BW34" s="23">
        <v>1472129.0089862032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171736.23386399125</v>
      </c>
      <c r="CD34" s="23">
        <v>1507869.3559071748</v>
      </c>
      <c r="CE34" s="23">
        <v>0</v>
      </c>
      <c r="CF34" s="23">
        <v>1711735.7506608362</v>
      </c>
      <c r="CG34" s="23">
        <v>610405.98247102974</v>
      </c>
      <c r="CH34" s="23">
        <v>95070.415193783731</v>
      </c>
      <c r="CI34" s="23">
        <v>817594.92994121846</v>
      </c>
      <c r="CJ34" s="34">
        <f t="shared" si="0"/>
        <v>112908800.00000003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</row>
    <row r="35" spans="1:180" x14ac:dyDescent="0.2">
      <c r="A35" s="1" t="s">
        <v>124</v>
      </c>
      <c r="B35" s="23" t="s">
        <v>125</v>
      </c>
      <c r="C35" s="23">
        <v>44678.078447096414</v>
      </c>
      <c r="D35" s="23">
        <v>46960.408911791201</v>
      </c>
      <c r="E35" s="23">
        <v>25340.9760760803</v>
      </c>
      <c r="F35" s="23">
        <v>239298.30944668973</v>
      </c>
      <c r="G35" s="23">
        <v>2847772.9155057748</v>
      </c>
      <c r="H35" s="23">
        <v>56475.499087004195</v>
      </c>
      <c r="I35" s="23">
        <v>154052.86437455204</v>
      </c>
      <c r="J35" s="23">
        <v>108607.96285124563</v>
      </c>
      <c r="K35" s="23">
        <v>22067.024729695862</v>
      </c>
      <c r="L35" s="23">
        <v>3984.4338987612241</v>
      </c>
      <c r="M35" s="23">
        <v>433651.74226715212</v>
      </c>
      <c r="N35" s="23">
        <v>275192.43528318789</v>
      </c>
      <c r="O35" s="23">
        <v>185869.43830279048</v>
      </c>
      <c r="P35" s="23">
        <v>859966.08981330134</v>
      </c>
      <c r="Q35" s="23">
        <v>93939.413232159583</v>
      </c>
      <c r="R35" s="23">
        <v>244864.9455104839</v>
      </c>
      <c r="S35" s="23">
        <v>74743.228008891179</v>
      </c>
      <c r="T35" s="23">
        <v>83159.459496011317</v>
      </c>
      <c r="U35" s="23">
        <v>543608.57554966316</v>
      </c>
      <c r="V35" s="23">
        <v>38764.801290305259</v>
      </c>
      <c r="W35" s="23">
        <v>10641.150879691393</v>
      </c>
      <c r="X35" s="23">
        <v>306865.5742580248</v>
      </c>
      <c r="Y35" s="23">
        <v>43829.634037583877</v>
      </c>
      <c r="Z35" s="23">
        <v>56592.647195770805</v>
      </c>
      <c r="AA35" s="23">
        <v>15143.550069349218</v>
      </c>
      <c r="AB35" s="23">
        <v>946878.7218627244</v>
      </c>
      <c r="AC35" s="23">
        <v>632575.94858845661</v>
      </c>
      <c r="AD35" s="23">
        <v>461673.73547261156</v>
      </c>
      <c r="AE35" s="23">
        <v>14569410.461442415</v>
      </c>
      <c r="AF35" s="23">
        <v>1148417.2906788904</v>
      </c>
      <c r="AG35" s="23">
        <v>10272989.274035199</v>
      </c>
      <c r="AH35" s="23">
        <v>31635.770855233</v>
      </c>
      <c r="AI35" s="23">
        <v>666.36068592154174</v>
      </c>
      <c r="AJ35" s="23">
        <v>1779758.9730863492</v>
      </c>
      <c r="AK35" s="23">
        <v>307423.69202713598</v>
      </c>
      <c r="AL35" s="23">
        <v>53364.953972528994</v>
      </c>
      <c r="AM35" s="23">
        <v>123974.83449401331</v>
      </c>
      <c r="AN35" s="23">
        <v>134539.67354413011</v>
      </c>
      <c r="AO35" s="23">
        <v>603618.04070012586</v>
      </c>
      <c r="AP35" s="23">
        <v>446562.34400377981</v>
      </c>
      <c r="AQ35" s="23">
        <v>323648.34891754261</v>
      </c>
      <c r="AR35" s="23">
        <v>2399.8985503222675</v>
      </c>
      <c r="AS35" s="23">
        <v>18361.044610798948</v>
      </c>
      <c r="AT35" s="23">
        <v>50028.943342855579</v>
      </c>
      <c r="AU35" s="23">
        <v>11825.67595742232</v>
      </c>
      <c r="AV35" s="23">
        <v>431.34457191359149</v>
      </c>
      <c r="AW35" s="23">
        <v>120.19286123789067</v>
      </c>
      <c r="AX35" s="23">
        <v>336399.67009700823</v>
      </c>
      <c r="AY35" s="23">
        <v>334850.46852267906</v>
      </c>
      <c r="AZ35" s="23">
        <v>57711.276968624297</v>
      </c>
      <c r="BA35" s="23">
        <v>53.578910752339738</v>
      </c>
      <c r="BB35" s="23">
        <v>38277.196635264896</v>
      </c>
      <c r="BC35" s="23">
        <v>137864.9033204079</v>
      </c>
      <c r="BD35" s="23">
        <v>275891.95867934369</v>
      </c>
      <c r="BE35" s="23">
        <v>112072.33277865505</v>
      </c>
      <c r="BF35" s="23">
        <v>24726.819130081916</v>
      </c>
      <c r="BG35" s="23">
        <v>254638.53185111133</v>
      </c>
      <c r="BH35" s="23">
        <v>1083550.7607282323</v>
      </c>
      <c r="BI35" s="23">
        <v>28781.568261190972</v>
      </c>
      <c r="BJ35" s="23">
        <v>2268051.3067867961</v>
      </c>
      <c r="BK35" s="23">
        <v>15407.829892704533</v>
      </c>
      <c r="BL35" s="23">
        <v>1634694.7244624472</v>
      </c>
      <c r="BM35" s="23">
        <v>3779304.5101068569</v>
      </c>
      <c r="BN35" s="23">
        <v>178123.31910619701</v>
      </c>
      <c r="BO35" s="23">
        <v>287167.01596808451</v>
      </c>
      <c r="BP35" s="23">
        <v>289508.85625530418</v>
      </c>
      <c r="BQ35" s="23">
        <v>57186.495359074303</v>
      </c>
      <c r="BR35" s="23">
        <v>93413.808660188355</v>
      </c>
      <c r="BS35" s="23">
        <v>0</v>
      </c>
      <c r="BT35" s="64">
        <v>50024053.615265653</v>
      </c>
      <c r="BU35" s="23">
        <v>12008852.960523505</v>
      </c>
      <c r="BV35" s="23">
        <v>0</v>
      </c>
      <c r="BW35" s="23">
        <v>356741.96207551355</v>
      </c>
      <c r="BX35" s="23">
        <v>0</v>
      </c>
      <c r="BY35" s="23">
        <v>0</v>
      </c>
      <c r="BZ35" s="23">
        <v>0</v>
      </c>
      <c r="CA35" s="23">
        <v>0</v>
      </c>
      <c r="CB35" s="23">
        <v>0</v>
      </c>
      <c r="CC35" s="23">
        <v>0</v>
      </c>
      <c r="CD35" s="23">
        <v>2605.9022042518645</v>
      </c>
      <c r="CE35" s="23">
        <v>0</v>
      </c>
      <c r="CF35" s="23">
        <v>136584.62358297023</v>
      </c>
      <c r="CG35" s="23">
        <v>0</v>
      </c>
      <c r="CH35" s="23">
        <v>-421.88628781446107</v>
      </c>
      <c r="CI35" s="23">
        <v>19091622.822635926</v>
      </c>
      <c r="CJ35" s="34">
        <f t="shared" si="0"/>
        <v>81620040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</row>
    <row r="36" spans="1:180" x14ac:dyDescent="0.2">
      <c r="A36" s="1" t="s">
        <v>126</v>
      </c>
      <c r="B36" s="23" t="s">
        <v>127</v>
      </c>
      <c r="C36" s="23">
        <v>2462.4509592566255</v>
      </c>
      <c r="D36" s="23">
        <v>5477.8597618546601</v>
      </c>
      <c r="E36" s="23">
        <v>144.44559173529413</v>
      </c>
      <c r="F36" s="23">
        <v>308827.8136063143</v>
      </c>
      <c r="G36" s="23">
        <v>787443.66330645396</v>
      </c>
      <c r="H36" s="23">
        <v>33720.736828701418</v>
      </c>
      <c r="I36" s="23">
        <v>11788.917368435321</v>
      </c>
      <c r="J36" s="23">
        <v>2131.5353263196225</v>
      </c>
      <c r="K36" s="23">
        <v>1778.7780396986498</v>
      </c>
      <c r="L36" s="23">
        <v>30141.112480175405</v>
      </c>
      <c r="M36" s="23">
        <v>83423.55797258133</v>
      </c>
      <c r="N36" s="23">
        <v>199164.45893337525</v>
      </c>
      <c r="O36" s="23">
        <v>21354.937418975362</v>
      </c>
      <c r="P36" s="23">
        <v>178539.28185556972</v>
      </c>
      <c r="Q36" s="23">
        <v>9088.9897978932913</v>
      </c>
      <c r="R36" s="23">
        <v>46568.895182207496</v>
      </c>
      <c r="S36" s="23">
        <v>34816.941749054844</v>
      </c>
      <c r="T36" s="23">
        <v>24510.850105736925</v>
      </c>
      <c r="U36" s="23">
        <v>739832.50677891087</v>
      </c>
      <c r="V36" s="23">
        <v>20883.154356700648</v>
      </c>
      <c r="W36" s="23">
        <v>13807.644618653145</v>
      </c>
      <c r="X36" s="23">
        <v>21970.437171769147</v>
      </c>
      <c r="Y36" s="23">
        <v>23282.947117872976</v>
      </c>
      <c r="Z36" s="23">
        <v>14091.345291387825</v>
      </c>
      <c r="AA36" s="23">
        <v>9836.7550030692382</v>
      </c>
      <c r="AB36" s="23">
        <v>63012.474343733622</v>
      </c>
      <c r="AC36" s="23">
        <v>47227.239461805104</v>
      </c>
      <c r="AD36" s="23">
        <v>84681.807012705918</v>
      </c>
      <c r="AE36" s="23">
        <v>3586103.1406478938</v>
      </c>
      <c r="AF36" s="23">
        <v>86575.492242361433</v>
      </c>
      <c r="AG36" s="23">
        <v>8191406.9541069847</v>
      </c>
      <c r="AH36" s="23">
        <v>2637927.6152374153</v>
      </c>
      <c r="AI36" s="23">
        <v>3355.7725319250303</v>
      </c>
      <c r="AJ36" s="23">
        <v>779849.35777662497</v>
      </c>
      <c r="AK36" s="23">
        <v>323321.51928657474</v>
      </c>
      <c r="AL36" s="23">
        <v>29436.668121533257</v>
      </c>
      <c r="AM36" s="23">
        <v>40035.404607997887</v>
      </c>
      <c r="AN36" s="23">
        <v>38717.030746543125</v>
      </c>
      <c r="AO36" s="23">
        <v>450887.88875189825</v>
      </c>
      <c r="AP36" s="23">
        <v>246898.51687942835</v>
      </c>
      <c r="AQ36" s="23">
        <v>40964.560637970513</v>
      </c>
      <c r="AR36" s="23">
        <v>143.68906682763466</v>
      </c>
      <c r="AS36" s="23">
        <v>3451.8587712132194</v>
      </c>
      <c r="AT36" s="23">
        <v>38856.627630781273</v>
      </c>
      <c r="AU36" s="23">
        <v>4319.908037744618</v>
      </c>
      <c r="AV36" s="23">
        <v>8.6433989826085842</v>
      </c>
      <c r="AW36" s="23">
        <v>12.192610646956322</v>
      </c>
      <c r="AX36" s="23">
        <v>295796.16756989859</v>
      </c>
      <c r="AY36" s="23">
        <v>104478.06007164643</v>
      </c>
      <c r="AZ36" s="23">
        <v>21252.202858312172</v>
      </c>
      <c r="BA36" s="23">
        <v>440.37716572990854</v>
      </c>
      <c r="BB36" s="23">
        <v>32943.462506425465</v>
      </c>
      <c r="BC36" s="23">
        <v>108549.39985788509</v>
      </c>
      <c r="BD36" s="23">
        <v>502449.2712793214</v>
      </c>
      <c r="BE36" s="23">
        <v>63077.470796586422</v>
      </c>
      <c r="BF36" s="23">
        <v>112061.85457709961</v>
      </c>
      <c r="BG36" s="23">
        <v>174392.9155918406</v>
      </c>
      <c r="BH36" s="23">
        <v>147503.18947219505</v>
      </c>
      <c r="BI36" s="23">
        <v>11922.468381226039</v>
      </c>
      <c r="BJ36" s="23">
        <v>323442.37951762736</v>
      </c>
      <c r="BK36" s="23">
        <v>14765.59957713853</v>
      </c>
      <c r="BL36" s="23">
        <v>63723.431989875971</v>
      </c>
      <c r="BM36" s="23">
        <v>349699.63904647675</v>
      </c>
      <c r="BN36" s="23">
        <v>39076.042202123906</v>
      </c>
      <c r="BO36" s="23">
        <v>22514.430527962246</v>
      </c>
      <c r="BP36" s="23">
        <v>64316.378875378578</v>
      </c>
      <c r="BQ36" s="23">
        <v>4708.5921905000487</v>
      </c>
      <c r="BR36" s="23">
        <v>16445.884502881738</v>
      </c>
      <c r="BS36" s="23">
        <v>0</v>
      </c>
      <c r="BT36" s="64">
        <v>21795843.597090412</v>
      </c>
      <c r="BU36" s="23">
        <v>1935035.9782674885</v>
      </c>
      <c r="BV36" s="23">
        <v>0</v>
      </c>
      <c r="BW36" s="23">
        <v>0</v>
      </c>
      <c r="BX36" s="23">
        <v>0</v>
      </c>
      <c r="BY36" s="23">
        <v>249650.38980625893</v>
      </c>
      <c r="BZ36" s="23">
        <v>0</v>
      </c>
      <c r="CA36" s="23">
        <v>0</v>
      </c>
      <c r="CB36" s="23">
        <v>0</v>
      </c>
      <c r="CC36" s="23">
        <v>0</v>
      </c>
      <c r="CD36" s="23">
        <v>59308.041537540368</v>
      </c>
      <c r="CE36" s="23">
        <v>0</v>
      </c>
      <c r="CF36" s="23">
        <v>216601.76372803768</v>
      </c>
      <c r="CG36" s="23">
        <v>0</v>
      </c>
      <c r="CH36" s="23">
        <v>-1161250.9394556233</v>
      </c>
      <c r="CI36" s="23">
        <v>219020041.16902584</v>
      </c>
      <c r="CJ36" s="34">
        <f t="shared" si="0"/>
        <v>242115229.99999994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</row>
    <row r="37" spans="1:180" x14ac:dyDescent="0.2">
      <c r="A37" s="1" t="s">
        <v>128</v>
      </c>
      <c r="B37" s="23" t="s">
        <v>129</v>
      </c>
      <c r="C37" s="23">
        <v>939.2613314061382</v>
      </c>
      <c r="D37" s="23">
        <v>91.61963344404343</v>
      </c>
      <c r="E37" s="23">
        <v>137.30595924815481</v>
      </c>
      <c r="F37" s="23">
        <v>7361.27642327166</v>
      </c>
      <c r="G37" s="23">
        <v>25304.296159820242</v>
      </c>
      <c r="H37" s="23">
        <v>3075.3238328296075</v>
      </c>
      <c r="I37" s="23">
        <v>1551.1346655671505</v>
      </c>
      <c r="J37" s="23">
        <v>655.59064488362856</v>
      </c>
      <c r="K37" s="23">
        <v>723.72088130786074</v>
      </c>
      <c r="L37" s="23">
        <v>1784.5219687321262</v>
      </c>
      <c r="M37" s="23">
        <v>19387.885267814021</v>
      </c>
      <c r="N37" s="23">
        <v>56118.698215715602</v>
      </c>
      <c r="O37" s="23">
        <v>2866.7427115261057</v>
      </c>
      <c r="P37" s="23">
        <v>2662.1241790256918</v>
      </c>
      <c r="Q37" s="23">
        <v>911.93569942472004</v>
      </c>
      <c r="R37" s="23">
        <v>3088.7179070323255</v>
      </c>
      <c r="S37" s="23">
        <v>17473.538148395284</v>
      </c>
      <c r="T37" s="23">
        <v>18867.020472647528</v>
      </c>
      <c r="U37" s="23">
        <v>75876.865915957664</v>
      </c>
      <c r="V37" s="23">
        <v>1283.6549611306382</v>
      </c>
      <c r="W37" s="23">
        <v>1481.1769691528038</v>
      </c>
      <c r="X37" s="23">
        <v>7737.3294534960069</v>
      </c>
      <c r="Y37" s="23">
        <v>4831.5369255665264</v>
      </c>
      <c r="Z37" s="23">
        <v>4893.2176677295211</v>
      </c>
      <c r="AA37" s="23">
        <v>1644.5901162609214</v>
      </c>
      <c r="AB37" s="23">
        <v>14654.842751391969</v>
      </c>
      <c r="AC37" s="23">
        <v>14774.975750562271</v>
      </c>
      <c r="AD37" s="23">
        <v>33567.583968566389</v>
      </c>
      <c r="AE37" s="23">
        <v>279082.73090477037</v>
      </c>
      <c r="AF37" s="23">
        <v>50641.450815575328</v>
      </c>
      <c r="AG37" s="23">
        <v>6721.3028749954101</v>
      </c>
      <c r="AH37" s="23">
        <v>19703.807013196663</v>
      </c>
      <c r="AI37" s="23">
        <v>24199.471192522135</v>
      </c>
      <c r="AJ37" s="23">
        <v>202483.11188057519</v>
      </c>
      <c r="AK37" s="23">
        <v>23455.39550938956</v>
      </c>
      <c r="AL37" s="23">
        <v>5223.158152791153</v>
      </c>
      <c r="AM37" s="23">
        <v>5430.8922719173879</v>
      </c>
      <c r="AN37" s="23">
        <v>5528.8989762622232</v>
      </c>
      <c r="AO37" s="23">
        <v>20413.580242702086</v>
      </c>
      <c r="AP37" s="23">
        <v>39701.598046948595</v>
      </c>
      <c r="AQ37" s="23">
        <v>7334.3596268639812</v>
      </c>
      <c r="AR37" s="23">
        <v>209.32576079869338</v>
      </c>
      <c r="AS37" s="23">
        <v>958.86717467380811</v>
      </c>
      <c r="AT37" s="23">
        <v>6751.0308924456594</v>
      </c>
      <c r="AU37" s="23">
        <v>1256.3299542004067</v>
      </c>
      <c r="AV37" s="23">
        <v>7.2763634626275664</v>
      </c>
      <c r="AW37" s="23">
        <v>7.9896788447646125</v>
      </c>
      <c r="AX37" s="23">
        <v>69814.613801267915</v>
      </c>
      <c r="AY37" s="23">
        <v>76049.52507194622</v>
      </c>
      <c r="AZ37" s="23">
        <v>7979.0591475913307</v>
      </c>
      <c r="BA37" s="23">
        <v>1.9572145143486863</v>
      </c>
      <c r="BB37" s="23">
        <v>9520.048799560449</v>
      </c>
      <c r="BC37" s="23">
        <v>26215.043635170234</v>
      </c>
      <c r="BD37" s="23">
        <v>60179.353710587879</v>
      </c>
      <c r="BE37" s="23">
        <v>15885.231321953108</v>
      </c>
      <c r="BF37" s="23">
        <v>390838.48020884674</v>
      </c>
      <c r="BG37" s="23">
        <v>57265.735922508909</v>
      </c>
      <c r="BH37" s="23">
        <v>119304.60978408523</v>
      </c>
      <c r="BI37" s="23">
        <v>1259.7441283187411</v>
      </c>
      <c r="BJ37" s="23">
        <v>18048.367834095574</v>
      </c>
      <c r="BK37" s="23">
        <v>2419.830033170856</v>
      </c>
      <c r="BL37" s="23">
        <v>9814.8338791349197</v>
      </c>
      <c r="BM37" s="23">
        <v>8348.1802876079946</v>
      </c>
      <c r="BN37" s="23">
        <v>6242.8868270007206</v>
      </c>
      <c r="BO37" s="23">
        <v>4244.6240552839372</v>
      </c>
      <c r="BP37" s="23">
        <v>16005.301206685379</v>
      </c>
      <c r="BQ37" s="23">
        <v>2051.0862191393094</v>
      </c>
      <c r="BR37" s="23">
        <v>3413.5656588003289</v>
      </c>
      <c r="BS37" s="23">
        <v>0</v>
      </c>
      <c r="BT37" s="64">
        <v>1927759.1446621122</v>
      </c>
      <c r="BU37" s="23">
        <v>173916.38567772476</v>
      </c>
      <c r="BV37" s="23">
        <v>0</v>
      </c>
      <c r="BW37" s="23">
        <v>0</v>
      </c>
      <c r="BX37" s="23">
        <v>0</v>
      </c>
      <c r="BY37" s="23">
        <v>0</v>
      </c>
      <c r="BZ37" s="23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22621.334175037635</v>
      </c>
      <c r="CG37" s="23">
        <v>0</v>
      </c>
      <c r="CH37" s="23">
        <v>1642.8783584388914</v>
      </c>
      <c r="CI37" s="23">
        <v>9716390.2571266852</v>
      </c>
      <c r="CJ37" s="34">
        <f t="shared" ref="CJ37:CJ68" si="1">SUM(BT37:CI37)</f>
        <v>11842330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</row>
    <row r="38" spans="1:180" x14ac:dyDescent="0.2">
      <c r="A38" s="1" t="s">
        <v>130</v>
      </c>
      <c r="B38" s="23" t="s">
        <v>131</v>
      </c>
      <c r="C38" s="23">
        <v>2647.6792898852068</v>
      </c>
      <c r="D38" s="23">
        <v>2559.0978162413439</v>
      </c>
      <c r="E38" s="23">
        <v>157819.35848151782</v>
      </c>
      <c r="F38" s="23">
        <v>118759.06578737407</v>
      </c>
      <c r="G38" s="23">
        <v>351565.0528435001</v>
      </c>
      <c r="H38" s="23">
        <v>20523.226484596358</v>
      </c>
      <c r="I38" s="23">
        <v>9632.5736458890678</v>
      </c>
      <c r="J38" s="23">
        <v>2803.9396923833438</v>
      </c>
      <c r="K38" s="23">
        <v>12737.935692524157</v>
      </c>
      <c r="L38" s="23">
        <v>5641.3922916013325</v>
      </c>
      <c r="M38" s="23">
        <v>92043.526699279639</v>
      </c>
      <c r="N38" s="23">
        <v>201449.13596338581</v>
      </c>
      <c r="O38" s="23">
        <v>13115.427271257206</v>
      </c>
      <c r="P38" s="23">
        <v>27164.776100726085</v>
      </c>
      <c r="Q38" s="23">
        <v>207.27788559974312</v>
      </c>
      <c r="R38" s="23">
        <v>11367.55329453483</v>
      </c>
      <c r="S38" s="23">
        <v>18961.811437823922</v>
      </c>
      <c r="T38" s="23">
        <v>6057.195996761533</v>
      </c>
      <c r="U38" s="23">
        <v>50955.227355279792</v>
      </c>
      <c r="V38" s="23">
        <v>2182.2689354253812</v>
      </c>
      <c r="W38" s="23">
        <v>1106.5664639479021</v>
      </c>
      <c r="X38" s="23">
        <v>17358.755603712103</v>
      </c>
      <c r="Y38" s="23">
        <v>24994.997607157602</v>
      </c>
      <c r="Z38" s="23">
        <v>12693.891122790072</v>
      </c>
      <c r="AA38" s="23">
        <v>5628.6971976839868</v>
      </c>
      <c r="AB38" s="23">
        <v>83676.917349104246</v>
      </c>
      <c r="AC38" s="23">
        <v>1534021.6632156</v>
      </c>
      <c r="AD38" s="23">
        <v>661378.51294477819</v>
      </c>
      <c r="AE38" s="23">
        <v>12671454.964930845</v>
      </c>
      <c r="AF38" s="23">
        <v>443242.87551743328</v>
      </c>
      <c r="AG38" s="23">
        <v>2942186.6655192859</v>
      </c>
      <c r="AH38" s="23">
        <v>1481254.4794971843</v>
      </c>
      <c r="AI38" s="23">
        <v>1795286.4908986369</v>
      </c>
      <c r="AJ38" s="23">
        <v>2441169.2895527943</v>
      </c>
      <c r="AK38" s="23">
        <v>69605.067803123224</v>
      </c>
      <c r="AL38" s="23">
        <v>10883.146493704939</v>
      </c>
      <c r="AM38" s="23">
        <v>48139.547655486298</v>
      </c>
      <c r="AN38" s="23">
        <v>28940.434086168465</v>
      </c>
      <c r="AO38" s="23">
        <v>154392.68952344326</v>
      </c>
      <c r="AP38" s="23">
        <v>60776.426856045924</v>
      </c>
      <c r="AQ38" s="23">
        <v>9813.1743740754919</v>
      </c>
      <c r="AR38" s="23">
        <v>245.5671102418367</v>
      </c>
      <c r="AS38" s="23">
        <v>1351.5124063416383</v>
      </c>
      <c r="AT38" s="23">
        <v>22556.421381545344</v>
      </c>
      <c r="AU38" s="23">
        <v>5036.1109498918004</v>
      </c>
      <c r="AV38" s="23">
        <v>55.938572668962181</v>
      </c>
      <c r="AW38" s="23">
        <v>8.6331551776509734</v>
      </c>
      <c r="AX38" s="23">
        <v>64995.29302000266</v>
      </c>
      <c r="AY38" s="23">
        <v>43862.410783895793</v>
      </c>
      <c r="AZ38" s="23">
        <v>7585.7598281452119</v>
      </c>
      <c r="BA38" s="23">
        <v>476.10951840891977</v>
      </c>
      <c r="BB38" s="23">
        <v>8672.0698203337015</v>
      </c>
      <c r="BC38" s="23">
        <v>26277.994957820512</v>
      </c>
      <c r="BD38" s="23">
        <v>126530.43233045985</v>
      </c>
      <c r="BE38" s="23">
        <v>17525.309556545562</v>
      </c>
      <c r="BF38" s="23">
        <v>5822.4169600880432</v>
      </c>
      <c r="BG38" s="23">
        <v>49474.037161713641</v>
      </c>
      <c r="BH38" s="23">
        <v>184071.17670876533</v>
      </c>
      <c r="BI38" s="23">
        <v>7583.9463531580741</v>
      </c>
      <c r="BJ38" s="23">
        <v>169421.95559983343</v>
      </c>
      <c r="BK38" s="23">
        <v>5789.8964185570167</v>
      </c>
      <c r="BL38" s="23">
        <v>34892.519115644391</v>
      </c>
      <c r="BM38" s="23">
        <v>144604.31248136639</v>
      </c>
      <c r="BN38" s="23">
        <v>42445.69509706799</v>
      </c>
      <c r="BO38" s="23">
        <v>21207.019941421913</v>
      </c>
      <c r="BP38" s="23">
        <v>21066.899973151769</v>
      </c>
      <c r="BQ38" s="23">
        <v>24044.594961687188</v>
      </c>
      <c r="BR38" s="23">
        <v>10424.320432203463</v>
      </c>
      <c r="BS38" s="23">
        <v>0</v>
      </c>
      <c r="BT38" s="64">
        <v>26652227.131774712</v>
      </c>
      <c r="BU38" s="23">
        <v>4667349.1025667014</v>
      </c>
      <c r="BV38" s="23">
        <v>0</v>
      </c>
      <c r="BW38" s="23">
        <v>0</v>
      </c>
      <c r="BX38" s="23">
        <v>0</v>
      </c>
      <c r="BY38" s="23">
        <v>4480231.1219560038</v>
      </c>
      <c r="BZ38" s="23">
        <v>0</v>
      </c>
      <c r="CA38" s="23">
        <v>0</v>
      </c>
      <c r="CB38" s="23">
        <v>0</v>
      </c>
      <c r="CC38" s="23">
        <v>0</v>
      </c>
      <c r="CD38" s="23">
        <v>11352.55206748944</v>
      </c>
      <c r="CE38" s="23">
        <v>0</v>
      </c>
      <c r="CF38" s="23">
        <v>671670.90439869638</v>
      </c>
      <c r="CG38" s="23">
        <v>0</v>
      </c>
      <c r="CH38" s="23">
        <v>2755.2461078998003</v>
      </c>
      <c r="CI38" s="23">
        <v>22687073.941128481</v>
      </c>
      <c r="CJ38" s="34">
        <f t="shared" si="1"/>
        <v>59172659.999999985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</row>
    <row r="39" spans="1:180" x14ac:dyDescent="0.2">
      <c r="A39" s="1" t="s">
        <v>132</v>
      </c>
      <c r="B39" s="23" t="s">
        <v>133</v>
      </c>
      <c r="C39" s="23">
        <v>19168.505869111574</v>
      </c>
      <c r="D39" s="23">
        <v>466.13282630772363</v>
      </c>
      <c r="E39" s="23">
        <v>612.42306551345769</v>
      </c>
      <c r="F39" s="23">
        <v>4976.4309582848855</v>
      </c>
      <c r="G39" s="23">
        <v>237036.37623726766</v>
      </c>
      <c r="H39" s="23">
        <v>6525.7082939370339</v>
      </c>
      <c r="I39" s="23">
        <v>33668.708091474269</v>
      </c>
      <c r="J39" s="23">
        <v>3927.6550076960666</v>
      </c>
      <c r="K39" s="23">
        <v>97711.682740281671</v>
      </c>
      <c r="L39" s="23">
        <v>10730.310437020704</v>
      </c>
      <c r="M39" s="23">
        <v>123520.32133625104</v>
      </c>
      <c r="N39" s="23">
        <v>119133.40992120399</v>
      </c>
      <c r="O39" s="23">
        <v>4958.3773903869687</v>
      </c>
      <c r="P39" s="23">
        <v>13042.28414728713</v>
      </c>
      <c r="Q39" s="23">
        <v>350.16684008853139</v>
      </c>
      <c r="R39" s="23">
        <v>14600.930640303497</v>
      </c>
      <c r="S39" s="23">
        <v>3530.5501198207417</v>
      </c>
      <c r="T39" s="23">
        <v>9742.8514135207442</v>
      </c>
      <c r="U39" s="23">
        <v>35793.86064103285</v>
      </c>
      <c r="V39" s="23">
        <v>7580.0327457556814</v>
      </c>
      <c r="W39" s="23">
        <v>2117.3781972542429</v>
      </c>
      <c r="X39" s="23">
        <v>50007.089976341522</v>
      </c>
      <c r="Y39" s="23">
        <v>23058.259613169485</v>
      </c>
      <c r="Z39" s="23">
        <v>309612.00303408597</v>
      </c>
      <c r="AA39" s="23">
        <v>126247.55053100563</v>
      </c>
      <c r="AB39" s="23">
        <v>185499.05528296015</v>
      </c>
      <c r="AC39" s="23">
        <v>69425.472911967416</v>
      </c>
      <c r="AD39" s="23">
        <v>124855.99662230365</v>
      </c>
      <c r="AE39" s="23">
        <v>2223049.288106815</v>
      </c>
      <c r="AF39" s="23">
        <v>391993.85982759157</v>
      </c>
      <c r="AG39" s="23">
        <v>230293.71719417971</v>
      </c>
      <c r="AH39" s="23">
        <v>58491.549818608146</v>
      </c>
      <c r="AI39" s="23">
        <v>13102.329433706987</v>
      </c>
      <c r="AJ39" s="23">
        <v>1286449.7730541206</v>
      </c>
      <c r="AK39" s="23">
        <v>637897.38776280941</v>
      </c>
      <c r="AL39" s="23">
        <v>108490.97476664059</v>
      </c>
      <c r="AM39" s="23">
        <v>1091275.1478812722</v>
      </c>
      <c r="AN39" s="23">
        <v>123348.14197543092</v>
      </c>
      <c r="AO39" s="23">
        <v>87113.272795645258</v>
      </c>
      <c r="AP39" s="23">
        <v>503685.17525866826</v>
      </c>
      <c r="AQ39" s="23">
        <v>372203.95538827492</v>
      </c>
      <c r="AR39" s="23">
        <v>31132.994944768951</v>
      </c>
      <c r="AS39" s="23">
        <v>31848.362831775717</v>
      </c>
      <c r="AT39" s="23">
        <v>77305.605180423358</v>
      </c>
      <c r="AU39" s="23">
        <v>18244.963226472384</v>
      </c>
      <c r="AV39" s="23">
        <v>3485.1622792260277</v>
      </c>
      <c r="AW39" s="23">
        <v>1265.792570249301</v>
      </c>
      <c r="AX39" s="23">
        <v>464113.06474619254</v>
      </c>
      <c r="AY39" s="23">
        <v>71518.596053457935</v>
      </c>
      <c r="AZ39" s="23">
        <v>215987.92853683457</v>
      </c>
      <c r="BA39" s="23">
        <v>125.69140956447505</v>
      </c>
      <c r="BB39" s="23">
        <v>181447.65492561189</v>
      </c>
      <c r="BC39" s="23">
        <v>298891.98047805351</v>
      </c>
      <c r="BD39" s="23">
        <v>348706.85950101388</v>
      </c>
      <c r="BE39" s="23">
        <v>291546.7920980138</v>
      </c>
      <c r="BF39" s="23">
        <v>17750.477261700773</v>
      </c>
      <c r="BG39" s="23">
        <v>482225.4780562144</v>
      </c>
      <c r="BH39" s="23">
        <v>462704.56552115758</v>
      </c>
      <c r="BI39" s="23">
        <v>38331.688765899577</v>
      </c>
      <c r="BJ39" s="23">
        <v>280240.91950376879</v>
      </c>
      <c r="BK39" s="23">
        <v>57656.75611810782</v>
      </c>
      <c r="BL39" s="23">
        <v>302831.10125778068</v>
      </c>
      <c r="BM39" s="23">
        <v>833813.1881839236</v>
      </c>
      <c r="BN39" s="23">
        <v>130896.79708931435</v>
      </c>
      <c r="BO39" s="23">
        <v>68123.491204805192</v>
      </c>
      <c r="BP39" s="23">
        <v>62781.990723646064</v>
      </c>
      <c r="BQ39" s="23">
        <v>46534.481075840427</v>
      </c>
      <c r="BR39" s="23">
        <v>60487.443921447382</v>
      </c>
      <c r="BS39" s="23">
        <v>0</v>
      </c>
      <c r="BT39" s="64">
        <v>13645293.925620662</v>
      </c>
      <c r="BU39" s="23">
        <v>505168.75826804293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199.78381736895838</v>
      </c>
      <c r="CE39" s="23">
        <v>0</v>
      </c>
      <c r="CF39" s="23">
        <v>149920.59049676437</v>
      </c>
      <c r="CG39" s="23">
        <v>0</v>
      </c>
      <c r="CH39" s="23">
        <v>129.6725250718531</v>
      </c>
      <c r="CI39" s="23">
        <v>2193117.2692720895</v>
      </c>
      <c r="CJ39" s="34">
        <f t="shared" si="1"/>
        <v>16493830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</row>
    <row r="40" spans="1:180" x14ac:dyDescent="0.2">
      <c r="A40" s="1" t="s">
        <v>134</v>
      </c>
      <c r="B40" s="23" t="s">
        <v>135</v>
      </c>
      <c r="C40" s="23">
        <v>10284.952431585729</v>
      </c>
      <c r="D40" s="23">
        <v>14241.803881641159</v>
      </c>
      <c r="E40" s="23">
        <v>7047.7364091174122</v>
      </c>
      <c r="F40" s="23">
        <v>13377.082749120053</v>
      </c>
      <c r="G40" s="23">
        <v>153652.0932361306</v>
      </c>
      <c r="H40" s="23">
        <v>13871.423104335272</v>
      </c>
      <c r="I40" s="23">
        <v>14599.544214692667</v>
      </c>
      <c r="J40" s="23">
        <v>5788.0004125707874</v>
      </c>
      <c r="K40" s="23">
        <v>5536.0222500504769</v>
      </c>
      <c r="L40" s="23">
        <v>2921.3440155224853</v>
      </c>
      <c r="M40" s="23">
        <v>117823.18777814544</v>
      </c>
      <c r="N40" s="23">
        <v>1000475.3847392173</v>
      </c>
      <c r="O40" s="23">
        <v>29185.19015632962</v>
      </c>
      <c r="P40" s="23">
        <v>37373.652005048432</v>
      </c>
      <c r="Q40" s="23">
        <v>4633.4283349205107</v>
      </c>
      <c r="R40" s="23">
        <v>60168.227123144025</v>
      </c>
      <c r="S40" s="23">
        <v>82155.254496759546</v>
      </c>
      <c r="T40" s="23">
        <v>44517.172925729654</v>
      </c>
      <c r="U40" s="23">
        <v>181037.79956529604</v>
      </c>
      <c r="V40" s="23">
        <v>8939.1249576952214</v>
      </c>
      <c r="W40" s="23">
        <v>8044.5735337639098</v>
      </c>
      <c r="X40" s="23">
        <v>38968.061627141637</v>
      </c>
      <c r="Y40" s="23">
        <v>28363.315950039512</v>
      </c>
      <c r="Z40" s="23">
        <v>41920.953920638822</v>
      </c>
      <c r="AA40" s="23">
        <v>14633.878201080419</v>
      </c>
      <c r="AB40" s="23">
        <v>120770.98672357315</v>
      </c>
      <c r="AC40" s="23">
        <v>88384.230663262468</v>
      </c>
      <c r="AD40" s="23">
        <v>114146.62034967927</v>
      </c>
      <c r="AE40" s="23">
        <v>2732965.4770757779</v>
      </c>
      <c r="AF40" s="23">
        <v>425526.84646090516</v>
      </c>
      <c r="AG40" s="23">
        <v>885647.69770629634</v>
      </c>
      <c r="AH40" s="23">
        <v>144612.19621937163</v>
      </c>
      <c r="AI40" s="23">
        <v>196809.22813549251</v>
      </c>
      <c r="AJ40" s="23">
        <v>429196.59143151413</v>
      </c>
      <c r="AK40" s="23">
        <v>91136.215565600694</v>
      </c>
      <c r="AL40" s="23">
        <v>983769.22953028639</v>
      </c>
      <c r="AM40" s="23">
        <v>69235.901807649876</v>
      </c>
      <c r="AN40" s="23">
        <v>178883.14730131213</v>
      </c>
      <c r="AO40" s="23">
        <v>82214.952804726592</v>
      </c>
      <c r="AP40" s="23">
        <v>656399.11736722791</v>
      </c>
      <c r="AQ40" s="23">
        <v>553985.26317552209</v>
      </c>
      <c r="AR40" s="23">
        <v>8362.3628142279449</v>
      </c>
      <c r="AS40" s="23">
        <v>24082.197316807342</v>
      </c>
      <c r="AT40" s="23">
        <v>109844.54378766593</v>
      </c>
      <c r="AU40" s="23">
        <v>10068.125761582942</v>
      </c>
      <c r="AV40" s="23">
        <v>50.634782810568794</v>
      </c>
      <c r="AW40" s="23">
        <v>63.353728526300898</v>
      </c>
      <c r="AX40" s="23">
        <v>684836.93265000242</v>
      </c>
      <c r="AY40" s="23">
        <v>602371.50844604347</v>
      </c>
      <c r="AZ40" s="23">
        <v>116208.64373691872</v>
      </c>
      <c r="BA40" s="23">
        <v>22.585471183229533</v>
      </c>
      <c r="BB40" s="23">
        <v>126265.44472164902</v>
      </c>
      <c r="BC40" s="23">
        <v>271388.15982955287</v>
      </c>
      <c r="BD40" s="23">
        <v>566549.55143021257</v>
      </c>
      <c r="BE40" s="23">
        <v>234181.70013551367</v>
      </c>
      <c r="BF40" s="23">
        <v>48245.321733053926</v>
      </c>
      <c r="BG40" s="23">
        <v>560004.32092801668</v>
      </c>
      <c r="BH40" s="23">
        <v>566532.34793817322</v>
      </c>
      <c r="BI40" s="23">
        <v>9842.5249951606329</v>
      </c>
      <c r="BJ40" s="23">
        <v>437720.34394888644</v>
      </c>
      <c r="BK40" s="23">
        <v>42813.573109355486</v>
      </c>
      <c r="BL40" s="23">
        <v>132551.95890866761</v>
      </c>
      <c r="BM40" s="23">
        <v>882058.68594567827</v>
      </c>
      <c r="BN40" s="23">
        <v>204816.25260670914</v>
      </c>
      <c r="BO40" s="23">
        <v>124149.99289806445</v>
      </c>
      <c r="BP40" s="23">
        <v>393250.93657863763</v>
      </c>
      <c r="BQ40" s="23">
        <v>22305.885841843865</v>
      </c>
      <c r="BR40" s="23">
        <v>25682.340712792666</v>
      </c>
      <c r="BS40" s="23">
        <v>0</v>
      </c>
      <c r="BT40" s="64">
        <v>15897513.141095651</v>
      </c>
      <c r="BU40" s="23">
        <v>38538731.098664403</v>
      </c>
      <c r="BV40" s="23">
        <v>0</v>
      </c>
      <c r="BW40" s="23">
        <v>1436.4063485362888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0</v>
      </c>
      <c r="CD40" s="23">
        <v>15181.704771247561</v>
      </c>
      <c r="CE40" s="23">
        <v>0</v>
      </c>
      <c r="CF40" s="23">
        <v>116692.41423076103</v>
      </c>
      <c r="CG40" s="23">
        <v>0</v>
      </c>
      <c r="CH40" s="23">
        <v>18827.708464640418</v>
      </c>
      <c r="CI40" s="23">
        <v>1699597.526424662</v>
      </c>
      <c r="CJ40" s="34">
        <f t="shared" si="1"/>
        <v>56287979.999999903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</row>
    <row r="41" spans="1:180" x14ac:dyDescent="0.2">
      <c r="A41" s="1" t="s">
        <v>136</v>
      </c>
      <c r="B41" s="23" t="s">
        <v>137</v>
      </c>
      <c r="C41" s="23">
        <v>11575.969838682004</v>
      </c>
      <c r="D41" s="23">
        <v>1438.5795073919339</v>
      </c>
      <c r="E41" s="23">
        <v>2732.2806477155782</v>
      </c>
      <c r="F41" s="23">
        <v>14867.141064490814</v>
      </c>
      <c r="G41" s="23">
        <v>108047.14902328068</v>
      </c>
      <c r="H41" s="23">
        <v>3260.2765639068639</v>
      </c>
      <c r="I41" s="23">
        <v>5268.1547560358431</v>
      </c>
      <c r="J41" s="23">
        <v>1012.4042970883897</v>
      </c>
      <c r="K41" s="23">
        <v>2649.4309251754939</v>
      </c>
      <c r="L41" s="23">
        <v>1760.8976674475932</v>
      </c>
      <c r="M41" s="23">
        <v>34306.675393022204</v>
      </c>
      <c r="N41" s="23">
        <v>200607.92261076387</v>
      </c>
      <c r="O41" s="23">
        <v>3531.4347440019806</v>
      </c>
      <c r="P41" s="23">
        <v>10593.581396596297</v>
      </c>
      <c r="Q41" s="23">
        <v>186.39578107592712</v>
      </c>
      <c r="R41" s="23">
        <v>9629.2131652581593</v>
      </c>
      <c r="S41" s="23">
        <v>42818.394404857892</v>
      </c>
      <c r="T41" s="23">
        <v>16132.527010219908</v>
      </c>
      <c r="U41" s="23">
        <v>56466.052856001726</v>
      </c>
      <c r="V41" s="23">
        <v>2529.1632676562886</v>
      </c>
      <c r="W41" s="23">
        <v>1614.140192265909</v>
      </c>
      <c r="X41" s="23">
        <v>15842.735067637466</v>
      </c>
      <c r="Y41" s="23">
        <v>21761.837071812373</v>
      </c>
      <c r="Z41" s="23">
        <v>33752.441090512264</v>
      </c>
      <c r="AA41" s="23">
        <v>7246.0507268493602</v>
      </c>
      <c r="AB41" s="23">
        <v>99799.062130372724</v>
      </c>
      <c r="AC41" s="23">
        <v>33900.709597186076</v>
      </c>
      <c r="AD41" s="23">
        <v>64214.402047340329</v>
      </c>
      <c r="AE41" s="23">
        <v>1136314.8835609471</v>
      </c>
      <c r="AF41" s="23">
        <v>256069.42604714161</v>
      </c>
      <c r="AG41" s="23">
        <v>55844.159125125079</v>
      </c>
      <c r="AH41" s="23">
        <v>89652.368917662112</v>
      </c>
      <c r="AI41" s="23">
        <v>9984.0185075963891</v>
      </c>
      <c r="AJ41" s="23">
        <v>119402.33321643498</v>
      </c>
      <c r="AK41" s="23">
        <v>161842.31877028669</v>
      </c>
      <c r="AL41" s="23">
        <v>194845.24651882064</v>
      </c>
      <c r="AM41" s="23">
        <v>975773.50897988363</v>
      </c>
      <c r="AN41" s="23">
        <v>48946.529884722579</v>
      </c>
      <c r="AO41" s="23">
        <v>164281.50499507159</v>
      </c>
      <c r="AP41" s="23">
        <v>1315002.2318919967</v>
      </c>
      <c r="AQ41" s="23">
        <v>636657.87083137734</v>
      </c>
      <c r="AR41" s="23">
        <v>41454.472573606603</v>
      </c>
      <c r="AS41" s="23">
        <v>32420.952598944044</v>
      </c>
      <c r="AT41" s="23">
        <v>395025.66951113241</v>
      </c>
      <c r="AU41" s="23">
        <v>7909.4782385032968</v>
      </c>
      <c r="AV41" s="23">
        <v>6321.1407042314941</v>
      </c>
      <c r="AW41" s="23">
        <v>2217.1945913790937</v>
      </c>
      <c r="AX41" s="23">
        <v>207489.22621947937</v>
      </c>
      <c r="AY41" s="23">
        <v>409743.42925548746</v>
      </c>
      <c r="AZ41" s="23">
        <v>144975.32368752552</v>
      </c>
      <c r="BA41" s="23">
        <v>98.819246690795183</v>
      </c>
      <c r="BB41" s="23">
        <v>1970475.8126954772</v>
      </c>
      <c r="BC41" s="23">
        <v>72139.700232610689</v>
      </c>
      <c r="BD41" s="23">
        <v>110955.18806356688</v>
      </c>
      <c r="BE41" s="23">
        <v>68337.899763289824</v>
      </c>
      <c r="BF41" s="23">
        <v>3107.9996860075162</v>
      </c>
      <c r="BG41" s="23">
        <v>144136.02502594388</v>
      </c>
      <c r="BH41" s="23">
        <v>512773.90426286752</v>
      </c>
      <c r="BI41" s="23">
        <v>7372.6601846087069</v>
      </c>
      <c r="BJ41" s="23">
        <v>812285.06472712208</v>
      </c>
      <c r="BK41" s="23">
        <v>37149.460940925179</v>
      </c>
      <c r="BL41" s="23">
        <v>198832.23749669277</v>
      </c>
      <c r="BM41" s="23">
        <v>113761.01622642722</v>
      </c>
      <c r="BN41" s="23">
        <v>88266.708688830491</v>
      </c>
      <c r="BO41" s="23">
        <v>22526.477485009938</v>
      </c>
      <c r="BP41" s="23">
        <v>145491.4771702406</v>
      </c>
      <c r="BQ41" s="23">
        <v>15134.37732204428</v>
      </c>
      <c r="BR41" s="23">
        <v>26488.538316709302</v>
      </c>
      <c r="BS41" s="23">
        <v>0</v>
      </c>
      <c r="BT41" s="64">
        <v>11569051.679007068</v>
      </c>
      <c r="BU41" s="23">
        <v>5953246.4361719573</v>
      </c>
      <c r="BV41" s="23">
        <v>0</v>
      </c>
      <c r="BW41" s="23">
        <v>621.50831108725924</v>
      </c>
      <c r="BX41" s="23">
        <v>0</v>
      </c>
      <c r="BY41" s="23">
        <v>0</v>
      </c>
      <c r="BZ41" s="23">
        <v>0</v>
      </c>
      <c r="CA41" s="23">
        <v>0</v>
      </c>
      <c r="CB41" s="23">
        <v>0</v>
      </c>
      <c r="CC41" s="23">
        <v>0</v>
      </c>
      <c r="CD41" s="23">
        <v>279428.071319476</v>
      </c>
      <c r="CE41" s="23">
        <v>0</v>
      </c>
      <c r="CF41" s="23">
        <v>5772801.6822247421</v>
      </c>
      <c r="CG41" s="23">
        <v>0</v>
      </c>
      <c r="CH41" s="23">
        <v>5030.3882522317172</v>
      </c>
      <c r="CI41" s="23">
        <v>5298900.2347134408</v>
      </c>
      <c r="CJ41" s="34">
        <f t="shared" si="1"/>
        <v>28879080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</row>
    <row r="42" spans="1:180" x14ac:dyDescent="0.2">
      <c r="A42" s="1" t="s">
        <v>138</v>
      </c>
      <c r="B42" s="23" t="s">
        <v>139</v>
      </c>
      <c r="C42" s="23">
        <v>2759.1404518991885</v>
      </c>
      <c r="D42" s="23">
        <v>418.54649669765706</v>
      </c>
      <c r="E42" s="23">
        <v>478.68211204708126</v>
      </c>
      <c r="F42" s="23">
        <v>3570.6102621862992</v>
      </c>
      <c r="G42" s="23">
        <v>150120.78393384142</v>
      </c>
      <c r="H42" s="23">
        <v>6169.0732417655472</v>
      </c>
      <c r="I42" s="23">
        <v>2500.367979984615</v>
      </c>
      <c r="J42" s="23">
        <v>545.53569958955336</v>
      </c>
      <c r="K42" s="23">
        <v>655.99728149599741</v>
      </c>
      <c r="L42" s="23">
        <v>457.88292722637584</v>
      </c>
      <c r="M42" s="23">
        <v>16782.243683111246</v>
      </c>
      <c r="N42" s="23">
        <v>44113.969196737846</v>
      </c>
      <c r="O42" s="23">
        <v>1611.6194491346128</v>
      </c>
      <c r="P42" s="23">
        <v>5812.6735378912508</v>
      </c>
      <c r="Q42" s="23">
        <v>31.068684669473662</v>
      </c>
      <c r="R42" s="23">
        <v>4973.2880217683369</v>
      </c>
      <c r="S42" s="23">
        <v>5905.8676817975265</v>
      </c>
      <c r="T42" s="23">
        <v>2375.4914937842818</v>
      </c>
      <c r="U42" s="23">
        <v>18931.854052940464</v>
      </c>
      <c r="V42" s="23">
        <v>1228.9842352241301</v>
      </c>
      <c r="W42" s="23">
        <v>644.03398018341045</v>
      </c>
      <c r="X42" s="23">
        <v>28444.46562077897</v>
      </c>
      <c r="Y42" s="23">
        <v>5950.1842984444011</v>
      </c>
      <c r="Z42" s="23">
        <v>10796.323239489268</v>
      </c>
      <c r="AA42" s="23">
        <v>838.2454852276187</v>
      </c>
      <c r="AB42" s="23">
        <v>23173.639574610821</v>
      </c>
      <c r="AC42" s="23">
        <v>7388.3395588851436</v>
      </c>
      <c r="AD42" s="23">
        <v>115141.20070427372</v>
      </c>
      <c r="AE42" s="23">
        <v>1436814.51890434</v>
      </c>
      <c r="AF42" s="23">
        <v>409257.19580040546</v>
      </c>
      <c r="AG42" s="23">
        <v>30088.81477721889</v>
      </c>
      <c r="AH42" s="23">
        <v>19353.642120591921</v>
      </c>
      <c r="AI42" s="23">
        <v>2424.6629343136046</v>
      </c>
      <c r="AJ42" s="23">
        <v>50909.365090225045</v>
      </c>
      <c r="AK42" s="23">
        <v>56616.102769902107</v>
      </c>
      <c r="AL42" s="23">
        <v>77207.004996260745</v>
      </c>
      <c r="AM42" s="23">
        <v>34613.780706052377</v>
      </c>
      <c r="AN42" s="23">
        <v>3306190.1752422419</v>
      </c>
      <c r="AO42" s="23">
        <v>1165330.0959506959</v>
      </c>
      <c r="AP42" s="23">
        <v>49306.509339218181</v>
      </c>
      <c r="AQ42" s="23">
        <v>725831.71179974684</v>
      </c>
      <c r="AR42" s="23">
        <v>75353.921837213187</v>
      </c>
      <c r="AS42" s="23">
        <v>3021.0300807128847</v>
      </c>
      <c r="AT42" s="23">
        <v>34874.324471629116</v>
      </c>
      <c r="AU42" s="23">
        <v>1890.1055988784901</v>
      </c>
      <c r="AV42" s="23">
        <v>38.775458501938985</v>
      </c>
      <c r="AW42" s="23">
        <v>26.002990977244604</v>
      </c>
      <c r="AX42" s="23">
        <v>474415.44119948999</v>
      </c>
      <c r="AY42" s="23">
        <v>53447.50550355528</v>
      </c>
      <c r="AZ42" s="23">
        <v>37101.315245169113</v>
      </c>
      <c r="BA42" s="23">
        <v>1.9739727986580344</v>
      </c>
      <c r="BB42" s="23">
        <v>1876506.6370573225</v>
      </c>
      <c r="BC42" s="23">
        <v>95157.542964920751</v>
      </c>
      <c r="BD42" s="23">
        <v>147886.20790934935</v>
      </c>
      <c r="BE42" s="23">
        <v>7474.4183124108795</v>
      </c>
      <c r="BF42" s="23">
        <v>8830.3159342253821</v>
      </c>
      <c r="BG42" s="23">
        <v>93603.096036356204</v>
      </c>
      <c r="BH42" s="23">
        <v>298459.08336153644</v>
      </c>
      <c r="BI42" s="23">
        <v>9218.4554401484511</v>
      </c>
      <c r="BJ42" s="23">
        <v>243192.24368801765</v>
      </c>
      <c r="BK42" s="23">
        <v>7741.3742855489118</v>
      </c>
      <c r="BL42" s="23">
        <v>130457.61584247739</v>
      </c>
      <c r="BM42" s="23">
        <v>38545.94951120644</v>
      </c>
      <c r="BN42" s="23">
        <v>399525.15973453922</v>
      </c>
      <c r="BO42" s="23">
        <v>196594.13027849075</v>
      </c>
      <c r="BP42" s="23">
        <v>159739.41226698839</v>
      </c>
      <c r="BQ42" s="23">
        <v>2145.4965777164193</v>
      </c>
      <c r="BR42" s="23">
        <v>6940.9285531373434</v>
      </c>
      <c r="BS42" s="23">
        <v>0</v>
      </c>
      <c r="BT42" s="64">
        <v>12227952.157430215</v>
      </c>
      <c r="BU42" s="23">
        <v>3547022.6343269018</v>
      </c>
      <c r="BV42" s="23">
        <v>0</v>
      </c>
      <c r="BW42" s="23">
        <v>0</v>
      </c>
      <c r="BX42" s="23">
        <v>22167.187238193874</v>
      </c>
      <c r="BY42" s="23">
        <v>3546766.8926428114</v>
      </c>
      <c r="BZ42" s="23">
        <v>0</v>
      </c>
      <c r="CA42" s="23">
        <v>0</v>
      </c>
      <c r="CB42" s="23">
        <v>0</v>
      </c>
      <c r="CC42" s="23">
        <v>0</v>
      </c>
      <c r="CD42" s="23">
        <v>90929.305779197384</v>
      </c>
      <c r="CE42" s="23">
        <v>0</v>
      </c>
      <c r="CF42" s="23">
        <v>4430910.0053083701</v>
      </c>
      <c r="CG42" s="23">
        <v>0</v>
      </c>
      <c r="CH42" s="23">
        <v>2633.7647177301319</v>
      </c>
      <c r="CI42" s="23">
        <v>1952878.052556576</v>
      </c>
      <c r="CJ42" s="34">
        <f t="shared" si="1"/>
        <v>25821259.999999996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</row>
    <row r="43" spans="1:180" x14ac:dyDescent="0.2">
      <c r="A43" s="1" t="s">
        <v>140</v>
      </c>
      <c r="B43" s="23" t="s">
        <v>141</v>
      </c>
      <c r="C43" s="23">
        <v>9390.8435177635311</v>
      </c>
      <c r="D43" s="23">
        <v>502.30970642670474</v>
      </c>
      <c r="E43" s="23">
        <v>19583.861869161632</v>
      </c>
      <c r="F43" s="23">
        <v>34127.504634994366</v>
      </c>
      <c r="G43" s="23">
        <v>89584.514420751744</v>
      </c>
      <c r="H43" s="23">
        <v>8043.9985202344596</v>
      </c>
      <c r="I43" s="23">
        <v>13139.911202130521</v>
      </c>
      <c r="J43" s="23">
        <v>4613.1056719696935</v>
      </c>
      <c r="K43" s="23">
        <v>7624.4632118105746</v>
      </c>
      <c r="L43" s="23">
        <v>3658.9024212572467</v>
      </c>
      <c r="M43" s="23">
        <v>83528.195174351451</v>
      </c>
      <c r="N43" s="23">
        <v>255160.70654309713</v>
      </c>
      <c r="O43" s="23">
        <v>15987.430645990726</v>
      </c>
      <c r="P43" s="23">
        <v>30118.402185526847</v>
      </c>
      <c r="Q43" s="23">
        <v>5075.6437327339199</v>
      </c>
      <c r="R43" s="23">
        <v>34369.720259904956</v>
      </c>
      <c r="S43" s="23">
        <v>57071.335053073548</v>
      </c>
      <c r="T43" s="23">
        <v>18588.467649067796</v>
      </c>
      <c r="U43" s="23">
        <v>183872.27237863548</v>
      </c>
      <c r="V43" s="23">
        <v>4118.5842424669445</v>
      </c>
      <c r="W43" s="23">
        <v>3303.6810860827677</v>
      </c>
      <c r="X43" s="23">
        <v>56161.609018033676</v>
      </c>
      <c r="Y43" s="23">
        <v>60933.195419451193</v>
      </c>
      <c r="Z43" s="23">
        <v>44352.327600257682</v>
      </c>
      <c r="AA43" s="23">
        <v>17599.310186113504</v>
      </c>
      <c r="AB43" s="23">
        <v>271687.59806087177</v>
      </c>
      <c r="AC43" s="23">
        <v>121092.56865819203</v>
      </c>
      <c r="AD43" s="23">
        <v>207663.84492096052</v>
      </c>
      <c r="AE43" s="23">
        <v>1893339.0810984373</v>
      </c>
      <c r="AF43" s="23">
        <v>342629.39002462395</v>
      </c>
      <c r="AG43" s="23">
        <v>252381.00408573367</v>
      </c>
      <c r="AH43" s="23">
        <v>90080.429409464181</v>
      </c>
      <c r="AI43" s="23">
        <v>15530.073395746227</v>
      </c>
      <c r="AJ43" s="23">
        <v>415140.70936851465</v>
      </c>
      <c r="AK43" s="23">
        <v>990003.5177126209</v>
      </c>
      <c r="AL43" s="23">
        <v>149115.87129161533</v>
      </c>
      <c r="AM43" s="23">
        <v>138799.69190395658</v>
      </c>
      <c r="AN43" s="23">
        <v>116600.39214766586</v>
      </c>
      <c r="AO43" s="23">
        <v>6977194.7656527935</v>
      </c>
      <c r="AP43" s="23">
        <v>1561544.8579381541</v>
      </c>
      <c r="AQ43" s="23">
        <v>631706.36496809986</v>
      </c>
      <c r="AR43" s="23">
        <v>3631.1613221802581</v>
      </c>
      <c r="AS43" s="23">
        <v>27243.781746980912</v>
      </c>
      <c r="AT43" s="23">
        <v>56522.248219342699</v>
      </c>
      <c r="AU43" s="23">
        <v>12972.918009197203</v>
      </c>
      <c r="AV43" s="23">
        <v>5464.0903924630547</v>
      </c>
      <c r="AW43" s="23">
        <v>1041.1154325816146</v>
      </c>
      <c r="AX43" s="23">
        <v>915814.97246478486</v>
      </c>
      <c r="AY43" s="23">
        <v>754405.59696166927</v>
      </c>
      <c r="AZ43" s="23">
        <v>235285.42957447446</v>
      </c>
      <c r="BA43" s="23">
        <v>99.482034244703286</v>
      </c>
      <c r="BB43" s="23">
        <v>532557.10683975229</v>
      </c>
      <c r="BC43" s="23">
        <v>445322.05419702874</v>
      </c>
      <c r="BD43" s="23">
        <v>593566.13410440355</v>
      </c>
      <c r="BE43" s="23">
        <v>448397.51264741487</v>
      </c>
      <c r="BF43" s="23">
        <v>3455.5960559649488</v>
      </c>
      <c r="BG43" s="23">
        <v>980301.60179878946</v>
      </c>
      <c r="BH43" s="23">
        <v>778543.47969729581</v>
      </c>
      <c r="BI43" s="23">
        <v>25803.494880841798</v>
      </c>
      <c r="BJ43" s="23">
        <v>587724.4033372436</v>
      </c>
      <c r="BK43" s="23">
        <v>44145.059725950232</v>
      </c>
      <c r="BL43" s="23">
        <v>482268.73506976443</v>
      </c>
      <c r="BM43" s="23">
        <v>366037.0393930148</v>
      </c>
      <c r="BN43" s="23">
        <v>132948.85248880464</v>
      </c>
      <c r="BO43" s="23">
        <v>60315.384564295113</v>
      </c>
      <c r="BP43" s="23">
        <v>150666.73323776491</v>
      </c>
      <c r="BQ43" s="23">
        <v>25721.283946187512</v>
      </c>
      <c r="BR43" s="23">
        <v>97836.33354416184</v>
      </c>
      <c r="BS43" s="23">
        <v>0</v>
      </c>
      <c r="BT43" s="64">
        <v>23003112.058675334</v>
      </c>
      <c r="BU43" s="23">
        <v>16936982.089810677</v>
      </c>
      <c r="BV43" s="23">
        <v>0</v>
      </c>
      <c r="BW43" s="23">
        <v>113.59591626010335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290417.80905737699</v>
      </c>
      <c r="CE43" s="23">
        <v>0</v>
      </c>
      <c r="CF43" s="23">
        <v>1686490.3909843841</v>
      </c>
      <c r="CG43" s="23">
        <v>0</v>
      </c>
      <c r="CH43" s="23">
        <v>3546.5631880495712</v>
      </c>
      <c r="CI43" s="23">
        <v>5164897.4923679279</v>
      </c>
      <c r="CJ43" s="34">
        <f t="shared" si="1"/>
        <v>47085560.000000015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</row>
    <row r="44" spans="1:180" x14ac:dyDescent="0.2">
      <c r="A44" s="1" t="s">
        <v>142</v>
      </c>
      <c r="B44" s="23" t="s">
        <v>143</v>
      </c>
      <c r="C44" s="23">
        <v>107024.84558318465</v>
      </c>
      <c r="D44" s="23">
        <v>13768.830155762429</v>
      </c>
      <c r="E44" s="23">
        <v>16004.061956448666</v>
      </c>
      <c r="F44" s="23">
        <v>111515.70571157322</v>
      </c>
      <c r="G44" s="23">
        <v>401718.53244695265</v>
      </c>
      <c r="H44" s="23">
        <v>12939.302418026942</v>
      </c>
      <c r="I44" s="23">
        <v>21435.853849265262</v>
      </c>
      <c r="J44" s="23">
        <v>3275.9123997914708</v>
      </c>
      <c r="K44" s="23">
        <v>26231.130285694315</v>
      </c>
      <c r="L44" s="23">
        <v>17370.047438672376</v>
      </c>
      <c r="M44" s="23">
        <v>182883.3289565341</v>
      </c>
      <c r="N44" s="23">
        <v>1043730.9245000475</v>
      </c>
      <c r="O44" s="23">
        <v>14726.659444695048</v>
      </c>
      <c r="P44" s="23">
        <v>35094.24491990864</v>
      </c>
      <c r="Q44" s="23">
        <v>4177.1626902021117</v>
      </c>
      <c r="R44" s="23">
        <v>32372.668202520163</v>
      </c>
      <c r="S44" s="23">
        <v>144114.42538530994</v>
      </c>
      <c r="T44" s="23">
        <v>135759.81342487427</v>
      </c>
      <c r="U44" s="23">
        <v>326340.56475584919</v>
      </c>
      <c r="V44" s="23">
        <v>9463.2707605170654</v>
      </c>
      <c r="W44" s="23">
        <v>8774.1527783689962</v>
      </c>
      <c r="X44" s="23">
        <v>67126.515886859852</v>
      </c>
      <c r="Y44" s="23">
        <v>131797.65922664449</v>
      </c>
      <c r="Z44" s="23">
        <v>274301.00896485755</v>
      </c>
      <c r="AA44" s="23">
        <v>99366.132866034226</v>
      </c>
      <c r="AB44" s="23">
        <v>837796.4425530599</v>
      </c>
      <c r="AC44" s="23">
        <v>416726.52461637708</v>
      </c>
      <c r="AD44" s="23">
        <v>284291.5218110889</v>
      </c>
      <c r="AE44" s="23">
        <v>5582612.2201114427</v>
      </c>
      <c r="AF44" s="23">
        <v>1315145.2264509292</v>
      </c>
      <c r="AG44" s="23">
        <v>221823.92906148377</v>
      </c>
      <c r="AH44" s="23">
        <v>814211.93222129147</v>
      </c>
      <c r="AI44" s="23">
        <v>64777.14416172904</v>
      </c>
      <c r="AJ44" s="23">
        <v>1365834.7176011435</v>
      </c>
      <c r="AK44" s="23">
        <v>1132570.7706940097</v>
      </c>
      <c r="AL44" s="23">
        <v>501617.58415291028</v>
      </c>
      <c r="AM44" s="23">
        <v>1569662.4620139366</v>
      </c>
      <c r="AN44" s="23">
        <v>1079116.5095406233</v>
      </c>
      <c r="AO44" s="23">
        <v>1755961.8477245439</v>
      </c>
      <c r="AP44" s="23">
        <v>10051708.432440763</v>
      </c>
      <c r="AQ44" s="23">
        <v>4041345.348674417</v>
      </c>
      <c r="AR44" s="23">
        <v>116694.07035321216</v>
      </c>
      <c r="AS44" s="23">
        <v>412269.6709393037</v>
      </c>
      <c r="AT44" s="23">
        <v>1585154.8230439883</v>
      </c>
      <c r="AU44" s="23">
        <v>84823.038753674642</v>
      </c>
      <c r="AV44" s="23">
        <v>82869.813631649027</v>
      </c>
      <c r="AW44" s="23">
        <v>33926.114109552887</v>
      </c>
      <c r="AX44" s="23">
        <v>1971587.4911732434</v>
      </c>
      <c r="AY44" s="23">
        <v>2564237.0642613419</v>
      </c>
      <c r="AZ44" s="23">
        <v>286990.85504438682</v>
      </c>
      <c r="BA44" s="23">
        <v>816.64204458512222</v>
      </c>
      <c r="BB44" s="23">
        <v>805933.19393017341</v>
      </c>
      <c r="BC44" s="23">
        <v>773199.8340224456</v>
      </c>
      <c r="BD44" s="23">
        <v>746291.74573970551</v>
      </c>
      <c r="BE44" s="23">
        <v>732704.23353243084</v>
      </c>
      <c r="BF44" s="23">
        <v>40567.418428036544</v>
      </c>
      <c r="BG44" s="23">
        <v>1770247.8998991249</v>
      </c>
      <c r="BH44" s="23">
        <v>4583414.3259082101</v>
      </c>
      <c r="BI44" s="23">
        <v>98764.305291407989</v>
      </c>
      <c r="BJ44" s="23">
        <v>2896327.3043648819</v>
      </c>
      <c r="BK44" s="23">
        <v>463146.85105640814</v>
      </c>
      <c r="BL44" s="23">
        <v>2492533.4218683261</v>
      </c>
      <c r="BM44" s="23">
        <v>680411.21698770544</v>
      </c>
      <c r="BN44" s="23">
        <v>405113.11839310557</v>
      </c>
      <c r="BO44" s="23">
        <v>181175.65638467396</v>
      </c>
      <c r="BP44" s="23">
        <v>837975.90108412202</v>
      </c>
      <c r="BQ44" s="23">
        <v>114407.65401488979</v>
      </c>
      <c r="BR44" s="23">
        <v>242513.93178119173</v>
      </c>
      <c r="BS44" s="23">
        <v>0</v>
      </c>
      <c r="BT44" s="64">
        <v>59280612.964880131</v>
      </c>
      <c r="BU44" s="23">
        <v>2129385.5560343354</v>
      </c>
      <c r="BV44" s="23">
        <v>0</v>
      </c>
      <c r="BW44" s="23">
        <v>1163.3465627088474</v>
      </c>
      <c r="BX44" s="23">
        <v>0</v>
      </c>
      <c r="BY44" s="23">
        <v>0</v>
      </c>
      <c r="BZ44" s="23">
        <v>0</v>
      </c>
      <c r="CA44" s="23">
        <v>0</v>
      </c>
      <c r="CB44" s="23">
        <v>0</v>
      </c>
      <c r="CC44" s="23">
        <v>0</v>
      </c>
      <c r="CD44" s="23">
        <v>1005676.0667013051</v>
      </c>
      <c r="CE44" s="23">
        <v>0</v>
      </c>
      <c r="CF44" s="23">
        <v>12518633.821253439</v>
      </c>
      <c r="CG44" s="23">
        <v>0</v>
      </c>
      <c r="CH44" s="23">
        <v>5209.9342962922401</v>
      </c>
      <c r="CI44" s="23">
        <v>25662618.3102718</v>
      </c>
      <c r="CJ44" s="34">
        <f t="shared" si="1"/>
        <v>100603300.00000001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</row>
    <row r="45" spans="1:180" x14ac:dyDescent="0.2">
      <c r="A45" s="1" t="s">
        <v>144</v>
      </c>
      <c r="B45" s="23" t="s">
        <v>145</v>
      </c>
      <c r="C45" s="23">
        <v>5002069.1627703346</v>
      </c>
      <c r="D45" s="23">
        <v>129136.49005711415</v>
      </c>
      <c r="E45" s="23">
        <v>119382.95044724614</v>
      </c>
      <c r="F45" s="23">
        <v>156789.76872377042</v>
      </c>
      <c r="G45" s="23">
        <v>555958.28221922554</v>
      </c>
      <c r="H45" s="23">
        <v>72708.456235757621</v>
      </c>
      <c r="I45" s="23">
        <v>55464.100000636274</v>
      </c>
      <c r="J45" s="23">
        <v>34971.213534479801</v>
      </c>
      <c r="K45" s="23">
        <v>39088.59832077162</v>
      </c>
      <c r="L45" s="23">
        <v>2759.3421486766374</v>
      </c>
      <c r="M45" s="23">
        <v>83129.961511050613</v>
      </c>
      <c r="N45" s="23">
        <v>262717.30842889776</v>
      </c>
      <c r="O45" s="23">
        <v>88075.187542896761</v>
      </c>
      <c r="P45" s="23">
        <v>101921.75577364603</v>
      </c>
      <c r="Q45" s="23">
        <v>40602.664853932729</v>
      </c>
      <c r="R45" s="23">
        <v>178340.68544207409</v>
      </c>
      <c r="S45" s="23">
        <v>166700.7077308218</v>
      </c>
      <c r="T45" s="23">
        <v>45131.034773988868</v>
      </c>
      <c r="U45" s="23">
        <v>391271.64278014918</v>
      </c>
      <c r="V45" s="23">
        <v>17137.513877069599</v>
      </c>
      <c r="W45" s="23">
        <v>49698.82428161976</v>
      </c>
      <c r="X45" s="23">
        <v>181354.07653130818</v>
      </c>
      <c r="Y45" s="23">
        <v>85274.500824313029</v>
      </c>
      <c r="Z45" s="23">
        <v>734680.51443074155</v>
      </c>
      <c r="AA45" s="23">
        <v>42818.018831878799</v>
      </c>
      <c r="AB45" s="23">
        <v>156225.04350806813</v>
      </c>
      <c r="AC45" s="23">
        <v>2245506.8322911551</v>
      </c>
      <c r="AD45" s="23">
        <v>774129.31425171939</v>
      </c>
      <c r="AE45" s="23">
        <v>2288687.8497534278</v>
      </c>
      <c r="AF45" s="23">
        <v>839579.17114008963</v>
      </c>
      <c r="AG45" s="23">
        <v>916392.45339869196</v>
      </c>
      <c r="AH45" s="23">
        <v>1361913.9515207773</v>
      </c>
      <c r="AI45" s="23">
        <v>30195.342064334713</v>
      </c>
      <c r="AJ45" s="23">
        <v>528457.4198091866</v>
      </c>
      <c r="AK45" s="23">
        <v>84077.661207884594</v>
      </c>
      <c r="AL45" s="23">
        <v>250248.83557391379</v>
      </c>
      <c r="AM45" s="23">
        <v>84983.781090901233</v>
      </c>
      <c r="AN45" s="23">
        <v>54115.888399999596</v>
      </c>
      <c r="AO45" s="23">
        <v>186010.06364100226</v>
      </c>
      <c r="AP45" s="23">
        <v>342352.9299317057</v>
      </c>
      <c r="AQ45" s="23">
        <v>14952194.332542203</v>
      </c>
      <c r="AR45" s="23">
        <v>3786958.2688807463</v>
      </c>
      <c r="AS45" s="23">
        <v>3584098.8187974961</v>
      </c>
      <c r="AT45" s="23">
        <v>531861.88450948102</v>
      </c>
      <c r="AU45" s="23">
        <v>3692474.9416360217</v>
      </c>
      <c r="AV45" s="23">
        <v>6783897.146470624</v>
      </c>
      <c r="AW45" s="23">
        <v>18246269.241336543</v>
      </c>
      <c r="AX45" s="23">
        <v>1182092.6947254688</v>
      </c>
      <c r="AY45" s="23">
        <v>239436.67680727018</v>
      </c>
      <c r="AZ45" s="23">
        <v>46622.718408109009</v>
      </c>
      <c r="BA45" s="23">
        <v>7440.2738940107647</v>
      </c>
      <c r="BB45" s="23">
        <v>54635.891292093518</v>
      </c>
      <c r="BC45" s="23">
        <v>141017.09977009855</v>
      </c>
      <c r="BD45" s="23">
        <v>962860.57352540619</v>
      </c>
      <c r="BE45" s="23">
        <v>97535.606244240422</v>
      </c>
      <c r="BF45" s="23">
        <v>53669.315593867941</v>
      </c>
      <c r="BG45" s="23">
        <v>513125.61722324847</v>
      </c>
      <c r="BH45" s="23">
        <v>1994942.0978401555</v>
      </c>
      <c r="BI45" s="23">
        <v>35810.260814069508</v>
      </c>
      <c r="BJ45" s="23">
        <v>67408.088435572339</v>
      </c>
      <c r="BK45" s="23">
        <v>8641.0012787517062</v>
      </c>
      <c r="BL45" s="23">
        <v>139183.39663969708</v>
      </c>
      <c r="BM45" s="23">
        <v>49968.335450492217</v>
      </c>
      <c r="BN45" s="23">
        <v>53687.58617201478</v>
      </c>
      <c r="BO45" s="23">
        <v>41473.429461014071</v>
      </c>
      <c r="BP45" s="23">
        <v>226362.64558346701</v>
      </c>
      <c r="BQ45" s="23">
        <v>41075.626413638412</v>
      </c>
      <c r="BR45" s="23">
        <v>55802.02708263306</v>
      </c>
      <c r="BS45" s="23">
        <v>0</v>
      </c>
      <c r="BT45" s="64">
        <v>76370604.89648369</v>
      </c>
      <c r="BU45" s="23">
        <v>41345402.574731573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0</v>
      </c>
      <c r="CE45" s="23">
        <v>0</v>
      </c>
      <c r="CF45" s="23">
        <v>3220789.1190056545</v>
      </c>
      <c r="CG45" s="23">
        <v>918.14151184498098</v>
      </c>
      <c r="CH45" s="23">
        <v>0</v>
      </c>
      <c r="CI45" s="23">
        <v>7811595.2682672106</v>
      </c>
      <c r="CJ45" s="34">
        <f t="shared" si="1"/>
        <v>128749309.99999997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</row>
    <row r="46" spans="1:180" x14ac:dyDescent="0.2">
      <c r="A46" s="1" t="s">
        <v>146</v>
      </c>
      <c r="B46" s="23" t="s">
        <v>147</v>
      </c>
      <c r="C46" s="23">
        <v>228840.67376451194</v>
      </c>
      <c r="D46" s="23">
        <v>6631.0048741353212</v>
      </c>
      <c r="E46" s="23">
        <v>11612.251665082122</v>
      </c>
      <c r="F46" s="23">
        <v>37005.88371752559</v>
      </c>
      <c r="G46" s="23">
        <v>231689.71913321179</v>
      </c>
      <c r="H46" s="23">
        <v>40211.000964076855</v>
      </c>
      <c r="I46" s="23">
        <v>23018.431152133184</v>
      </c>
      <c r="J46" s="23">
        <v>22709.066426127501</v>
      </c>
      <c r="K46" s="23">
        <v>20887.319071627964</v>
      </c>
      <c r="L46" s="23">
        <v>3630.7809616100271</v>
      </c>
      <c r="M46" s="23">
        <v>35791.237316856517</v>
      </c>
      <c r="N46" s="23">
        <v>20499.87026659165</v>
      </c>
      <c r="O46" s="23">
        <v>32006.236137504238</v>
      </c>
      <c r="P46" s="23">
        <v>54721.833743069335</v>
      </c>
      <c r="Q46" s="23">
        <v>20920.792677063149</v>
      </c>
      <c r="R46" s="23">
        <v>64023.291996697379</v>
      </c>
      <c r="S46" s="23">
        <v>28054.090371881455</v>
      </c>
      <c r="T46" s="23">
        <v>17264.726856645328</v>
      </c>
      <c r="U46" s="23">
        <v>104276.03637997589</v>
      </c>
      <c r="V46" s="23">
        <v>7895.9330250965322</v>
      </c>
      <c r="W46" s="23">
        <v>62514.905332083625</v>
      </c>
      <c r="X46" s="23">
        <v>45915.418798053128</v>
      </c>
      <c r="Y46" s="23">
        <v>19017.555585466238</v>
      </c>
      <c r="Z46" s="23">
        <v>55739.027491574758</v>
      </c>
      <c r="AA46" s="23">
        <v>2700.1477093897061</v>
      </c>
      <c r="AB46" s="23">
        <v>35912.548026359233</v>
      </c>
      <c r="AC46" s="23">
        <v>462239.93726515281</v>
      </c>
      <c r="AD46" s="23">
        <v>129076.15701687346</v>
      </c>
      <c r="AE46" s="23">
        <v>456920.69607917679</v>
      </c>
      <c r="AF46" s="23">
        <v>120941.82059129172</v>
      </c>
      <c r="AG46" s="23">
        <v>546382.2108871215</v>
      </c>
      <c r="AH46" s="23">
        <v>217657.85010129455</v>
      </c>
      <c r="AI46" s="23">
        <v>16507.870519896071</v>
      </c>
      <c r="AJ46" s="23">
        <v>193642.87246761276</v>
      </c>
      <c r="AK46" s="23">
        <v>17002.039242180083</v>
      </c>
      <c r="AL46" s="23">
        <v>36740.551204277654</v>
      </c>
      <c r="AM46" s="23">
        <v>36612.119989742299</v>
      </c>
      <c r="AN46" s="23">
        <v>9998.9915160601049</v>
      </c>
      <c r="AO46" s="23">
        <v>35186.669192354777</v>
      </c>
      <c r="AP46" s="23">
        <v>42053.237653411663</v>
      </c>
      <c r="AQ46" s="23">
        <v>101334.38748923679</v>
      </c>
      <c r="AR46" s="23">
        <v>3465313.3337244531</v>
      </c>
      <c r="AS46" s="23">
        <v>19866.783511683007</v>
      </c>
      <c r="AT46" s="23">
        <v>18148.635378454299</v>
      </c>
      <c r="AU46" s="23">
        <v>114008.97791650721</v>
      </c>
      <c r="AV46" s="23">
        <v>0.9104294969332738</v>
      </c>
      <c r="AW46" s="23">
        <v>0.93401911993583286</v>
      </c>
      <c r="AX46" s="23">
        <v>66841.279682420427</v>
      </c>
      <c r="AY46" s="23">
        <v>71352.951336435668</v>
      </c>
      <c r="AZ46" s="23">
        <v>3068.6481932582756</v>
      </c>
      <c r="BA46" s="23">
        <v>6398.2986537121933</v>
      </c>
      <c r="BB46" s="23">
        <v>43699.380661187344</v>
      </c>
      <c r="BC46" s="23">
        <v>13217.343573947397</v>
      </c>
      <c r="BD46" s="23">
        <v>56540.169123263287</v>
      </c>
      <c r="BE46" s="23">
        <v>10296.042198743005</v>
      </c>
      <c r="BF46" s="23">
        <v>12242.681400324576</v>
      </c>
      <c r="BG46" s="23">
        <v>58509.125066209373</v>
      </c>
      <c r="BH46" s="23">
        <v>186965.59315015655</v>
      </c>
      <c r="BI46" s="23">
        <v>3421.8187392370482</v>
      </c>
      <c r="BJ46" s="23">
        <v>96075.748495673106</v>
      </c>
      <c r="BK46" s="23">
        <v>5469.5666003638889</v>
      </c>
      <c r="BL46" s="23">
        <v>63276.253660016824</v>
      </c>
      <c r="BM46" s="23">
        <v>116033.34814696536</v>
      </c>
      <c r="BN46" s="23">
        <v>12912.176056495016</v>
      </c>
      <c r="BO46" s="23">
        <v>11193.640413673325</v>
      </c>
      <c r="BP46" s="23">
        <v>42674.218765196863</v>
      </c>
      <c r="BQ46" s="23">
        <v>5849.9741178150525</v>
      </c>
      <c r="BR46" s="23">
        <v>10117.508378541108</v>
      </c>
      <c r="BS46" s="23">
        <v>0</v>
      </c>
      <c r="BT46" s="64">
        <v>8169282.5360533837</v>
      </c>
      <c r="BU46" s="23">
        <v>21303286.836019903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1425307.8370240936</v>
      </c>
      <c r="CG46" s="23">
        <v>0</v>
      </c>
      <c r="CH46" s="23">
        <v>0</v>
      </c>
      <c r="CI46" s="23">
        <v>1160362.7909026116</v>
      </c>
      <c r="CJ46" s="34">
        <f t="shared" si="1"/>
        <v>32058239.999999989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</row>
    <row r="47" spans="1:180" x14ac:dyDescent="0.2">
      <c r="A47" s="1" t="s">
        <v>148</v>
      </c>
      <c r="B47" s="23" t="s">
        <v>149</v>
      </c>
      <c r="C47" s="23">
        <v>7612.2078522459706</v>
      </c>
      <c r="D47" s="23">
        <v>494.19485637780258</v>
      </c>
      <c r="E47" s="23">
        <v>2586.3053572731615</v>
      </c>
      <c r="F47" s="23">
        <v>2934.0182252486752</v>
      </c>
      <c r="G47" s="23">
        <v>29081.574815513573</v>
      </c>
      <c r="H47" s="23">
        <v>1830.2289329116918</v>
      </c>
      <c r="I47" s="23">
        <v>7292.5700457455769</v>
      </c>
      <c r="J47" s="23">
        <v>363.0398771399947</v>
      </c>
      <c r="K47" s="23">
        <v>3634.9733233852166</v>
      </c>
      <c r="L47" s="23">
        <v>999.97099755710576</v>
      </c>
      <c r="M47" s="23">
        <v>24729.402775160564</v>
      </c>
      <c r="N47" s="23">
        <v>80672.473903491846</v>
      </c>
      <c r="O47" s="23">
        <v>3000.5701068946119</v>
      </c>
      <c r="P47" s="23">
        <v>7262.8356471931065</v>
      </c>
      <c r="Q47" s="23">
        <v>95.794822410363452</v>
      </c>
      <c r="R47" s="23">
        <v>7875.7802756671554</v>
      </c>
      <c r="S47" s="23">
        <v>16098.282730316096</v>
      </c>
      <c r="T47" s="23">
        <v>7774.0154979348317</v>
      </c>
      <c r="U47" s="23">
        <v>32933.359297110292</v>
      </c>
      <c r="V47" s="23">
        <v>2366.3120238062575</v>
      </c>
      <c r="W47" s="23">
        <v>2427.2186211694411</v>
      </c>
      <c r="X47" s="23">
        <v>11165.151066974191</v>
      </c>
      <c r="Y47" s="23">
        <v>23185.01398416936</v>
      </c>
      <c r="Z47" s="23">
        <v>88234.604347764587</v>
      </c>
      <c r="AA47" s="23">
        <v>4693.1080478677204</v>
      </c>
      <c r="AB47" s="23">
        <v>45993.176003537083</v>
      </c>
      <c r="AC47" s="23">
        <v>70972.082246845501</v>
      </c>
      <c r="AD47" s="23">
        <v>50370.273862793561</v>
      </c>
      <c r="AE47" s="23">
        <v>493870.19275856466</v>
      </c>
      <c r="AF47" s="23">
        <v>152136.57219901515</v>
      </c>
      <c r="AG47" s="23">
        <v>95111.884530726922</v>
      </c>
      <c r="AH47" s="23">
        <v>55686.111135790263</v>
      </c>
      <c r="AI47" s="23">
        <v>531.8184634711148</v>
      </c>
      <c r="AJ47" s="23">
        <v>88441.504992205519</v>
      </c>
      <c r="AK47" s="23">
        <v>59633.003592627363</v>
      </c>
      <c r="AL47" s="23">
        <v>52260.025792069835</v>
      </c>
      <c r="AM47" s="23">
        <v>44311.199952154522</v>
      </c>
      <c r="AN47" s="23">
        <v>21089.081843286876</v>
      </c>
      <c r="AO47" s="23">
        <v>64330.330173712864</v>
      </c>
      <c r="AP47" s="23">
        <v>280551.58521344396</v>
      </c>
      <c r="AQ47" s="23">
        <v>7270082.7435096763</v>
      </c>
      <c r="AR47" s="23">
        <v>3206390.7082023015</v>
      </c>
      <c r="AS47" s="23">
        <v>881253.18974741932</v>
      </c>
      <c r="AT47" s="23">
        <v>19338.859170725209</v>
      </c>
      <c r="AU47" s="23">
        <v>3385.1649046504867</v>
      </c>
      <c r="AV47" s="23">
        <v>24.591817395111502</v>
      </c>
      <c r="AW47" s="23">
        <v>19.174041555073888</v>
      </c>
      <c r="AX47" s="23">
        <v>257607.93593038362</v>
      </c>
      <c r="AY47" s="23">
        <v>189152.50882222506</v>
      </c>
      <c r="AZ47" s="23">
        <v>52639.961480322789</v>
      </c>
      <c r="BA47" s="23">
        <v>10.979883051195122</v>
      </c>
      <c r="BB47" s="23">
        <v>29100.578545627093</v>
      </c>
      <c r="BC47" s="23">
        <v>73860.31742409771</v>
      </c>
      <c r="BD47" s="23">
        <v>166386.12724334057</v>
      </c>
      <c r="BE47" s="23">
        <v>63982.675890204089</v>
      </c>
      <c r="BF47" s="23">
        <v>348.1985115547979</v>
      </c>
      <c r="BG47" s="23">
        <v>167515.70969158621</v>
      </c>
      <c r="BH47" s="23">
        <v>194642.9413081384</v>
      </c>
      <c r="BI47" s="23">
        <v>5403.7621233746968</v>
      </c>
      <c r="BJ47" s="23">
        <v>90044.159265890325</v>
      </c>
      <c r="BK47" s="23">
        <v>10234.257143467352</v>
      </c>
      <c r="BL47" s="23">
        <v>132474.57136860071</v>
      </c>
      <c r="BM47" s="23">
        <v>210386.40145451727</v>
      </c>
      <c r="BN47" s="23">
        <v>25992.259389028448</v>
      </c>
      <c r="BO47" s="23">
        <v>15239.545906080808</v>
      </c>
      <c r="BP47" s="23">
        <v>60681.651929993299</v>
      </c>
      <c r="BQ47" s="23">
        <v>6462.3002499363311</v>
      </c>
      <c r="BR47" s="23">
        <v>18793.206443495586</v>
      </c>
      <c r="BS47" s="23">
        <v>0</v>
      </c>
      <c r="BT47" s="64">
        <v>15096086.331590213</v>
      </c>
      <c r="BU47" s="23">
        <v>2846806.2473988673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1431736.9332491278</v>
      </c>
      <c r="CG47" s="23">
        <v>0</v>
      </c>
      <c r="CH47" s="23">
        <v>0</v>
      </c>
      <c r="CI47" s="23">
        <v>2423610.4877617937</v>
      </c>
      <c r="CJ47" s="34">
        <f t="shared" si="1"/>
        <v>21798240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</row>
    <row r="48" spans="1:180" x14ac:dyDescent="0.2">
      <c r="A48" s="1" t="s">
        <v>150</v>
      </c>
      <c r="B48" s="23" t="s">
        <v>151</v>
      </c>
      <c r="C48" s="23">
        <v>4469.3866097520267</v>
      </c>
      <c r="D48" s="23">
        <v>677.85985047787119</v>
      </c>
      <c r="E48" s="23">
        <v>775.39200174227028</v>
      </c>
      <c r="F48" s="23">
        <v>5783.8439506584209</v>
      </c>
      <c r="G48" s="23">
        <v>53094.703472508569</v>
      </c>
      <c r="H48" s="23">
        <v>2459.6618905108166</v>
      </c>
      <c r="I48" s="23">
        <v>4050.2146955365642</v>
      </c>
      <c r="J48" s="23">
        <v>883.68458240776772</v>
      </c>
      <c r="K48" s="23">
        <v>1062.6152971652059</v>
      </c>
      <c r="L48" s="23">
        <v>741.70049506792202</v>
      </c>
      <c r="M48" s="23">
        <v>24106.450060759711</v>
      </c>
      <c r="N48" s="23">
        <v>71457.89777405803</v>
      </c>
      <c r="O48" s="23">
        <v>2610.5775565954218</v>
      </c>
      <c r="P48" s="23">
        <v>9415.6443533898801</v>
      </c>
      <c r="Q48" s="23">
        <v>50.326519259674804</v>
      </c>
      <c r="R48" s="23">
        <v>8051.6587689895605</v>
      </c>
      <c r="S48" s="23">
        <v>9566.6046003234114</v>
      </c>
      <c r="T48" s="23">
        <v>3847.9337859760994</v>
      </c>
      <c r="U48" s="23">
        <v>30666.715053323878</v>
      </c>
      <c r="V48" s="23">
        <v>1990.7669814966398</v>
      </c>
      <c r="W48" s="23">
        <v>1029.5992518856208</v>
      </c>
      <c r="X48" s="23">
        <v>8781.1111138648721</v>
      </c>
      <c r="Y48" s="23">
        <v>9342.9901165712181</v>
      </c>
      <c r="Z48" s="23">
        <v>17488.39671528992</v>
      </c>
      <c r="AA48" s="23">
        <v>1357.8298174573015</v>
      </c>
      <c r="AB48" s="23">
        <v>37537.761126167672</v>
      </c>
      <c r="AC48" s="23">
        <v>11967.356797195675</v>
      </c>
      <c r="AD48" s="23">
        <v>22375.331161849492</v>
      </c>
      <c r="AE48" s="23">
        <v>210603.39296405003</v>
      </c>
      <c r="AF48" s="23">
        <v>117840.30521196064</v>
      </c>
      <c r="AG48" s="23">
        <v>17129.465086787575</v>
      </c>
      <c r="AH48" s="23">
        <v>7534.8588184784758</v>
      </c>
      <c r="AI48" s="23">
        <v>48.570337221838201</v>
      </c>
      <c r="AJ48" s="23">
        <v>38356.471793135846</v>
      </c>
      <c r="AK48" s="23">
        <v>4193.359909487036</v>
      </c>
      <c r="AL48" s="23">
        <v>33577.955899121087</v>
      </c>
      <c r="AM48" s="23">
        <v>12140.277443431085</v>
      </c>
      <c r="AN48" s="23">
        <v>9183.9845718261276</v>
      </c>
      <c r="AO48" s="23">
        <v>11157.376002585701</v>
      </c>
      <c r="AP48" s="23">
        <v>79869.023387277644</v>
      </c>
      <c r="AQ48" s="23">
        <v>14824.761356279105</v>
      </c>
      <c r="AR48" s="23">
        <v>1658.0800800045713</v>
      </c>
      <c r="AS48" s="23">
        <v>4893.6078897140433</v>
      </c>
      <c r="AT48" s="23">
        <v>2847.0658188050152</v>
      </c>
      <c r="AU48" s="23">
        <v>3060.8526436812635</v>
      </c>
      <c r="AV48" s="23">
        <v>609433.27119105181</v>
      </c>
      <c r="AW48" s="23">
        <v>515304.96793324832</v>
      </c>
      <c r="AX48" s="23">
        <v>32760.090979366381</v>
      </c>
      <c r="AY48" s="23">
        <v>71176.816459990368</v>
      </c>
      <c r="AZ48" s="23">
        <v>60098.471059420401</v>
      </c>
      <c r="BA48" s="23">
        <v>2.8957810617501334</v>
      </c>
      <c r="BB48" s="23">
        <v>12487.871302641965</v>
      </c>
      <c r="BC48" s="23">
        <v>14632.781628368864</v>
      </c>
      <c r="BD48" s="23">
        <v>55873.813753169517</v>
      </c>
      <c r="BE48" s="23">
        <v>12107.385608545745</v>
      </c>
      <c r="BF48" s="23">
        <v>773.10816070623889</v>
      </c>
      <c r="BG48" s="23">
        <v>26074.525767059014</v>
      </c>
      <c r="BH48" s="23">
        <v>16413.979679256445</v>
      </c>
      <c r="BI48" s="23">
        <v>934.94418682025616</v>
      </c>
      <c r="BJ48" s="23">
        <v>11592.335385167362</v>
      </c>
      <c r="BK48" s="23">
        <v>4741.8361417072401</v>
      </c>
      <c r="BL48" s="23">
        <v>21326.905070717487</v>
      </c>
      <c r="BM48" s="23">
        <v>14333.882646753211</v>
      </c>
      <c r="BN48" s="23">
        <v>11744.249979873954</v>
      </c>
      <c r="BO48" s="23">
        <v>7940.9605665042582</v>
      </c>
      <c r="BP48" s="23">
        <v>68545.532058101569</v>
      </c>
      <c r="BQ48" s="23">
        <v>3475.3771706533303</v>
      </c>
      <c r="BR48" s="23">
        <v>11243.245461562507</v>
      </c>
      <c r="BS48" s="23">
        <v>0</v>
      </c>
      <c r="BT48" s="64">
        <v>2497582.6715858774</v>
      </c>
      <c r="BU48" s="23">
        <v>2426998.0452698534</v>
      </c>
      <c r="BV48" s="23">
        <v>0</v>
      </c>
      <c r="BW48" s="23">
        <v>0</v>
      </c>
      <c r="BX48" s="23">
        <v>0</v>
      </c>
      <c r="BY48" s="23">
        <v>0</v>
      </c>
      <c r="BZ48" s="23">
        <v>10662933.81514843</v>
      </c>
      <c r="CA48" s="23">
        <v>3387187.8679332058</v>
      </c>
      <c r="CB48" s="23">
        <v>0</v>
      </c>
      <c r="CC48" s="23">
        <v>0</v>
      </c>
      <c r="CD48" s="23">
        <v>49620.650006805045</v>
      </c>
      <c r="CE48" s="23">
        <v>0</v>
      </c>
      <c r="CF48" s="23">
        <v>137408.76796124032</v>
      </c>
      <c r="CG48" s="23">
        <v>0</v>
      </c>
      <c r="CH48" s="23">
        <v>8262.5627510160102</v>
      </c>
      <c r="CI48" s="23">
        <v>17075.619343574712</v>
      </c>
      <c r="CJ48" s="34">
        <f t="shared" si="1"/>
        <v>19187070.000000004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</row>
    <row r="49" spans="1:180" x14ac:dyDescent="0.2">
      <c r="A49" s="1" t="s">
        <v>152</v>
      </c>
      <c r="B49" s="23" t="s">
        <v>153</v>
      </c>
      <c r="C49" s="23">
        <v>66986.232675742358</v>
      </c>
      <c r="D49" s="23">
        <v>38754.371848126844</v>
      </c>
      <c r="E49" s="23">
        <v>26143.063078916322</v>
      </c>
      <c r="F49" s="23">
        <v>88673.88941090036</v>
      </c>
      <c r="G49" s="23">
        <v>762987.167608866</v>
      </c>
      <c r="H49" s="23">
        <v>103164.29419170535</v>
      </c>
      <c r="I49" s="23">
        <v>209080.26785792501</v>
      </c>
      <c r="J49" s="23">
        <v>181265.46658087746</v>
      </c>
      <c r="K49" s="23">
        <v>218716.51117095526</v>
      </c>
      <c r="L49" s="23">
        <v>2376.8025092140656</v>
      </c>
      <c r="M49" s="23">
        <v>168130.06156480435</v>
      </c>
      <c r="N49" s="23">
        <v>455554.77546882344</v>
      </c>
      <c r="O49" s="23">
        <v>296245.98815230076</v>
      </c>
      <c r="P49" s="23">
        <v>162101.81661016349</v>
      </c>
      <c r="Q49" s="23">
        <v>59651.742412344189</v>
      </c>
      <c r="R49" s="23">
        <v>817746.08181126066</v>
      </c>
      <c r="S49" s="23">
        <v>387215.90983436664</v>
      </c>
      <c r="T49" s="23">
        <v>291080.13804076402</v>
      </c>
      <c r="U49" s="23">
        <v>1384584.4814374736</v>
      </c>
      <c r="V49" s="23">
        <v>9796.3170252270756</v>
      </c>
      <c r="W49" s="23">
        <v>14653.679156167473</v>
      </c>
      <c r="X49" s="23">
        <v>679595.86039413896</v>
      </c>
      <c r="Y49" s="23">
        <v>290905.41587791522</v>
      </c>
      <c r="Z49" s="23">
        <v>38036.014156918143</v>
      </c>
      <c r="AA49" s="23">
        <v>24183.890340473448</v>
      </c>
      <c r="AB49" s="23">
        <v>214879.85579584329</v>
      </c>
      <c r="AC49" s="23">
        <v>1036486.1236752433</v>
      </c>
      <c r="AD49" s="23">
        <v>2040847.5682590217</v>
      </c>
      <c r="AE49" s="23">
        <v>10947799.044954006</v>
      </c>
      <c r="AF49" s="23">
        <v>14698838.283999993</v>
      </c>
      <c r="AG49" s="23">
        <v>903637.66421944031</v>
      </c>
      <c r="AH49" s="23">
        <v>63719.484881036478</v>
      </c>
      <c r="AI49" s="23">
        <v>142369.53903231537</v>
      </c>
      <c r="AJ49" s="23">
        <v>1716653.8223110298</v>
      </c>
      <c r="AK49" s="23">
        <v>313051.93138939998</v>
      </c>
      <c r="AL49" s="23">
        <v>4456830.6056905901</v>
      </c>
      <c r="AM49" s="23">
        <v>549983.90977534582</v>
      </c>
      <c r="AN49" s="23">
        <v>498788.93055521138</v>
      </c>
      <c r="AO49" s="23">
        <v>774717.69424438919</v>
      </c>
      <c r="AP49" s="23">
        <v>2017270.4200944612</v>
      </c>
      <c r="AQ49" s="23">
        <v>2757707.3881001933</v>
      </c>
      <c r="AR49" s="23">
        <v>593385.25009493879</v>
      </c>
      <c r="AS49" s="23">
        <v>1069196.0072262289</v>
      </c>
      <c r="AT49" s="23">
        <v>667605.40448646003</v>
      </c>
      <c r="AU49" s="23">
        <v>75275.87763488882</v>
      </c>
      <c r="AV49" s="23">
        <v>4.6639690964311565E-7</v>
      </c>
      <c r="AW49" s="23">
        <v>0</v>
      </c>
      <c r="AX49" s="23">
        <v>2266931.75747828</v>
      </c>
      <c r="AY49" s="23">
        <v>1164562.1485609913</v>
      </c>
      <c r="AZ49" s="23">
        <v>627513.07808290015</v>
      </c>
      <c r="BA49" s="23">
        <v>391947.4517270131</v>
      </c>
      <c r="BB49" s="23">
        <v>426306.67300021643</v>
      </c>
      <c r="BC49" s="23">
        <v>742512.237715489</v>
      </c>
      <c r="BD49" s="23">
        <v>691103.89828380151</v>
      </c>
      <c r="BE49" s="23">
        <v>388704.57603928272</v>
      </c>
      <c r="BF49" s="23">
        <v>69289.814521432403</v>
      </c>
      <c r="BG49" s="23">
        <v>975766.09042592789</v>
      </c>
      <c r="BH49" s="23">
        <v>6597459.7073100852</v>
      </c>
      <c r="BI49" s="23">
        <v>11099.05181937005</v>
      </c>
      <c r="BJ49" s="23">
        <v>2375592.1197857722</v>
      </c>
      <c r="BK49" s="23">
        <v>191031.97131130964</v>
      </c>
      <c r="BL49" s="23">
        <v>2129210.5921238065</v>
      </c>
      <c r="BM49" s="23">
        <v>1548515.1491635812</v>
      </c>
      <c r="BN49" s="23">
        <v>592508.3179234796</v>
      </c>
      <c r="BO49" s="23">
        <v>320461.54239437403</v>
      </c>
      <c r="BP49" s="23">
        <v>1104483.6153490185</v>
      </c>
      <c r="BQ49" s="23">
        <v>527004.08320059988</v>
      </c>
      <c r="BR49" s="23">
        <v>275694.49919017876</v>
      </c>
      <c r="BS49" s="23">
        <v>0</v>
      </c>
      <c r="BT49" s="64">
        <v>75734373.421043813</v>
      </c>
      <c r="BU49" s="23">
        <v>82937.840388935991</v>
      </c>
      <c r="BV49" s="23">
        <v>0</v>
      </c>
      <c r="BW49" s="23">
        <v>0</v>
      </c>
      <c r="BX49" s="23">
        <v>0</v>
      </c>
      <c r="BY49" s="23">
        <v>1553356.0532499629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45358.326717545417</v>
      </c>
      <c r="CG49" s="23">
        <v>0</v>
      </c>
      <c r="CH49" s="23">
        <v>33168.920960697338</v>
      </c>
      <c r="CI49" s="23">
        <v>39345.437639056538</v>
      </c>
      <c r="CJ49" s="34">
        <f t="shared" si="1"/>
        <v>77488540.000000015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</row>
    <row r="50" spans="1:180" x14ac:dyDescent="0.2">
      <c r="A50" s="1" t="s">
        <v>154</v>
      </c>
      <c r="B50" s="23" t="s">
        <v>155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64">
        <v>0</v>
      </c>
      <c r="BU50" s="23">
        <v>87000646.627656445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57373.372343543611</v>
      </c>
      <c r="CG50" s="23">
        <v>0</v>
      </c>
      <c r="CH50" s="23">
        <v>0</v>
      </c>
      <c r="CI50" s="23">
        <v>0</v>
      </c>
      <c r="CJ50" s="34">
        <f t="shared" si="1"/>
        <v>87058019.999999985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</row>
    <row r="51" spans="1:180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64">
        <v>0</v>
      </c>
      <c r="BU51" s="23">
        <v>133400600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0</v>
      </c>
      <c r="CG51" s="23">
        <v>0</v>
      </c>
      <c r="CH51" s="23">
        <v>0</v>
      </c>
      <c r="CI51" s="23">
        <v>0</v>
      </c>
      <c r="CJ51" s="34">
        <f t="shared" si="1"/>
        <v>133400600</v>
      </c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</row>
    <row r="52" spans="1:180" x14ac:dyDescent="0.2">
      <c r="A52" s="1" t="s">
        <v>158</v>
      </c>
      <c r="B52" s="23" t="s">
        <v>159</v>
      </c>
      <c r="C52" s="23">
        <v>87326.196865139369</v>
      </c>
      <c r="D52" s="23">
        <v>46657.666706615913</v>
      </c>
      <c r="E52" s="23">
        <v>6978.3450093962583</v>
      </c>
      <c r="F52" s="23">
        <v>120558.88456823338</v>
      </c>
      <c r="G52" s="23">
        <v>345489.51751316711</v>
      </c>
      <c r="H52" s="23">
        <v>30171.702084981673</v>
      </c>
      <c r="I52" s="23">
        <v>32564.50996544537</v>
      </c>
      <c r="J52" s="23">
        <v>4433.9013599794052</v>
      </c>
      <c r="K52" s="23">
        <v>20982.380025289625</v>
      </c>
      <c r="L52" s="23">
        <v>31862.753643585555</v>
      </c>
      <c r="M52" s="23">
        <v>259520.02518327715</v>
      </c>
      <c r="N52" s="23">
        <v>2130585.98495783</v>
      </c>
      <c r="O52" s="23">
        <v>30414.293093578399</v>
      </c>
      <c r="P52" s="23">
        <v>62470.637722139603</v>
      </c>
      <c r="Q52" s="23">
        <v>1879.4582002274221</v>
      </c>
      <c r="R52" s="23">
        <v>60627.955084409688</v>
      </c>
      <c r="S52" s="23">
        <v>113038.16376805177</v>
      </c>
      <c r="T52" s="23">
        <v>55336.091800533439</v>
      </c>
      <c r="U52" s="23">
        <v>415551.8176717587</v>
      </c>
      <c r="V52" s="23">
        <v>34306.175487195469</v>
      </c>
      <c r="W52" s="23">
        <v>11858.338777270677</v>
      </c>
      <c r="X52" s="23">
        <v>199302.20672276989</v>
      </c>
      <c r="Y52" s="23">
        <v>244299.18920318986</v>
      </c>
      <c r="Z52" s="23">
        <v>1554412.8918989848</v>
      </c>
      <c r="AA52" s="23">
        <v>154070.79791072803</v>
      </c>
      <c r="AB52" s="23">
        <v>1020745.107854857</v>
      </c>
      <c r="AC52" s="23">
        <v>963332.32264037151</v>
      </c>
      <c r="AD52" s="23">
        <v>574088.01819990715</v>
      </c>
      <c r="AE52" s="23">
        <v>8245223.8131303322</v>
      </c>
      <c r="AF52" s="23">
        <v>2476565.6695118207</v>
      </c>
      <c r="AG52" s="23">
        <v>794955.94502718153</v>
      </c>
      <c r="AH52" s="23">
        <v>449148.10382777837</v>
      </c>
      <c r="AI52" s="23">
        <v>22624.215738357285</v>
      </c>
      <c r="AJ52" s="23">
        <v>2310058.7637668764</v>
      </c>
      <c r="AK52" s="23">
        <v>200764.59386750814</v>
      </c>
      <c r="AL52" s="23">
        <v>611761.71661709889</v>
      </c>
      <c r="AM52" s="23">
        <v>628510.92764278955</v>
      </c>
      <c r="AN52" s="23">
        <v>537635.30710903567</v>
      </c>
      <c r="AO52" s="23">
        <v>411529.03155042185</v>
      </c>
      <c r="AP52" s="23">
        <v>4774748.5731953289</v>
      </c>
      <c r="AQ52" s="23">
        <v>1832754.3175508925</v>
      </c>
      <c r="AR52" s="23">
        <v>67734.240973082648</v>
      </c>
      <c r="AS52" s="23">
        <v>87933.635053331265</v>
      </c>
      <c r="AT52" s="23">
        <v>600790.04125089082</v>
      </c>
      <c r="AU52" s="23">
        <v>205868.14090877507</v>
      </c>
      <c r="AV52" s="23">
        <v>57367.122740070794</v>
      </c>
      <c r="AW52" s="23">
        <v>11202.348147346822</v>
      </c>
      <c r="AX52" s="23">
        <v>4661643.7594600562</v>
      </c>
      <c r="AY52" s="23">
        <v>3121132.2194091766</v>
      </c>
      <c r="AZ52" s="23">
        <v>481022.30679099285</v>
      </c>
      <c r="BA52" s="23">
        <v>43.270125268934081</v>
      </c>
      <c r="BB52" s="23">
        <v>1051383.7927119615</v>
      </c>
      <c r="BC52" s="23">
        <v>1423720.8931723053</v>
      </c>
      <c r="BD52" s="23">
        <v>4093181.7515058611</v>
      </c>
      <c r="BE52" s="23">
        <v>1090973.5889566834</v>
      </c>
      <c r="BF52" s="23">
        <v>9264.8933118927307</v>
      </c>
      <c r="BG52" s="23">
        <v>4558420.9431632403</v>
      </c>
      <c r="BH52" s="23">
        <v>1298388.7574162283</v>
      </c>
      <c r="BI52" s="23">
        <v>44036.219576597898</v>
      </c>
      <c r="BJ52" s="23">
        <v>812751.8538690604</v>
      </c>
      <c r="BK52" s="23">
        <v>133168.92346837756</v>
      </c>
      <c r="BL52" s="23">
        <v>591020.37075043935</v>
      </c>
      <c r="BM52" s="23">
        <v>423885.34216036572</v>
      </c>
      <c r="BN52" s="23">
        <v>440705.87417767994</v>
      </c>
      <c r="BO52" s="23">
        <v>261275.79869780707</v>
      </c>
      <c r="BP52" s="23">
        <v>526818.70842902153</v>
      </c>
      <c r="BQ52" s="23">
        <v>144720.25889555886</v>
      </c>
      <c r="BR52" s="23">
        <v>339704.65108378755</v>
      </c>
      <c r="BS52" s="23">
        <v>0</v>
      </c>
      <c r="BT52" s="64">
        <v>58447306.01866021</v>
      </c>
      <c r="BU52" s="23">
        <v>527122.93833386886</v>
      </c>
      <c r="BV52" s="23">
        <v>0</v>
      </c>
      <c r="BW52" s="23">
        <v>0</v>
      </c>
      <c r="BX52" s="23">
        <v>0</v>
      </c>
      <c r="BY52" s="23">
        <v>0</v>
      </c>
      <c r="BZ52" s="23">
        <v>2626587.3603629549</v>
      </c>
      <c r="CA52" s="23">
        <v>809830.91384812165</v>
      </c>
      <c r="CB52" s="23">
        <v>0</v>
      </c>
      <c r="CC52" s="23">
        <v>0</v>
      </c>
      <c r="CD52" s="23">
        <v>48918.866668291463</v>
      </c>
      <c r="CE52" s="23">
        <v>0</v>
      </c>
      <c r="CF52" s="23">
        <v>2759457.3462833152</v>
      </c>
      <c r="CG52" s="23">
        <v>0</v>
      </c>
      <c r="CH52" s="23">
        <v>2322.6423450277703</v>
      </c>
      <c r="CI52" s="23">
        <v>13799403.913498234</v>
      </c>
      <c r="CJ52" s="34">
        <f t="shared" si="1"/>
        <v>79020950.00000003</v>
      </c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</row>
    <row r="53" spans="1:180" x14ac:dyDescent="0.2">
      <c r="A53" s="1" t="s">
        <v>160</v>
      </c>
      <c r="B53" s="23" t="s">
        <v>161</v>
      </c>
      <c r="C53" s="23">
        <v>25608.329467821583</v>
      </c>
      <c r="D53" s="23">
        <v>9470.4756419483274</v>
      </c>
      <c r="E53" s="23">
        <v>18286.921670008793</v>
      </c>
      <c r="F53" s="23">
        <v>312597.36652000138</v>
      </c>
      <c r="G53" s="23">
        <v>802716.19469401136</v>
      </c>
      <c r="H53" s="23">
        <v>5203.4227636977257</v>
      </c>
      <c r="I53" s="23">
        <v>13200.816398511368</v>
      </c>
      <c r="J53" s="23">
        <v>8558.5709364034938</v>
      </c>
      <c r="K53" s="23">
        <v>87380.590752847536</v>
      </c>
      <c r="L53" s="23">
        <v>2987.8659492664606</v>
      </c>
      <c r="M53" s="23">
        <v>136249.58387397684</v>
      </c>
      <c r="N53" s="23">
        <v>396249.3087447242</v>
      </c>
      <c r="O53" s="23">
        <v>11365.642183905762</v>
      </c>
      <c r="P53" s="23">
        <v>51791.916988490084</v>
      </c>
      <c r="Q53" s="23">
        <v>22.423292358335146</v>
      </c>
      <c r="R53" s="23">
        <v>95121.627703219507</v>
      </c>
      <c r="S53" s="23">
        <v>31497.814824814559</v>
      </c>
      <c r="T53" s="23">
        <v>33083.048044537325</v>
      </c>
      <c r="U53" s="23">
        <v>2048155.1063637033</v>
      </c>
      <c r="V53" s="23">
        <v>5399.8123000659571</v>
      </c>
      <c r="W53" s="23">
        <v>7937.999509402458</v>
      </c>
      <c r="X53" s="23">
        <v>32743.473954557536</v>
      </c>
      <c r="Y53" s="23">
        <v>98326.003403258044</v>
      </c>
      <c r="Z53" s="23">
        <v>389431.55393040564</v>
      </c>
      <c r="AA53" s="23">
        <v>202630.29368435158</v>
      </c>
      <c r="AB53" s="23">
        <v>2556709.3057163651</v>
      </c>
      <c r="AC53" s="23">
        <v>24851967.180875394</v>
      </c>
      <c r="AD53" s="23">
        <v>108805.12418060243</v>
      </c>
      <c r="AE53" s="23">
        <v>2202369.8435616619</v>
      </c>
      <c r="AF53" s="23">
        <v>558771.42147993587</v>
      </c>
      <c r="AG53" s="23">
        <v>228643.36902764963</v>
      </c>
      <c r="AH53" s="23">
        <v>69482.376323447214</v>
      </c>
      <c r="AI53" s="23">
        <v>194.49148917758259</v>
      </c>
      <c r="AJ53" s="23">
        <v>1297899.8963546616</v>
      </c>
      <c r="AK53" s="23">
        <v>437357.93366492121</v>
      </c>
      <c r="AL53" s="23">
        <v>339921.60821421444</v>
      </c>
      <c r="AM53" s="23">
        <v>113452.97931416359</v>
      </c>
      <c r="AN53" s="23">
        <v>301184.43078878871</v>
      </c>
      <c r="AO53" s="23">
        <v>848148.15612647822</v>
      </c>
      <c r="AP53" s="23">
        <v>1443491.3024240476</v>
      </c>
      <c r="AQ53" s="23">
        <v>89379.72159039999</v>
      </c>
      <c r="AR53" s="23">
        <v>3564.1172335026777</v>
      </c>
      <c r="AS53" s="23">
        <v>4760.5255648865423</v>
      </c>
      <c r="AT53" s="23">
        <v>230126.84391859351</v>
      </c>
      <c r="AU53" s="23">
        <v>16203.490260130082</v>
      </c>
      <c r="AV53" s="23">
        <v>442.65663943077692</v>
      </c>
      <c r="AW53" s="23">
        <v>170.47830545517755</v>
      </c>
      <c r="AX53" s="23">
        <v>836427.64651796408</v>
      </c>
      <c r="AY53" s="23">
        <v>2960167.9965365366</v>
      </c>
      <c r="AZ53" s="23">
        <v>70810.144854801256</v>
      </c>
      <c r="BA53" s="23">
        <v>105.25639092263894</v>
      </c>
      <c r="BB53" s="23">
        <v>10269.860451013745</v>
      </c>
      <c r="BC53" s="23">
        <v>790144.64261980273</v>
      </c>
      <c r="BD53" s="23">
        <v>723456.88700881717</v>
      </c>
      <c r="BE53" s="23">
        <v>118832.39333505163</v>
      </c>
      <c r="BF53" s="23">
        <v>52.792512027070032</v>
      </c>
      <c r="BG53" s="23">
        <v>623961.6316684722</v>
      </c>
      <c r="BH53" s="23">
        <v>1022075.3772756362</v>
      </c>
      <c r="BI53" s="23">
        <v>4029.1689902644034</v>
      </c>
      <c r="BJ53" s="23">
        <v>489268.36837117799</v>
      </c>
      <c r="BK53" s="23">
        <v>39237.61540725729</v>
      </c>
      <c r="BL53" s="23">
        <v>287564.76540611667</v>
      </c>
      <c r="BM53" s="23">
        <v>175134.26360183238</v>
      </c>
      <c r="BN53" s="23">
        <v>71063.243757605247</v>
      </c>
      <c r="BO53" s="23">
        <v>91258.441279399616</v>
      </c>
      <c r="BP53" s="23">
        <v>151406.16893312693</v>
      </c>
      <c r="BQ53" s="23">
        <v>6937.5226138137823</v>
      </c>
      <c r="BR53" s="23">
        <v>22429.535011038937</v>
      </c>
      <c r="BS53" s="23">
        <v>0</v>
      </c>
      <c r="BT53" s="64">
        <v>49023697.139192864</v>
      </c>
      <c r="BU53" s="23">
        <v>547073.30914260901</v>
      </c>
      <c r="BV53" s="23">
        <v>0</v>
      </c>
      <c r="BW53" s="23">
        <v>0</v>
      </c>
      <c r="BX53" s="23">
        <v>0</v>
      </c>
      <c r="BY53" s="23">
        <v>686635.98601284984</v>
      </c>
      <c r="BZ53" s="23">
        <v>0</v>
      </c>
      <c r="CA53" s="23">
        <v>0</v>
      </c>
      <c r="CB53" s="23">
        <v>0</v>
      </c>
      <c r="CC53" s="23">
        <v>0</v>
      </c>
      <c r="CD53" s="23">
        <v>1094072.6871094804</v>
      </c>
      <c r="CE53" s="23">
        <v>0</v>
      </c>
      <c r="CF53" s="23">
        <v>982201.91932084621</v>
      </c>
      <c r="CG53" s="23">
        <v>0</v>
      </c>
      <c r="CH53" s="23">
        <v>4184.2044428280478</v>
      </c>
      <c r="CI53" s="23">
        <v>14431274.754778525</v>
      </c>
      <c r="CJ53" s="34">
        <f t="shared" si="1"/>
        <v>66769140</v>
      </c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</row>
    <row r="54" spans="1:180" x14ac:dyDescent="0.2">
      <c r="A54" s="1" t="s">
        <v>162</v>
      </c>
      <c r="B54" s="23" t="s">
        <v>163</v>
      </c>
      <c r="C54" s="23">
        <v>1.9495556933708867E-3</v>
      </c>
      <c r="D54" s="23">
        <v>0</v>
      </c>
      <c r="E54" s="23">
        <v>5.3446864917877526E-6</v>
      </c>
      <c r="F54" s="23">
        <v>1.094068463975269E-4</v>
      </c>
      <c r="G54" s="23">
        <v>2.1265975857961472E-2</v>
      </c>
      <c r="H54" s="23">
        <v>5.9242039303483175E-4</v>
      </c>
      <c r="I54" s="23">
        <v>1.0230461679046001E-3</v>
      </c>
      <c r="J54" s="23">
        <v>1.8846360376980086E-3</v>
      </c>
      <c r="K54" s="23">
        <v>1.3114736769873478E-2</v>
      </c>
      <c r="L54" s="23">
        <v>7.5075997086741765E-6</v>
      </c>
      <c r="M54" s="23">
        <v>5.0526247811219331E-2</v>
      </c>
      <c r="N54" s="23">
        <v>0.17265351594808975</v>
      </c>
      <c r="O54" s="23">
        <v>6.2169470374455671E-3</v>
      </c>
      <c r="P54" s="23">
        <v>5.3620224034509742E-3</v>
      </c>
      <c r="Q54" s="23">
        <v>6.0131196526652501E-4</v>
      </c>
      <c r="R54" s="23">
        <v>2.0170690214171533E-2</v>
      </c>
      <c r="S54" s="23">
        <v>8.204904272782294E-3</v>
      </c>
      <c r="T54" s="23">
        <v>3.9172220666979099E-3</v>
      </c>
      <c r="U54" s="23">
        <v>7312280.6263416046</v>
      </c>
      <c r="V54" s="23">
        <v>3.652892535223756E-4</v>
      </c>
      <c r="W54" s="23">
        <v>3.5319890454331231E-4</v>
      </c>
      <c r="X54" s="23">
        <v>0.15123417679743056</v>
      </c>
      <c r="Y54" s="23">
        <v>2.2836225892076231E-3</v>
      </c>
      <c r="Z54" s="23">
        <v>1.5596787717328834E-3</v>
      </c>
      <c r="AA54" s="23">
        <v>0</v>
      </c>
      <c r="AB54" s="23">
        <v>2.6095150903796319E-4</v>
      </c>
      <c r="AC54" s="23">
        <v>2.1526148248042229E-3</v>
      </c>
      <c r="AD54" s="23">
        <v>2.2415743090377594E-3</v>
      </c>
      <c r="AE54" s="23">
        <v>2745522.3682574509</v>
      </c>
      <c r="AF54" s="23">
        <v>2.0853140304904226E-2</v>
      </c>
      <c r="AG54" s="23">
        <v>0</v>
      </c>
      <c r="AH54" s="23">
        <v>0</v>
      </c>
      <c r="AI54" s="23">
        <v>0</v>
      </c>
      <c r="AJ54" s="23">
        <v>0</v>
      </c>
      <c r="AK54" s="23">
        <v>7.5607044780875651E-4</v>
      </c>
      <c r="AL54" s="23">
        <v>4.3823034188899913E-2</v>
      </c>
      <c r="AM54" s="23">
        <v>1.683891960423425E-2</v>
      </c>
      <c r="AN54" s="23">
        <v>9.4472609376391653E-2</v>
      </c>
      <c r="AO54" s="23">
        <v>0.14168890037794815</v>
      </c>
      <c r="AP54" s="23">
        <v>2.1108011499745383E-2</v>
      </c>
      <c r="AQ54" s="23">
        <v>1.40349394059646E-2</v>
      </c>
      <c r="AR54" s="23">
        <v>1.9523438154452847E-4</v>
      </c>
      <c r="AS54" s="23">
        <v>2.0324353801994436E-4</v>
      </c>
      <c r="AT54" s="23">
        <v>1.8524372477035191E-3</v>
      </c>
      <c r="AU54" s="23">
        <v>2.6077832469952474E-3</v>
      </c>
      <c r="AV54" s="23">
        <v>2.7803507018534884E-4</v>
      </c>
      <c r="AW54" s="23">
        <v>0</v>
      </c>
      <c r="AX54" s="23">
        <v>1.40688391807627E-2</v>
      </c>
      <c r="AY54" s="23">
        <v>6.3356211191793734E-3</v>
      </c>
      <c r="AZ54" s="23">
        <v>2688353.2360870885</v>
      </c>
      <c r="BA54" s="23">
        <v>0</v>
      </c>
      <c r="BB54" s="23">
        <v>7.4588621710900392E-4</v>
      </c>
      <c r="BC54" s="23">
        <v>9.5384244807523164E-4</v>
      </c>
      <c r="BD54" s="23">
        <v>4.7517619772600432E-2</v>
      </c>
      <c r="BE54" s="23">
        <v>2.03093453543158E-3</v>
      </c>
      <c r="BF54" s="23">
        <v>9.2046746713649199E-6</v>
      </c>
      <c r="BG54" s="23">
        <v>1.8621868953007513E-2</v>
      </c>
      <c r="BH54" s="23">
        <v>561511.178389546</v>
      </c>
      <c r="BI54" s="23">
        <v>0</v>
      </c>
      <c r="BJ54" s="23">
        <v>331012.57613845676</v>
      </c>
      <c r="BK54" s="23">
        <v>1.3943710667709661E-5</v>
      </c>
      <c r="BL54" s="23">
        <v>429263.82723334787</v>
      </c>
      <c r="BM54" s="23">
        <v>37839.082437589779</v>
      </c>
      <c r="BN54" s="23">
        <v>7.7915442860423791E-3</v>
      </c>
      <c r="BO54" s="23">
        <v>6.1169252441886047E-3</v>
      </c>
      <c r="BP54" s="23">
        <v>90159.686470555869</v>
      </c>
      <c r="BQ54" s="23">
        <v>2.5149612447805382E-4</v>
      </c>
      <c r="BR54" s="23">
        <v>1.9170208339553516E-4</v>
      </c>
      <c r="BS54" s="23">
        <v>0</v>
      </c>
      <c r="BT54" s="64">
        <v>14195943.512774026</v>
      </c>
      <c r="BU54" s="23">
        <v>66264.825862572397</v>
      </c>
      <c r="BV54" s="23">
        <v>0</v>
      </c>
      <c r="BW54" s="23">
        <v>0</v>
      </c>
      <c r="BX54" s="23">
        <v>0</v>
      </c>
      <c r="BY54" s="23">
        <v>0</v>
      </c>
      <c r="BZ54" s="23">
        <v>0</v>
      </c>
      <c r="CA54" s="23">
        <v>0</v>
      </c>
      <c r="CB54" s="23">
        <v>0</v>
      </c>
      <c r="CC54" s="23">
        <v>0</v>
      </c>
      <c r="CD54" s="23">
        <v>1194265.3131425793</v>
      </c>
      <c r="CE54" s="23">
        <v>0</v>
      </c>
      <c r="CF54" s="23">
        <v>14619090.871607227</v>
      </c>
      <c r="CG54" s="23">
        <v>0</v>
      </c>
      <c r="CH54" s="23">
        <v>8140.232551457013</v>
      </c>
      <c r="CI54" s="23">
        <v>12651755.244062148</v>
      </c>
      <c r="CJ54" s="34">
        <f t="shared" si="1"/>
        <v>42735460.000000007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</row>
    <row r="55" spans="1:180" x14ac:dyDescent="0.2">
      <c r="A55" s="1" t="s">
        <v>164</v>
      </c>
      <c r="B55" s="23" t="s">
        <v>165</v>
      </c>
      <c r="C55" s="23">
        <v>17.762644191004611</v>
      </c>
      <c r="D55" s="23">
        <v>481.01367798401282</v>
      </c>
      <c r="E55" s="23">
        <v>4.8470686973065007</v>
      </c>
      <c r="F55" s="23">
        <v>10.97881661610616</v>
      </c>
      <c r="G55" s="23">
        <v>20.272880860035492</v>
      </c>
      <c r="H55" s="23">
        <v>2.6094500419684827</v>
      </c>
      <c r="I55" s="23">
        <v>1.8993993452812927</v>
      </c>
      <c r="J55" s="23">
        <v>0.88042819356211954</v>
      </c>
      <c r="K55" s="23">
        <v>0.81577524864755069</v>
      </c>
      <c r="L55" s="23">
        <v>2.695615718206533</v>
      </c>
      <c r="M55" s="23">
        <v>8.4772455432410485</v>
      </c>
      <c r="N55" s="23">
        <v>1393.0573450596328</v>
      </c>
      <c r="O55" s="23">
        <v>1.7853260639273392</v>
      </c>
      <c r="P55" s="23">
        <v>3.6978649867282525</v>
      </c>
      <c r="Q55" s="23">
        <v>0.77660458521502429</v>
      </c>
      <c r="R55" s="23">
        <v>2.6738662410262291</v>
      </c>
      <c r="S55" s="23">
        <v>14.624846285268983</v>
      </c>
      <c r="T55" s="23">
        <v>3.5761491445805453</v>
      </c>
      <c r="U55" s="23">
        <v>20.022715250982301</v>
      </c>
      <c r="V55" s="23">
        <v>1.4557583552856868</v>
      </c>
      <c r="W55" s="23">
        <v>3.7612660539418243</v>
      </c>
      <c r="X55" s="23">
        <v>5.5704752642014874</v>
      </c>
      <c r="Y55" s="23">
        <v>16.017590694112801</v>
      </c>
      <c r="Z55" s="23">
        <v>30.419303954501292</v>
      </c>
      <c r="AA55" s="23">
        <v>16.753411441874036</v>
      </c>
      <c r="AB55" s="23">
        <v>57.142489952365999</v>
      </c>
      <c r="AC55" s="23">
        <v>1305.8960242636078</v>
      </c>
      <c r="AD55" s="23">
        <v>79.937169631906698</v>
      </c>
      <c r="AE55" s="23">
        <v>84.294897889635052</v>
      </c>
      <c r="AF55" s="23">
        <v>183.57476408723755</v>
      </c>
      <c r="AG55" s="23">
        <v>117.66130882199909</v>
      </c>
      <c r="AH55" s="23">
        <v>11.085870138125056</v>
      </c>
      <c r="AI55" s="23">
        <v>1.020391775429798</v>
      </c>
      <c r="AJ55" s="23">
        <v>592.34423835835014</v>
      </c>
      <c r="AK55" s="23">
        <v>41.093725524866969</v>
      </c>
      <c r="AL55" s="23">
        <v>66.755862999075589</v>
      </c>
      <c r="AM55" s="23">
        <v>202.87181639033813</v>
      </c>
      <c r="AN55" s="23">
        <v>35.357883616930565</v>
      </c>
      <c r="AO55" s="23">
        <v>198.55759486949813</v>
      </c>
      <c r="AP55" s="23">
        <v>794.32857099152466</v>
      </c>
      <c r="AQ55" s="23">
        <v>187.32205431521879</v>
      </c>
      <c r="AR55" s="23">
        <v>3.3447707244809934</v>
      </c>
      <c r="AS55" s="23">
        <v>12.643449579616041</v>
      </c>
      <c r="AT55" s="23">
        <v>84.364275919572805</v>
      </c>
      <c r="AU55" s="23">
        <v>839.00636420314163</v>
      </c>
      <c r="AV55" s="23">
        <v>0.93054831438007057</v>
      </c>
      <c r="AW55" s="23">
        <v>0.95465922466563813</v>
      </c>
      <c r="AX55" s="23">
        <v>338.46129325877098</v>
      </c>
      <c r="AY55" s="23">
        <v>1771.3321281714348</v>
      </c>
      <c r="AZ55" s="23">
        <v>2849.8361188423614</v>
      </c>
      <c r="BA55" s="23">
        <v>296.34746047110525</v>
      </c>
      <c r="BB55" s="23">
        <v>38.455407013866733</v>
      </c>
      <c r="BC55" s="23">
        <v>156.5978429726637</v>
      </c>
      <c r="BD55" s="23">
        <v>212.21213229029985</v>
      </c>
      <c r="BE55" s="23">
        <v>349.78204344901405</v>
      </c>
      <c r="BF55" s="23">
        <v>21.777013976199637</v>
      </c>
      <c r="BG55" s="23">
        <v>763.38287015173842</v>
      </c>
      <c r="BH55" s="23">
        <v>55759.826773516972</v>
      </c>
      <c r="BI55" s="23">
        <v>0.9334806996082633</v>
      </c>
      <c r="BJ55" s="23">
        <v>20420.370203470804</v>
      </c>
      <c r="BK55" s="23">
        <v>19.324429950412707</v>
      </c>
      <c r="BL55" s="23">
        <v>20685.81745780303</v>
      </c>
      <c r="BM55" s="23">
        <v>13430.846621008899</v>
      </c>
      <c r="BN55" s="23">
        <v>1049.667387255711</v>
      </c>
      <c r="BO55" s="23">
        <v>470.16027419491598</v>
      </c>
      <c r="BP55" s="23">
        <v>772.34386305263035</v>
      </c>
      <c r="BQ55" s="23">
        <v>0</v>
      </c>
      <c r="BR55" s="23">
        <v>27.4746492344598</v>
      </c>
      <c r="BS55" s="23">
        <v>0</v>
      </c>
      <c r="BT55" s="64">
        <v>126401.88370819751</v>
      </c>
      <c r="BU55" s="23">
        <v>0</v>
      </c>
      <c r="BV55" s="23">
        <v>0</v>
      </c>
      <c r="BW55" s="23">
        <v>0</v>
      </c>
      <c r="BX55" s="23">
        <v>0</v>
      </c>
      <c r="BY55" s="23">
        <v>1784197.7049434083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s="23">
        <v>0</v>
      </c>
      <c r="CF55" s="23">
        <v>1085142.9359710449</v>
      </c>
      <c r="CG55" s="23">
        <v>0</v>
      </c>
      <c r="CH55" s="23">
        <v>137.25828282339776</v>
      </c>
      <c r="CI55" s="23">
        <v>51967.217094525484</v>
      </c>
      <c r="CJ55" s="34">
        <f t="shared" si="1"/>
        <v>3047847</v>
      </c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</row>
    <row r="56" spans="1:180" x14ac:dyDescent="0.2">
      <c r="A56" s="1" t="s">
        <v>166</v>
      </c>
      <c r="B56" s="23" t="s">
        <v>167</v>
      </c>
      <c r="C56" s="23">
        <v>11076.829027889033</v>
      </c>
      <c r="D56" s="23">
        <v>841.38787588772936</v>
      </c>
      <c r="E56" s="23">
        <v>281.21490578557791</v>
      </c>
      <c r="F56" s="23">
        <v>7706.2299724201148</v>
      </c>
      <c r="G56" s="23">
        <v>1144805.017189868</v>
      </c>
      <c r="H56" s="23">
        <v>36989.471047809042</v>
      </c>
      <c r="I56" s="23">
        <v>39036.317154997661</v>
      </c>
      <c r="J56" s="23">
        <v>1162.9983423290212</v>
      </c>
      <c r="K56" s="23">
        <v>17044.04256517423</v>
      </c>
      <c r="L56" s="23">
        <v>6731.7465273987373</v>
      </c>
      <c r="M56" s="23">
        <v>96367.099984024637</v>
      </c>
      <c r="N56" s="23">
        <v>668031.16120962868</v>
      </c>
      <c r="O56" s="23">
        <v>33962.83733383246</v>
      </c>
      <c r="P56" s="23">
        <v>24554.985711951984</v>
      </c>
      <c r="Q56" s="23">
        <v>2131.3533587235406</v>
      </c>
      <c r="R56" s="23">
        <v>14332.391959929053</v>
      </c>
      <c r="S56" s="23">
        <v>72617.207391484524</v>
      </c>
      <c r="T56" s="23">
        <v>30741.372686595787</v>
      </c>
      <c r="U56" s="23">
        <v>210925.84483846324</v>
      </c>
      <c r="V56" s="23">
        <v>6522.7635494513825</v>
      </c>
      <c r="W56" s="23">
        <v>3194.2771577834942</v>
      </c>
      <c r="X56" s="23">
        <v>206021.25412705576</v>
      </c>
      <c r="Y56" s="23">
        <v>41720.532136767404</v>
      </c>
      <c r="Z56" s="23">
        <v>71036.206207150128</v>
      </c>
      <c r="AA56" s="23">
        <v>19901.350811458986</v>
      </c>
      <c r="AB56" s="23">
        <v>190684.96887103035</v>
      </c>
      <c r="AC56" s="23">
        <v>17895.615262156334</v>
      </c>
      <c r="AD56" s="23">
        <v>321734.06838796462</v>
      </c>
      <c r="AE56" s="23">
        <v>3506076.8853741488</v>
      </c>
      <c r="AF56" s="23">
        <v>1177631.647667981</v>
      </c>
      <c r="AG56" s="23">
        <v>155145.66463893221</v>
      </c>
      <c r="AH56" s="23">
        <v>38131.631846784054</v>
      </c>
      <c r="AI56" s="23">
        <v>5710.7227104794611</v>
      </c>
      <c r="AJ56" s="23">
        <v>381444.76993328583</v>
      </c>
      <c r="AK56" s="23">
        <v>57919.400911909906</v>
      </c>
      <c r="AL56" s="23">
        <v>222463.06259689678</v>
      </c>
      <c r="AM56" s="23">
        <v>175151.52928916441</v>
      </c>
      <c r="AN56" s="23">
        <v>194796.50837360739</v>
      </c>
      <c r="AO56" s="23">
        <v>119299.26981675318</v>
      </c>
      <c r="AP56" s="23">
        <v>348184.5408454705</v>
      </c>
      <c r="AQ56" s="23">
        <v>432808.2422990874</v>
      </c>
      <c r="AR56" s="23">
        <v>7262.3021709213208</v>
      </c>
      <c r="AS56" s="23">
        <v>21744.919981474697</v>
      </c>
      <c r="AT56" s="23">
        <v>121892.32768342896</v>
      </c>
      <c r="AU56" s="23">
        <v>5900.6832574090731</v>
      </c>
      <c r="AV56" s="23">
        <v>109.41331380489849</v>
      </c>
      <c r="AW56" s="23">
        <v>30.051979033716272</v>
      </c>
      <c r="AX56" s="23">
        <v>340518.31129841827</v>
      </c>
      <c r="AY56" s="23">
        <v>320495.70405540918</v>
      </c>
      <c r="AZ56" s="23">
        <v>12726.296495132825</v>
      </c>
      <c r="BA56" s="23">
        <v>21.274910966449241</v>
      </c>
      <c r="BB56" s="23">
        <v>648822.7368629243</v>
      </c>
      <c r="BC56" s="23">
        <v>128101.12221759767</v>
      </c>
      <c r="BD56" s="23">
        <v>213748.99878741492</v>
      </c>
      <c r="BE56" s="23">
        <v>112461.36531983873</v>
      </c>
      <c r="BF56" s="23">
        <v>5230.1202587817152</v>
      </c>
      <c r="BG56" s="23">
        <v>304709.3761647928</v>
      </c>
      <c r="BH56" s="23">
        <v>57723.364052637728</v>
      </c>
      <c r="BI56" s="23">
        <v>6163.3756940451367</v>
      </c>
      <c r="BJ56" s="23">
        <v>23959.371630722497</v>
      </c>
      <c r="BK56" s="23">
        <v>60623.471145999523</v>
      </c>
      <c r="BL56" s="23">
        <v>36611.844321859069</v>
      </c>
      <c r="BM56" s="23">
        <v>54908.394334978933</v>
      </c>
      <c r="BN56" s="23">
        <v>158516.58693460422</v>
      </c>
      <c r="BO56" s="23">
        <v>97791.40624114158</v>
      </c>
      <c r="BP56" s="23">
        <v>71081.799770734651</v>
      </c>
      <c r="BQ56" s="23">
        <v>44125.549425535064</v>
      </c>
      <c r="BR56" s="23">
        <v>98751.90924799905</v>
      </c>
      <c r="BS56" s="23">
        <v>0</v>
      </c>
      <c r="BT56" s="64">
        <v>13066846.49945711</v>
      </c>
      <c r="BU56" s="23">
        <v>47377.079824117114</v>
      </c>
      <c r="BV56" s="23">
        <v>0</v>
      </c>
      <c r="BW56" s="23">
        <v>0</v>
      </c>
      <c r="BX56" s="23">
        <v>0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5076.7902326027061</v>
      </c>
      <c r="CE56" s="23">
        <v>0</v>
      </c>
      <c r="CF56" s="23">
        <v>273781.27291603736</v>
      </c>
      <c r="CG56" s="23">
        <v>0</v>
      </c>
      <c r="CH56" s="23">
        <v>2146.7717150410549</v>
      </c>
      <c r="CI56" s="23">
        <v>4660981.5858550826</v>
      </c>
      <c r="CJ56" s="34">
        <f t="shared" si="1"/>
        <v>18056209.999999993</v>
      </c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</row>
    <row r="57" spans="1:180" x14ac:dyDescent="0.2">
      <c r="A57" s="1" t="s">
        <v>168</v>
      </c>
      <c r="B57" s="23" t="s">
        <v>169</v>
      </c>
      <c r="C57" s="23">
        <v>3154427.8358414941</v>
      </c>
      <c r="D57" s="23">
        <v>23108.997569271127</v>
      </c>
      <c r="E57" s="23">
        <v>161.59329310259065</v>
      </c>
      <c r="F57" s="23">
        <v>176.64693360767495</v>
      </c>
      <c r="G57" s="23">
        <v>240288.82610863404</v>
      </c>
      <c r="H57" s="23">
        <v>7508.9787319162306</v>
      </c>
      <c r="I57" s="23">
        <v>13720.71265016048</v>
      </c>
      <c r="J57" s="23">
        <v>718.29665280424319</v>
      </c>
      <c r="K57" s="23">
        <v>12136.862056619131</v>
      </c>
      <c r="L57" s="23">
        <v>2584.1305125808708</v>
      </c>
      <c r="M57" s="23">
        <v>73978.053739325114</v>
      </c>
      <c r="N57" s="23">
        <v>1122955.8080758676</v>
      </c>
      <c r="O57" s="23">
        <v>20153.790679191301</v>
      </c>
      <c r="P57" s="23">
        <v>5229.7812957472515</v>
      </c>
      <c r="Q57" s="23">
        <v>63.686447679469218</v>
      </c>
      <c r="R57" s="23">
        <v>27445.14559317581</v>
      </c>
      <c r="S57" s="23">
        <v>63534.044314241924</v>
      </c>
      <c r="T57" s="23">
        <v>101647.72075428137</v>
      </c>
      <c r="U57" s="23">
        <v>215243.12125898461</v>
      </c>
      <c r="V57" s="23">
        <v>12864.463740239205</v>
      </c>
      <c r="W57" s="23">
        <v>9151.2465673705556</v>
      </c>
      <c r="X57" s="23">
        <v>142561.64901114616</v>
      </c>
      <c r="Y57" s="23">
        <v>17629.120747202982</v>
      </c>
      <c r="Z57" s="23">
        <v>203827.48761402076</v>
      </c>
      <c r="AA57" s="23">
        <v>51800.455484731858</v>
      </c>
      <c r="AB57" s="23">
        <v>396870.86409105919</v>
      </c>
      <c r="AC57" s="23">
        <v>240196.63459234752</v>
      </c>
      <c r="AD57" s="23">
        <v>25736.900700200797</v>
      </c>
      <c r="AE57" s="23">
        <v>2019137.2908522547</v>
      </c>
      <c r="AF57" s="23">
        <v>775749.46921711159</v>
      </c>
      <c r="AG57" s="23">
        <v>60427.312837802114</v>
      </c>
      <c r="AH57" s="23">
        <v>40264.327860060119</v>
      </c>
      <c r="AI57" s="23">
        <v>483.20144656037525</v>
      </c>
      <c r="AJ57" s="23">
        <v>95862.360046624599</v>
      </c>
      <c r="AK57" s="23">
        <v>107995.89224487045</v>
      </c>
      <c r="AL57" s="23">
        <v>171858.83456962608</v>
      </c>
      <c r="AM57" s="23">
        <v>213876.58006080624</v>
      </c>
      <c r="AN57" s="23">
        <v>554647.89695847465</v>
      </c>
      <c r="AO57" s="23">
        <v>273853.79650703073</v>
      </c>
      <c r="AP57" s="23">
        <v>1415666.3234454086</v>
      </c>
      <c r="AQ57" s="23">
        <v>396534.00726772856</v>
      </c>
      <c r="AR57" s="23">
        <v>2790.4669729276802</v>
      </c>
      <c r="AS57" s="23">
        <v>19657.102356826868</v>
      </c>
      <c r="AT57" s="23">
        <v>103093.15270258499</v>
      </c>
      <c r="AU57" s="23">
        <v>2626.4832721059306</v>
      </c>
      <c r="AV57" s="23">
        <v>17.943453171205984</v>
      </c>
      <c r="AW57" s="23">
        <v>12.938027562881436</v>
      </c>
      <c r="AX57" s="23">
        <v>909555.9032151025</v>
      </c>
      <c r="AY57" s="23">
        <v>1893772.9208721684</v>
      </c>
      <c r="AZ57" s="23">
        <v>540100.94010511634</v>
      </c>
      <c r="BA57" s="23">
        <v>102.90071794702895</v>
      </c>
      <c r="BB57" s="23">
        <v>170220.14795429492</v>
      </c>
      <c r="BC57" s="23">
        <v>664190.77301198873</v>
      </c>
      <c r="BD57" s="23">
        <v>378874.79669720551</v>
      </c>
      <c r="BE57" s="23">
        <v>185914.40288375053</v>
      </c>
      <c r="BF57" s="23">
        <v>5192.200349666713</v>
      </c>
      <c r="BG57" s="23">
        <v>997708.96688216925</v>
      </c>
      <c r="BH57" s="23">
        <v>409213.83619547117</v>
      </c>
      <c r="BI57" s="23">
        <v>3679.4058649542944</v>
      </c>
      <c r="BJ57" s="23">
        <v>321641.3288908471</v>
      </c>
      <c r="BK57" s="23">
        <v>17482.205210714816</v>
      </c>
      <c r="BL57" s="23">
        <v>160722.24620013425</v>
      </c>
      <c r="BM57" s="23">
        <v>291978.84726754797</v>
      </c>
      <c r="BN57" s="23">
        <v>337337.50037221075</v>
      </c>
      <c r="BO57" s="23">
        <v>524773.93178706255</v>
      </c>
      <c r="BP57" s="23">
        <v>128060.47751395323</v>
      </c>
      <c r="BQ57" s="23">
        <v>6560.5996022852451</v>
      </c>
      <c r="BR57" s="23">
        <v>18205.69658863933</v>
      </c>
      <c r="BS57" s="23">
        <v>0</v>
      </c>
      <c r="BT57" s="64">
        <v>20405568.263339777</v>
      </c>
      <c r="BU57" s="23">
        <v>2066914.4676188482</v>
      </c>
      <c r="BV57" s="23">
        <v>0</v>
      </c>
      <c r="BW57" s="23">
        <v>0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40478.847385238747</v>
      </c>
      <c r="CE57" s="23">
        <v>0</v>
      </c>
      <c r="CF57" s="23">
        <v>407387.14281141816</v>
      </c>
      <c r="CG57" s="23">
        <v>0</v>
      </c>
      <c r="CH57" s="23">
        <v>16528.8717468293</v>
      </c>
      <c r="CI57" s="23">
        <v>1004652.4070978565</v>
      </c>
      <c r="CJ57" s="34">
        <f t="shared" si="1"/>
        <v>23941529.99999997</v>
      </c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</row>
    <row r="58" spans="1:180" x14ac:dyDescent="0.2">
      <c r="A58" s="1" t="s">
        <v>170</v>
      </c>
      <c r="B58" s="23" t="s">
        <v>171</v>
      </c>
      <c r="C58" s="23">
        <v>274152.97477673931</v>
      </c>
      <c r="D58" s="23">
        <v>177115.31721191248</v>
      </c>
      <c r="E58" s="23">
        <v>4949.6341752168901</v>
      </c>
      <c r="F58" s="23">
        <v>133991.21796420115</v>
      </c>
      <c r="G58" s="23">
        <v>128928.23697200237</v>
      </c>
      <c r="H58" s="23">
        <v>31266.093426900385</v>
      </c>
      <c r="I58" s="23">
        <v>8173.4294017461925</v>
      </c>
      <c r="J58" s="23">
        <v>2497.4809621715599</v>
      </c>
      <c r="K58" s="23">
        <v>21341.127225420569</v>
      </c>
      <c r="L58" s="23">
        <v>2794.0596561095272</v>
      </c>
      <c r="M58" s="23">
        <v>54630.14482681542</v>
      </c>
      <c r="N58" s="23">
        <v>298768.87831508846</v>
      </c>
      <c r="O58" s="23">
        <v>17182.972510900363</v>
      </c>
      <c r="P58" s="23">
        <v>84343.19866029745</v>
      </c>
      <c r="Q58" s="23">
        <v>1854.1257937594003</v>
      </c>
      <c r="R58" s="23">
        <v>27732.550582700413</v>
      </c>
      <c r="S58" s="23">
        <v>492573.05398578272</v>
      </c>
      <c r="T58" s="23">
        <v>24315.429447488837</v>
      </c>
      <c r="U58" s="23">
        <v>236752.26321913945</v>
      </c>
      <c r="V58" s="23">
        <v>5820.2439344171107</v>
      </c>
      <c r="W58" s="23">
        <v>5363.7738864802286</v>
      </c>
      <c r="X58" s="23">
        <v>852026.74281473819</v>
      </c>
      <c r="Y58" s="23">
        <v>86317.9776041679</v>
      </c>
      <c r="Z58" s="23">
        <v>86196.527816574177</v>
      </c>
      <c r="AA58" s="23">
        <v>88017.649772103206</v>
      </c>
      <c r="AB58" s="23">
        <v>736400.73777495488</v>
      </c>
      <c r="AC58" s="23">
        <v>5704334.8500130828</v>
      </c>
      <c r="AD58" s="23">
        <v>175279.88750403526</v>
      </c>
      <c r="AE58" s="23">
        <v>4090971.7055687374</v>
      </c>
      <c r="AF58" s="23">
        <v>1010206.5647187951</v>
      </c>
      <c r="AG58" s="23">
        <v>93402.040672722025</v>
      </c>
      <c r="AH58" s="23">
        <v>110257.0722615017</v>
      </c>
      <c r="AI58" s="23">
        <v>69277.54633737632</v>
      </c>
      <c r="AJ58" s="23">
        <v>2638187.2007198543</v>
      </c>
      <c r="AK58" s="23">
        <v>53297.545347012347</v>
      </c>
      <c r="AL58" s="23">
        <v>454027.88399011339</v>
      </c>
      <c r="AM58" s="23">
        <v>213936.55129361467</v>
      </c>
      <c r="AN58" s="23">
        <v>317372.52797200438</v>
      </c>
      <c r="AO58" s="23">
        <v>137489.59610458658</v>
      </c>
      <c r="AP58" s="23">
        <v>1458200.881354806</v>
      </c>
      <c r="AQ58" s="23">
        <v>295304.27460444946</v>
      </c>
      <c r="AR58" s="23">
        <v>4692.1828936512329</v>
      </c>
      <c r="AS58" s="23">
        <v>8407.7596067479953</v>
      </c>
      <c r="AT58" s="23">
        <v>286110.15254156385</v>
      </c>
      <c r="AU58" s="23">
        <v>18430.415100498969</v>
      </c>
      <c r="AV58" s="23">
        <v>275.06111466395578</v>
      </c>
      <c r="AW58" s="23">
        <v>11504.96893563204</v>
      </c>
      <c r="AX58" s="23">
        <v>1093077.321591397</v>
      </c>
      <c r="AY58" s="23">
        <v>966146.84683599987</v>
      </c>
      <c r="AZ58" s="23">
        <v>33131.243128436567</v>
      </c>
      <c r="BA58" s="23">
        <v>7.4312881394660808</v>
      </c>
      <c r="BB58" s="23">
        <v>105307.29749181055</v>
      </c>
      <c r="BC58" s="23">
        <v>399832.69890995161</v>
      </c>
      <c r="BD58" s="23">
        <v>771103.60546831577</v>
      </c>
      <c r="BE58" s="23">
        <v>313523.48266683874</v>
      </c>
      <c r="BF58" s="23">
        <v>19680.877119807552</v>
      </c>
      <c r="BG58" s="23">
        <v>795892.8574631128</v>
      </c>
      <c r="BH58" s="23">
        <v>334261.01327932772</v>
      </c>
      <c r="BI58" s="23">
        <v>35603.189880945931</v>
      </c>
      <c r="BJ58" s="23">
        <v>472840.69736248651</v>
      </c>
      <c r="BK58" s="23">
        <v>15716.836572247903</v>
      </c>
      <c r="BL58" s="23">
        <v>377557.42779224319</v>
      </c>
      <c r="BM58" s="23">
        <v>375718.4230661777</v>
      </c>
      <c r="BN58" s="23">
        <v>187365.64610167916</v>
      </c>
      <c r="BO58" s="23">
        <v>221309.51318853709</v>
      </c>
      <c r="BP58" s="23">
        <v>170375.43003261066</v>
      </c>
      <c r="BQ58" s="23">
        <v>46506.328490746047</v>
      </c>
      <c r="BR58" s="23">
        <v>161120.50681749979</v>
      </c>
      <c r="BS58" s="23">
        <v>0</v>
      </c>
      <c r="BT58" s="64">
        <v>27930551.185921595</v>
      </c>
      <c r="BU58" s="23">
        <v>3478345.9219512092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17140.174677027237</v>
      </c>
      <c r="CE58" s="23">
        <v>0</v>
      </c>
      <c r="CF58" s="23">
        <v>111034.45083718501</v>
      </c>
      <c r="CG58" s="23">
        <v>0</v>
      </c>
      <c r="CH58" s="23">
        <v>16306.18203958272</v>
      </c>
      <c r="CI58" s="23">
        <v>1841202.0845733976</v>
      </c>
      <c r="CJ58" s="34">
        <f t="shared" si="1"/>
        <v>33394579.999999993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</row>
    <row r="59" spans="1:180" x14ac:dyDescent="0.2">
      <c r="A59" s="1" t="s">
        <v>172</v>
      </c>
      <c r="B59" s="23" t="s">
        <v>173</v>
      </c>
      <c r="C59" s="23">
        <v>17485.274772929963</v>
      </c>
      <c r="D59" s="23">
        <v>1484.2369020009826</v>
      </c>
      <c r="E59" s="23">
        <v>439.9149357002525</v>
      </c>
      <c r="F59" s="23">
        <v>2153.60664304176</v>
      </c>
      <c r="G59" s="23">
        <v>144448.96252055836</v>
      </c>
      <c r="H59" s="23">
        <v>3163.5682490653412</v>
      </c>
      <c r="I59" s="23">
        <v>8666.0494133923876</v>
      </c>
      <c r="J59" s="23">
        <v>815.34898662932778</v>
      </c>
      <c r="K59" s="23">
        <v>9083.5981202977655</v>
      </c>
      <c r="L59" s="23">
        <v>15970.344626739878</v>
      </c>
      <c r="M59" s="23">
        <v>57686.593597540719</v>
      </c>
      <c r="N59" s="23">
        <v>758768.89556687756</v>
      </c>
      <c r="O59" s="23">
        <v>4092.855145902211</v>
      </c>
      <c r="P59" s="23">
        <v>14262.811615521325</v>
      </c>
      <c r="Q59" s="23">
        <v>36.145317138966448</v>
      </c>
      <c r="R59" s="23">
        <v>12249.134680267418</v>
      </c>
      <c r="S59" s="23">
        <v>46451.29193674666</v>
      </c>
      <c r="T59" s="23">
        <v>11987.605315481567</v>
      </c>
      <c r="U59" s="23">
        <v>75610.71031911709</v>
      </c>
      <c r="V59" s="23">
        <v>3880.0106822756425</v>
      </c>
      <c r="W59" s="23">
        <v>4177.2533558406685</v>
      </c>
      <c r="X59" s="23">
        <v>28925.847556075267</v>
      </c>
      <c r="Y59" s="23">
        <v>36987.250262683301</v>
      </c>
      <c r="Z59" s="23">
        <v>205838.47343937514</v>
      </c>
      <c r="AA59" s="23">
        <v>29137.549684468486</v>
      </c>
      <c r="AB59" s="23">
        <v>305444.68813770433</v>
      </c>
      <c r="AC59" s="23">
        <v>57717.07387077358</v>
      </c>
      <c r="AD59" s="23">
        <v>82922.699996907337</v>
      </c>
      <c r="AE59" s="23">
        <v>2666415.5410064049</v>
      </c>
      <c r="AF59" s="23">
        <v>542017.97080909437</v>
      </c>
      <c r="AG59" s="23">
        <v>89640.299555239457</v>
      </c>
      <c r="AH59" s="23">
        <v>42961.318680232886</v>
      </c>
      <c r="AI59" s="23">
        <v>349.2894150708853</v>
      </c>
      <c r="AJ59" s="23">
        <v>363178.78383435536</v>
      </c>
      <c r="AK59" s="23">
        <v>61117.599651956698</v>
      </c>
      <c r="AL59" s="23">
        <v>80025.069418943487</v>
      </c>
      <c r="AM59" s="23">
        <v>228790.52290783625</v>
      </c>
      <c r="AN59" s="23">
        <v>110614.11563460946</v>
      </c>
      <c r="AO59" s="23">
        <v>110933.98553937633</v>
      </c>
      <c r="AP59" s="23">
        <v>1424409.2943277548</v>
      </c>
      <c r="AQ59" s="23">
        <v>210360.247930699</v>
      </c>
      <c r="AR59" s="23">
        <v>6548.2916526033187</v>
      </c>
      <c r="AS59" s="23">
        <v>36457.64788033536</v>
      </c>
      <c r="AT59" s="23">
        <v>237407.53248670601</v>
      </c>
      <c r="AU59" s="23">
        <v>15871.048285320156</v>
      </c>
      <c r="AV59" s="23">
        <v>343.49676891736988</v>
      </c>
      <c r="AW59" s="23">
        <v>132.13288962623525</v>
      </c>
      <c r="AX59" s="23">
        <v>818396.9254468733</v>
      </c>
      <c r="AY59" s="23">
        <v>806326.87710115954</v>
      </c>
      <c r="AZ59" s="23">
        <v>23957.127658523765</v>
      </c>
      <c r="BA59" s="23">
        <v>1294.1976318474597</v>
      </c>
      <c r="BB59" s="23">
        <v>129218.53614802319</v>
      </c>
      <c r="BC59" s="23">
        <v>366700.52570218558</v>
      </c>
      <c r="BD59" s="23">
        <v>831537.94070252031</v>
      </c>
      <c r="BE59" s="23">
        <v>321394.53140905767</v>
      </c>
      <c r="BF59" s="23">
        <v>1344.1668277070578</v>
      </c>
      <c r="BG59" s="23">
        <v>679666.4765504417</v>
      </c>
      <c r="BH59" s="23">
        <v>384502.12214654678</v>
      </c>
      <c r="BI59" s="23">
        <v>19497.29616912207</v>
      </c>
      <c r="BJ59" s="23">
        <v>164689.84110179215</v>
      </c>
      <c r="BK59" s="23">
        <v>33484.312429142308</v>
      </c>
      <c r="BL59" s="23">
        <v>2166139.4590780889</v>
      </c>
      <c r="BM59" s="23">
        <v>552205.29800904088</v>
      </c>
      <c r="BN59" s="23">
        <v>77877.639616364409</v>
      </c>
      <c r="BO59" s="23">
        <v>68287.326662394</v>
      </c>
      <c r="BP59" s="23">
        <v>149552.7513258846</v>
      </c>
      <c r="BQ59" s="23">
        <v>31588.253343695134</v>
      </c>
      <c r="BR59" s="23">
        <v>68540.95954774323</v>
      </c>
      <c r="BS59" s="23">
        <v>0</v>
      </c>
      <c r="BT59" s="64">
        <v>15863664.548934288</v>
      </c>
      <c r="BU59" s="23">
        <v>189438.31758731441</v>
      </c>
      <c r="BV59" s="23">
        <v>0</v>
      </c>
      <c r="BW59" s="23">
        <v>0</v>
      </c>
      <c r="BX59" s="23">
        <v>10195706.269092914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927.63485351102133</v>
      </c>
      <c r="CE59" s="23">
        <v>0</v>
      </c>
      <c r="CF59" s="23">
        <v>41038.010076077677</v>
      </c>
      <c r="CG59" s="23">
        <v>0</v>
      </c>
      <c r="CH59" s="23">
        <v>388.20904916176272</v>
      </c>
      <c r="CI59" s="23">
        <v>501457.01040673105</v>
      </c>
      <c r="CJ59" s="34">
        <f t="shared" si="1"/>
        <v>26792620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</row>
    <row r="60" spans="1:180" x14ac:dyDescent="0.2">
      <c r="A60" s="1" t="s">
        <v>174</v>
      </c>
      <c r="B60" s="23" t="s">
        <v>175</v>
      </c>
      <c r="C60" s="23">
        <v>633.58997409215624</v>
      </c>
      <c r="D60" s="23">
        <v>541.55036539543846</v>
      </c>
      <c r="E60" s="23">
        <v>19.699968073527842</v>
      </c>
      <c r="F60" s="23">
        <v>172.59906054759352</v>
      </c>
      <c r="G60" s="23">
        <v>6649.2791066301452</v>
      </c>
      <c r="H60" s="23">
        <v>865.52877180829296</v>
      </c>
      <c r="I60" s="23">
        <v>1206.3017099336735</v>
      </c>
      <c r="J60" s="23">
        <v>82.032400541142792</v>
      </c>
      <c r="K60" s="23">
        <v>709.46872565227181</v>
      </c>
      <c r="L60" s="23">
        <v>773.82899564225045</v>
      </c>
      <c r="M60" s="23">
        <v>6267.8094932556614</v>
      </c>
      <c r="N60" s="23">
        <v>67160.948194523953</v>
      </c>
      <c r="O60" s="23">
        <v>890.43492243642982</v>
      </c>
      <c r="P60" s="23">
        <v>1470.9054020774452</v>
      </c>
      <c r="Q60" s="23">
        <v>9.5592659905319053</v>
      </c>
      <c r="R60" s="23">
        <v>1657.4798937853282</v>
      </c>
      <c r="S60" s="23">
        <v>5701.9305355849328</v>
      </c>
      <c r="T60" s="23">
        <v>1838.7343213732509</v>
      </c>
      <c r="U60" s="23">
        <v>16987.048998889135</v>
      </c>
      <c r="V60" s="23">
        <v>618.67488597087038</v>
      </c>
      <c r="W60" s="23">
        <v>420.03254958152138</v>
      </c>
      <c r="X60" s="23">
        <v>3284.0156534664256</v>
      </c>
      <c r="Y60" s="23">
        <v>6465.6879231532394</v>
      </c>
      <c r="Z60" s="23">
        <v>1987.4018840730855</v>
      </c>
      <c r="AA60" s="23">
        <v>1223.8874038741048</v>
      </c>
      <c r="AB60" s="23">
        <v>5496.6794762466361</v>
      </c>
      <c r="AC60" s="23">
        <v>18069.600363844467</v>
      </c>
      <c r="AD60" s="23">
        <v>22908.434166772775</v>
      </c>
      <c r="AE60" s="23">
        <v>277740.3200562186</v>
      </c>
      <c r="AF60" s="23">
        <v>24350.304267459203</v>
      </c>
      <c r="AG60" s="23">
        <v>9501.6753489049333</v>
      </c>
      <c r="AH60" s="23">
        <v>3161.2966592978319</v>
      </c>
      <c r="AI60" s="23">
        <v>48.194803541265202</v>
      </c>
      <c r="AJ60" s="23">
        <v>13416.537425317218</v>
      </c>
      <c r="AK60" s="23">
        <v>5377.8965161257547</v>
      </c>
      <c r="AL60" s="23">
        <v>3741.5052775489303</v>
      </c>
      <c r="AM60" s="23">
        <v>4278.1769194923872</v>
      </c>
      <c r="AN60" s="23">
        <v>115518.21531921683</v>
      </c>
      <c r="AO60" s="23">
        <v>6513.5924267063574</v>
      </c>
      <c r="AP60" s="23">
        <v>39415.216929851485</v>
      </c>
      <c r="AQ60" s="23">
        <v>4470.5527664666224</v>
      </c>
      <c r="AR60" s="23">
        <v>33.008498102568517</v>
      </c>
      <c r="AS60" s="23">
        <v>381.08866181243275</v>
      </c>
      <c r="AT60" s="23">
        <v>3899.4432038419795</v>
      </c>
      <c r="AU60" s="23">
        <v>28.994403186942385</v>
      </c>
      <c r="AV60" s="23">
        <v>2.2692792924798937</v>
      </c>
      <c r="AW60" s="23">
        <v>2.1166771247104066</v>
      </c>
      <c r="AX60" s="23">
        <v>29717.354634152536</v>
      </c>
      <c r="AY60" s="23">
        <v>23419.958792320842</v>
      </c>
      <c r="AZ60" s="23">
        <v>2555.5059266915723</v>
      </c>
      <c r="BA60" s="23">
        <v>5.0441916688760662</v>
      </c>
      <c r="BB60" s="23">
        <v>21493.249725692116</v>
      </c>
      <c r="BC60" s="23">
        <v>21510.969995954139</v>
      </c>
      <c r="BD60" s="23">
        <v>18772.532856695183</v>
      </c>
      <c r="BE60" s="23">
        <v>10521.46104195314</v>
      </c>
      <c r="BF60" s="23">
        <v>50.060419116978572</v>
      </c>
      <c r="BG60" s="23">
        <v>20130.776224238969</v>
      </c>
      <c r="BH60" s="23">
        <v>25256.966164220597</v>
      </c>
      <c r="BI60" s="23">
        <v>657.17230046332952</v>
      </c>
      <c r="BJ60" s="23">
        <v>114934.72963193145</v>
      </c>
      <c r="BK60" s="23">
        <v>1581.406569460529</v>
      </c>
      <c r="BL60" s="23">
        <v>29939.906376358758</v>
      </c>
      <c r="BM60" s="23">
        <v>209040.88796078833</v>
      </c>
      <c r="BN60" s="23">
        <v>59560.430440519915</v>
      </c>
      <c r="BO60" s="23">
        <v>69770.252285744849</v>
      </c>
      <c r="BP60" s="23">
        <v>18832.758580244561</v>
      </c>
      <c r="BQ60" s="23">
        <v>1876.0380845196121</v>
      </c>
      <c r="BR60" s="23">
        <v>2049.5804274517891</v>
      </c>
      <c r="BS60" s="23">
        <v>0</v>
      </c>
      <c r="BT60" s="64">
        <v>1367670.5924829128</v>
      </c>
      <c r="BU60" s="23">
        <v>3572491.123500695</v>
      </c>
      <c r="BV60" s="23">
        <v>0</v>
      </c>
      <c r="BW60" s="23">
        <v>0</v>
      </c>
      <c r="BX60" s="23">
        <v>0</v>
      </c>
      <c r="BY60" s="23">
        <v>269794.28574713308</v>
      </c>
      <c r="BZ60" s="23">
        <v>0</v>
      </c>
      <c r="CA60" s="23">
        <v>0</v>
      </c>
      <c r="CB60" s="23">
        <v>0</v>
      </c>
      <c r="CC60" s="23">
        <v>0</v>
      </c>
      <c r="CD60" s="23">
        <v>126.86854553111841</v>
      </c>
      <c r="CE60" s="23">
        <v>0</v>
      </c>
      <c r="CF60" s="23">
        <v>102240.58662309841</v>
      </c>
      <c r="CG60" s="23">
        <v>0</v>
      </c>
      <c r="CH60" s="23">
        <v>229.61157477735787</v>
      </c>
      <c r="CI60" s="23">
        <v>214609.93152585276</v>
      </c>
      <c r="CJ60" s="34">
        <f t="shared" si="1"/>
        <v>5527163.0000000009</v>
      </c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</row>
    <row r="61" spans="1:180" x14ac:dyDescent="0.2">
      <c r="A61" s="1" t="s">
        <v>176</v>
      </c>
      <c r="B61" s="23" t="s">
        <v>177</v>
      </c>
      <c r="C61" s="23">
        <v>174007.49599863443</v>
      </c>
      <c r="D61" s="23">
        <v>113708.84015445397</v>
      </c>
      <c r="E61" s="23">
        <v>5589.8102323046296</v>
      </c>
      <c r="F61" s="23">
        <v>13454.87974431184</v>
      </c>
      <c r="G61" s="23">
        <v>1345965.9299681457</v>
      </c>
      <c r="H61" s="23">
        <v>34019.693432279091</v>
      </c>
      <c r="I61" s="23">
        <v>62136.545309110203</v>
      </c>
      <c r="J61" s="23">
        <v>7641.2365078711719</v>
      </c>
      <c r="K61" s="23">
        <v>46280.506745650928</v>
      </c>
      <c r="L61" s="23">
        <v>49890.925300664356</v>
      </c>
      <c r="M61" s="23">
        <v>330071.23835621157</v>
      </c>
      <c r="N61" s="23">
        <v>1907993.9524885835</v>
      </c>
      <c r="O61" s="23">
        <v>41528.267753042564</v>
      </c>
      <c r="P61" s="23">
        <v>75726.998273846111</v>
      </c>
      <c r="Q61" s="23">
        <v>5751.2130808570055</v>
      </c>
      <c r="R61" s="23">
        <v>65184.830128091329</v>
      </c>
      <c r="S61" s="23">
        <v>127871.72379951979</v>
      </c>
      <c r="T61" s="23">
        <v>74907.403434651118</v>
      </c>
      <c r="U61" s="23">
        <v>389024.77031680773</v>
      </c>
      <c r="V61" s="23">
        <v>20433.426229142362</v>
      </c>
      <c r="W61" s="23">
        <v>23529.851349217268</v>
      </c>
      <c r="X61" s="23">
        <v>105525.77180019995</v>
      </c>
      <c r="Y61" s="23">
        <v>213818.80994821206</v>
      </c>
      <c r="Z61" s="23">
        <v>395159.78848559572</v>
      </c>
      <c r="AA61" s="23">
        <v>129990.0972892963</v>
      </c>
      <c r="AB61" s="23">
        <v>1790883.4239115713</v>
      </c>
      <c r="AC61" s="23">
        <v>2556962.7904616194</v>
      </c>
      <c r="AD61" s="23">
        <v>301289.24760330369</v>
      </c>
      <c r="AE61" s="23">
        <v>6449249.9801101759</v>
      </c>
      <c r="AF61" s="23">
        <v>2031303.3078137659</v>
      </c>
      <c r="AG61" s="23">
        <v>374090.86977486423</v>
      </c>
      <c r="AH61" s="23">
        <v>197210.11124908275</v>
      </c>
      <c r="AI61" s="23">
        <v>112562.92844672427</v>
      </c>
      <c r="AJ61" s="23">
        <v>884435.7455451329</v>
      </c>
      <c r="AK61" s="23">
        <v>308635.60164857679</v>
      </c>
      <c r="AL61" s="23">
        <v>808857.24378251866</v>
      </c>
      <c r="AM61" s="23">
        <v>335971.96749434073</v>
      </c>
      <c r="AN61" s="23">
        <v>789766.81392866257</v>
      </c>
      <c r="AO61" s="23">
        <v>570587.4983817063</v>
      </c>
      <c r="AP61" s="23">
        <v>2676035.0804414954</v>
      </c>
      <c r="AQ61" s="23">
        <v>1552223.0254951932</v>
      </c>
      <c r="AR61" s="23">
        <v>13332.081655722501</v>
      </c>
      <c r="AS61" s="23">
        <v>174296.72681358259</v>
      </c>
      <c r="AT61" s="23">
        <v>742016.87367153622</v>
      </c>
      <c r="AU61" s="23">
        <v>401197.40319365181</v>
      </c>
      <c r="AV61" s="23">
        <v>9169.3831497525243</v>
      </c>
      <c r="AW61" s="23">
        <v>5109.3555582222052</v>
      </c>
      <c r="AX61" s="23">
        <v>1726920.0773618894</v>
      </c>
      <c r="AY61" s="23">
        <v>1660455.1166885616</v>
      </c>
      <c r="AZ61" s="23">
        <v>923818.50478642969</v>
      </c>
      <c r="BA61" s="23">
        <v>221.52329416059729</v>
      </c>
      <c r="BB61" s="23">
        <v>326846.62851612526</v>
      </c>
      <c r="BC61" s="23">
        <v>944821.90426552494</v>
      </c>
      <c r="BD61" s="23">
        <v>1680496.2616867432</v>
      </c>
      <c r="BE61" s="23">
        <v>751139.54574098112</v>
      </c>
      <c r="BF61" s="23">
        <v>11708.082951991348</v>
      </c>
      <c r="BG61" s="23">
        <v>2032274.9987501779</v>
      </c>
      <c r="BH61" s="23">
        <v>2373538.8344154218</v>
      </c>
      <c r="BI61" s="23">
        <v>62877.869907927794</v>
      </c>
      <c r="BJ61" s="23">
        <v>2526080.6534997164</v>
      </c>
      <c r="BK61" s="23">
        <v>130204.39900567645</v>
      </c>
      <c r="BL61" s="23">
        <v>1931682.5716979448</v>
      </c>
      <c r="BM61" s="23">
        <v>2615710.7988325101</v>
      </c>
      <c r="BN61" s="23">
        <v>588901.45791844942</v>
      </c>
      <c r="BO61" s="23">
        <v>479862.94681962207</v>
      </c>
      <c r="BP61" s="23">
        <v>581452.30852213525</v>
      </c>
      <c r="BQ61" s="23">
        <v>68123.018272853515</v>
      </c>
      <c r="BR61" s="23">
        <v>184473.78192127496</v>
      </c>
      <c r="BS61" s="23">
        <v>0</v>
      </c>
      <c r="BT61" s="64">
        <v>50446012.751114026</v>
      </c>
      <c r="BU61" s="23">
        <v>2553850.6411050064</v>
      </c>
      <c r="BV61" s="23">
        <v>0</v>
      </c>
      <c r="BW61" s="23">
        <v>0</v>
      </c>
      <c r="BX61" s="23">
        <v>1364268.712618849</v>
      </c>
      <c r="BY61" s="23">
        <v>200242.89350310745</v>
      </c>
      <c r="BZ61" s="23">
        <v>0</v>
      </c>
      <c r="CA61" s="23">
        <v>0</v>
      </c>
      <c r="CB61" s="23">
        <v>0</v>
      </c>
      <c r="CC61" s="23">
        <v>0</v>
      </c>
      <c r="CD61" s="23">
        <v>56403.790038792999</v>
      </c>
      <c r="CE61" s="23">
        <v>0</v>
      </c>
      <c r="CF61" s="23">
        <v>379760.62600426353</v>
      </c>
      <c r="CG61" s="23">
        <v>0</v>
      </c>
      <c r="CH61" s="23">
        <v>38172.691822263849</v>
      </c>
      <c r="CI61" s="23">
        <v>938837.8937936268</v>
      </c>
      <c r="CJ61" s="34">
        <f t="shared" si="1"/>
        <v>55977549.999999933</v>
      </c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</row>
    <row r="62" spans="1:180" x14ac:dyDescent="0.2">
      <c r="A62" s="1" t="s">
        <v>180</v>
      </c>
      <c r="B62" s="23" t="s">
        <v>181</v>
      </c>
      <c r="C62" s="23">
        <v>21653.667739702905</v>
      </c>
      <c r="D62" s="23">
        <v>41564.022143451082</v>
      </c>
      <c r="E62" s="23">
        <v>9007.9860007998432</v>
      </c>
      <c r="F62" s="23">
        <v>3289.2823198408269</v>
      </c>
      <c r="G62" s="23">
        <v>44539.896683165789</v>
      </c>
      <c r="H62" s="23">
        <v>1467.8968789486751</v>
      </c>
      <c r="I62" s="23">
        <v>2132.0406876194115</v>
      </c>
      <c r="J62" s="23">
        <v>385.66112945054437</v>
      </c>
      <c r="K62" s="23">
        <v>3743.2870660151989</v>
      </c>
      <c r="L62" s="23">
        <v>3002.1443727225401</v>
      </c>
      <c r="M62" s="23">
        <v>16251.171618097123</v>
      </c>
      <c r="N62" s="23">
        <v>191370.39979155641</v>
      </c>
      <c r="O62" s="23">
        <v>1885.1547018482963</v>
      </c>
      <c r="P62" s="23">
        <v>5980.0992828643748</v>
      </c>
      <c r="Q62" s="23">
        <v>35.852691002888186</v>
      </c>
      <c r="R62" s="23">
        <v>5016.1738349741481</v>
      </c>
      <c r="S62" s="23">
        <v>16286.844603420273</v>
      </c>
      <c r="T62" s="23">
        <v>4769.7819534213777</v>
      </c>
      <c r="U62" s="23">
        <v>29886.445076026153</v>
      </c>
      <c r="V62" s="23">
        <v>1582.4976574235693</v>
      </c>
      <c r="W62" s="23">
        <v>3590.974799862719</v>
      </c>
      <c r="X62" s="23">
        <v>5924.2184721327385</v>
      </c>
      <c r="Y62" s="23">
        <v>19563.466055512978</v>
      </c>
      <c r="Z62" s="23">
        <v>104169.33006844774</v>
      </c>
      <c r="AA62" s="23">
        <v>39974.672232546953</v>
      </c>
      <c r="AB62" s="23">
        <v>166814.7125614718</v>
      </c>
      <c r="AC62" s="23">
        <v>164510.59332774096</v>
      </c>
      <c r="AD62" s="23">
        <v>56382.324689504305</v>
      </c>
      <c r="AE62" s="23">
        <v>658475.32820068276</v>
      </c>
      <c r="AF62" s="23">
        <v>214037.36602274177</v>
      </c>
      <c r="AG62" s="23">
        <v>272408.50846248918</v>
      </c>
      <c r="AH62" s="23">
        <v>26155.725310183465</v>
      </c>
      <c r="AI62" s="23">
        <v>27267.026712567269</v>
      </c>
      <c r="AJ62" s="23">
        <v>276400.90293613344</v>
      </c>
      <c r="AK62" s="23">
        <v>77943.034391250054</v>
      </c>
      <c r="AL62" s="23">
        <v>99213.529399315739</v>
      </c>
      <c r="AM62" s="23">
        <v>65339.059115880525</v>
      </c>
      <c r="AN62" s="23">
        <v>46608.672220553519</v>
      </c>
      <c r="AO62" s="23">
        <v>132031.5184799674</v>
      </c>
      <c r="AP62" s="23">
        <v>475088.69521049585</v>
      </c>
      <c r="AQ62" s="23">
        <v>462463.37343614787</v>
      </c>
      <c r="AR62" s="23">
        <v>44960.99532232264</v>
      </c>
      <c r="AS62" s="23">
        <v>17691.635201552381</v>
      </c>
      <c r="AT62" s="23">
        <v>111110.94644168178</v>
      </c>
      <c r="AU62" s="23">
        <v>125849.34829412066</v>
      </c>
      <c r="AV62" s="23">
        <v>193.81573123780493</v>
      </c>
      <c r="AW62" s="23">
        <v>96.345016312007871</v>
      </c>
      <c r="AX62" s="23">
        <v>306530.17232966982</v>
      </c>
      <c r="AY62" s="23">
        <v>294357.29548757954</v>
      </c>
      <c r="AZ62" s="23">
        <v>57630.881063780907</v>
      </c>
      <c r="BA62" s="23">
        <v>45153.604059090314</v>
      </c>
      <c r="BB62" s="23">
        <v>46767.781601822964</v>
      </c>
      <c r="BC62" s="23">
        <v>129135.89909276458</v>
      </c>
      <c r="BD62" s="23">
        <v>1063239.2721505328</v>
      </c>
      <c r="BE62" s="23">
        <v>113492.60282338504</v>
      </c>
      <c r="BF62" s="23">
        <v>1998.6822958480677</v>
      </c>
      <c r="BG62" s="23">
        <v>321977.76902417326</v>
      </c>
      <c r="BH62" s="23">
        <v>2675873.3550438918</v>
      </c>
      <c r="BI62" s="23">
        <v>323.71529772871719</v>
      </c>
      <c r="BJ62" s="23">
        <v>1314862.5734776766</v>
      </c>
      <c r="BK62" s="23">
        <v>31288.259723116167</v>
      </c>
      <c r="BL62" s="23">
        <v>634501.93564908626</v>
      </c>
      <c r="BM62" s="23">
        <v>1011404.3702711555</v>
      </c>
      <c r="BN62" s="23">
        <v>116584.79067285803</v>
      </c>
      <c r="BO62" s="23">
        <v>75105.906481655766</v>
      </c>
      <c r="BP62" s="23">
        <v>102736.74630244491</v>
      </c>
      <c r="BQ62" s="23">
        <v>9678.8689688112536</v>
      </c>
      <c r="BR62" s="23">
        <v>56686.738060143638</v>
      </c>
      <c r="BS62" s="23">
        <v>0</v>
      </c>
      <c r="BT62" s="64">
        <v>12507447.64422242</v>
      </c>
      <c r="BU62" s="23">
        <v>1119191.6419788385</v>
      </c>
      <c r="BV62" s="23">
        <v>0</v>
      </c>
      <c r="BW62" s="23">
        <v>0</v>
      </c>
      <c r="BX62" s="23">
        <v>10862925.593144154</v>
      </c>
      <c r="BY62" s="23">
        <v>127968707.85497737</v>
      </c>
      <c r="BZ62" s="23">
        <v>208720.67596316812</v>
      </c>
      <c r="CA62" s="23">
        <v>175442.51235768053</v>
      </c>
      <c r="CB62" s="23">
        <v>0</v>
      </c>
      <c r="CC62" s="23">
        <v>0</v>
      </c>
      <c r="CD62" s="23">
        <v>0</v>
      </c>
      <c r="CE62" s="23">
        <v>0</v>
      </c>
      <c r="CF62" s="23">
        <v>2408104.7771291053</v>
      </c>
      <c r="CG62" s="23">
        <v>0</v>
      </c>
      <c r="CH62" s="23">
        <v>3947.0066348899454</v>
      </c>
      <c r="CI62" s="23">
        <v>846812.29359237256</v>
      </c>
      <c r="CJ62" s="34">
        <f t="shared" si="1"/>
        <v>156101300</v>
      </c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</row>
    <row r="63" spans="1:180" x14ac:dyDescent="0.2">
      <c r="A63" s="1" t="s">
        <v>178</v>
      </c>
      <c r="B63" s="23" t="s">
        <v>179</v>
      </c>
      <c r="C63" s="23">
        <v>5854.7838648053103</v>
      </c>
      <c r="D63" s="23">
        <v>34.172033102235339</v>
      </c>
      <c r="E63" s="23">
        <v>108.39235349538617</v>
      </c>
      <c r="F63" s="23">
        <v>13029.192008930397</v>
      </c>
      <c r="G63" s="23">
        <v>67310.950659721362</v>
      </c>
      <c r="H63" s="23">
        <v>2330.2914449035407</v>
      </c>
      <c r="I63" s="23">
        <v>7007.4254126260948</v>
      </c>
      <c r="J63" s="23">
        <v>2401.0855889918435</v>
      </c>
      <c r="K63" s="23">
        <v>1921.8511761116426</v>
      </c>
      <c r="L63" s="23">
        <v>1618.3233992963685</v>
      </c>
      <c r="M63" s="23">
        <v>51347.51878311082</v>
      </c>
      <c r="N63" s="23">
        <v>38721.600017911951</v>
      </c>
      <c r="O63" s="23">
        <v>1416.8474801271825</v>
      </c>
      <c r="P63" s="23">
        <v>8717.1537103305254</v>
      </c>
      <c r="Q63" s="23">
        <v>5741.5398148567228</v>
      </c>
      <c r="R63" s="23">
        <v>14142.026573637748</v>
      </c>
      <c r="S63" s="23">
        <v>26958.381311215177</v>
      </c>
      <c r="T63" s="23">
        <v>9917.2815644830953</v>
      </c>
      <c r="U63" s="23">
        <v>56330.473625940635</v>
      </c>
      <c r="V63" s="23">
        <v>2006.2552264050726</v>
      </c>
      <c r="W63" s="23">
        <v>1510.0883970184113</v>
      </c>
      <c r="X63" s="23">
        <v>7512.3898010111689</v>
      </c>
      <c r="Y63" s="23">
        <v>3605.0655089443785</v>
      </c>
      <c r="Z63" s="23">
        <v>737.60374749481514</v>
      </c>
      <c r="AA63" s="23">
        <v>922.67813662200786</v>
      </c>
      <c r="AB63" s="23">
        <v>20563.117213598434</v>
      </c>
      <c r="AC63" s="23">
        <v>19495.592528595833</v>
      </c>
      <c r="AD63" s="23">
        <v>24563.784913465941</v>
      </c>
      <c r="AE63" s="23">
        <v>211319.85167898872</v>
      </c>
      <c r="AF63" s="23">
        <v>37902.289217106394</v>
      </c>
      <c r="AG63" s="23">
        <v>180734.65352914165</v>
      </c>
      <c r="AH63" s="23">
        <v>15220.580530729952</v>
      </c>
      <c r="AI63" s="23">
        <v>8.4905915190409171</v>
      </c>
      <c r="AJ63" s="23">
        <v>75178.927264517028</v>
      </c>
      <c r="AK63" s="23">
        <v>15703.273000772893</v>
      </c>
      <c r="AL63" s="23">
        <v>10869.622475615286</v>
      </c>
      <c r="AM63" s="23">
        <v>2955.052525494109</v>
      </c>
      <c r="AN63" s="23">
        <v>2876.9047420674942</v>
      </c>
      <c r="AO63" s="23">
        <v>18477.429725301699</v>
      </c>
      <c r="AP63" s="23">
        <v>74472.977121468517</v>
      </c>
      <c r="AQ63" s="23">
        <v>25748.15969938719</v>
      </c>
      <c r="AR63" s="23">
        <v>3057.1215228088286</v>
      </c>
      <c r="AS63" s="23">
        <v>216.98541244816607</v>
      </c>
      <c r="AT63" s="23">
        <v>8966.4824593819958</v>
      </c>
      <c r="AU63" s="23">
        <v>7204.9368231732715</v>
      </c>
      <c r="AV63" s="23">
        <v>3166.8918547327962</v>
      </c>
      <c r="AW63" s="23">
        <v>3621.3053631162766</v>
      </c>
      <c r="AX63" s="23">
        <v>38751.634558688602</v>
      </c>
      <c r="AY63" s="23">
        <v>26000.526542783529</v>
      </c>
      <c r="AZ63" s="23">
        <v>5314.9125773861433</v>
      </c>
      <c r="BA63" s="23">
        <v>0</v>
      </c>
      <c r="BB63" s="23">
        <v>2312.2255960858338</v>
      </c>
      <c r="BC63" s="23">
        <v>18911.926378428772</v>
      </c>
      <c r="BD63" s="23">
        <v>38102.894408378743</v>
      </c>
      <c r="BE63" s="23">
        <v>14781.670372274328</v>
      </c>
      <c r="BF63" s="23">
        <v>144.98150709886156</v>
      </c>
      <c r="BG63" s="23">
        <v>28585.009719371032</v>
      </c>
      <c r="BH63" s="23">
        <v>118968.59015361055</v>
      </c>
      <c r="BI63" s="23">
        <v>0</v>
      </c>
      <c r="BJ63" s="23">
        <v>146568.59949315779</v>
      </c>
      <c r="BK63" s="23">
        <v>10607.810215898613</v>
      </c>
      <c r="BL63" s="23">
        <v>2571636.2628290989</v>
      </c>
      <c r="BM63" s="23">
        <v>515406.69624677463</v>
      </c>
      <c r="BN63" s="23">
        <v>3600.5683736164942</v>
      </c>
      <c r="BO63" s="23">
        <v>2682.076977131182</v>
      </c>
      <c r="BP63" s="23">
        <v>3599.8622937145942</v>
      </c>
      <c r="BQ63" s="23">
        <v>2207.2738874272159</v>
      </c>
      <c r="BR63" s="23">
        <v>12118.394931317234</v>
      </c>
      <c r="BS63" s="23">
        <v>0</v>
      </c>
      <c r="BT63" s="64">
        <v>4653829.718896769</v>
      </c>
      <c r="BU63" s="23">
        <v>305821.01965757448</v>
      </c>
      <c r="BV63" s="23">
        <v>0</v>
      </c>
      <c r="BW63" s="23">
        <v>0</v>
      </c>
      <c r="BX63" s="23">
        <v>0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s="23">
        <v>0</v>
      </c>
      <c r="CF63" s="23">
        <v>19134.938332463007</v>
      </c>
      <c r="CG63" s="23">
        <v>0</v>
      </c>
      <c r="CH63" s="23">
        <v>1711.734089641011</v>
      </c>
      <c r="CI63" s="23">
        <v>27891.589023552755</v>
      </c>
      <c r="CJ63" s="34">
        <f t="shared" si="1"/>
        <v>5008389</v>
      </c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</row>
    <row r="64" spans="1:180" x14ac:dyDescent="0.2">
      <c r="A64" s="1" t="s">
        <v>184</v>
      </c>
      <c r="B64" s="23" t="s">
        <v>185</v>
      </c>
      <c r="C64" s="23">
        <v>6162.2572609401823</v>
      </c>
      <c r="D64" s="23">
        <v>52963.477091558001</v>
      </c>
      <c r="E64" s="23">
        <v>725.54225250023171</v>
      </c>
      <c r="F64" s="23">
        <v>2905.1979989315455</v>
      </c>
      <c r="G64" s="23">
        <v>8770.7461359516965</v>
      </c>
      <c r="H64" s="23">
        <v>454.74941463215998</v>
      </c>
      <c r="I64" s="23">
        <v>764.09783324970056</v>
      </c>
      <c r="J64" s="23">
        <v>129.4048544275222</v>
      </c>
      <c r="K64" s="23">
        <v>779.55274253311711</v>
      </c>
      <c r="L64" s="23">
        <v>251.75746453660946</v>
      </c>
      <c r="M64" s="23">
        <v>7013.1831867696474</v>
      </c>
      <c r="N64" s="23">
        <v>170125.84611099804</v>
      </c>
      <c r="O64" s="23">
        <v>633.86420427243786</v>
      </c>
      <c r="P64" s="23">
        <v>2421.6599570641379</v>
      </c>
      <c r="Q64" s="23">
        <v>19.188180212254505</v>
      </c>
      <c r="R64" s="23">
        <v>1941.7184091462334</v>
      </c>
      <c r="S64" s="23">
        <v>5997.5109242032904</v>
      </c>
      <c r="T64" s="23">
        <v>1849.2628645346895</v>
      </c>
      <c r="U64" s="23">
        <v>9499.9073643693828</v>
      </c>
      <c r="V64" s="23">
        <v>523.24435916026619</v>
      </c>
      <c r="W64" s="23">
        <v>825.30559079045281</v>
      </c>
      <c r="X64" s="23">
        <v>2174.9123680387706</v>
      </c>
      <c r="Y64" s="23">
        <v>4879.0336292740794</v>
      </c>
      <c r="Z64" s="23">
        <v>9034.7456854176908</v>
      </c>
      <c r="AA64" s="23">
        <v>5363.5335642060481</v>
      </c>
      <c r="AB64" s="23">
        <v>16899.886074786933</v>
      </c>
      <c r="AC64" s="23">
        <v>125245.02679197225</v>
      </c>
      <c r="AD64" s="23">
        <v>10602.490415783281</v>
      </c>
      <c r="AE64" s="23">
        <v>230082.64033030314</v>
      </c>
      <c r="AF64" s="23">
        <v>71214.783941850721</v>
      </c>
      <c r="AG64" s="23">
        <v>96279.514087527874</v>
      </c>
      <c r="AH64" s="23">
        <v>3633.7455356002401</v>
      </c>
      <c r="AI64" s="23">
        <v>100.56336858235933</v>
      </c>
      <c r="AJ64" s="23">
        <v>79591.960828287061</v>
      </c>
      <c r="AK64" s="23">
        <v>43156.211837094466</v>
      </c>
      <c r="AL64" s="23">
        <v>34481.580906680079</v>
      </c>
      <c r="AM64" s="23">
        <v>18060.736571388752</v>
      </c>
      <c r="AN64" s="23">
        <v>14079.909857551356</v>
      </c>
      <c r="AO64" s="23">
        <v>40172.005197751983</v>
      </c>
      <c r="AP64" s="23">
        <v>133113.26311715844</v>
      </c>
      <c r="AQ64" s="23">
        <v>208659.08254020047</v>
      </c>
      <c r="AR64" s="23">
        <v>17279.936281641505</v>
      </c>
      <c r="AS64" s="23">
        <v>3854.6390741531131</v>
      </c>
      <c r="AT64" s="23">
        <v>23377.622843045199</v>
      </c>
      <c r="AU64" s="23">
        <v>31135.541691393129</v>
      </c>
      <c r="AV64" s="23">
        <v>8.9742885840772466</v>
      </c>
      <c r="AW64" s="23">
        <v>7.0531688515062463</v>
      </c>
      <c r="AX64" s="23">
        <v>160280.01117260748</v>
      </c>
      <c r="AY64" s="23">
        <v>220667.04057300935</v>
      </c>
      <c r="AZ64" s="23">
        <v>54411.040490192929</v>
      </c>
      <c r="BA64" s="23">
        <v>10184.294235762205</v>
      </c>
      <c r="BB64" s="23">
        <v>11644.033132855322</v>
      </c>
      <c r="BC64" s="23">
        <v>81547.861475681057</v>
      </c>
      <c r="BD64" s="23">
        <v>268646.12453895534</v>
      </c>
      <c r="BE64" s="23">
        <v>98395.790107527282</v>
      </c>
      <c r="BF64" s="23">
        <v>2895.3766249146829</v>
      </c>
      <c r="BG64" s="23">
        <v>197865.46025243137</v>
      </c>
      <c r="BH64" s="23">
        <v>1600040.3998404583</v>
      </c>
      <c r="BI64" s="23">
        <v>4239.3525776192118</v>
      </c>
      <c r="BJ64" s="23">
        <v>2677383.6972829234</v>
      </c>
      <c r="BK64" s="23">
        <v>6893.2329033032602</v>
      </c>
      <c r="BL64" s="23">
        <v>989233.1089713471</v>
      </c>
      <c r="BM64" s="23">
        <v>466219.37791232567</v>
      </c>
      <c r="BN64" s="23">
        <v>49801.182524825665</v>
      </c>
      <c r="BO64" s="23">
        <v>40254.571191022784</v>
      </c>
      <c r="BP64" s="23">
        <v>74003.107881263277</v>
      </c>
      <c r="BQ64" s="23">
        <v>2781.938730723115</v>
      </c>
      <c r="BR64" s="23">
        <v>7410.1333291644578</v>
      </c>
      <c r="BS64" s="23">
        <v>0</v>
      </c>
      <c r="BT64" s="64">
        <v>8522044.0039468184</v>
      </c>
      <c r="BU64" s="23">
        <v>6874690.7046567844</v>
      </c>
      <c r="BV64" s="23">
        <v>13696665.932780251</v>
      </c>
      <c r="BW64" s="23">
        <v>0</v>
      </c>
      <c r="BX64" s="23">
        <v>101048195.16138494</v>
      </c>
      <c r="BY64" s="23">
        <v>11469908.228900921</v>
      </c>
      <c r="BZ64" s="23">
        <v>0</v>
      </c>
      <c r="CA64" s="23">
        <v>0</v>
      </c>
      <c r="CB64" s="23">
        <v>0</v>
      </c>
      <c r="CC64" s="23">
        <v>0</v>
      </c>
      <c r="CD64" s="23">
        <v>0</v>
      </c>
      <c r="CE64" s="23">
        <v>0</v>
      </c>
      <c r="CF64" s="23">
        <v>15632582.694511568</v>
      </c>
      <c r="CG64" s="23">
        <v>0</v>
      </c>
      <c r="CH64" s="23">
        <v>4397.1451796143556</v>
      </c>
      <c r="CI64" s="23">
        <v>273616.12863907433</v>
      </c>
      <c r="CJ64" s="34">
        <f t="shared" si="1"/>
        <v>157522099.99999994</v>
      </c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</row>
    <row r="65" spans="1:180" x14ac:dyDescent="0.2">
      <c r="A65" s="1" t="s">
        <v>182</v>
      </c>
      <c r="B65" s="23" t="s">
        <v>183</v>
      </c>
      <c r="C65" s="23">
        <v>946.57561460961995</v>
      </c>
      <c r="D65" s="23">
        <v>242.53183170462748</v>
      </c>
      <c r="E65" s="23">
        <v>40.709450876369068</v>
      </c>
      <c r="F65" s="23">
        <v>0</v>
      </c>
      <c r="G65" s="23">
        <v>11646.648322391855</v>
      </c>
      <c r="H65" s="23">
        <v>961.5938970914076</v>
      </c>
      <c r="I65" s="23">
        <v>1156.565836969073</v>
      </c>
      <c r="J65" s="23">
        <v>405.95916920739393</v>
      </c>
      <c r="K65" s="23">
        <v>2230.1680334713215</v>
      </c>
      <c r="L65" s="23">
        <v>613.99344490505018</v>
      </c>
      <c r="M65" s="23">
        <v>8723.152699938044</v>
      </c>
      <c r="N65" s="23">
        <v>200708.13461400443</v>
      </c>
      <c r="O65" s="23">
        <v>1989.7775998205002</v>
      </c>
      <c r="P65" s="23">
        <v>2796.5118885647062</v>
      </c>
      <c r="Q65" s="23">
        <v>18.915334141282766</v>
      </c>
      <c r="R65" s="23">
        <v>5704.8792202446539</v>
      </c>
      <c r="S65" s="23">
        <v>21250.083054880914</v>
      </c>
      <c r="T65" s="23">
        <v>4519.9659164548166</v>
      </c>
      <c r="U65" s="23">
        <v>31896.510238832321</v>
      </c>
      <c r="V65" s="23">
        <v>871.14456085129166</v>
      </c>
      <c r="W65" s="23">
        <v>577.30791172127135</v>
      </c>
      <c r="X65" s="23">
        <v>6272.0357770879691</v>
      </c>
      <c r="Y65" s="23">
        <v>14103.037349283404</v>
      </c>
      <c r="Z65" s="23">
        <v>0</v>
      </c>
      <c r="AA65" s="23">
        <v>555.79728278043467</v>
      </c>
      <c r="AB65" s="23">
        <v>0</v>
      </c>
      <c r="AC65" s="23">
        <v>4094.672678573716</v>
      </c>
      <c r="AD65" s="23">
        <v>1386.6283623372844</v>
      </c>
      <c r="AE65" s="23">
        <v>91335.092530356982</v>
      </c>
      <c r="AF65" s="23">
        <v>41549.293612936875</v>
      </c>
      <c r="AG65" s="23">
        <v>3314.1811072298983</v>
      </c>
      <c r="AH65" s="23">
        <v>0</v>
      </c>
      <c r="AI65" s="23">
        <v>11.141056355044427</v>
      </c>
      <c r="AJ65" s="23">
        <v>6863.8280919139343</v>
      </c>
      <c r="AK65" s="23">
        <v>3952.2205664944299</v>
      </c>
      <c r="AL65" s="23">
        <v>4323.1841932851439</v>
      </c>
      <c r="AM65" s="23">
        <v>3628.1978719380195</v>
      </c>
      <c r="AN65" s="23">
        <v>15096.526289297959</v>
      </c>
      <c r="AO65" s="23">
        <v>3083.6730699733962</v>
      </c>
      <c r="AP65" s="23">
        <v>22504.945002295433</v>
      </c>
      <c r="AQ65" s="23">
        <v>111385.24125912809</v>
      </c>
      <c r="AR65" s="23">
        <v>35050.369262927183</v>
      </c>
      <c r="AS65" s="23">
        <v>772.14949650562517</v>
      </c>
      <c r="AT65" s="23">
        <v>1007.4537081104826</v>
      </c>
      <c r="AU65" s="23">
        <v>0</v>
      </c>
      <c r="AV65" s="23">
        <v>0</v>
      </c>
      <c r="AW65" s="23">
        <v>0</v>
      </c>
      <c r="AX65" s="23">
        <v>10144.866904318777</v>
      </c>
      <c r="AY65" s="23">
        <v>237830.18746782126</v>
      </c>
      <c r="AZ65" s="23">
        <v>7681.790388954204</v>
      </c>
      <c r="BA65" s="23">
        <v>0</v>
      </c>
      <c r="BB65" s="23">
        <v>21924.735998388849</v>
      </c>
      <c r="BC65" s="23">
        <v>14781.55898528063</v>
      </c>
      <c r="BD65" s="23">
        <v>4635.7687903088963</v>
      </c>
      <c r="BE65" s="23">
        <v>4251.4773989851774</v>
      </c>
      <c r="BF65" s="23">
        <v>197.39250111381426</v>
      </c>
      <c r="BG65" s="23">
        <v>8812.2325199774914</v>
      </c>
      <c r="BH65" s="23">
        <v>148408.31451206695</v>
      </c>
      <c r="BI65" s="23">
        <v>8924.3819294904497</v>
      </c>
      <c r="BJ65" s="23">
        <v>233666.45838777567</v>
      </c>
      <c r="BK65" s="23">
        <v>1159.2970351298841</v>
      </c>
      <c r="BL65" s="23">
        <v>61813.846122434625</v>
      </c>
      <c r="BM65" s="23">
        <v>100274.56015383481</v>
      </c>
      <c r="BN65" s="23">
        <v>26203.00734269962</v>
      </c>
      <c r="BO65" s="23">
        <v>14135.318334302276</v>
      </c>
      <c r="BP65" s="23">
        <v>46734.839491175022</v>
      </c>
      <c r="BQ65" s="23">
        <v>1347.7922473681224</v>
      </c>
      <c r="BR65" s="23">
        <v>2044.7734213686831</v>
      </c>
      <c r="BS65" s="23">
        <v>0</v>
      </c>
      <c r="BT65" s="64">
        <v>1622563.3971422876</v>
      </c>
      <c r="BU65" s="23">
        <v>3564382.088547843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45483.085777719927</v>
      </c>
      <c r="CG65" s="23">
        <v>0</v>
      </c>
      <c r="CH65" s="23">
        <v>100.12904119795753</v>
      </c>
      <c r="CI65" s="23">
        <v>203525.29949095106</v>
      </c>
      <c r="CJ65" s="34">
        <f t="shared" si="1"/>
        <v>5436053.9999999991</v>
      </c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</row>
    <row r="66" spans="1:180" x14ac:dyDescent="0.2">
      <c r="A66" s="1" t="s">
        <v>186</v>
      </c>
      <c r="B66" s="23" t="s">
        <v>187</v>
      </c>
      <c r="C66" s="23">
        <v>664.36918895511269</v>
      </c>
      <c r="D66" s="23">
        <v>3087.0277219398622</v>
      </c>
      <c r="E66" s="23">
        <v>115.26113107928069</v>
      </c>
      <c r="F66" s="23">
        <v>859.76176465716026</v>
      </c>
      <c r="G66" s="23">
        <v>7892.4667223930082</v>
      </c>
      <c r="H66" s="23">
        <v>365.62591665977965</v>
      </c>
      <c r="I66" s="23">
        <v>602.059765366222</v>
      </c>
      <c r="J66" s="23">
        <v>131.35869820362271</v>
      </c>
      <c r="K66" s="23">
        <v>157.95653942193056</v>
      </c>
      <c r="L66" s="23">
        <v>110.2529272817016</v>
      </c>
      <c r="M66" s="23">
        <v>3583.3961139774538</v>
      </c>
      <c r="N66" s="23">
        <v>2255056.2169491444</v>
      </c>
      <c r="O66" s="23">
        <v>388.05935512325476</v>
      </c>
      <c r="P66" s="23">
        <v>1399.6247240786424</v>
      </c>
      <c r="Q66" s="23">
        <v>7.480979101667188</v>
      </c>
      <c r="R66" s="23">
        <v>1196.8698270273499</v>
      </c>
      <c r="S66" s="23">
        <v>1513.8205272085784</v>
      </c>
      <c r="T66" s="23">
        <v>571.99093926209605</v>
      </c>
      <c r="U66" s="23">
        <v>4558.5719817471709</v>
      </c>
      <c r="V66" s="23">
        <v>295.92522670608128</v>
      </c>
      <c r="W66" s="23">
        <v>153.0487469108655</v>
      </c>
      <c r="X66" s="23">
        <v>1537.7145292309012</v>
      </c>
      <c r="Y66" s="23">
        <v>1876.613577272173</v>
      </c>
      <c r="Z66" s="23">
        <v>2599.6300983568331</v>
      </c>
      <c r="AA66" s="23">
        <v>201.8398438781017</v>
      </c>
      <c r="AB66" s="23">
        <v>5579.9451062991784</v>
      </c>
      <c r="AC66" s="23">
        <v>17153.94048475875</v>
      </c>
      <c r="AD66" s="23">
        <v>3326.0672944705698</v>
      </c>
      <c r="AE66" s="23">
        <v>31305.952602631849</v>
      </c>
      <c r="AF66" s="23">
        <v>17516.826107550816</v>
      </c>
      <c r="AG66" s="23">
        <v>2546.2753243311504</v>
      </c>
      <c r="AH66" s="23">
        <v>1397.2968771085696</v>
      </c>
      <c r="AI66" s="23">
        <v>7.2199248800712468</v>
      </c>
      <c r="AJ66" s="23">
        <v>15637.364142581853</v>
      </c>
      <c r="AK66" s="23">
        <v>623.3381372199018</v>
      </c>
      <c r="AL66" s="23">
        <v>4991.3245881474077</v>
      </c>
      <c r="AM66" s="23">
        <v>44413.173319577894</v>
      </c>
      <c r="AN66" s="23">
        <v>1365.1887304520319</v>
      </c>
      <c r="AO66" s="23">
        <v>1658.5310841388307</v>
      </c>
      <c r="AP66" s="23">
        <v>690350.7887174366</v>
      </c>
      <c r="AQ66" s="23">
        <v>2203.6837548827452</v>
      </c>
      <c r="AR66" s="23">
        <v>246.47170071288539</v>
      </c>
      <c r="AS66" s="23">
        <v>727.4291959562288</v>
      </c>
      <c r="AT66" s="23">
        <v>423.2130654805905</v>
      </c>
      <c r="AU66" s="23">
        <v>20834.980969807424</v>
      </c>
      <c r="AV66" s="23">
        <v>9.3366823106748242</v>
      </c>
      <c r="AW66" s="23">
        <v>6.2612202889295219</v>
      </c>
      <c r="AX66" s="23">
        <v>115348.18471137542</v>
      </c>
      <c r="AY66" s="23">
        <v>315381.71511583414</v>
      </c>
      <c r="AZ66" s="23">
        <v>8933.5687414826916</v>
      </c>
      <c r="BA66" s="23">
        <v>7409.2366598788685</v>
      </c>
      <c r="BB66" s="23">
        <v>1856.3077355600797</v>
      </c>
      <c r="BC66" s="23">
        <v>8688.6614660000268</v>
      </c>
      <c r="BD66" s="23">
        <v>8305.5782660931054</v>
      </c>
      <c r="BE66" s="23">
        <v>2581.7565456919642</v>
      </c>
      <c r="BF66" s="23">
        <v>114.9216407291876</v>
      </c>
      <c r="BG66" s="23">
        <v>17554.369354863644</v>
      </c>
      <c r="BH66" s="23">
        <v>631340.90483624686</v>
      </c>
      <c r="BI66" s="23">
        <v>138.97838026264537</v>
      </c>
      <c r="BJ66" s="23">
        <v>939985.57706102217</v>
      </c>
      <c r="BK66" s="23">
        <v>704.86849988534516</v>
      </c>
      <c r="BL66" s="23">
        <v>1541088.5725886931</v>
      </c>
      <c r="BM66" s="23">
        <v>2131215.2050725855</v>
      </c>
      <c r="BN66" s="23">
        <v>14592.983103820376</v>
      </c>
      <c r="BO66" s="23">
        <v>7954.7527045150337</v>
      </c>
      <c r="BP66" s="23">
        <v>14435.32614711767</v>
      </c>
      <c r="BQ66" s="23">
        <v>516.61082736372975</v>
      </c>
      <c r="BR66" s="23">
        <v>1671.2955330427071</v>
      </c>
      <c r="BS66" s="23">
        <v>0</v>
      </c>
      <c r="BT66" s="64">
        <v>8921070.927818073</v>
      </c>
      <c r="BU66" s="23">
        <v>16307657.313908353</v>
      </c>
      <c r="BV66" s="23">
        <v>0</v>
      </c>
      <c r="BW66" s="23">
        <v>17305604.103952974</v>
      </c>
      <c r="BX66" s="23">
        <v>117751551.62624681</v>
      </c>
      <c r="BY66" s="23">
        <v>1802192.2158606709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0</v>
      </c>
      <c r="CF66" s="23">
        <v>2115676.9259026959</v>
      </c>
      <c r="CG66" s="23">
        <v>0</v>
      </c>
      <c r="CH66" s="23">
        <v>29028.208884656466</v>
      </c>
      <c r="CI66" s="23">
        <v>210518.67742567425</v>
      </c>
      <c r="CJ66" s="34">
        <f t="shared" si="1"/>
        <v>164443299.99999991</v>
      </c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</row>
    <row r="67" spans="1:180" x14ac:dyDescent="0.2">
      <c r="A67" s="1" t="s">
        <v>188</v>
      </c>
      <c r="B67" s="23" t="s">
        <v>189</v>
      </c>
      <c r="C67" s="23">
        <v>0</v>
      </c>
      <c r="D67" s="23">
        <v>1684.0908858239848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8670.6677811259106</v>
      </c>
      <c r="AD67" s="23">
        <v>0</v>
      </c>
      <c r="AE67" s="23">
        <v>0</v>
      </c>
      <c r="AF67" s="23">
        <v>0</v>
      </c>
      <c r="AG67" s="23">
        <v>0</v>
      </c>
      <c r="AH67" s="23">
        <v>156.35322742109045</v>
      </c>
      <c r="AI67" s="23">
        <v>0</v>
      </c>
      <c r="AJ67" s="23">
        <v>5603.2050916379067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11493.205560582021</v>
      </c>
      <c r="AV67" s="23">
        <v>0</v>
      </c>
      <c r="AW67" s="23">
        <v>0</v>
      </c>
      <c r="AX67" s="23">
        <v>0</v>
      </c>
      <c r="AY67" s="23">
        <v>4157.6150021128597</v>
      </c>
      <c r="AZ67" s="23">
        <v>6.0138397367021305E-2</v>
      </c>
      <c r="BA67" s="23">
        <v>4178.1638728705539</v>
      </c>
      <c r="BB67" s="23">
        <v>0</v>
      </c>
      <c r="BC67" s="23">
        <v>0</v>
      </c>
      <c r="BD67" s="23">
        <v>0</v>
      </c>
      <c r="BE67" s="23">
        <v>441.00975196633232</v>
      </c>
      <c r="BF67" s="23">
        <v>0</v>
      </c>
      <c r="BG67" s="23">
        <v>7713.8857488200601</v>
      </c>
      <c r="BH67" s="23">
        <v>232182.754887149</v>
      </c>
      <c r="BI67" s="23">
        <v>0</v>
      </c>
      <c r="BJ67" s="23">
        <v>105259.94561463769</v>
      </c>
      <c r="BK67" s="23">
        <v>0</v>
      </c>
      <c r="BL67" s="23">
        <v>41407.442715496742</v>
      </c>
      <c r="BM67" s="23">
        <v>90498.081913372938</v>
      </c>
      <c r="BN67" s="23">
        <v>7245.1374899289967</v>
      </c>
      <c r="BO67" s="23">
        <v>3820.3583205856403</v>
      </c>
      <c r="BP67" s="23">
        <v>2394.5760089728819</v>
      </c>
      <c r="BQ67" s="23">
        <v>0</v>
      </c>
      <c r="BR67" s="23">
        <v>0</v>
      </c>
      <c r="BS67" s="23">
        <v>0</v>
      </c>
      <c r="BT67" s="64">
        <v>526906.55401090195</v>
      </c>
      <c r="BU67" s="23">
        <v>17468428.092336167</v>
      </c>
      <c r="BV67" s="23">
        <v>5324752.2501832787</v>
      </c>
      <c r="BW67" s="23">
        <v>0</v>
      </c>
      <c r="BX67" s="23">
        <v>124590880.87810801</v>
      </c>
      <c r="BY67" s="23">
        <v>345846.99088557647</v>
      </c>
      <c r="BZ67" s="23">
        <v>0</v>
      </c>
      <c r="CA67" s="23">
        <v>0</v>
      </c>
      <c r="CB67" s="23">
        <v>0</v>
      </c>
      <c r="CC67" s="23">
        <v>0</v>
      </c>
      <c r="CD67" s="23">
        <v>0</v>
      </c>
      <c r="CE67" s="23">
        <v>0</v>
      </c>
      <c r="CF67" s="23">
        <v>217801.71830971554</v>
      </c>
      <c r="CG67" s="23">
        <v>0</v>
      </c>
      <c r="CH67" s="23">
        <v>1213.8408550098557</v>
      </c>
      <c r="CI67" s="23">
        <v>459269.67531112331</v>
      </c>
      <c r="CJ67" s="34">
        <f t="shared" si="1"/>
        <v>148935099.99999979</v>
      </c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</row>
    <row r="68" spans="1:180" x14ac:dyDescent="0.2">
      <c r="A68" s="1" t="s">
        <v>190</v>
      </c>
      <c r="B68" s="23" t="s">
        <v>191</v>
      </c>
      <c r="C68" s="23">
        <v>56.755682297843208</v>
      </c>
      <c r="D68" s="23">
        <v>555.31240497559133</v>
      </c>
      <c r="E68" s="23">
        <v>9.846517846915031</v>
      </c>
      <c r="F68" s="23">
        <v>73.447653332639334</v>
      </c>
      <c r="G68" s="23">
        <v>674.23705863144835</v>
      </c>
      <c r="H68" s="23">
        <v>31.234661660338322</v>
      </c>
      <c r="I68" s="23">
        <v>51.432713866893216</v>
      </c>
      <c r="J68" s="23">
        <v>11.221708417303784</v>
      </c>
      <c r="K68" s="23">
        <v>13.493960337918853</v>
      </c>
      <c r="L68" s="23">
        <v>9.4186774614541058</v>
      </c>
      <c r="M68" s="23">
        <v>306.12229206464815</v>
      </c>
      <c r="N68" s="23">
        <v>907.42759825102178</v>
      </c>
      <c r="O68" s="23">
        <v>33.151130458152252</v>
      </c>
      <c r="P68" s="23">
        <v>119.56704419132949</v>
      </c>
      <c r="Q68" s="23">
        <v>0.63908731251438533</v>
      </c>
      <c r="R68" s="23">
        <v>102.24618761939284</v>
      </c>
      <c r="S68" s="23">
        <v>121.48406585577787</v>
      </c>
      <c r="T68" s="23">
        <v>48.86401070396704</v>
      </c>
      <c r="U68" s="23">
        <v>389.42944848204206</v>
      </c>
      <c r="V68" s="23">
        <v>25.280276127814268</v>
      </c>
      <c r="W68" s="23">
        <v>38.62569001400373</v>
      </c>
      <c r="X68" s="23">
        <v>111.50995324677535</v>
      </c>
      <c r="Y68" s="23">
        <v>118.644410723028</v>
      </c>
      <c r="Z68" s="23">
        <v>222.08098007393329</v>
      </c>
      <c r="AA68" s="23">
        <v>17.242756523208545</v>
      </c>
      <c r="AB68" s="23">
        <v>476.68306358550393</v>
      </c>
      <c r="AC68" s="23">
        <v>2966.7192023271764</v>
      </c>
      <c r="AD68" s="23">
        <v>284.13899657612893</v>
      </c>
      <c r="AE68" s="23">
        <v>2674.4026407910642</v>
      </c>
      <c r="AF68" s="23">
        <v>1496.4259881406206</v>
      </c>
      <c r="AG68" s="23">
        <v>217.52298562523464</v>
      </c>
      <c r="AH68" s="23">
        <v>146.44013494411774</v>
      </c>
      <c r="AI68" s="23">
        <v>0.61678311096053462</v>
      </c>
      <c r="AJ68" s="23">
        <v>2306.0414894356909</v>
      </c>
      <c r="AK68" s="23">
        <v>53.250479475277317</v>
      </c>
      <c r="AL68" s="23">
        <v>28112.295110237948</v>
      </c>
      <c r="AM68" s="23">
        <v>230251.27205227726</v>
      </c>
      <c r="AN68" s="23">
        <v>403880.97998954647</v>
      </c>
      <c r="AO68" s="23">
        <v>141.68552799392285</v>
      </c>
      <c r="AP68" s="23">
        <v>1014.2377512125768</v>
      </c>
      <c r="AQ68" s="23">
        <v>188.25617032711969</v>
      </c>
      <c r="AR68" s="23">
        <v>21.055563820400661</v>
      </c>
      <c r="AS68" s="23">
        <v>62.142758681966008</v>
      </c>
      <c r="AT68" s="23">
        <v>36.154217615323695</v>
      </c>
      <c r="AU68" s="23">
        <v>3769.8947236242811</v>
      </c>
      <c r="AV68" s="23">
        <v>0.79761461320901805</v>
      </c>
      <c r="AW68" s="23">
        <v>0.53488297902859328</v>
      </c>
      <c r="AX68" s="23">
        <v>416.01263737307062</v>
      </c>
      <c r="AY68" s="23">
        <v>2253.5390428143046</v>
      </c>
      <c r="AZ68" s="23">
        <v>2099.4153136858195</v>
      </c>
      <c r="BA68" s="23">
        <v>1442.6135172424533</v>
      </c>
      <c r="BB68" s="23">
        <v>51848.361204976987</v>
      </c>
      <c r="BC68" s="23">
        <v>23589.617631455571</v>
      </c>
      <c r="BD68" s="23">
        <v>709.52844136516808</v>
      </c>
      <c r="BE68" s="23">
        <v>296.91327971769198</v>
      </c>
      <c r="BF68" s="23">
        <v>9.8175159135058188</v>
      </c>
      <c r="BG68" s="23">
        <v>58383.690033281717</v>
      </c>
      <c r="BH68" s="23">
        <v>108627.6860226586</v>
      </c>
      <c r="BI68" s="23">
        <v>710.82915588196954</v>
      </c>
      <c r="BJ68" s="23">
        <v>729028.54346653388</v>
      </c>
      <c r="BK68" s="23">
        <v>60.215444603902952</v>
      </c>
      <c r="BL68" s="23">
        <v>36037.358410254783</v>
      </c>
      <c r="BM68" s="23">
        <v>274145.32876844058</v>
      </c>
      <c r="BN68" s="23">
        <v>647866.38063519343</v>
      </c>
      <c r="BO68" s="23">
        <v>75620.96408549654</v>
      </c>
      <c r="BP68" s="23">
        <v>13928.892422822151</v>
      </c>
      <c r="BQ68" s="23">
        <v>44.132985766471919</v>
      </c>
      <c r="BR68" s="23">
        <v>142.77528948936012</v>
      </c>
      <c r="BS68" s="23">
        <v>0</v>
      </c>
      <c r="BT68" s="64">
        <v>2709412.8794023856</v>
      </c>
      <c r="BU68" s="23">
        <v>8591273.3771785256</v>
      </c>
      <c r="BV68" s="23">
        <v>843307.86789725325</v>
      </c>
      <c r="BW68" s="23">
        <v>0</v>
      </c>
      <c r="BX68" s="23">
        <v>5086069.2267829534</v>
      </c>
      <c r="BY68" s="23">
        <v>683736.18580765277</v>
      </c>
      <c r="BZ68" s="23">
        <v>0</v>
      </c>
      <c r="CA68" s="23">
        <v>0</v>
      </c>
      <c r="CB68" s="23">
        <v>0</v>
      </c>
      <c r="CC68" s="23">
        <v>0</v>
      </c>
      <c r="CD68" s="23">
        <v>5306.2296822555181</v>
      </c>
      <c r="CE68" s="23">
        <v>0</v>
      </c>
      <c r="CF68" s="23">
        <v>3216981.2402491244</v>
      </c>
      <c r="CG68" s="23">
        <v>438570.3777994815</v>
      </c>
      <c r="CH68" s="23">
        <v>2354.5043848277755</v>
      </c>
      <c r="CI68" s="23">
        <v>232588.11081554042</v>
      </c>
      <c r="CJ68" s="34">
        <f t="shared" si="1"/>
        <v>21809599.999999996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</row>
    <row r="69" spans="1:180" x14ac:dyDescent="0.2">
      <c r="A69" s="1" t="s">
        <v>192</v>
      </c>
      <c r="B69" s="23" t="s">
        <v>193</v>
      </c>
      <c r="C69" s="23">
        <v>436.02448907104133</v>
      </c>
      <c r="D69" s="23">
        <v>207.32786849687216</v>
      </c>
      <c r="E69" s="23">
        <v>3569.361843334621</v>
      </c>
      <c r="F69" s="23">
        <v>564.26033797850243</v>
      </c>
      <c r="G69" s="23">
        <v>5179.8139144981897</v>
      </c>
      <c r="H69" s="23">
        <v>239.95973314684053</v>
      </c>
      <c r="I69" s="23">
        <v>395.13090857176866</v>
      </c>
      <c r="J69" s="23">
        <v>86.210514992060652</v>
      </c>
      <c r="K69" s="23">
        <v>103.6666451014184</v>
      </c>
      <c r="L69" s="23">
        <v>72.358828415927107</v>
      </c>
      <c r="M69" s="23">
        <v>2351.7774502539378</v>
      </c>
      <c r="N69" s="23">
        <v>6971.2907720936801</v>
      </c>
      <c r="O69" s="23">
        <v>254.6827683762036</v>
      </c>
      <c r="P69" s="23">
        <v>918.57158023238014</v>
      </c>
      <c r="Q69" s="23">
        <v>4.9097555968384849</v>
      </c>
      <c r="R69" s="23">
        <v>785.50385955988497</v>
      </c>
      <c r="S69" s="23">
        <v>933.29896352635319</v>
      </c>
      <c r="T69" s="23">
        <v>375.39678565768605</v>
      </c>
      <c r="U69" s="23">
        <v>2991.783877126572</v>
      </c>
      <c r="V69" s="23">
        <v>194.21527623932246</v>
      </c>
      <c r="W69" s="23">
        <v>100.44565994668694</v>
      </c>
      <c r="X69" s="23">
        <v>856.66783714489611</v>
      </c>
      <c r="Y69" s="23">
        <v>911.48357579114861</v>
      </c>
      <c r="Z69" s="23">
        <v>1706.1332789067251</v>
      </c>
      <c r="AA69" s="23">
        <v>132.4671824119437</v>
      </c>
      <c r="AB69" s="23">
        <v>3662.1094828324872</v>
      </c>
      <c r="AC69" s="23">
        <v>1894.4759516492954</v>
      </c>
      <c r="AD69" s="23">
        <v>2182.8929057973578</v>
      </c>
      <c r="AE69" s="23">
        <v>143413.71352829615</v>
      </c>
      <c r="AF69" s="23">
        <v>22122.428735969625</v>
      </c>
      <c r="AG69" s="23">
        <v>1671.116620873488</v>
      </c>
      <c r="AH69" s="23">
        <v>13976.037698514963</v>
      </c>
      <c r="AI69" s="23">
        <v>4.7384257127474534</v>
      </c>
      <c r="AJ69" s="23">
        <v>5348.9435242093141</v>
      </c>
      <c r="AK69" s="23">
        <v>409.09587146588245</v>
      </c>
      <c r="AL69" s="23">
        <v>3275.7987610966593</v>
      </c>
      <c r="AM69" s="23">
        <v>10058.184261303282</v>
      </c>
      <c r="AN69" s="23">
        <v>125149.60938272595</v>
      </c>
      <c r="AO69" s="23">
        <v>1088.4915200886378</v>
      </c>
      <c r="AP69" s="23">
        <v>202716.26309298581</v>
      </c>
      <c r="AQ69" s="23">
        <v>5016.6204470921302</v>
      </c>
      <c r="AR69" s="23">
        <v>161.75900226797918</v>
      </c>
      <c r="AS69" s="23">
        <v>477.41067456283429</v>
      </c>
      <c r="AT69" s="23">
        <v>277.75409212082997</v>
      </c>
      <c r="AU69" s="23">
        <v>1262.2217217254638</v>
      </c>
      <c r="AV69" s="23">
        <v>6.127650576491388</v>
      </c>
      <c r="AW69" s="23">
        <v>4.1092293483733471</v>
      </c>
      <c r="AX69" s="23">
        <v>187458.12104282237</v>
      </c>
      <c r="AY69" s="23">
        <v>81895.470965439119</v>
      </c>
      <c r="AZ69" s="23">
        <v>5863.0875746777974</v>
      </c>
      <c r="BA69" s="23">
        <v>350.58727515944452</v>
      </c>
      <c r="BB69" s="23">
        <v>128167.16638527357</v>
      </c>
      <c r="BC69" s="23">
        <v>1427.5451376717131</v>
      </c>
      <c r="BD69" s="23">
        <v>74351.866378819803</v>
      </c>
      <c r="BE69" s="23">
        <v>1218.1475642404948</v>
      </c>
      <c r="BF69" s="23">
        <v>75.42289794858155</v>
      </c>
      <c r="BG69" s="23">
        <v>120210.64542357996</v>
      </c>
      <c r="BH69" s="23">
        <v>27711.769642571227</v>
      </c>
      <c r="BI69" s="23">
        <v>5816.9449285772316</v>
      </c>
      <c r="BJ69" s="23">
        <v>29636.174198508619</v>
      </c>
      <c r="BK69" s="23">
        <v>462.60412393594476</v>
      </c>
      <c r="BL69" s="23">
        <v>5552.2634232992596</v>
      </c>
      <c r="BM69" s="23">
        <v>815025.72985747759</v>
      </c>
      <c r="BN69" s="23">
        <v>94256.247713992998</v>
      </c>
      <c r="BO69" s="23">
        <v>158930.76235597045</v>
      </c>
      <c r="BP69" s="23">
        <v>33012.6492970201</v>
      </c>
      <c r="BQ69" s="23">
        <v>339.05090007456261</v>
      </c>
      <c r="BR69" s="23">
        <v>1096.8687153711974</v>
      </c>
      <c r="BS69" s="23">
        <v>0</v>
      </c>
      <c r="BT69" s="64">
        <v>2347381.7720901188</v>
      </c>
      <c r="BU69" s="23">
        <v>5758577.3324214611</v>
      </c>
      <c r="BV69" s="23">
        <v>2067262.7662525719</v>
      </c>
      <c r="BW69" s="23">
        <v>0</v>
      </c>
      <c r="BX69" s="23">
        <v>2851315.345965785</v>
      </c>
      <c r="BY69" s="23">
        <v>1357.7367745738816</v>
      </c>
      <c r="BZ69" s="23">
        <v>0</v>
      </c>
      <c r="CA69" s="23">
        <v>0</v>
      </c>
      <c r="CB69" s="23">
        <v>0</v>
      </c>
      <c r="CC69" s="23">
        <v>0</v>
      </c>
      <c r="CD69" s="23">
        <v>6124.4146446632285</v>
      </c>
      <c r="CE69" s="23">
        <v>0</v>
      </c>
      <c r="CF69" s="23">
        <v>54968.592583998608</v>
      </c>
      <c r="CG69" s="23">
        <v>0</v>
      </c>
      <c r="CH69" s="23">
        <v>4163.6014456639514</v>
      </c>
      <c r="CI69" s="23">
        <v>9158.4378211516159</v>
      </c>
      <c r="CJ69" s="34">
        <f t="shared" ref="CJ69:CJ73" si="2">SUM(BT69:CI69)</f>
        <v>13100309.999999987</v>
      </c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</row>
    <row r="70" spans="1:180" x14ac:dyDescent="0.2">
      <c r="A70" s="1" t="s">
        <v>194</v>
      </c>
      <c r="B70" s="23" t="s">
        <v>195</v>
      </c>
      <c r="C70" s="23">
        <v>9056.2782154003653</v>
      </c>
      <c r="D70" s="23">
        <v>5617.2589719693187</v>
      </c>
      <c r="E70" s="23">
        <v>1367.5014019181042</v>
      </c>
      <c r="F70" s="23">
        <v>20471.271292348436</v>
      </c>
      <c r="G70" s="23">
        <v>141858.80395433921</v>
      </c>
      <c r="H70" s="23">
        <v>6552.8828208856048</v>
      </c>
      <c r="I70" s="23">
        <v>10302.778229399211</v>
      </c>
      <c r="J70" s="23">
        <v>2432.6608835922411</v>
      </c>
      <c r="K70" s="23">
        <v>7891.6078023460223</v>
      </c>
      <c r="L70" s="23">
        <v>3532.8309714001884</v>
      </c>
      <c r="M70" s="23">
        <v>32868.015907190522</v>
      </c>
      <c r="N70" s="23">
        <v>140080.23750861283</v>
      </c>
      <c r="O70" s="23">
        <v>16572.031760960086</v>
      </c>
      <c r="P70" s="23">
        <v>27730.943511149333</v>
      </c>
      <c r="Q70" s="23">
        <v>4716.4053952706099</v>
      </c>
      <c r="R70" s="23">
        <v>24213.787994244485</v>
      </c>
      <c r="S70" s="23">
        <v>32232.210020858991</v>
      </c>
      <c r="T70" s="23">
        <v>19672.60538016116</v>
      </c>
      <c r="U70" s="23">
        <v>69371.866212108318</v>
      </c>
      <c r="V70" s="23">
        <v>3125.1280492633118</v>
      </c>
      <c r="W70" s="23">
        <v>4947.3466552700538</v>
      </c>
      <c r="X70" s="23">
        <v>28326.816254947462</v>
      </c>
      <c r="Y70" s="23">
        <v>27070.966980026613</v>
      </c>
      <c r="Z70" s="23">
        <v>35117.816080256031</v>
      </c>
      <c r="AA70" s="23">
        <v>13839.476738853326</v>
      </c>
      <c r="AB70" s="23">
        <v>149290.69627316869</v>
      </c>
      <c r="AC70" s="23">
        <v>25981.319749984876</v>
      </c>
      <c r="AD70" s="23">
        <v>76009.615731705286</v>
      </c>
      <c r="AE70" s="23">
        <v>467752.38366677111</v>
      </c>
      <c r="AF70" s="23">
        <v>303712.32915926666</v>
      </c>
      <c r="AG70" s="23">
        <v>72179.97148037827</v>
      </c>
      <c r="AH70" s="23">
        <v>71148.09826108467</v>
      </c>
      <c r="AI70" s="23">
        <v>1240.8676069512562</v>
      </c>
      <c r="AJ70" s="23">
        <v>233860.11112464621</v>
      </c>
      <c r="AK70" s="23">
        <v>88238.109653899941</v>
      </c>
      <c r="AL70" s="23">
        <v>119601.67284342137</v>
      </c>
      <c r="AM70" s="23">
        <v>77728.965794205287</v>
      </c>
      <c r="AN70" s="23">
        <v>36225.865616794392</v>
      </c>
      <c r="AO70" s="23">
        <v>128052.23387023405</v>
      </c>
      <c r="AP70" s="23">
        <v>597586.00534298737</v>
      </c>
      <c r="AQ70" s="23">
        <v>296018.70775637735</v>
      </c>
      <c r="AR70" s="23">
        <v>6914.8797839543622</v>
      </c>
      <c r="AS70" s="23">
        <v>27553.980104391358</v>
      </c>
      <c r="AT70" s="23">
        <v>150242.28673985729</v>
      </c>
      <c r="AU70" s="23">
        <v>8507.3470355421923</v>
      </c>
      <c r="AV70" s="23">
        <v>4533.1825386793953</v>
      </c>
      <c r="AW70" s="23">
        <v>1013.8413337625767</v>
      </c>
      <c r="AX70" s="23">
        <v>474401.67021284031</v>
      </c>
      <c r="AY70" s="23">
        <v>195304.17248948256</v>
      </c>
      <c r="AZ70" s="23">
        <v>121128.96969101478</v>
      </c>
      <c r="BA70" s="23">
        <v>0</v>
      </c>
      <c r="BB70" s="23">
        <v>38499.962393747344</v>
      </c>
      <c r="BC70" s="23">
        <v>155504.32882832282</v>
      </c>
      <c r="BD70" s="23">
        <v>224042.60225331</v>
      </c>
      <c r="BE70" s="23">
        <v>133177.83041559666</v>
      </c>
      <c r="BF70" s="23">
        <v>1244.2528545075966</v>
      </c>
      <c r="BG70" s="23">
        <v>285346.35735692596</v>
      </c>
      <c r="BH70" s="23">
        <v>23978.563583790907</v>
      </c>
      <c r="BI70" s="23">
        <v>2474.0309333336418</v>
      </c>
      <c r="BJ70" s="23">
        <v>2.2087460068347691E-6</v>
      </c>
      <c r="BK70" s="23">
        <v>19704.061598929551</v>
      </c>
      <c r="BL70" s="23">
        <v>95946.470279269502</v>
      </c>
      <c r="BM70" s="23">
        <v>6.431605559482104E-7</v>
      </c>
      <c r="BN70" s="23">
        <v>33151.730955828243</v>
      </c>
      <c r="BO70" s="23">
        <v>22399.769858344735</v>
      </c>
      <c r="BP70" s="23">
        <v>44857.404540602758</v>
      </c>
      <c r="BQ70" s="23">
        <v>20696.451653005563</v>
      </c>
      <c r="BR70" s="23">
        <v>29532.55951113749</v>
      </c>
      <c r="BS70" s="23">
        <v>0</v>
      </c>
      <c r="BT70" s="64">
        <v>5553753.1898736786</v>
      </c>
      <c r="BU70" s="23">
        <v>4165731.5139479791</v>
      </c>
      <c r="BV70" s="23">
        <v>11767841.182939142</v>
      </c>
      <c r="BW70" s="23">
        <v>0</v>
      </c>
      <c r="BX70" s="23">
        <v>0</v>
      </c>
      <c r="BY70" s="23">
        <v>6869434.5017155241</v>
      </c>
      <c r="BZ70" s="23">
        <v>0</v>
      </c>
      <c r="CA70" s="23">
        <v>0</v>
      </c>
      <c r="CB70" s="23">
        <v>0</v>
      </c>
      <c r="CC70" s="23">
        <v>0</v>
      </c>
      <c r="CD70" s="23">
        <v>0</v>
      </c>
      <c r="CE70" s="23">
        <v>0</v>
      </c>
      <c r="CF70" s="23">
        <v>527693.54580244015</v>
      </c>
      <c r="CG70" s="23">
        <v>0</v>
      </c>
      <c r="CH70" s="23">
        <v>885.78956289178996</v>
      </c>
      <c r="CI70" s="23">
        <v>212310.27615834418</v>
      </c>
      <c r="CJ70" s="34">
        <f t="shared" si="2"/>
        <v>29097650.000000004</v>
      </c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</row>
    <row r="71" spans="1:180" x14ac:dyDescent="0.2">
      <c r="A71" s="1" t="s">
        <v>196</v>
      </c>
      <c r="B71" s="23" t="s">
        <v>197</v>
      </c>
      <c r="C71" s="23">
        <v>111686.13779946827</v>
      </c>
      <c r="D71" s="23">
        <v>3329.4037750063012</v>
      </c>
      <c r="E71" s="23">
        <v>8678.773708728746</v>
      </c>
      <c r="F71" s="23">
        <v>29805.335059967689</v>
      </c>
      <c r="G71" s="23">
        <v>144194.6078621386</v>
      </c>
      <c r="H71" s="23">
        <v>7496.7431203689321</v>
      </c>
      <c r="I71" s="23">
        <v>14221.342401052221</v>
      </c>
      <c r="J71" s="23">
        <v>4656.2927541902964</v>
      </c>
      <c r="K71" s="23">
        <v>3625.8903984578542</v>
      </c>
      <c r="L71" s="23">
        <v>2274.1797273434104</v>
      </c>
      <c r="M71" s="23">
        <v>49411.624486816436</v>
      </c>
      <c r="N71" s="23">
        <v>125718.69131664952</v>
      </c>
      <c r="O71" s="23">
        <v>23618.360177398397</v>
      </c>
      <c r="P71" s="23">
        <v>45235.046015825639</v>
      </c>
      <c r="Q71" s="23">
        <v>23824.823070989496</v>
      </c>
      <c r="R71" s="23">
        <v>38556.107765297209</v>
      </c>
      <c r="S71" s="23">
        <v>17237.363087409107</v>
      </c>
      <c r="T71" s="23">
        <v>12765.832638661397</v>
      </c>
      <c r="U71" s="23">
        <v>82586.054177286496</v>
      </c>
      <c r="V71" s="23">
        <v>2868.8637908267083</v>
      </c>
      <c r="W71" s="23">
        <v>1921.9954233966673</v>
      </c>
      <c r="X71" s="23">
        <v>108327.12505881325</v>
      </c>
      <c r="Y71" s="23">
        <v>11088.966672723491</v>
      </c>
      <c r="Z71" s="23">
        <v>34746.136968596547</v>
      </c>
      <c r="AA71" s="23">
        <v>3170.419386574456</v>
      </c>
      <c r="AB71" s="23">
        <v>46215.227762266848</v>
      </c>
      <c r="AC71" s="23">
        <v>60971.756083096916</v>
      </c>
      <c r="AD71" s="23">
        <v>20308.56326310127</v>
      </c>
      <c r="AE71" s="23">
        <v>72399.880304762555</v>
      </c>
      <c r="AF71" s="23">
        <v>34933.184858460132</v>
      </c>
      <c r="AG71" s="23">
        <v>45288.910935117005</v>
      </c>
      <c r="AH71" s="23">
        <v>2624.182974870399</v>
      </c>
      <c r="AI71" s="23">
        <v>1546.4004000359416</v>
      </c>
      <c r="AJ71" s="23">
        <v>5997.8201269343181</v>
      </c>
      <c r="AK71" s="23">
        <v>6570.4234155442873</v>
      </c>
      <c r="AL71" s="23">
        <v>49977.127972328206</v>
      </c>
      <c r="AM71" s="23">
        <v>22798.630363997378</v>
      </c>
      <c r="AN71" s="23">
        <v>5997.7043527898622</v>
      </c>
      <c r="AO71" s="23">
        <v>28480.59993020659</v>
      </c>
      <c r="AP71" s="23">
        <v>111493.15204166835</v>
      </c>
      <c r="AQ71" s="23">
        <v>11361.931541254999</v>
      </c>
      <c r="AR71" s="23">
        <v>3792.8625133333635</v>
      </c>
      <c r="AS71" s="23">
        <v>7180.2429024362009</v>
      </c>
      <c r="AT71" s="23">
        <v>16104.32460707173</v>
      </c>
      <c r="AU71" s="23">
        <v>69.932876914103758</v>
      </c>
      <c r="AV71" s="23">
        <v>14.932898292769048</v>
      </c>
      <c r="AW71" s="23">
        <v>6.5493637787947607</v>
      </c>
      <c r="AX71" s="23">
        <v>44256.385776252013</v>
      </c>
      <c r="AY71" s="23">
        <v>19116.95888549232</v>
      </c>
      <c r="AZ71" s="23">
        <v>14332.544540854738</v>
      </c>
      <c r="BA71" s="23">
        <v>436.74960765563583</v>
      </c>
      <c r="BB71" s="23">
        <v>12541.87767735821</v>
      </c>
      <c r="BC71" s="23">
        <v>5131.1237296749587</v>
      </c>
      <c r="BD71" s="23">
        <v>118440.13430765961</v>
      </c>
      <c r="BE71" s="23">
        <v>1.3232166934315526E-7</v>
      </c>
      <c r="BF71" s="23">
        <v>1312.457605012308</v>
      </c>
      <c r="BG71" s="23">
        <v>58841.432759062824</v>
      </c>
      <c r="BH71" s="23">
        <v>34340.784947983266</v>
      </c>
      <c r="BI71" s="23">
        <v>464.54568282048973</v>
      </c>
      <c r="BJ71" s="23">
        <v>37886.929268599728</v>
      </c>
      <c r="BK71" s="23">
        <v>2085.9911633875581</v>
      </c>
      <c r="BL71" s="23">
        <v>39744.878150927514</v>
      </c>
      <c r="BM71" s="23">
        <v>39298.35468090231</v>
      </c>
      <c r="BN71" s="23">
        <v>9831.2491078691783</v>
      </c>
      <c r="BO71" s="23">
        <v>12705.782304689263</v>
      </c>
      <c r="BP71" s="23">
        <v>27140.659029176386</v>
      </c>
      <c r="BQ71" s="23">
        <v>4995.6507404453887</v>
      </c>
      <c r="BR71" s="23">
        <v>5229.4351624017991</v>
      </c>
      <c r="BS71" s="23">
        <v>0</v>
      </c>
      <c r="BT71" s="64">
        <v>1953314.3832606063</v>
      </c>
      <c r="BU71" s="23">
        <v>3390988.6829965021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11949.125516502034</v>
      </c>
      <c r="CE71" s="23">
        <v>0</v>
      </c>
      <c r="CF71" s="23">
        <v>11385.495707928749</v>
      </c>
      <c r="CG71" s="23">
        <v>0</v>
      </c>
      <c r="CH71" s="23">
        <v>8618.2474269375707</v>
      </c>
      <c r="CI71" s="23">
        <v>22432.065091522076</v>
      </c>
      <c r="CJ71" s="34">
        <f t="shared" si="2"/>
        <v>5398687.9999999991</v>
      </c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</row>
    <row r="72" spans="1:180" x14ac:dyDescent="0.2">
      <c r="A72" s="1" t="s">
        <v>198</v>
      </c>
      <c r="B72" s="23" t="s">
        <v>199</v>
      </c>
      <c r="C72" s="23">
        <v>5727.6183113527868</v>
      </c>
      <c r="D72" s="23">
        <v>3118.4286714473919</v>
      </c>
      <c r="E72" s="23">
        <v>378.97627091135058</v>
      </c>
      <c r="F72" s="23">
        <v>1422.5973361978176</v>
      </c>
      <c r="G72" s="23">
        <v>102788.84434095607</v>
      </c>
      <c r="H72" s="23">
        <v>847.48817580393245</v>
      </c>
      <c r="I72" s="23">
        <v>2178.1818223336268</v>
      </c>
      <c r="J72" s="23">
        <v>178.91628315978346</v>
      </c>
      <c r="K72" s="23">
        <v>1416.5066284372797</v>
      </c>
      <c r="L72" s="23">
        <v>906.71698745860306</v>
      </c>
      <c r="M72" s="23">
        <v>8471.4133813270873</v>
      </c>
      <c r="N72" s="23">
        <v>10839.445944203026</v>
      </c>
      <c r="O72" s="23">
        <v>2252.9467459746174</v>
      </c>
      <c r="P72" s="23">
        <v>4832.785952163661</v>
      </c>
      <c r="Q72" s="23">
        <v>213.91048743925023</v>
      </c>
      <c r="R72" s="23">
        <v>6518.4010590053913</v>
      </c>
      <c r="S72" s="23">
        <v>6066.4925823610556</v>
      </c>
      <c r="T72" s="23">
        <v>2774.1770000591823</v>
      </c>
      <c r="U72" s="23">
        <v>16575.554531594586</v>
      </c>
      <c r="V72" s="23">
        <v>1088.2751329961366</v>
      </c>
      <c r="W72" s="23">
        <v>550.94950850551322</v>
      </c>
      <c r="X72" s="23">
        <v>3651.3248423058953</v>
      </c>
      <c r="Y72" s="23">
        <v>5331.8747013514858</v>
      </c>
      <c r="Z72" s="23">
        <v>25852.142610705272</v>
      </c>
      <c r="AA72" s="23">
        <v>7703.5779926587429</v>
      </c>
      <c r="AB72" s="23">
        <v>123975.11801300425</v>
      </c>
      <c r="AC72" s="23">
        <v>13483.895637555024</v>
      </c>
      <c r="AD72" s="23">
        <v>10881.848135678438</v>
      </c>
      <c r="AE72" s="23">
        <v>136016.00885331357</v>
      </c>
      <c r="AF72" s="23">
        <v>67024.137711903139</v>
      </c>
      <c r="AG72" s="23">
        <v>18222.510318208442</v>
      </c>
      <c r="AH72" s="23">
        <v>9001.7935892944315</v>
      </c>
      <c r="AI72" s="23">
        <v>62.721615618659797</v>
      </c>
      <c r="AJ72" s="23">
        <v>49278.125399004282</v>
      </c>
      <c r="AK72" s="23">
        <v>6833.0850089180158</v>
      </c>
      <c r="AL72" s="23">
        <v>360940.39682570496</v>
      </c>
      <c r="AM72" s="23">
        <v>8028.9614586567823</v>
      </c>
      <c r="AN72" s="23">
        <v>11376.062074731199</v>
      </c>
      <c r="AO72" s="23">
        <v>13653.409594395993</v>
      </c>
      <c r="AP72" s="23">
        <v>30681.641791813414</v>
      </c>
      <c r="AQ72" s="23">
        <v>36239.340089345234</v>
      </c>
      <c r="AR72" s="23">
        <v>643.33693496914339</v>
      </c>
      <c r="AS72" s="23">
        <v>1231.9626178990266</v>
      </c>
      <c r="AT72" s="23">
        <v>17416.616298784829</v>
      </c>
      <c r="AU72" s="23">
        <v>3453.9973235446291</v>
      </c>
      <c r="AV72" s="23">
        <v>30.269079820562613</v>
      </c>
      <c r="AW72" s="23">
        <v>8.1617637540626689</v>
      </c>
      <c r="AX72" s="23">
        <v>53159.269807818928</v>
      </c>
      <c r="AY72" s="23">
        <v>59243.311755839699</v>
      </c>
      <c r="AZ72" s="23">
        <v>70335.532611617833</v>
      </c>
      <c r="BA72" s="23">
        <v>29.614244708875187</v>
      </c>
      <c r="BB72" s="23">
        <v>6860.7633473406986</v>
      </c>
      <c r="BC72" s="23">
        <v>39364.38125128275</v>
      </c>
      <c r="BD72" s="23">
        <v>183955.14586186493</v>
      </c>
      <c r="BE72" s="23">
        <v>24081.104260783985</v>
      </c>
      <c r="BF72" s="23">
        <v>159.83897543807049</v>
      </c>
      <c r="BG72" s="23">
        <v>392104.49462760793</v>
      </c>
      <c r="BH72" s="23">
        <v>115163.19305556167</v>
      </c>
      <c r="BI72" s="23">
        <v>7264.4115690004292</v>
      </c>
      <c r="BJ72" s="23">
        <v>38022.356384127343</v>
      </c>
      <c r="BK72" s="23">
        <v>5283.0792521311951</v>
      </c>
      <c r="BL72" s="23">
        <v>938233.25312378025</v>
      </c>
      <c r="BM72" s="23">
        <v>716774.99137635075</v>
      </c>
      <c r="BN72" s="23">
        <v>16388.302763209842</v>
      </c>
      <c r="BO72" s="23">
        <v>7287.9621164137707</v>
      </c>
      <c r="BP72" s="23">
        <v>18158.730730156727</v>
      </c>
      <c r="BQ72" s="23">
        <v>3243.3535342463024</v>
      </c>
      <c r="BR72" s="23">
        <v>23817.320812460152</v>
      </c>
      <c r="BS72" s="23">
        <v>0</v>
      </c>
      <c r="BT72" s="64">
        <v>3859101.3588983696</v>
      </c>
      <c r="BU72" s="23">
        <v>9687952.2879291568</v>
      </c>
      <c r="BV72" s="23">
        <v>0</v>
      </c>
      <c r="BW72" s="23">
        <v>0</v>
      </c>
      <c r="BX72" s="23">
        <v>0</v>
      </c>
      <c r="BY72" s="23">
        <v>14187.164568483631</v>
      </c>
      <c r="BZ72" s="23">
        <v>0</v>
      </c>
      <c r="CA72" s="23">
        <v>0</v>
      </c>
      <c r="CB72" s="23">
        <v>0</v>
      </c>
      <c r="CC72" s="23">
        <v>0</v>
      </c>
      <c r="CD72" s="23">
        <v>0</v>
      </c>
      <c r="CE72" s="23">
        <v>0</v>
      </c>
      <c r="CF72" s="23">
        <v>17080.257693762109</v>
      </c>
      <c r="CG72" s="23">
        <v>0</v>
      </c>
      <c r="CH72" s="23">
        <v>12798.847608506869</v>
      </c>
      <c r="CI72" s="23">
        <v>1480.0833017219911</v>
      </c>
      <c r="CJ72" s="34">
        <f t="shared" si="2"/>
        <v>13592600</v>
      </c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</row>
    <row r="73" spans="1:180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64">
        <v>0</v>
      </c>
      <c r="BU73" s="23">
        <v>878864.11568290333</v>
      </c>
      <c r="BV73" s="23">
        <v>0</v>
      </c>
      <c r="BW73" s="23">
        <v>3957676.8843170977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0</v>
      </c>
      <c r="CF73" s="23">
        <v>0</v>
      </c>
      <c r="CG73" s="23">
        <v>0</v>
      </c>
      <c r="CH73" s="23">
        <v>0</v>
      </c>
      <c r="CI73" s="23">
        <v>0</v>
      </c>
      <c r="CJ73" s="34">
        <f t="shared" si="2"/>
        <v>4836541.0000000009</v>
      </c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</row>
    <row r="74" spans="1:180" ht="15.75" x14ac:dyDescent="0.25">
      <c r="A74" s="53" t="s">
        <v>7</v>
      </c>
      <c r="B74" s="51"/>
      <c r="C74" s="9"/>
      <c r="D74" s="10"/>
      <c r="E74" s="10"/>
      <c r="F74" s="10"/>
      <c r="G74" s="9"/>
      <c r="H74" s="10"/>
      <c r="I74" s="9"/>
      <c r="J74" s="10"/>
      <c r="K74" s="9"/>
      <c r="L74" s="10"/>
      <c r="M74" s="9"/>
      <c r="N74" s="10"/>
      <c r="O74" s="9"/>
      <c r="P74" s="10"/>
      <c r="Q74" s="9"/>
      <c r="R74" s="10"/>
      <c r="S74" s="9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  <c r="AH74" s="10"/>
      <c r="AI74" s="9"/>
      <c r="AJ74" s="10"/>
      <c r="AK74" s="9"/>
      <c r="AL74" s="10"/>
      <c r="AM74" s="9"/>
      <c r="AN74" s="10"/>
      <c r="AO74" s="9"/>
      <c r="AP74" s="10"/>
      <c r="AQ74" s="9"/>
      <c r="AR74" s="10"/>
      <c r="AS74" s="9"/>
      <c r="AT74" s="10"/>
      <c r="AU74" s="9"/>
      <c r="AV74" s="10"/>
      <c r="AW74" s="9"/>
      <c r="AX74" s="10"/>
      <c r="AY74" s="9"/>
      <c r="AZ74" s="10"/>
      <c r="BA74" s="9"/>
      <c r="BB74" s="10"/>
      <c r="BC74" s="9"/>
      <c r="BD74" s="10"/>
      <c r="BE74" s="9"/>
      <c r="BF74" s="10"/>
      <c r="BG74" s="9"/>
      <c r="BH74" s="9"/>
      <c r="BI74" s="10"/>
      <c r="BJ74" s="9"/>
      <c r="BK74" s="10"/>
      <c r="BL74" s="10"/>
      <c r="BM74" s="9"/>
      <c r="BN74" s="10"/>
      <c r="BO74" s="9"/>
      <c r="BP74" s="10"/>
      <c r="BQ74" s="9"/>
      <c r="BR74" s="10"/>
      <c r="BS74" s="9"/>
      <c r="BT74" s="65"/>
      <c r="BU74" s="9"/>
      <c r="BV74" s="10"/>
      <c r="BW74" s="10"/>
      <c r="BX74" s="10"/>
      <c r="BY74" s="10"/>
      <c r="BZ74" s="10"/>
      <c r="CA74" s="9"/>
      <c r="CB74" s="10"/>
      <c r="CC74" s="10"/>
      <c r="CD74" s="10"/>
      <c r="CE74" s="10"/>
      <c r="CF74" s="9"/>
      <c r="CG74" s="9"/>
      <c r="CH74" s="10"/>
      <c r="CI74" s="9"/>
      <c r="CJ74" s="9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</row>
    <row r="75" spans="1:180" x14ac:dyDescent="0.2">
      <c r="A75" s="1" t="s">
        <v>64</v>
      </c>
      <c r="B75" s="23" t="s">
        <v>65</v>
      </c>
      <c r="C75" s="23">
        <v>717472.79205358832</v>
      </c>
      <c r="D75" s="23">
        <v>22679.128589487329</v>
      </c>
      <c r="E75" s="23">
        <v>41.786012998217906</v>
      </c>
      <c r="F75" s="23">
        <v>154.8983762148743</v>
      </c>
      <c r="G75" s="23">
        <v>2554092.2541503222</v>
      </c>
      <c r="H75" s="23">
        <v>26049.544961556127</v>
      </c>
      <c r="I75" s="23">
        <v>1700.1347771918852</v>
      </c>
      <c r="J75" s="23">
        <v>51.179441325968448</v>
      </c>
      <c r="K75" s="23">
        <v>295.44018688134713</v>
      </c>
      <c r="L75" s="23">
        <v>34.755243906383541</v>
      </c>
      <c r="M75" s="23">
        <v>4129.7630449400058</v>
      </c>
      <c r="N75" s="23">
        <v>7507.3940669273925</v>
      </c>
      <c r="O75" s="23">
        <v>200.58491404900869</v>
      </c>
      <c r="P75" s="23">
        <v>326.05826813604193</v>
      </c>
      <c r="Q75" s="23">
        <v>12.420642189040379</v>
      </c>
      <c r="R75" s="23">
        <v>529.50507730575896</v>
      </c>
      <c r="S75" s="23">
        <v>432.15579132980196</v>
      </c>
      <c r="T75" s="23">
        <v>198.56047083991257</v>
      </c>
      <c r="U75" s="23">
        <v>1511.073547637855</v>
      </c>
      <c r="V75" s="23">
        <v>55.312895972428947</v>
      </c>
      <c r="W75" s="23">
        <v>47.432832994842094</v>
      </c>
      <c r="X75" s="23">
        <v>3389.7166459206915</v>
      </c>
      <c r="Y75" s="23">
        <v>400.21755219518025</v>
      </c>
      <c r="Z75" s="23">
        <v>300.92947759038879</v>
      </c>
      <c r="AA75" s="23">
        <v>35.304754945075707</v>
      </c>
      <c r="AB75" s="23">
        <v>949.22251460594384</v>
      </c>
      <c r="AC75" s="23">
        <v>206.79042133923446</v>
      </c>
      <c r="AD75" s="23">
        <v>1201.1336704112387</v>
      </c>
      <c r="AE75" s="23">
        <v>13797.001561237288</v>
      </c>
      <c r="AF75" s="23">
        <v>3628.6274300262103</v>
      </c>
      <c r="AG75" s="23">
        <v>1178.9754829993026</v>
      </c>
      <c r="AH75" s="23">
        <v>1069.4954047044721</v>
      </c>
      <c r="AI75" s="23">
        <v>36.681646465709868</v>
      </c>
      <c r="AJ75" s="23">
        <v>1260.0990998092739</v>
      </c>
      <c r="AK75" s="23">
        <v>192.73617481369556</v>
      </c>
      <c r="AL75" s="23">
        <v>586204.15525061358</v>
      </c>
      <c r="AM75" s="23">
        <v>749.08016271227166</v>
      </c>
      <c r="AN75" s="23">
        <v>8723.2134008948706</v>
      </c>
      <c r="AO75" s="23">
        <v>2875.1607027326831</v>
      </c>
      <c r="AP75" s="23">
        <v>3784.0363649263763</v>
      </c>
      <c r="AQ75" s="23">
        <v>1062.0688733230513</v>
      </c>
      <c r="AR75" s="23">
        <v>199.74683604929848</v>
      </c>
      <c r="AS75" s="23">
        <v>194.9854581265518</v>
      </c>
      <c r="AT75" s="23">
        <v>1211.289895687913</v>
      </c>
      <c r="AU75" s="23">
        <v>128.59970621929986</v>
      </c>
      <c r="AV75" s="23">
        <v>6.8731572356395025</v>
      </c>
      <c r="AW75" s="23">
        <v>0.56676720191062024</v>
      </c>
      <c r="AX75" s="23">
        <v>3958.0989624839112</v>
      </c>
      <c r="AY75" s="23">
        <v>1894.9588924505508</v>
      </c>
      <c r="AZ75" s="23">
        <v>1401.3167074231112</v>
      </c>
      <c r="BA75" s="23">
        <v>2.9306074971984137</v>
      </c>
      <c r="BB75" s="23">
        <v>624.92114872335389</v>
      </c>
      <c r="BC75" s="23">
        <v>1589.2295363459673</v>
      </c>
      <c r="BD75" s="23">
        <v>1922.8187844311449</v>
      </c>
      <c r="BE75" s="23">
        <v>1079.2931326686164</v>
      </c>
      <c r="BF75" s="23">
        <v>46.652061975367573</v>
      </c>
      <c r="BG75" s="23">
        <v>300481.02332422545</v>
      </c>
      <c r="BH75" s="23">
        <v>52254.261867272871</v>
      </c>
      <c r="BI75" s="23">
        <v>72.087366359844964</v>
      </c>
      <c r="BJ75" s="23">
        <v>27807.813925029848</v>
      </c>
      <c r="BK75" s="23">
        <v>473.95111896626855</v>
      </c>
      <c r="BL75" s="23">
        <v>33702.824596515573</v>
      </c>
      <c r="BM75" s="23">
        <v>178385.22804284969</v>
      </c>
      <c r="BN75" s="23">
        <v>7674.8241982282316</v>
      </c>
      <c r="BO75" s="23">
        <v>11561.529819081645</v>
      </c>
      <c r="BP75" s="23">
        <v>11934.900292050157</v>
      </c>
      <c r="BQ75" s="23">
        <v>145.87408564818924</v>
      </c>
      <c r="BR75" s="23">
        <v>517.94847237508532</v>
      </c>
      <c r="BS75" s="23">
        <v>0</v>
      </c>
      <c r="BT75" s="64">
        <v>4607841.3707011864</v>
      </c>
      <c r="BU75" s="23">
        <v>4803285.7474164767</v>
      </c>
      <c r="BV75" s="23">
        <v>0</v>
      </c>
      <c r="BW75" s="23">
        <v>38.156827006012783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s="23">
        <v>-10012.652925361243</v>
      </c>
      <c r="CF75" s="23">
        <v>0</v>
      </c>
      <c r="CG75" s="23">
        <v>0</v>
      </c>
      <c r="CH75" s="23">
        <v>133196.83446404335</v>
      </c>
      <c r="CI75" s="23">
        <v>3272747.2588384598</v>
      </c>
      <c r="CJ75" s="34">
        <f t="shared" ref="CJ75:CJ106" si="3">SUM(BT75:CI75)</f>
        <v>12807096.715321813</v>
      </c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</row>
    <row r="76" spans="1:180" x14ac:dyDescent="0.2">
      <c r="A76" s="1" t="s">
        <v>66</v>
      </c>
      <c r="B76" s="23" t="s">
        <v>67</v>
      </c>
      <c r="C76" s="23">
        <v>490.06499804853399</v>
      </c>
      <c r="D76" s="23">
        <v>3250.2439885899325</v>
      </c>
      <c r="E76" s="23">
        <v>0</v>
      </c>
      <c r="F76" s="23">
        <v>7579.4971230084047</v>
      </c>
      <c r="G76" s="23">
        <v>4428.2433437213804</v>
      </c>
      <c r="H76" s="23">
        <v>0</v>
      </c>
      <c r="I76" s="23">
        <v>202954.958578516</v>
      </c>
      <c r="J76" s="23">
        <v>5309.0698654137077</v>
      </c>
      <c r="K76" s="23">
        <v>0</v>
      </c>
      <c r="L76" s="23">
        <v>0</v>
      </c>
      <c r="M76" s="23">
        <v>9039.1701406443171</v>
      </c>
      <c r="N76" s="23">
        <v>0</v>
      </c>
      <c r="O76" s="23">
        <v>46.769239527722512</v>
      </c>
      <c r="P76" s="23">
        <v>3102.6506222113935</v>
      </c>
      <c r="Q76" s="23">
        <v>34.191825659638553</v>
      </c>
      <c r="R76" s="23">
        <v>13604.114887136198</v>
      </c>
      <c r="S76" s="23">
        <v>42.974571828710467</v>
      </c>
      <c r="T76" s="23">
        <v>0</v>
      </c>
      <c r="U76" s="23">
        <v>883.62857739132824</v>
      </c>
      <c r="V76" s="23">
        <v>0</v>
      </c>
      <c r="W76" s="23">
        <v>0</v>
      </c>
      <c r="X76" s="23">
        <v>53290.984478063692</v>
      </c>
      <c r="Y76" s="23">
        <v>265.93519201856174</v>
      </c>
      <c r="Z76" s="23">
        <v>311359.85487200657</v>
      </c>
      <c r="AA76" s="23">
        <v>0</v>
      </c>
      <c r="AB76" s="23">
        <v>159.4568332237142</v>
      </c>
      <c r="AC76" s="23">
        <v>48211.27564224114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200.46288409967934</v>
      </c>
      <c r="BI76" s="23">
        <v>17.576239578196791</v>
      </c>
      <c r="BJ76" s="23">
        <v>523.45433205171446</v>
      </c>
      <c r="BK76" s="23">
        <v>0</v>
      </c>
      <c r="BL76" s="23">
        <v>378.33168637827094</v>
      </c>
      <c r="BM76" s="23">
        <v>581.262460577507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64">
        <v>665754.17238193622</v>
      </c>
      <c r="BU76" s="23">
        <v>57997.886656282652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30470.863171611079</v>
      </c>
      <c r="CI76" s="23">
        <v>26464.450696229356</v>
      </c>
      <c r="CJ76" s="34">
        <f t="shared" si="3"/>
        <v>780687.37290605938</v>
      </c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</row>
    <row r="77" spans="1:180" x14ac:dyDescent="0.2">
      <c r="A77" s="1" t="s">
        <v>68</v>
      </c>
      <c r="B77" s="23" t="s">
        <v>69</v>
      </c>
      <c r="C77" s="23">
        <v>33622.438800550095</v>
      </c>
      <c r="D77" s="23">
        <v>25.198318679413362</v>
      </c>
      <c r="E77" s="23">
        <v>135.29168264832828</v>
      </c>
      <c r="F77" s="23">
        <v>21.215423806321748</v>
      </c>
      <c r="G77" s="23">
        <v>3908558.7319938075</v>
      </c>
      <c r="H77" s="23">
        <v>10.798261742848677</v>
      </c>
      <c r="I77" s="23">
        <v>14.276694300624706</v>
      </c>
      <c r="J77" s="23">
        <v>1.4671740617696867</v>
      </c>
      <c r="K77" s="23">
        <v>12.39651977098171</v>
      </c>
      <c r="L77" s="23">
        <v>6.9611244460796069</v>
      </c>
      <c r="M77" s="23">
        <v>46472.227587367008</v>
      </c>
      <c r="N77" s="23">
        <v>86.359901355173591</v>
      </c>
      <c r="O77" s="23">
        <v>14.969248748620668</v>
      </c>
      <c r="P77" s="23">
        <v>28.918161786546897</v>
      </c>
      <c r="Q77" s="23">
        <v>0.24435170640485324</v>
      </c>
      <c r="R77" s="23">
        <v>15.891376454262538</v>
      </c>
      <c r="S77" s="23">
        <v>43.7885460319267</v>
      </c>
      <c r="T77" s="23">
        <v>21.44780763267601</v>
      </c>
      <c r="U77" s="23">
        <v>139.76781853855806</v>
      </c>
      <c r="V77" s="23">
        <v>6.19204091783112</v>
      </c>
      <c r="W77" s="23">
        <v>7.6814594583867288</v>
      </c>
      <c r="X77" s="23">
        <v>2275.6448950375475</v>
      </c>
      <c r="Y77" s="23">
        <v>65.88024470515461</v>
      </c>
      <c r="Z77" s="23">
        <v>10.564477799628287</v>
      </c>
      <c r="AA77" s="23">
        <v>4.8125121574268146</v>
      </c>
      <c r="AB77" s="23">
        <v>124.14081694536949</v>
      </c>
      <c r="AC77" s="23">
        <v>1.9259785026583134</v>
      </c>
      <c r="AD77" s="23">
        <v>242.8281235923728</v>
      </c>
      <c r="AE77" s="23">
        <v>2606.2063727478348</v>
      </c>
      <c r="AF77" s="23">
        <v>470.60627021539324</v>
      </c>
      <c r="AG77" s="23">
        <v>267.96741246841339</v>
      </c>
      <c r="AH77" s="23">
        <v>273.51114522123908</v>
      </c>
      <c r="AI77" s="23">
        <v>10.178701438192812</v>
      </c>
      <c r="AJ77" s="23">
        <v>210.19146734777118</v>
      </c>
      <c r="AK77" s="23">
        <v>34.64644929924512</v>
      </c>
      <c r="AL77" s="23">
        <v>260999.11389405999</v>
      </c>
      <c r="AM77" s="23">
        <v>79.412334854412279</v>
      </c>
      <c r="AN77" s="23">
        <v>424.40198742031362</v>
      </c>
      <c r="AO77" s="23">
        <v>45.678552293278706</v>
      </c>
      <c r="AP77" s="23">
        <v>657.55883145476969</v>
      </c>
      <c r="AQ77" s="23">
        <v>171.96484064176468</v>
      </c>
      <c r="AR77" s="23">
        <v>49.131595206144048</v>
      </c>
      <c r="AS77" s="23">
        <v>35.44551492533482</v>
      </c>
      <c r="AT77" s="23">
        <v>321.92370189830621</v>
      </c>
      <c r="AU77" s="23">
        <v>11.367322972447571</v>
      </c>
      <c r="AV77" s="23">
        <v>0.28194470084714313</v>
      </c>
      <c r="AW77" s="23">
        <v>0</v>
      </c>
      <c r="AX77" s="23">
        <v>921.79980503414163</v>
      </c>
      <c r="AY77" s="23">
        <v>232.40269790279783</v>
      </c>
      <c r="AZ77" s="23">
        <v>142.46111367535983</v>
      </c>
      <c r="BA77" s="23">
        <v>0.81695036788823394</v>
      </c>
      <c r="BB77" s="23">
        <v>125.26809517571925</v>
      </c>
      <c r="BC77" s="23">
        <v>388.48881863635182</v>
      </c>
      <c r="BD77" s="23">
        <v>87.959113166386814</v>
      </c>
      <c r="BE77" s="23">
        <v>248.51610532061824</v>
      </c>
      <c r="BF77" s="23">
        <v>10.194156585551857</v>
      </c>
      <c r="BG77" s="23">
        <v>482.67875659283305</v>
      </c>
      <c r="BH77" s="23">
        <v>5969.5336038888163</v>
      </c>
      <c r="BI77" s="23">
        <v>13.140864555826139</v>
      </c>
      <c r="BJ77" s="23">
        <v>4301.8290360031679</v>
      </c>
      <c r="BK77" s="23">
        <v>115.80374375942877</v>
      </c>
      <c r="BL77" s="23">
        <v>7218.7398447962978</v>
      </c>
      <c r="BM77" s="23">
        <v>24599.479185426069</v>
      </c>
      <c r="BN77" s="23">
        <v>355.40808946574316</v>
      </c>
      <c r="BO77" s="23">
        <v>225.13871146419234</v>
      </c>
      <c r="BP77" s="23">
        <v>2571.2077792201894</v>
      </c>
      <c r="BQ77" s="23">
        <v>27.727284497556621</v>
      </c>
      <c r="BR77" s="23">
        <v>102.61007282784711</v>
      </c>
      <c r="BS77" s="23">
        <v>0</v>
      </c>
      <c r="BT77" s="64">
        <v>4306782.8535100799</v>
      </c>
      <c r="BU77" s="23">
        <v>376504.60163396056</v>
      </c>
      <c r="BV77" s="23">
        <v>0</v>
      </c>
      <c r="BW77" s="23">
        <v>0</v>
      </c>
      <c r="BX77" s="23">
        <v>0</v>
      </c>
      <c r="BY77" s="23">
        <v>0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0</v>
      </c>
      <c r="CF77" s="23">
        <v>0</v>
      </c>
      <c r="CG77" s="23">
        <v>0</v>
      </c>
      <c r="CH77" s="23">
        <v>-17230.470993355775</v>
      </c>
      <c r="CI77" s="23">
        <v>2071096.2009618469</v>
      </c>
      <c r="CJ77" s="34">
        <f t="shared" si="3"/>
        <v>6737153.1851125313</v>
      </c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</row>
    <row r="78" spans="1:180" x14ac:dyDescent="0.2">
      <c r="A78" s="1" t="s">
        <v>70</v>
      </c>
      <c r="B78" s="23" t="s">
        <v>71</v>
      </c>
      <c r="C78" s="23">
        <v>64612.82230641022</v>
      </c>
      <c r="D78" s="23">
        <v>2.5449523345734111</v>
      </c>
      <c r="E78" s="23">
        <v>2.9116848571894702</v>
      </c>
      <c r="F78" s="23">
        <v>647089.33287288155</v>
      </c>
      <c r="G78" s="23">
        <v>185199.98900732142</v>
      </c>
      <c r="H78" s="23">
        <v>1442.3104434765762</v>
      </c>
      <c r="I78" s="23">
        <v>3117.7549696763717</v>
      </c>
      <c r="J78" s="23">
        <v>4745.3157848164528</v>
      </c>
      <c r="K78" s="23">
        <v>5.4127204656826393</v>
      </c>
      <c r="L78" s="23">
        <v>13648392.474489229</v>
      </c>
      <c r="M78" s="23">
        <v>72748.151897753516</v>
      </c>
      <c r="N78" s="23">
        <v>7003.6781124215777</v>
      </c>
      <c r="O78" s="23">
        <v>12253.408915760036</v>
      </c>
      <c r="P78" s="23">
        <v>537708.05815491953</v>
      </c>
      <c r="Q78" s="23">
        <v>15866.165903628131</v>
      </c>
      <c r="R78" s="23">
        <v>19077.386601369839</v>
      </c>
      <c r="S78" s="23">
        <v>198.03605136930113</v>
      </c>
      <c r="T78" s="23">
        <v>109.78978433044938</v>
      </c>
      <c r="U78" s="23">
        <v>19083.715504912154</v>
      </c>
      <c r="V78" s="23">
        <v>7.5522510852097335</v>
      </c>
      <c r="W78" s="23">
        <v>12.510996032431688</v>
      </c>
      <c r="X78" s="23">
        <v>1868.461479656281</v>
      </c>
      <c r="Y78" s="23">
        <v>261.16296462945553</v>
      </c>
      <c r="Z78" s="23">
        <v>4125468.0640744073</v>
      </c>
      <c r="AA78" s="23">
        <v>5.0978268759467671</v>
      </c>
      <c r="AB78" s="23">
        <v>1712.0741092040525</v>
      </c>
      <c r="AC78" s="23">
        <v>363317.06352769193</v>
      </c>
      <c r="AD78" s="23">
        <v>84.559529303308182</v>
      </c>
      <c r="AE78" s="23">
        <v>1485.961372798665</v>
      </c>
      <c r="AF78" s="23">
        <v>444.99885813224597</v>
      </c>
      <c r="AG78" s="23">
        <v>64.923067411786619</v>
      </c>
      <c r="AH78" s="23">
        <v>28.288821837212275</v>
      </c>
      <c r="AI78" s="23">
        <v>0.1823521381545081</v>
      </c>
      <c r="AJ78" s="23">
        <v>1165.83984392203</v>
      </c>
      <c r="AK78" s="23">
        <v>15.874819143329832</v>
      </c>
      <c r="AL78" s="23">
        <v>19281.272560166264</v>
      </c>
      <c r="AM78" s="23">
        <v>47.338942158109226</v>
      </c>
      <c r="AN78" s="23">
        <v>2020.5993656385851</v>
      </c>
      <c r="AO78" s="23">
        <v>56.812909807683958</v>
      </c>
      <c r="AP78" s="23">
        <v>302.06537262184571</v>
      </c>
      <c r="AQ78" s="23">
        <v>57.124550484675026</v>
      </c>
      <c r="AR78" s="23">
        <v>6.2454852346685072</v>
      </c>
      <c r="AS78" s="23">
        <v>18.39376537656576</v>
      </c>
      <c r="AT78" s="23">
        <v>10.88257306400631</v>
      </c>
      <c r="AU78" s="23">
        <v>11.764142074235949</v>
      </c>
      <c r="AV78" s="23">
        <v>3.2513636734153986</v>
      </c>
      <c r="AW78" s="23">
        <v>0.46452607616061448</v>
      </c>
      <c r="AX78" s="23">
        <v>255.54699229936642</v>
      </c>
      <c r="AY78" s="23">
        <v>424.08325914297842</v>
      </c>
      <c r="AZ78" s="23">
        <v>226.14386611893107</v>
      </c>
      <c r="BA78" s="23">
        <v>2.1232321716305464</v>
      </c>
      <c r="BB78" s="23">
        <v>46.962318394471652</v>
      </c>
      <c r="BC78" s="23">
        <v>60.498249982467662</v>
      </c>
      <c r="BD78" s="23">
        <v>214.7676133820512</v>
      </c>
      <c r="BE78" s="23">
        <v>45.682691227671988</v>
      </c>
      <c r="BF78" s="23">
        <v>2.903513766358627</v>
      </c>
      <c r="BG78" s="23">
        <v>40774.340685963492</v>
      </c>
      <c r="BH78" s="23">
        <v>12898.17242603042</v>
      </c>
      <c r="BI78" s="23">
        <v>1080.0298349514346</v>
      </c>
      <c r="BJ78" s="23">
        <v>3576.7013624886604</v>
      </c>
      <c r="BK78" s="23">
        <v>17.804173852120371</v>
      </c>
      <c r="BL78" s="23">
        <v>4647.6066372241767</v>
      </c>
      <c r="BM78" s="23">
        <v>10023.183605619519</v>
      </c>
      <c r="BN78" s="23">
        <v>1173.2043671321355</v>
      </c>
      <c r="BO78" s="23">
        <v>396.38155483823982</v>
      </c>
      <c r="BP78" s="23">
        <v>257.43786697541026</v>
      </c>
      <c r="BQ78" s="23">
        <v>13.078797224583271</v>
      </c>
      <c r="BR78" s="23">
        <v>42.293953090424374</v>
      </c>
      <c r="BS78" s="23">
        <v>0</v>
      </c>
      <c r="BT78" s="64">
        <v>19832597.038610458</v>
      </c>
      <c r="BU78" s="23">
        <v>68230.352930101013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7356.762734135802</v>
      </c>
      <c r="CE78" s="23">
        <v>0</v>
      </c>
      <c r="CF78" s="23">
        <v>0</v>
      </c>
      <c r="CG78" s="23">
        <v>0</v>
      </c>
      <c r="CH78" s="23">
        <v>4900.4275344292382</v>
      </c>
      <c r="CI78" s="23">
        <v>413811.79096044891</v>
      </c>
      <c r="CJ78" s="34">
        <f t="shared" si="3"/>
        <v>20326896.372769576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</row>
    <row r="79" spans="1:180" x14ac:dyDescent="0.2">
      <c r="A79" s="1" t="s">
        <v>72</v>
      </c>
      <c r="B79" s="23" t="s">
        <v>73</v>
      </c>
      <c r="C79" s="23">
        <v>6004445.9492673837</v>
      </c>
      <c r="D79" s="23">
        <v>1190.1707648768893</v>
      </c>
      <c r="E79" s="23">
        <v>204849.80896866831</v>
      </c>
      <c r="F79" s="23">
        <v>8748.7050284774305</v>
      </c>
      <c r="G79" s="23">
        <v>18794975.632367678</v>
      </c>
      <c r="H79" s="23">
        <v>142424.96251217765</v>
      </c>
      <c r="I79" s="23">
        <v>3711.1303843308556</v>
      </c>
      <c r="J79" s="23">
        <v>6761.2925933747483</v>
      </c>
      <c r="K79" s="23">
        <v>2852.7397008188559</v>
      </c>
      <c r="L79" s="23">
        <v>114027.51972205138</v>
      </c>
      <c r="M79" s="23">
        <v>1057886.9182264621</v>
      </c>
      <c r="N79" s="23">
        <v>1120915.1320098592</v>
      </c>
      <c r="O79" s="23">
        <v>19438.665874088936</v>
      </c>
      <c r="P79" s="23">
        <v>14140.7170145172</v>
      </c>
      <c r="Q79" s="23">
        <v>18122.324017473344</v>
      </c>
      <c r="R79" s="23">
        <v>10803.369153214204</v>
      </c>
      <c r="S79" s="23">
        <v>11067.467209180675</v>
      </c>
      <c r="T79" s="23">
        <v>4347.5252095268188</v>
      </c>
      <c r="U79" s="23">
        <v>93303.43738979302</v>
      </c>
      <c r="V79" s="23">
        <v>1583.3404984858648</v>
      </c>
      <c r="W79" s="23">
        <v>971.1294954136647</v>
      </c>
      <c r="X79" s="23">
        <v>68551.846409777005</v>
      </c>
      <c r="Y79" s="23">
        <v>8594.1855035207245</v>
      </c>
      <c r="Z79" s="23">
        <v>64347.013536665385</v>
      </c>
      <c r="AA79" s="23">
        <v>1054.0764943381771</v>
      </c>
      <c r="AB79" s="23">
        <v>33589.912672447652</v>
      </c>
      <c r="AC79" s="23">
        <v>24039.22395224659</v>
      </c>
      <c r="AD79" s="23">
        <v>22531.842636215835</v>
      </c>
      <c r="AE79" s="23">
        <v>344478.02957185055</v>
      </c>
      <c r="AF79" s="23">
        <v>137028.99644089519</v>
      </c>
      <c r="AG79" s="23">
        <v>19513.663241624734</v>
      </c>
      <c r="AH79" s="23">
        <v>13036.816778564038</v>
      </c>
      <c r="AI79" s="23">
        <v>329.26024530203722</v>
      </c>
      <c r="AJ79" s="23">
        <v>38814.132386563411</v>
      </c>
      <c r="AK79" s="23">
        <v>3947.8951695909191</v>
      </c>
      <c r="AL79" s="23">
        <v>6088928.8561828071</v>
      </c>
      <c r="AM79" s="23">
        <v>12723.420397378923</v>
      </c>
      <c r="AN79" s="23">
        <v>43186.561608304706</v>
      </c>
      <c r="AO79" s="23">
        <v>27701.826446782525</v>
      </c>
      <c r="AP79" s="23">
        <v>75712.748535466264</v>
      </c>
      <c r="AQ79" s="23">
        <v>16851.132422670045</v>
      </c>
      <c r="AR79" s="23">
        <v>2572.7863847001281</v>
      </c>
      <c r="AS79" s="23">
        <v>4353.5376866865045</v>
      </c>
      <c r="AT79" s="23">
        <v>11537.672105907583</v>
      </c>
      <c r="AU79" s="23">
        <v>2737.7266563321286</v>
      </c>
      <c r="AV79" s="23">
        <v>87.429206075158788</v>
      </c>
      <c r="AW79" s="23">
        <v>28.350629085144149</v>
      </c>
      <c r="AX79" s="23">
        <v>72325.101384740294</v>
      </c>
      <c r="AY79" s="23">
        <v>81202.091917602127</v>
      </c>
      <c r="AZ79" s="23">
        <v>143222.41268025295</v>
      </c>
      <c r="BA79" s="23">
        <v>26.19972879299408</v>
      </c>
      <c r="BB79" s="23">
        <v>12154.176305343562</v>
      </c>
      <c r="BC79" s="23">
        <v>27857.700714892952</v>
      </c>
      <c r="BD79" s="23">
        <v>46491.361925150515</v>
      </c>
      <c r="BE79" s="23">
        <v>15661.1836671407</v>
      </c>
      <c r="BF79" s="23">
        <v>818.47359816849871</v>
      </c>
      <c r="BG79" s="23">
        <v>54557.362273514504</v>
      </c>
      <c r="BH79" s="23">
        <v>227258.19788747156</v>
      </c>
      <c r="BI79" s="23">
        <v>2105.5831563935581</v>
      </c>
      <c r="BJ79" s="23">
        <v>156882.99948190071</v>
      </c>
      <c r="BK79" s="23">
        <v>6565.9661126159099</v>
      </c>
      <c r="BL79" s="23">
        <v>334669.18975330802</v>
      </c>
      <c r="BM79" s="23">
        <v>814813.20166861126</v>
      </c>
      <c r="BN79" s="23">
        <v>55503.665342504479</v>
      </c>
      <c r="BO79" s="23">
        <v>26175.222959266757</v>
      </c>
      <c r="BP79" s="23">
        <v>123892.98545280796</v>
      </c>
      <c r="BQ79" s="23">
        <v>3231.7932234809073</v>
      </c>
      <c r="BR79" s="23">
        <v>10606.934676061825</v>
      </c>
      <c r="BS79" s="23">
        <v>0</v>
      </c>
      <c r="BT79" s="64">
        <v>36918868.68461965</v>
      </c>
      <c r="BU79" s="23">
        <v>28550425.772211131</v>
      </c>
      <c r="BV79" s="23">
        <v>0</v>
      </c>
      <c r="BW79" s="23">
        <v>71979.015870770745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22.50698381279069</v>
      </c>
      <c r="CE79" s="23">
        <v>0</v>
      </c>
      <c r="CF79" s="23">
        <v>0</v>
      </c>
      <c r="CG79" s="23">
        <v>0</v>
      </c>
      <c r="CH79" s="23">
        <v>-504203.5611480918</v>
      </c>
      <c r="CI79" s="23">
        <v>16166203.150118427</v>
      </c>
      <c r="CJ79" s="34">
        <f t="shared" si="3"/>
        <v>81203295.568655699</v>
      </c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</row>
    <row r="80" spans="1:180" x14ac:dyDescent="0.2">
      <c r="A80" s="1" t="s">
        <v>74</v>
      </c>
      <c r="B80" s="23" t="s">
        <v>75</v>
      </c>
      <c r="C80" s="23">
        <v>9328.58668532919</v>
      </c>
      <c r="D80" s="23">
        <v>804.29584198451016</v>
      </c>
      <c r="E80" s="23">
        <v>4739.3574457583672</v>
      </c>
      <c r="F80" s="23">
        <v>3253.2140805431409</v>
      </c>
      <c r="G80" s="23">
        <v>60915.565328251418</v>
      </c>
      <c r="H80" s="23">
        <v>2613281.3825575146</v>
      </c>
      <c r="I80" s="23">
        <v>21958.267106747971</v>
      </c>
      <c r="J80" s="23">
        <v>131257.88172291135</v>
      </c>
      <c r="K80" s="23">
        <v>1552.3295570377131</v>
      </c>
      <c r="L80" s="23">
        <v>901.49928565720677</v>
      </c>
      <c r="M80" s="23">
        <v>74185.303048311966</v>
      </c>
      <c r="N80" s="23">
        <v>72338.576067047412</v>
      </c>
      <c r="O80" s="23">
        <v>79308.899599367098</v>
      </c>
      <c r="P80" s="23">
        <v>71212.020852316724</v>
      </c>
      <c r="Q80" s="23">
        <v>8803.9351744906144</v>
      </c>
      <c r="R80" s="23">
        <v>70158.588506148255</v>
      </c>
      <c r="S80" s="23">
        <v>22481.687175037303</v>
      </c>
      <c r="T80" s="23">
        <v>13343.467599454305</v>
      </c>
      <c r="U80" s="23">
        <v>127547.25393637292</v>
      </c>
      <c r="V80" s="23">
        <v>16157.550926895914</v>
      </c>
      <c r="W80" s="23">
        <v>60970.938185564846</v>
      </c>
      <c r="X80" s="23">
        <v>273409.86155156186</v>
      </c>
      <c r="Y80" s="23">
        <v>58573.489527049118</v>
      </c>
      <c r="Z80" s="23">
        <v>12261.39427202156</v>
      </c>
      <c r="AA80" s="23">
        <v>636.75628131583176</v>
      </c>
      <c r="AB80" s="23">
        <v>94905.911033501354</v>
      </c>
      <c r="AC80" s="23">
        <v>225345.71619981303</v>
      </c>
      <c r="AD80" s="23">
        <v>29923.038742268887</v>
      </c>
      <c r="AE80" s="23">
        <v>292676.72404305515</v>
      </c>
      <c r="AF80" s="23">
        <v>51515.579744155024</v>
      </c>
      <c r="AG80" s="23">
        <v>48046.001285743347</v>
      </c>
      <c r="AH80" s="23">
        <v>19213.295386976679</v>
      </c>
      <c r="AI80" s="23">
        <v>1725.7746570496606</v>
      </c>
      <c r="AJ80" s="23">
        <v>31305.514754463326</v>
      </c>
      <c r="AK80" s="23">
        <v>99314.275478845157</v>
      </c>
      <c r="AL80" s="23">
        <v>52858.996138211667</v>
      </c>
      <c r="AM80" s="23">
        <v>24514.369036341188</v>
      </c>
      <c r="AN80" s="23">
        <v>24792.083655463401</v>
      </c>
      <c r="AO80" s="23">
        <v>12809.545744332825</v>
      </c>
      <c r="AP80" s="23">
        <v>34449.315994622608</v>
      </c>
      <c r="AQ80" s="23">
        <v>6327.3891820903627</v>
      </c>
      <c r="AR80" s="23">
        <v>776.35836831038648</v>
      </c>
      <c r="AS80" s="23">
        <v>2166.1138419927292</v>
      </c>
      <c r="AT80" s="23">
        <v>1233.3716416916232</v>
      </c>
      <c r="AU80" s="23">
        <v>1234.8084638430585</v>
      </c>
      <c r="AV80" s="23">
        <v>398.95983188493182</v>
      </c>
      <c r="AW80" s="23">
        <v>289.55727183636162</v>
      </c>
      <c r="AX80" s="23">
        <v>14145.232552552654</v>
      </c>
      <c r="AY80" s="23">
        <v>29513.317338068471</v>
      </c>
      <c r="AZ80" s="23">
        <v>29336.794800833704</v>
      </c>
      <c r="BA80" s="23">
        <v>23.387620293970837</v>
      </c>
      <c r="BB80" s="23">
        <v>5022.2890221707448</v>
      </c>
      <c r="BC80" s="23">
        <v>12620.768585932256</v>
      </c>
      <c r="BD80" s="23">
        <v>24612.756367374725</v>
      </c>
      <c r="BE80" s="23">
        <v>9116.926754447577</v>
      </c>
      <c r="BF80" s="23">
        <v>443.94135180044009</v>
      </c>
      <c r="BG80" s="23">
        <v>284676.70298952272</v>
      </c>
      <c r="BH80" s="23">
        <v>271084.53736157378</v>
      </c>
      <c r="BI80" s="23">
        <v>36081.454731587073</v>
      </c>
      <c r="BJ80" s="23">
        <v>94115.032524632872</v>
      </c>
      <c r="BK80" s="23">
        <v>1948.637011459158</v>
      </c>
      <c r="BL80" s="23">
        <v>243711.37009697236</v>
      </c>
      <c r="BM80" s="23">
        <v>447694.66054205567</v>
      </c>
      <c r="BN80" s="23">
        <v>34467.55343120324</v>
      </c>
      <c r="BO80" s="23">
        <v>33365.006320091765</v>
      </c>
      <c r="BP80" s="23">
        <v>35251.356446108875</v>
      </c>
      <c r="BQ80" s="23">
        <v>2671.3566220351604</v>
      </c>
      <c r="BR80" s="23">
        <v>121173.8891224602</v>
      </c>
      <c r="BS80" s="23">
        <v>0</v>
      </c>
      <c r="BT80" s="64">
        <v>6596281.7744043591</v>
      </c>
      <c r="BU80" s="23">
        <v>12583457.951602137</v>
      </c>
      <c r="BV80" s="23">
        <v>0</v>
      </c>
      <c r="BW80" s="23">
        <v>50534.990660482174</v>
      </c>
      <c r="BX80" s="23">
        <v>0</v>
      </c>
      <c r="BY80" s="23">
        <v>0</v>
      </c>
      <c r="BZ80" s="23">
        <v>0</v>
      </c>
      <c r="CA80" s="23">
        <v>0</v>
      </c>
      <c r="CB80" s="23">
        <v>0</v>
      </c>
      <c r="CC80" s="23">
        <v>0</v>
      </c>
      <c r="CD80" s="23">
        <v>508303.09054590965</v>
      </c>
      <c r="CE80" s="23">
        <v>0</v>
      </c>
      <c r="CF80" s="23">
        <v>0</v>
      </c>
      <c r="CG80" s="23">
        <v>7673.2953748774671</v>
      </c>
      <c r="CH80" s="23">
        <v>-61735.841339768733</v>
      </c>
      <c r="CI80" s="23">
        <v>28722608.430597052</v>
      </c>
      <c r="CJ80" s="34">
        <f t="shared" si="3"/>
        <v>48407123.691845052</v>
      </c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</row>
    <row r="81" spans="1:180" x14ac:dyDescent="0.2">
      <c r="A81" s="1" t="s">
        <v>76</v>
      </c>
      <c r="B81" s="23" t="s">
        <v>77</v>
      </c>
      <c r="C81" s="23">
        <v>2283.0396915641204</v>
      </c>
      <c r="D81" s="23">
        <v>55.946260693569464</v>
      </c>
      <c r="E81" s="23">
        <v>108.3600146849484</v>
      </c>
      <c r="F81" s="23">
        <v>17408.029054709878</v>
      </c>
      <c r="G81" s="23">
        <v>73896.256625726412</v>
      </c>
      <c r="H81" s="23">
        <v>13887.820241909325</v>
      </c>
      <c r="I81" s="23">
        <v>1357795.6869941549</v>
      </c>
      <c r="J81" s="23">
        <v>238915.24427460681</v>
      </c>
      <c r="K81" s="23">
        <v>3495.8598134378594</v>
      </c>
      <c r="L81" s="23">
        <v>64.217415440583196</v>
      </c>
      <c r="M81" s="23">
        <v>32356.406592175019</v>
      </c>
      <c r="N81" s="23">
        <v>6950.4908489869213</v>
      </c>
      <c r="O81" s="23">
        <v>90601.493778798977</v>
      </c>
      <c r="P81" s="23">
        <v>67866.643021222524</v>
      </c>
      <c r="Q81" s="23">
        <v>21844.311879634879</v>
      </c>
      <c r="R81" s="23">
        <v>257317.62165244971</v>
      </c>
      <c r="S81" s="23">
        <v>47455.088227079483</v>
      </c>
      <c r="T81" s="23">
        <v>23613.204191672638</v>
      </c>
      <c r="U81" s="23">
        <v>177963.49415113538</v>
      </c>
      <c r="V81" s="23">
        <v>30066.027672790933</v>
      </c>
      <c r="W81" s="23">
        <v>26842.04493808181</v>
      </c>
      <c r="X81" s="23">
        <v>1049277.8967464431</v>
      </c>
      <c r="Y81" s="23">
        <v>47994.902745747364</v>
      </c>
      <c r="Z81" s="23">
        <v>1941493.8512759614</v>
      </c>
      <c r="AA81" s="23">
        <v>110.6979731609008</v>
      </c>
      <c r="AB81" s="23">
        <v>60358.847758236305</v>
      </c>
      <c r="AC81" s="23">
        <v>4296711.7694498654</v>
      </c>
      <c r="AD81" s="23">
        <v>8874.2231076333046</v>
      </c>
      <c r="AE81" s="23">
        <v>185541.74046246053</v>
      </c>
      <c r="AF81" s="23">
        <v>19220.88760904317</v>
      </c>
      <c r="AG81" s="23">
        <v>13709.42665796756</v>
      </c>
      <c r="AH81" s="23">
        <v>517.45716473995219</v>
      </c>
      <c r="AI81" s="23">
        <v>123.73918246785298</v>
      </c>
      <c r="AJ81" s="23">
        <v>21887.981992782548</v>
      </c>
      <c r="AK81" s="23">
        <v>1322.0608377465751</v>
      </c>
      <c r="AL81" s="23">
        <v>7185.6556093549789</v>
      </c>
      <c r="AM81" s="23">
        <v>3154.829096186379</v>
      </c>
      <c r="AN81" s="23">
        <v>4048.7668705377982</v>
      </c>
      <c r="AO81" s="23">
        <v>3180.0728699180268</v>
      </c>
      <c r="AP81" s="23">
        <v>5977.9967931488782</v>
      </c>
      <c r="AQ81" s="23">
        <v>1081.0290462431922</v>
      </c>
      <c r="AR81" s="23">
        <v>135.75185189658339</v>
      </c>
      <c r="AS81" s="23">
        <v>377.69200517286106</v>
      </c>
      <c r="AT81" s="23">
        <v>229.69419693796974</v>
      </c>
      <c r="AU81" s="23">
        <v>203.5485592213459</v>
      </c>
      <c r="AV81" s="23">
        <v>383.91638406932663</v>
      </c>
      <c r="AW81" s="23">
        <v>180.92376229742109</v>
      </c>
      <c r="AX81" s="23">
        <v>11270.699083228943</v>
      </c>
      <c r="AY81" s="23">
        <v>5658.0423311151371</v>
      </c>
      <c r="AZ81" s="23">
        <v>4072.2616090109832</v>
      </c>
      <c r="BA81" s="23">
        <v>3.054337781390748</v>
      </c>
      <c r="BB81" s="23">
        <v>2214.5328623318073</v>
      </c>
      <c r="BC81" s="23">
        <v>1157.3008963308318</v>
      </c>
      <c r="BD81" s="23">
        <v>5641.013066725829</v>
      </c>
      <c r="BE81" s="23">
        <v>3321.4887780398403</v>
      </c>
      <c r="BF81" s="23">
        <v>60.947501429213006</v>
      </c>
      <c r="BG81" s="23">
        <v>72963.31604254237</v>
      </c>
      <c r="BH81" s="23">
        <v>15705.130426305392</v>
      </c>
      <c r="BI81" s="23">
        <v>1432.3671248230403</v>
      </c>
      <c r="BJ81" s="23">
        <v>33157.299674140413</v>
      </c>
      <c r="BK81" s="23">
        <v>332.07140052065785</v>
      </c>
      <c r="BL81" s="23">
        <v>20618.940212143305</v>
      </c>
      <c r="BM81" s="23">
        <v>34250.157543722802</v>
      </c>
      <c r="BN81" s="23">
        <v>27255.697930003913</v>
      </c>
      <c r="BO81" s="23">
        <v>15013.371494447196</v>
      </c>
      <c r="BP81" s="23">
        <v>5231.2498587021391</v>
      </c>
      <c r="BQ81" s="23">
        <v>20799.521585940212</v>
      </c>
      <c r="BR81" s="23">
        <v>3722.0410923718055</v>
      </c>
      <c r="BS81" s="23">
        <v>0</v>
      </c>
      <c r="BT81" s="64">
        <v>10447953.152201852</v>
      </c>
      <c r="BU81" s="23">
        <v>1527008.1989795561</v>
      </c>
      <c r="BV81" s="23">
        <v>0</v>
      </c>
      <c r="BW81" s="23">
        <v>174.01843925802871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109102.19344098121</v>
      </c>
      <c r="CE81" s="23">
        <v>0</v>
      </c>
      <c r="CF81" s="23">
        <v>0</v>
      </c>
      <c r="CG81" s="23">
        <v>0</v>
      </c>
      <c r="CH81" s="23">
        <v>-162088.22434174235</v>
      </c>
      <c r="CI81" s="23">
        <v>1667092.7740649174</v>
      </c>
      <c r="CJ81" s="34">
        <f t="shared" si="3"/>
        <v>13589242.112784822</v>
      </c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</row>
    <row r="82" spans="1:180" x14ac:dyDescent="0.2">
      <c r="A82" s="1" t="s">
        <v>78</v>
      </c>
      <c r="B82" s="23" t="s">
        <v>79</v>
      </c>
      <c r="C82" s="23">
        <v>4466.2858820262591</v>
      </c>
      <c r="D82" s="23">
        <v>84.113971200287608</v>
      </c>
      <c r="E82" s="23">
        <v>106.20398097620172</v>
      </c>
      <c r="F82" s="23">
        <v>7499.2565854341374</v>
      </c>
      <c r="G82" s="23">
        <v>935600.02516437985</v>
      </c>
      <c r="H82" s="23">
        <v>20659.473194849859</v>
      </c>
      <c r="I82" s="23">
        <v>31628.733763260338</v>
      </c>
      <c r="J82" s="23">
        <v>948867.68633810675</v>
      </c>
      <c r="K82" s="23">
        <v>914260.36420148413</v>
      </c>
      <c r="L82" s="23">
        <v>77.741196710226845</v>
      </c>
      <c r="M82" s="23">
        <v>170422.23250456076</v>
      </c>
      <c r="N82" s="23">
        <v>176880.76349689381</v>
      </c>
      <c r="O82" s="23">
        <v>141093.85759916692</v>
      </c>
      <c r="P82" s="23">
        <v>92492.786709854641</v>
      </c>
      <c r="Q82" s="23">
        <v>30342.083073546069</v>
      </c>
      <c r="R82" s="23">
        <v>66200.330261687574</v>
      </c>
      <c r="S82" s="23">
        <v>35389.982680461908</v>
      </c>
      <c r="T82" s="23">
        <v>26435.29958425662</v>
      </c>
      <c r="U82" s="23">
        <v>71955.805576863524</v>
      </c>
      <c r="V82" s="23">
        <v>2431.0107347391468</v>
      </c>
      <c r="W82" s="23">
        <v>1060.5493799039464</v>
      </c>
      <c r="X82" s="23">
        <v>119999.8179059262</v>
      </c>
      <c r="Y82" s="23">
        <v>10509.097402901054</v>
      </c>
      <c r="Z82" s="23">
        <v>2149.173793964887</v>
      </c>
      <c r="AA82" s="23">
        <v>133.38522936526977</v>
      </c>
      <c r="AB82" s="23">
        <v>51830.198218454105</v>
      </c>
      <c r="AC82" s="23">
        <v>24383.313890562044</v>
      </c>
      <c r="AD82" s="23">
        <v>88727.550972308163</v>
      </c>
      <c r="AE82" s="23">
        <v>1125380.2190507082</v>
      </c>
      <c r="AF82" s="23">
        <v>270083.45523646433</v>
      </c>
      <c r="AG82" s="23">
        <v>9701.1156954295548</v>
      </c>
      <c r="AH82" s="23">
        <v>683.02505825184369</v>
      </c>
      <c r="AI82" s="23">
        <v>185.74842415542471</v>
      </c>
      <c r="AJ82" s="23">
        <v>4908.6637054826178</v>
      </c>
      <c r="AK82" s="23">
        <v>46029.348624662845</v>
      </c>
      <c r="AL82" s="23">
        <v>34573.401927741113</v>
      </c>
      <c r="AM82" s="23">
        <v>210359.24074490543</v>
      </c>
      <c r="AN82" s="23">
        <v>1082.2482581038475</v>
      </c>
      <c r="AO82" s="23">
        <v>55456.828121293162</v>
      </c>
      <c r="AP82" s="23">
        <v>8001.5427255925661</v>
      </c>
      <c r="AQ82" s="23">
        <v>32448.70764428483</v>
      </c>
      <c r="AR82" s="23">
        <v>3648.6808203709234</v>
      </c>
      <c r="AS82" s="23">
        <v>3378.031019517101</v>
      </c>
      <c r="AT82" s="23">
        <v>371.25168174229094</v>
      </c>
      <c r="AU82" s="23">
        <v>270.77208541477358</v>
      </c>
      <c r="AV82" s="23">
        <v>108.55218277298817</v>
      </c>
      <c r="AW82" s="23">
        <v>108.93893751653293</v>
      </c>
      <c r="AX82" s="23">
        <v>8678.9217458062158</v>
      </c>
      <c r="AY82" s="23">
        <v>6788.2341737588595</v>
      </c>
      <c r="AZ82" s="23">
        <v>5608.2160064810305</v>
      </c>
      <c r="BA82" s="23">
        <v>37.871657886675237</v>
      </c>
      <c r="BB82" s="23">
        <v>17567.627254916828</v>
      </c>
      <c r="BC82" s="23">
        <v>5588.1234027364753</v>
      </c>
      <c r="BD82" s="23">
        <v>5096.4718242513181</v>
      </c>
      <c r="BE82" s="23">
        <v>3564.5325392493801</v>
      </c>
      <c r="BF82" s="23">
        <v>144.71082644952727</v>
      </c>
      <c r="BG82" s="23">
        <v>58418.16509729252</v>
      </c>
      <c r="BH82" s="23">
        <v>104172.48377395465</v>
      </c>
      <c r="BI82" s="23">
        <v>5470.0196705441749</v>
      </c>
      <c r="BJ82" s="23">
        <v>128849.52681758408</v>
      </c>
      <c r="BK82" s="23">
        <v>624.8077530041279</v>
      </c>
      <c r="BL82" s="23">
        <v>82396.601646200957</v>
      </c>
      <c r="BM82" s="23">
        <v>190645.11566335821</v>
      </c>
      <c r="BN82" s="23">
        <v>13866.16478747534</v>
      </c>
      <c r="BO82" s="23">
        <v>13037.021862127096</v>
      </c>
      <c r="BP82" s="23">
        <v>9700.430132053234</v>
      </c>
      <c r="BQ82" s="23">
        <v>6330.2882689509261</v>
      </c>
      <c r="BR82" s="23">
        <v>21908.423638313296</v>
      </c>
      <c r="BS82" s="23">
        <v>0</v>
      </c>
      <c r="BT82" s="64">
        <v>6470960.6537806513</v>
      </c>
      <c r="BU82" s="23">
        <v>1148480.4632764952</v>
      </c>
      <c r="BV82" s="23">
        <v>0</v>
      </c>
      <c r="BW82" s="23">
        <v>151886.92115150846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1385.7554605466673</v>
      </c>
      <c r="CE82" s="23">
        <v>0</v>
      </c>
      <c r="CF82" s="23">
        <v>0</v>
      </c>
      <c r="CG82" s="23">
        <v>0</v>
      </c>
      <c r="CH82" s="23">
        <v>-11091.334888278834</v>
      </c>
      <c r="CI82" s="23">
        <v>1689970.7600617136</v>
      </c>
      <c r="CJ82" s="34">
        <f t="shared" si="3"/>
        <v>9451593.2188426368</v>
      </c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</row>
    <row r="83" spans="1:180" x14ac:dyDescent="0.2">
      <c r="A83" s="1" t="s">
        <v>80</v>
      </c>
      <c r="B83" s="23" t="s">
        <v>81</v>
      </c>
      <c r="C83" s="23">
        <v>1091.9458324970631</v>
      </c>
      <c r="D83" s="23">
        <v>32.315532717937849</v>
      </c>
      <c r="E83" s="23">
        <v>74.759378464229741</v>
      </c>
      <c r="F83" s="23">
        <v>478.09669837472723</v>
      </c>
      <c r="G83" s="23">
        <v>108819.15308084374</v>
      </c>
      <c r="H83" s="23">
        <v>11568.139644292414</v>
      </c>
      <c r="I83" s="23">
        <v>1076.5787136754639</v>
      </c>
      <c r="J83" s="23">
        <v>26193.288250392816</v>
      </c>
      <c r="K83" s="23">
        <v>238478.11041371842</v>
      </c>
      <c r="L83" s="23">
        <v>45.59911880740902</v>
      </c>
      <c r="M83" s="23">
        <v>18887.719081497318</v>
      </c>
      <c r="N83" s="23">
        <v>16966.333088710042</v>
      </c>
      <c r="O83" s="23">
        <v>9449.6032808932341</v>
      </c>
      <c r="P83" s="23">
        <v>4269.8325147961141</v>
      </c>
      <c r="Q83" s="23">
        <v>3491.4010395350228</v>
      </c>
      <c r="R83" s="23">
        <v>6990.5380602502009</v>
      </c>
      <c r="S83" s="23">
        <v>32881.005651331332</v>
      </c>
      <c r="T83" s="23">
        <v>8319.0112878142281</v>
      </c>
      <c r="U83" s="23">
        <v>22728.008252738477</v>
      </c>
      <c r="V83" s="23">
        <v>526.52216695815241</v>
      </c>
      <c r="W83" s="23">
        <v>5009.5869961125682</v>
      </c>
      <c r="X83" s="23">
        <v>13571.617732445897</v>
      </c>
      <c r="Y83" s="23">
        <v>6468.8502641438026</v>
      </c>
      <c r="Z83" s="23">
        <v>922.79703859746758</v>
      </c>
      <c r="AA83" s="23">
        <v>73.888672492063307</v>
      </c>
      <c r="AB83" s="23">
        <v>10183.775139739053</v>
      </c>
      <c r="AC83" s="23">
        <v>27062.6491394896</v>
      </c>
      <c r="AD83" s="23">
        <v>10464.131478299812</v>
      </c>
      <c r="AE83" s="23">
        <v>153453.93634545492</v>
      </c>
      <c r="AF83" s="23">
        <v>38757.324264852563</v>
      </c>
      <c r="AG83" s="23">
        <v>2631.2100884739448</v>
      </c>
      <c r="AH83" s="23">
        <v>349.72931718979879</v>
      </c>
      <c r="AI83" s="23">
        <v>672.71657426660192</v>
      </c>
      <c r="AJ83" s="23">
        <v>2376.546079606238</v>
      </c>
      <c r="AK83" s="23">
        <v>29285.487218740498</v>
      </c>
      <c r="AL83" s="23">
        <v>1588.3258328134721</v>
      </c>
      <c r="AM83" s="23">
        <v>178898.11939090819</v>
      </c>
      <c r="AN83" s="23">
        <v>23134.90470547953</v>
      </c>
      <c r="AO83" s="23">
        <v>21478.086704618287</v>
      </c>
      <c r="AP83" s="23">
        <v>84290.236546550062</v>
      </c>
      <c r="AQ83" s="23">
        <v>10004.535930782336</v>
      </c>
      <c r="AR83" s="23">
        <v>514.69233366160984</v>
      </c>
      <c r="AS83" s="23">
        <v>8177.7399103754751</v>
      </c>
      <c r="AT83" s="23">
        <v>25095.156106849605</v>
      </c>
      <c r="AU83" s="23">
        <v>133.00747953135277</v>
      </c>
      <c r="AV83" s="23">
        <v>128.59130490671646</v>
      </c>
      <c r="AW83" s="23">
        <v>115.80296509190266</v>
      </c>
      <c r="AX83" s="23">
        <v>40728.6346893718</v>
      </c>
      <c r="AY83" s="23">
        <v>32186.035015976242</v>
      </c>
      <c r="AZ83" s="23">
        <v>15976.526103216836</v>
      </c>
      <c r="BA83" s="23">
        <v>30.72047007992089</v>
      </c>
      <c r="BB83" s="23">
        <v>95737.417362543114</v>
      </c>
      <c r="BC83" s="23">
        <v>16127.477321261536</v>
      </c>
      <c r="BD83" s="23">
        <v>20379.778884800955</v>
      </c>
      <c r="BE83" s="23">
        <v>14851.604596585743</v>
      </c>
      <c r="BF83" s="23">
        <v>354.51334083118803</v>
      </c>
      <c r="BG83" s="23">
        <v>37044.954680175484</v>
      </c>
      <c r="BH83" s="23">
        <v>63984.255987420787</v>
      </c>
      <c r="BI83" s="23">
        <v>3553.3225112502914</v>
      </c>
      <c r="BJ83" s="23">
        <v>40107.753589988199</v>
      </c>
      <c r="BK83" s="23">
        <v>1475.4722661107592</v>
      </c>
      <c r="BL83" s="23">
        <v>13159.963748184551</v>
      </c>
      <c r="BM83" s="23">
        <v>109832.2463928425</v>
      </c>
      <c r="BN83" s="23">
        <v>25415.270116369978</v>
      </c>
      <c r="BO83" s="23">
        <v>15823.196939507552</v>
      </c>
      <c r="BP83" s="23">
        <v>16512.209154377273</v>
      </c>
      <c r="BQ83" s="23">
        <v>929.70708530706031</v>
      </c>
      <c r="BR83" s="23">
        <v>1513.6516548119066</v>
      </c>
      <c r="BS83" s="23">
        <v>0</v>
      </c>
      <c r="BT83" s="64">
        <v>1732936.1185607959</v>
      </c>
      <c r="BU83" s="23">
        <v>523376.84932247584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3">
        <v>0</v>
      </c>
      <c r="CC83" s="23">
        <v>0</v>
      </c>
      <c r="CD83" s="23">
        <v>22539.53582037086</v>
      </c>
      <c r="CE83" s="23">
        <v>0</v>
      </c>
      <c r="CF83" s="23">
        <v>11847.055548460452</v>
      </c>
      <c r="CG83" s="23">
        <v>0</v>
      </c>
      <c r="CH83" s="23">
        <v>19588.899563022664</v>
      </c>
      <c r="CI83" s="23">
        <v>1198312.3291257033</v>
      </c>
      <c r="CJ83" s="34">
        <f t="shared" si="3"/>
        <v>3508600.7879408291</v>
      </c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</row>
    <row r="84" spans="1:180" x14ac:dyDescent="0.2">
      <c r="A84" s="1" t="s">
        <v>82</v>
      </c>
      <c r="B84" s="23" t="s">
        <v>83</v>
      </c>
      <c r="C84" s="23">
        <v>1293772.7308596552</v>
      </c>
      <c r="D84" s="23">
        <v>43585.999000075484</v>
      </c>
      <c r="E84" s="23">
        <v>475943.04035338032</v>
      </c>
      <c r="F84" s="23">
        <v>114327.67491234482</v>
      </c>
      <c r="G84" s="23">
        <v>172383.00646050769</v>
      </c>
      <c r="H84" s="23">
        <v>1211.6257784200609</v>
      </c>
      <c r="I84" s="23">
        <v>16806.169703026968</v>
      </c>
      <c r="J84" s="23">
        <v>6009.0970206922802</v>
      </c>
      <c r="K84" s="23">
        <v>1534.0573526267517</v>
      </c>
      <c r="L84" s="23">
        <v>31792.155987292819</v>
      </c>
      <c r="M84" s="23">
        <v>28982.152725777851</v>
      </c>
      <c r="N84" s="23">
        <v>15089.449375917136</v>
      </c>
      <c r="O84" s="23">
        <v>20815.80442139144</v>
      </c>
      <c r="P84" s="23">
        <v>689919.36240138637</v>
      </c>
      <c r="Q84" s="23">
        <v>9523.0293818566952</v>
      </c>
      <c r="R84" s="23">
        <v>37587.926675359944</v>
      </c>
      <c r="S84" s="23">
        <v>1403.1979705062927</v>
      </c>
      <c r="T84" s="23">
        <v>2704.0245508651101</v>
      </c>
      <c r="U84" s="23">
        <v>39433.831805835231</v>
      </c>
      <c r="V84" s="23">
        <v>3917.4587705672993</v>
      </c>
      <c r="W84" s="23">
        <v>3293.9414740964316</v>
      </c>
      <c r="X84" s="23">
        <v>8610.1115193570604</v>
      </c>
      <c r="Y84" s="23">
        <v>6880.8671233456535</v>
      </c>
      <c r="Z84" s="23">
        <v>151506.7317844693</v>
      </c>
      <c r="AA84" s="23">
        <v>425.93091251758557</v>
      </c>
      <c r="AB84" s="23">
        <v>24926.638573349755</v>
      </c>
      <c r="AC84" s="23">
        <v>724829.45019200782</v>
      </c>
      <c r="AD84" s="23">
        <v>43965.832576430868</v>
      </c>
      <c r="AE84" s="23">
        <v>61350.920946401828</v>
      </c>
      <c r="AF84" s="23">
        <v>14628.64732198417</v>
      </c>
      <c r="AG84" s="23">
        <v>2918615.3398304339</v>
      </c>
      <c r="AH84" s="23">
        <v>785237.29774240719</v>
      </c>
      <c r="AI84" s="23">
        <v>2826225.092774976</v>
      </c>
      <c r="AJ84" s="23">
        <v>35221.114404433836</v>
      </c>
      <c r="AK84" s="23">
        <v>816.1146261431926</v>
      </c>
      <c r="AL84" s="23">
        <v>6482.9527196949421</v>
      </c>
      <c r="AM84" s="23">
        <v>768.00465820678801</v>
      </c>
      <c r="AN84" s="23">
        <v>4630.608424332595</v>
      </c>
      <c r="AO84" s="23">
        <v>515.93600511252328</v>
      </c>
      <c r="AP84" s="23">
        <v>3152.0316881247536</v>
      </c>
      <c r="AQ84" s="23">
        <v>5833.9805376592094</v>
      </c>
      <c r="AR84" s="23">
        <v>1134.5767637804677</v>
      </c>
      <c r="AS84" s="23">
        <v>475.72746398821198</v>
      </c>
      <c r="AT84" s="23">
        <v>2028.0601435535837</v>
      </c>
      <c r="AU84" s="23">
        <v>5701.0058192144061</v>
      </c>
      <c r="AV84" s="23">
        <v>1885.4433762878905</v>
      </c>
      <c r="AW84" s="23">
        <v>577.6384484480692</v>
      </c>
      <c r="AX84" s="23">
        <v>7903.9551003322913</v>
      </c>
      <c r="AY84" s="23">
        <v>3804.6218969874462</v>
      </c>
      <c r="AZ84" s="23">
        <v>695.75579405096585</v>
      </c>
      <c r="BA84" s="23">
        <v>389.03817139838014</v>
      </c>
      <c r="BB84" s="23">
        <v>1538.5967057772045</v>
      </c>
      <c r="BC84" s="23">
        <v>1959.1097420785093</v>
      </c>
      <c r="BD84" s="23">
        <v>2959.4819871009395</v>
      </c>
      <c r="BE84" s="23">
        <v>736.41011859173852</v>
      </c>
      <c r="BF84" s="23">
        <v>209.50202146833718</v>
      </c>
      <c r="BG84" s="23">
        <v>11296.153001493449</v>
      </c>
      <c r="BH84" s="23">
        <v>177245.87570602118</v>
      </c>
      <c r="BI84" s="23">
        <v>559.75382737780615</v>
      </c>
      <c r="BJ84" s="23">
        <v>22129.765131392523</v>
      </c>
      <c r="BK84" s="23">
        <v>344.66221050278517</v>
      </c>
      <c r="BL84" s="23">
        <v>16599.525996054828</v>
      </c>
      <c r="BM84" s="23">
        <v>16771.218349014027</v>
      </c>
      <c r="BN84" s="23">
        <v>5040.6208474046662</v>
      </c>
      <c r="BO84" s="23">
        <v>5144.3707383831588</v>
      </c>
      <c r="BP84" s="23">
        <v>2204.7484146040288</v>
      </c>
      <c r="BQ84" s="23">
        <v>637.99400284992419</v>
      </c>
      <c r="BR84" s="23">
        <v>2210.5537039887968</v>
      </c>
      <c r="BS84" s="23">
        <v>0</v>
      </c>
      <c r="BT84" s="64">
        <v>10926843.506825116</v>
      </c>
      <c r="BU84" s="23">
        <v>2395860.1853358201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-268284.3346827373</v>
      </c>
      <c r="CI84" s="23">
        <v>10434662.292800436</v>
      </c>
      <c r="CJ84" s="34">
        <f t="shared" si="3"/>
        <v>23489081.650278635</v>
      </c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</row>
    <row r="85" spans="1:180" x14ac:dyDescent="0.2">
      <c r="A85" s="1" t="s">
        <v>84</v>
      </c>
      <c r="B85" s="23" t="s">
        <v>85</v>
      </c>
      <c r="C85" s="23">
        <v>1813007.7901719655</v>
      </c>
      <c r="D85" s="23">
        <v>550.52137070882463</v>
      </c>
      <c r="E85" s="23">
        <v>2566.3828148921766</v>
      </c>
      <c r="F85" s="23">
        <v>316994.98036809126</v>
      </c>
      <c r="G85" s="23">
        <v>1566232.7200233706</v>
      </c>
      <c r="H85" s="23">
        <v>680170.94803147984</v>
      </c>
      <c r="I85" s="23">
        <v>177888.20378176423</v>
      </c>
      <c r="J85" s="23">
        <v>366669.92197675706</v>
      </c>
      <c r="K85" s="23">
        <v>162212.03617318854</v>
      </c>
      <c r="L85" s="23">
        <v>157597.64035992746</v>
      </c>
      <c r="M85" s="23">
        <v>8639327.2153795585</v>
      </c>
      <c r="N85" s="23">
        <v>4930011.5815196699</v>
      </c>
      <c r="O85" s="23">
        <v>3457732.9932228262</v>
      </c>
      <c r="P85" s="23">
        <v>449999.3740134869</v>
      </c>
      <c r="Q85" s="23">
        <v>210065.5448270904</v>
      </c>
      <c r="R85" s="23">
        <v>520942.41464522236</v>
      </c>
      <c r="S85" s="23">
        <v>290834.97432490566</v>
      </c>
      <c r="T85" s="23">
        <v>246904.64948066018</v>
      </c>
      <c r="U85" s="23">
        <v>1069894.4011096857</v>
      </c>
      <c r="V85" s="23">
        <v>102864.70604168609</v>
      </c>
      <c r="W85" s="23">
        <v>64790.002878683859</v>
      </c>
      <c r="X85" s="23">
        <v>3587541.5488212025</v>
      </c>
      <c r="Y85" s="23">
        <v>123148.97955719463</v>
      </c>
      <c r="Z85" s="23">
        <v>20583.484113926981</v>
      </c>
      <c r="AA85" s="23">
        <v>580.1672269720749</v>
      </c>
      <c r="AB85" s="23">
        <v>46246.862516795198</v>
      </c>
      <c r="AC85" s="23">
        <v>741357.22732394096</v>
      </c>
      <c r="AD85" s="23">
        <v>66193.570750048879</v>
      </c>
      <c r="AE85" s="23">
        <v>217588.61610855494</v>
      </c>
      <c r="AF85" s="23">
        <v>66043.184583688038</v>
      </c>
      <c r="AG85" s="23">
        <v>115332.48930669379</v>
      </c>
      <c r="AH85" s="23">
        <v>12912.292757454372</v>
      </c>
      <c r="AI85" s="23">
        <v>533.95186446466232</v>
      </c>
      <c r="AJ85" s="23">
        <v>42764.623309525065</v>
      </c>
      <c r="AK85" s="23">
        <v>2948.4734429643386</v>
      </c>
      <c r="AL85" s="23">
        <v>264237.58758973901</v>
      </c>
      <c r="AM85" s="23">
        <v>47706.251502849278</v>
      </c>
      <c r="AN85" s="23">
        <v>185330.22096862452</v>
      </c>
      <c r="AO85" s="23">
        <v>81620.413305392984</v>
      </c>
      <c r="AP85" s="23">
        <v>39086.501954474035</v>
      </c>
      <c r="AQ85" s="23">
        <v>21370.406550654541</v>
      </c>
      <c r="AR85" s="23">
        <v>1661.2818601916931</v>
      </c>
      <c r="AS85" s="23">
        <v>2375.790068715487</v>
      </c>
      <c r="AT85" s="23">
        <v>2144.9747108651309</v>
      </c>
      <c r="AU85" s="23">
        <v>5376.8341315852376</v>
      </c>
      <c r="AV85" s="23">
        <v>5214.8932700456853</v>
      </c>
      <c r="AW85" s="23">
        <v>25.534617383760214</v>
      </c>
      <c r="AX85" s="23">
        <v>24267.200611791402</v>
      </c>
      <c r="AY85" s="23">
        <v>31126.18278650759</v>
      </c>
      <c r="AZ85" s="23">
        <v>352366.68972383265</v>
      </c>
      <c r="BA85" s="23">
        <v>161.07241320969325</v>
      </c>
      <c r="BB85" s="23">
        <v>4385.4020565725878</v>
      </c>
      <c r="BC85" s="23">
        <v>115096.52597932752</v>
      </c>
      <c r="BD85" s="23">
        <v>42551.84550107691</v>
      </c>
      <c r="BE85" s="23">
        <v>18078.658397623054</v>
      </c>
      <c r="BF85" s="23">
        <v>290.01139843507985</v>
      </c>
      <c r="BG85" s="23">
        <v>460874.92420513026</v>
      </c>
      <c r="BH85" s="23">
        <v>159503.61019643093</v>
      </c>
      <c r="BI85" s="23">
        <v>6774.3162738772999</v>
      </c>
      <c r="BJ85" s="23">
        <v>242865.78415066708</v>
      </c>
      <c r="BK85" s="23">
        <v>1741.2222244698103</v>
      </c>
      <c r="BL85" s="23">
        <v>725237.61464406771</v>
      </c>
      <c r="BM85" s="23">
        <v>142070.83949702056</v>
      </c>
      <c r="BN85" s="23">
        <v>39147.987719681463</v>
      </c>
      <c r="BO85" s="23">
        <v>32101.869804372451</v>
      </c>
      <c r="BP85" s="23">
        <v>23905.933255905235</v>
      </c>
      <c r="BQ85" s="23">
        <v>6491.6348035154597</v>
      </c>
      <c r="BR85" s="23">
        <v>338823.36361296242</v>
      </c>
      <c r="BS85" s="23">
        <v>0</v>
      </c>
      <c r="BT85" s="64">
        <v>33695047.853986047</v>
      </c>
      <c r="BU85" s="23">
        <v>3329616.1026753802</v>
      </c>
      <c r="BV85" s="23">
        <v>0</v>
      </c>
      <c r="BW85" s="23">
        <v>104331.46425193691</v>
      </c>
      <c r="BX85" s="23">
        <v>0</v>
      </c>
      <c r="BY85" s="23">
        <v>0</v>
      </c>
      <c r="BZ85" s="23">
        <v>0</v>
      </c>
      <c r="CA85" s="23">
        <v>0</v>
      </c>
      <c r="CB85" s="23">
        <v>0</v>
      </c>
      <c r="CC85" s="23">
        <v>0</v>
      </c>
      <c r="CD85" s="23">
        <v>302387.48419381469</v>
      </c>
      <c r="CE85" s="23">
        <v>0</v>
      </c>
      <c r="CF85" s="23">
        <v>0</v>
      </c>
      <c r="CG85" s="23">
        <v>0</v>
      </c>
      <c r="CH85" s="23">
        <v>-25752.223512276178</v>
      </c>
      <c r="CI85" s="23">
        <v>12900787.000424568</v>
      </c>
      <c r="CJ85" s="34">
        <f t="shared" si="3"/>
        <v>50306417.682019472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</row>
    <row r="86" spans="1:180" x14ac:dyDescent="0.2">
      <c r="A86" s="1" t="s">
        <v>86</v>
      </c>
      <c r="B86" s="23" t="s">
        <v>87</v>
      </c>
      <c r="C86" s="23">
        <v>238629.45227222663</v>
      </c>
      <c r="D86" s="23">
        <v>108.6282323373125</v>
      </c>
      <c r="E86" s="23">
        <v>1011.1843161936123</v>
      </c>
      <c r="F86" s="23">
        <v>3413.4388911395276</v>
      </c>
      <c r="G86" s="23">
        <v>597901.64288073569</v>
      </c>
      <c r="H86" s="23">
        <v>10042.300197691979</v>
      </c>
      <c r="I86" s="23">
        <v>6795.1347338759497</v>
      </c>
      <c r="J86" s="23">
        <v>7929.2838548416294</v>
      </c>
      <c r="K86" s="23">
        <v>31504.176955826795</v>
      </c>
      <c r="L86" s="23">
        <v>160.58208035202125</v>
      </c>
      <c r="M86" s="23">
        <v>259859.97966138023</v>
      </c>
      <c r="N86" s="23">
        <v>6241839.980841903</v>
      </c>
      <c r="O86" s="23">
        <v>82318.26507150082</v>
      </c>
      <c r="P86" s="23">
        <v>15384.141382886923</v>
      </c>
      <c r="Q86" s="23">
        <v>2169.7733220120945</v>
      </c>
      <c r="R86" s="23">
        <v>49857.027988093098</v>
      </c>
      <c r="S86" s="23">
        <v>66607.995939756453</v>
      </c>
      <c r="T86" s="23">
        <v>10036.563165777354</v>
      </c>
      <c r="U86" s="23">
        <v>85035.458355064038</v>
      </c>
      <c r="V86" s="23">
        <v>1198.4746318624034</v>
      </c>
      <c r="W86" s="23">
        <v>1089.8844706371669</v>
      </c>
      <c r="X86" s="23">
        <v>455252.48375343194</v>
      </c>
      <c r="Y86" s="23">
        <v>7373.4510800098897</v>
      </c>
      <c r="Z86" s="23">
        <v>6490.7915994849673</v>
      </c>
      <c r="AA86" s="23">
        <v>214.86766406759253</v>
      </c>
      <c r="AB86" s="23">
        <v>7034.3802323889195</v>
      </c>
      <c r="AC86" s="23">
        <v>7033.6827997657647</v>
      </c>
      <c r="AD86" s="23">
        <v>8904.5715234827567</v>
      </c>
      <c r="AE86" s="23">
        <v>368873.33757942816</v>
      </c>
      <c r="AF86" s="23">
        <v>68457.757305198087</v>
      </c>
      <c r="AG86" s="23">
        <v>2723.007948330629</v>
      </c>
      <c r="AH86" s="23">
        <v>1207.080767350528</v>
      </c>
      <c r="AI86" s="23">
        <v>8.2874068807108667</v>
      </c>
      <c r="AJ86" s="23">
        <v>6486.9118637734464</v>
      </c>
      <c r="AK86" s="23">
        <v>2470.5722646913709</v>
      </c>
      <c r="AL86" s="23">
        <v>129024.37541074055</v>
      </c>
      <c r="AM86" s="23">
        <v>42143.905301233084</v>
      </c>
      <c r="AN86" s="23">
        <v>227270.97790870187</v>
      </c>
      <c r="AO86" s="23">
        <v>340179.65823965479</v>
      </c>
      <c r="AP86" s="23">
        <v>63076.05086789059</v>
      </c>
      <c r="AQ86" s="23">
        <v>35874.487787549537</v>
      </c>
      <c r="AR86" s="23">
        <v>731.2673710061049</v>
      </c>
      <c r="AS86" s="23">
        <v>1260.8939290774547</v>
      </c>
      <c r="AT86" s="23">
        <v>4893.5686537847978</v>
      </c>
      <c r="AU86" s="23">
        <v>6712.8908062659575</v>
      </c>
      <c r="AV86" s="23">
        <v>674.00952008460183</v>
      </c>
      <c r="AW86" s="23">
        <v>6.6564082235527904</v>
      </c>
      <c r="AX86" s="23">
        <v>38834.58756145442</v>
      </c>
      <c r="AY86" s="23">
        <v>26637.045372563451</v>
      </c>
      <c r="AZ86" s="23">
        <v>514800.73657140578</v>
      </c>
      <c r="BA86" s="23">
        <v>1538.7682300090983</v>
      </c>
      <c r="BB86" s="23">
        <v>3762.4501914233588</v>
      </c>
      <c r="BC86" s="23">
        <v>289045.88429320906</v>
      </c>
      <c r="BD86" s="23">
        <v>122327.45607019329</v>
      </c>
      <c r="BE86" s="23">
        <v>6795.7396193465811</v>
      </c>
      <c r="BF86" s="23">
        <v>144.76912784863327</v>
      </c>
      <c r="BG86" s="23">
        <v>50576.406633340062</v>
      </c>
      <c r="BH86" s="23">
        <v>731886.85918695526</v>
      </c>
      <c r="BI86" s="23">
        <v>73154.593542717776</v>
      </c>
      <c r="BJ86" s="23">
        <v>351893.2075672099</v>
      </c>
      <c r="BK86" s="23">
        <v>789.57909051858837</v>
      </c>
      <c r="BL86" s="23">
        <v>8961754.4917728715</v>
      </c>
      <c r="BM86" s="23">
        <v>1641167.2229563135</v>
      </c>
      <c r="BN86" s="23">
        <v>20507.587499095251</v>
      </c>
      <c r="BO86" s="23">
        <v>15881.274685899441</v>
      </c>
      <c r="BP86" s="23">
        <v>13065.811013610562</v>
      </c>
      <c r="BQ86" s="23">
        <v>1199.2771836356858</v>
      </c>
      <c r="BR86" s="23">
        <v>2871.8861499306772</v>
      </c>
      <c r="BS86" s="23">
        <v>0</v>
      </c>
      <c r="BT86" s="64">
        <v>22375908.929558158</v>
      </c>
      <c r="BU86" s="23">
        <v>4557475.4736077869</v>
      </c>
      <c r="BV86" s="23">
        <v>0</v>
      </c>
      <c r="BW86" s="23">
        <v>3009633.8893937049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35718.120295414679</v>
      </c>
      <c r="CE86" s="23">
        <v>0</v>
      </c>
      <c r="CF86" s="23">
        <v>-518321.50237313838</v>
      </c>
      <c r="CG86" s="23">
        <v>0</v>
      </c>
      <c r="CH86" s="23">
        <v>156423.69749431722</v>
      </c>
      <c r="CI86" s="23">
        <v>13111831.12125962</v>
      </c>
      <c r="CJ86" s="34">
        <f t="shared" si="3"/>
        <v>42728669.729235865</v>
      </c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</row>
    <row r="87" spans="1:180" x14ac:dyDescent="0.2">
      <c r="A87" s="1" t="s">
        <v>88</v>
      </c>
      <c r="B87" s="23" t="s">
        <v>89</v>
      </c>
      <c r="C87" s="23">
        <v>70042.334350179866</v>
      </c>
      <c r="D87" s="23">
        <v>2424.4432962795991</v>
      </c>
      <c r="E87" s="23">
        <v>6991.0755912582208</v>
      </c>
      <c r="F87" s="23">
        <v>42269.706415539091</v>
      </c>
      <c r="G87" s="23">
        <v>1413560.2306606306</v>
      </c>
      <c r="H87" s="23">
        <v>142680.23406251258</v>
      </c>
      <c r="I87" s="23">
        <v>89316.328461286495</v>
      </c>
      <c r="J87" s="23">
        <v>168657.85872322114</v>
      </c>
      <c r="K87" s="23">
        <v>60240.848103454402</v>
      </c>
      <c r="L87" s="23">
        <v>2483.768078623983</v>
      </c>
      <c r="M87" s="23">
        <v>716752.96917510091</v>
      </c>
      <c r="N87" s="23">
        <v>839355.79255692242</v>
      </c>
      <c r="O87" s="23">
        <v>1399404.5570365353</v>
      </c>
      <c r="P87" s="23">
        <v>185436.07545349322</v>
      </c>
      <c r="Q87" s="23">
        <v>115503.20973516675</v>
      </c>
      <c r="R87" s="23">
        <v>323313.69179505645</v>
      </c>
      <c r="S87" s="23">
        <v>293790.93945145293</v>
      </c>
      <c r="T87" s="23">
        <v>180462.07454144693</v>
      </c>
      <c r="U87" s="23">
        <v>1024553.1227930139</v>
      </c>
      <c r="V87" s="23">
        <v>49251.582678411185</v>
      </c>
      <c r="W87" s="23">
        <v>97531.445130543958</v>
      </c>
      <c r="X87" s="23">
        <v>654144.01002710196</v>
      </c>
      <c r="Y87" s="23">
        <v>171274.48741333588</v>
      </c>
      <c r="Z87" s="23">
        <v>27143.68259514296</v>
      </c>
      <c r="AA87" s="23">
        <v>2410.9507305530196</v>
      </c>
      <c r="AB87" s="23">
        <v>46437.465445756985</v>
      </c>
      <c r="AC87" s="23">
        <v>2285635.0681668264</v>
      </c>
      <c r="AD87" s="23">
        <v>2036510.7198479613</v>
      </c>
      <c r="AE87" s="23">
        <v>2211145.9689634116</v>
      </c>
      <c r="AF87" s="23">
        <v>496955.88937083934</v>
      </c>
      <c r="AG87" s="23">
        <v>114136.87272794654</v>
      </c>
      <c r="AH87" s="23">
        <v>3938.4911035632131</v>
      </c>
      <c r="AI87" s="23">
        <v>5649.8410478400983</v>
      </c>
      <c r="AJ87" s="23">
        <v>86673.118770713714</v>
      </c>
      <c r="AK87" s="23">
        <v>17289.513625740943</v>
      </c>
      <c r="AL87" s="23">
        <v>45388.936243081538</v>
      </c>
      <c r="AM87" s="23">
        <v>22121.803350470094</v>
      </c>
      <c r="AN87" s="23">
        <v>54709.875985288389</v>
      </c>
      <c r="AO87" s="23">
        <v>42070.245930965779</v>
      </c>
      <c r="AP87" s="23">
        <v>65871.233975262687</v>
      </c>
      <c r="AQ87" s="23">
        <v>10335.541519172537</v>
      </c>
      <c r="AR87" s="23">
        <v>2413.0658315897731</v>
      </c>
      <c r="AS87" s="23">
        <v>6360.2820363743422</v>
      </c>
      <c r="AT87" s="23">
        <v>2352.1679820929498</v>
      </c>
      <c r="AU87" s="23">
        <v>1201.3688905445356</v>
      </c>
      <c r="AV87" s="23">
        <v>11081.696827177706</v>
      </c>
      <c r="AW87" s="23">
        <v>9104.6011753145322</v>
      </c>
      <c r="AX87" s="23">
        <v>34847.395222068917</v>
      </c>
      <c r="AY87" s="23">
        <v>33532.622871421081</v>
      </c>
      <c r="AZ87" s="23">
        <v>45383.287700177578</v>
      </c>
      <c r="BA87" s="23">
        <v>341.11751282083486</v>
      </c>
      <c r="BB87" s="23">
        <v>4375.5384563561083</v>
      </c>
      <c r="BC87" s="23">
        <v>17271.732272430425</v>
      </c>
      <c r="BD87" s="23">
        <v>20499.26152667417</v>
      </c>
      <c r="BE87" s="23">
        <v>3531.9657306157101</v>
      </c>
      <c r="BF87" s="23">
        <v>2310.7946190826265</v>
      </c>
      <c r="BG87" s="23">
        <v>131961.22547845566</v>
      </c>
      <c r="BH87" s="23">
        <v>170332.39755408463</v>
      </c>
      <c r="BI87" s="23">
        <v>10659.147150844597</v>
      </c>
      <c r="BJ87" s="23">
        <v>121156.80494990812</v>
      </c>
      <c r="BK87" s="23">
        <v>2997.2564091333729</v>
      </c>
      <c r="BL87" s="23">
        <v>194167.77533032669</v>
      </c>
      <c r="BM87" s="23">
        <v>174131.54906065459</v>
      </c>
      <c r="BN87" s="23">
        <v>51780.830128451795</v>
      </c>
      <c r="BO87" s="23">
        <v>36379.114455080868</v>
      </c>
      <c r="BP87" s="23">
        <v>46296.037751359683</v>
      </c>
      <c r="BQ87" s="23">
        <v>24466.353883953689</v>
      </c>
      <c r="BR87" s="23">
        <v>7863.7137580785575</v>
      </c>
      <c r="BS87" s="23">
        <v>0</v>
      </c>
      <c r="BT87" s="64">
        <v>16790665.10949618</v>
      </c>
      <c r="BU87" s="23">
        <v>1223576.5023293335</v>
      </c>
      <c r="BV87" s="23">
        <v>0</v>
      </c>
      <c r="BW87" s="23">
        <v>104916.08247916462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311068.22979619127</v>
      </c>
      <c r="CE87" s="23">
        <v>0</v>
      </c>
      <c r="CF87" s="23">
        <v>0</v>
      </c>
      <c r="CG87" s="23">
        <v>0</v>
      </c>
      <c r="CH87" s="23">
        <v>-3467.3328692489708</v>
      </c>
      <c r="CI87" s="23">
        <v>4122781.1224763412</v>
      </c>
      <c r="CJ87" s="34">
        <f t="shared" si="3"/>
        <v>22549539.713707961</v>
      </c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</row>
    <row r="88" spans="1:180" x14ac:dyDescent="0.2">
      <c r="A88" s="1" t="s">
        <v>90</v>
      </c>
      <c r="B88" s="23" t="s">
        <v>91</v>
      </c>
      <c r="C88" s="23">
        <v>66242.691404894154</v>
      </c>
      <c r="D88" s="23">
        <v>95.531378363379886</v>
      </c>
      <c r="E88" s="23">
        <v>511.57862672070036</v>
      </c>
      <c r="F88" s="23">
        <v>24913.601393303215</v>
      </c>
      <c r="G88" s="23">
        <v>164299.24427095841</v>
      </c>
      <c r="H88" s="23">
        <v>13261.939505054606</v>
      </c>
      <c r="I88" s="23">
        <v>131636.6463302554</v>
      </c>
      <c r="J88" s="23">
        <v>12067.966052760336</v>
      </c>
      <c r="K88" s="23">
        <v>4274.2763013639251</v>
      </c>
      <c r="L88" s="23">
        <v>363.5008748231042</v>
      </c>
      <c r="M88" s="23">
        <v>150995.20125884336</v>
      </c>
      <c r="N88" s="23">
        <v>147292.97018573235</v>
      </c>
      <c r="O88" s="23">
        <v>167576.29988455452</v>
      </c>
      <c r="P88" s="23">
        <v>736956.15189145086</v>
      </c>
      <c r="Q88" s="23">
        <v>20392.64864886865</v>
      </c>
      <c r="R88" s="23">
        <v>141623.80226836691</v>
      </c>
      <c r="S88" s="23">
        <v>33495.345522856776</v>
      </c>
      <c r="T88" s="23">
        <v>218586.31660748247</v>
      </c>
      <c r="U88" s="23">
        <v>365899.33931504434</v>
      </c>
      <c r="V88" s="23">
        <v>24311.226571372852</v>
      </c>
      <c r="W88" s="23">
        <v>45400.998816874089</v>
      </c>
      <c r="X88" s="23">
        <v>171603.48235865397</v>
      </c>
      <c r="Y88" s="23">
        <v>417757.65388369962</v>
      </c>
      <c r="Z88" s="23">
        <v>12003.811544455315</v>
      </c>
      <c r="AA88" s="23">
        <v>319.43121697345941</v>
      </c>
      <c r="AB88" s="23">
        <v>20852.130337613653</v>
      </c>
      <c r="AC88" s="23">
        <v>3328522.7132129003</v>
      </c>
      <c r="AD88" s="23">
        <v>44953.324379403442</v>
      </c>
      <c r="AE88" s="23">
        <v>108090.11597952159</v>
      </c>
      <c r="AF88" s="23">
        <v>32340.812936266619</v>
      </c>
      <c r="AG88" s="23">
        <v>34932.15234768809</v>
      </c>
      <c r="AH88" s="23">
        <v>1019.8899476759841</v>
      </c>
      <c r="AI88" s="23">
        <v>1933.9814833614416</v>
      </c>
      <c r="AJ88" s="23">
        <v>7721.2516886322219</v>
      </c>
      <c r="AK88" s="23">
        <v>1877.0290555751817</v>
      </c>
      <c r="AL88" s="23">
        <v>22725.6721478699</v>
      </c>
      <c r="AM88" s="23">
        <v>3455.5474595634569</v>
      </c>
      <c r="AN88" s="23">
        <v>5967.923952578054</v>
      </c>
      <c r="AO88" s="23">
        <v>11057.397784544055</v>
      </c>
      <c r="AP88" s="23">
        <v>14561.67678842034</v>
      </c>
      <c r="AQ88" s="23">
        <v>2992.4478646225252</v>
      </c>
      <c r="AR88" s="23">
        <v>389.36617811124034</v>
      </c>
      <c r="AS88" s="23">
        <v>936.94997520598633</v>
      </c>
      <c r="AT88" s="23">
        <v>570.59738750375163</v>
      </c>
      <c r="AU88" s="23">
        <v>633.76353118504244</v>
      </c>
      <c r="AV88" s="23">
        <v>58.622753305179955</v>
      </c>
      <c r="AW88" s="23">
        <v>37.440993391103717</v>
      </c>
      <c r="AX88" s="23">
        <v>8815.3795908600114</v>
      </c>
      <c r="AY88" s="23">
        <v>13724.517079950969</v>
      </c>
      <c r="AZ88" s="23">
        <v>9490.5494347576205</v>
      </c>
      <c r="BA88" s="23">
        <v>21.116593912382484</v>
      </c>
      <c r="BB88" s="23">
        <v>1602.0218897850937</v>
      </c>
      <c r="BC88" s="23">
        <v>2213.3224689309236</v>
      </c>
      <c r="BD88" s="23">
        <v>9021.9553424424994</v>
      </c>
      <c r="BE88" s="23">
        <v>1534.3871794453191</v>
      </c>
      <c r="BF88" s="23">
        <v>167.07994480014673</v>
      </c>
      <c r="BG88" s="23">
        <v>7451.5674587149533</v>
      </c>
      <c r="BH88" s="23">
        <v>13362.86716383643</v>
      </c>
      <c r="BI88" s="23">
        <v>829.7043752988767</v>
      </c>
      <c r="BJ88" s="23">
        <v>5187.3412691644726</v>
      </c>
      <c r="BK88" s="23">
        <v>663.51843419407294</v>
      </c>
      <c r="BL88" s="23">
        <v>33074.32707827718</v>
      </c>
      <c r="BM88" s="23">
        <v>11913.901824260462</v>
      </c>
      <c r="BN88" s="23">
        <v>2188.0290874712609</v>
      </c>
      <c r="BO88" s="23">
        <v>1798.4071221437223</v>
      </c>
      <c r="BP88" s="23">
        <v>9152.7209519490698</v>
      </c>
      <c r="BQ88" s="23">
        <v>2144.3608541653293</v>
      </c>
      <c r="BR88" s="23">
        <v>1596.1933948664055</v>
      </c>
      <c r="BS88" s="23">
        <v>0</v>
      </c>
      <c r="BT88" s="64">
        <v>6853465.7328378921</v>
      </c>
      <c r="BU88" s="23">
        <v>667034.64126200508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56661.621158599548</v>
      </c>
      <c r="CE88" s="23">
        <v>0</v>
      </c>
      <c r="CF88" s="23">
        <v>0</v>
      </c>
      <c r="CG88" s="23">
        <v>0</v>
      </c>
      <c r="CH88" s="23">
        <v>66494.436140182414</v>
      </c>
      <c r="CI88" s="23">
        <v>1745021.5975188687</v>
      </c>
      <c r="CJ88" s="34">
        <f t="shared" si="3"/>
        <v>9388678.0289175473</v>
      </c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</row>
    <row r="89" spans="1:180" x14ac:dyDescent="0.2">
      <c r="A89" s="1" t="s">
        <v>92</v>
      </c>
      <c r="B89" s="23" t="s">
        <v>93</v>
      </c>
      <c r="C89" s="23">
        <v>10400.269927935613</v>
      </c>
      <c r="D89" s="23">
        <v>41.195521126690068</v>
      </c>
      <c r="E89" s="23">
        <v>795.61452519567763</v>
      </c>
      <c r="F89" s="23">
        <v>14877.386288822421</v>
      </c>
      <c r="G89" s="23">
        <v>218338.60383794934</v>
      </c>
      <c r="H89" s="23">
        <v>16827.803126189792</v>
      </c>
      <c r="I89" s="23">
        <v>152786.68845900631</v>
      </c>
      <c r="J89" s="23">
        <v>100865.22504852856</v>
      </c>
      <c r="K89" s="23">
        <v>5400.1043284161287</v>
      </c>
      <c r="L89" s="23">
        <v>1907.4765220620363</v>
      </c>
      <c r="M89" s="23">
        <v>94307.554569102183</v>
      </c>
      <c r="N89" s="23">
        <v>74133.722005026677</v>
      </c>
      <c r="O89" s="23">
        <v>290469.31438785407</v>
      </c>
      <c r="P89" s="23">
        <v>93105.486616814247</v>
      </c>
      <c r="Q89" s="23">
        <v>645129.18548038602</v>
      </c>
      <c r="R89" s="23">
        <v>2862739.1126425387</v>
      </c>
      <c r="S89" s="23">
        <v>177613.13211474006</v>
      </c>
      <c r="T89" s="23">
        <v>245634.18654596017</v>
      </c>
      <c r="U89" s="23">
        <v>2304401.1390217859</v>
      </c>
      <c r="V89" s="23">
        <v>270356.33414166933</v>
      </c>
      <c r="W89" s="23">
        <v>166512.85597932726</v>
      </c>
      <c r="X89" s="23">
        <v>199494.47386424302</v>
      </c>
      <c r="Y89" s="23">
        <v>441913.93661756703</v>
      </c>
      <c r="Z89" s="23">
        <v>5007.6974089865944</v>
      </c>
      <c r="AA89" s="23">
        <v>392.18002781137943</v>
      </c>
      <c r="AB89" s="23">
        <v>5469.8734014383399</v>
      </c>
      <c r="AC89" s="23">
        <v>1604122.9042261459</v>
      </c>
      <c r="AD89" s="23">
        <v>198436.0755338195</v>
      </c>
      <c r="AE89" s="23">
        <v>256692.46639832022</v>
      </c>
      <c r="AF89" s="23">
        <v>44542.000091416645</v>
      </c>
      <c r="AG89" s="23">
        <v>68443.809491145599</v>
      </c>
      <c r="AH89" s="23">
        <v>379.59580995141238</v>
      </c>
      <c r="AI89" s="23">
        <v>551.11362990721295</v>
      </c>
      <c r="AJ89" s="23">
        <v>2918.4611259586991</v>
      </c>
      <c r="AK89" s="23">
        <v>1061.0115771367191</v>
      </c>
      <c r="AL89" s="23">
        <v>3420.6593740601456</v>
      </c>
      <c r="AM89" s="23">
        <v>4032.8374017627189</v>
      </c>
      <c r="AN89" s="23">
        <v>2634.2186723001928</v>
      </c>
      <c r="AO89" s="23">
        <v>4896.2482535275094</v>
      </c>
      <c r="AP89" s="23">
        <v>9039.5063171060101</v>
      </c>
      <c r="AQ89" s="23">
        <v>1472.6507286924439</v>
      </c>
      <c r="AR89" s="23">
        <v>362.11117981633612</v>
      </c>
      <c r="AS89" s="23">
        <v>757.66843462949566</v>
      </c>
      <c r="AT89" s="23">
        <v>326.99315107288299</v>
      </c>
      <c r="AU89" s="23">
        <v>89.251442233555082</v>
      </c>
      <c r="AV89" s="23">
        <v>20.369087424333635</v>
      </c>
      <c r="AW89" s="23">
        <v>14.337831565431101</v>
      </c>
      <c r="AX89" s="23">
        <v>2990.7464310908922</v>
      </c>
      <c r="AY89" s="23">
        <v>3968.558511442272</v>
      </c>
      <c r="AZ89" s="23">
        <v>2498.3262314637918</v>
      </c>
      <c r="BA89" s="23">
        <v>37.099369109974973</v>
      </c>
      <c r="BB89" s="23">
        <v>595.7129933992627</v>
      </c>
      <c r="BC89" s="23">
        <v>758.02969682471098</v>
      </c>
      <c r="BD89" s="23">
        <v>18419.159388695709</v>
      </c>
      <c r="BE89" s="23">
        <v>285.76793503348813</v>
      </c>
      <c r="BF89" s="23">
        <v>130.16871358205839</v>
      </c>
      <c r="BG89" s="23">
        <v>3791.8875924775039</v>
      </c>
      <c r="BH89" s="23">
        <v>41967.945010732357</v>
      </c>
      <c r="BI89" s="23">
        <v>458.30711035438566</v>
      </c>
      <c r="BJ89" s="23">
        <v>15867.32083552471</v>
      </c>
      <c r="BK89" s="23">
        <v>276.4358664367623</v>
      </c>
      <c r="BL89" s="23">
        <v>9263.0096675344539</v>
      </c>
      <c r="BM89" s="23">
        <v>8252.3961153460041</v>
      </c>
      <c r="BN89" s="23">
        <v>2344.8193286371875</v>
      </c>
      <c r="BO89" s="23">
        <v>2309.7557464475808</v>
      </c>
      <c r="BP89" s="23">
        <v>3322.9081803540289</v>
      </c>
      <c r="BQ89" s="23">
        <v>4909.8144559607308</v>
      </c>
      <c r="BR89" s="23">
        <v>747.10219796274146</v>
      </c>
      <c r="BS89" s="23">
        <v>0</v>
      </c>
      <c r="BT89" s="64">
        <v>10726330.113546891</v>
      </c>
      <c r="BU89" s="23">
        <v>44372.667578062268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158.8743529326249</v>
      </c>
      <c r="CD89" s="23">
        <v>30487.341074215918</v>
      </c>
      <c r="CE89" s="23">
        <v>0</v>
      </c>
      <c r="CF89" s="23">
        <v>0</v>
      </c>
      <c r="CG89" s="23">
        <v>0</v>
      </c>
      <c r="CH89" s="23">
        <v>-78697.083870390314</v>
      </c>
      <c r="CI89" s="23">
        <v>4806528.5497735487</v>
      </c>
      <c r="CJ89" s="34">
        <f t="shared" si="3"/>
        <v>15529180.462455258</v>
      </c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</row>
    <row r="90" spans="1:180" x14ac:dyDescent="0.2">
      <c r="A90" s="1" t="s">
        <v>94</v>
      </c>
      <c r="B90" s="23" t="s">
        <v>95</v>
      </c>
      <c r="C90" s="23">
        <v>104460.81586544395</v>
      </c>
      <c r="D90" s="23">
        <v>10695.857667478202</v>
      </c>
      <c r="E90" s="23">
        <v>6291.1234964496316</v>
      </c>
      <c r="F90" s="23">
        <v>31494.89230547105</v>
      </c>
      <c r="G90" s="23">
        <v>760344.8678489218</v>
      </c>
      <c r="H90" s="23">
        <v>55051.098347366067</v>
      </c>
      <c r="I90" s="23">
        <v>445231.16080487188</v>
      </c>
      <c r="J90" s="23">
        <v>35398.783984495101</v>
      </c>
      <c r="K90" s="23">
        <v>14779.588495236423</v>
      </c>
      <c r="L90" s="23">
        <v>2684.3315386688173</v>
      </c>
      <c r="M90" s="23">
        <v>252848.85289029733</v>
      </c>
      <c r="N90" s="23">
        <v>515648.22692519502</v>
      </c>
      <c r="O90" s="23">
        <v>443369.60564847471</v>
      </c>
      <c r="P90" s="23">
        <v>336341.8434090112</v>
      </c>
      <c r="Q90" s="23">
        <v>2517527.1797172907</v>
      </c>
      <c r="R90" s="23">
        <v>3699526.0873285411</v>
      </c>
      <c r="S90" s="23">
        <v>498106.78556140617</v>
      </c>
      <c r="T90" s="23">
        <v>565325.92793942965</v>
      </c>
      <c r="U90" s="23">
        <v>4874035.83327075</v>
      </c>
      <c r="V90" s="23">
        <v>191401.40226675404</v>
      </c>
      <c r="W90" s="23">
        <v>168266.78925925048</v>
      </c>
      <c r="X90" s="23">
        <v>769712.19669078582</v>
      </c>
      <c r="Y90" s="23">
        <v>657735.10949431383</v>
      </c>
      <c r="Z90" s="23">
        <v>69779.763971726192</v>
      </c>
      <c r="AA90" s="23">
        <v>4127.0999621891706</v>
      </c>
      <c r="AB90" s="23">
        <v>108508.95272380924</v>
      </c>
      <c r="AC90" s="23">
        <v>4518977.888181312</v>
      </c>
      <c r="AD90" s="23">
        <v>252699.82713733034</v>
      </c>
      <c r="AE90" s="23">
        <v>469566.47041276045</v>
      </c>
      <c r="AF90" s="23">
        <v>88887.395541432736</v>
      </c>
      <c r="AG90" s="23">
        <v>108376.63068413828</v>
      </c>
      <c r="AH90" s="23">
        <v>11757.981865454716</v>
      </c>
      <c r="AI90" s="23">
        <v>5212.663289093055</v>
      </c>
      <c r="AJ90" s="23">
        <v>54423.806666976052</v>
      </c>
      <c r="AK90" s="23">
        <v>28178.207316762757</v>
      </c>
      <c r="AL90" s="23">
        <v>30557.177174011689</v>
      </c>
      <c r="AM90" s="23">
        <v>22144.720348168081</v>
      </c>
      <c r="AN90" s="23">
        <v>13494.310516348944</v>
      </c>
      <c r="AO90" s="23">
        <v>67912.149921308301</v>
      </c>
      <c r="AP90" s="23">
        <v>102917.38076851428</v>
      </c>
      <c r="AQ90" s="23">
        <v>16583.742959099756</v>
      </c>
      <c r="AR90" s="23">
        <v>3100.5091491288817</v>
      </c>
      <c r="AS90" s="23">
        <v>7632.0080675020499</v>
      </c>
      <c r="AT90" s="23">
        <v>2931.574322847745</v>
      </c>
      <c r="AU90" s="23">
        <v>3487.7943112736293</v>
      </c>
      <c r="AV90" s="23">
        <v>959.56512718476267</v>
      </c>
      <c r="AW90" s="23">
        <v>579.38677875418705</v>
      </c>
      <c r="AX90" s="23">
        <v>46856.592707851582</v>
      </c>
      <c r="AY90" s="23">
        <v>43497.919233531109</v>
      </c>
      <c r="AZ90" s="23">
        <v>33325.748714862711</v>
      </c>
      <c r="BA90" s="23">
        <v>296.80011597733835</v>
      </c>
      <c r="BB90" s="23">
        <v>4909.7098663030556</v>
      </c>
      <c r="BC90" s="23">
        <v>8327.4885922610956</v>
      </c>
      <c r="BD90" s="23">
        <v>30070.746510510671</v>
      </c>
      <c r="BE90" s="23">
        <v>3742.1676025415254</v>
      </c>
      <c r="BF90" s="23">
        <v>1190.5702352574601</v>
      </c>
      <c r="BG90" s="23">
        <v>56986.498209733829</v>
      </c>
      <c r="BH90" s="23">
        <v>170066.06890126606</v>
      </c>
      <c r="BI90" s="23">
        <v>6332.0785286144555</v>
      </c>
      <c r="BJ90" s="23">
        <v>102156.12299758673</v>
      </c>
      <c r="BK90" s="23">
        <v>2826.5601131131816</v>
      </c>
      <c r="BL90" s="23">
        <v>78220.603324517622</v>
      </c>
      <c r="BM90" s="23">
        <v>70780.769271705707</v>
      </c>
      <c r="BN90" s="23">
        <v>13286.60088325475</v>
      </c>
      <c r="BO90" s="23">
        <v>15367.094648935419</v>
      </c>
      <c r="BP90" s="23">
        <v>34835.815621105357</v>
      </c>
      <c r="BQ90" s="23">
        <v>30620.411164800873</v>
      </c>
      <c r="BR90" s="23">
        <v>7060.70237843828</v>
      </c>
      <c r="BS90" s="23">
        <v>0</v>
      </c>
      <c r="BT90" s="64">
        <v>23709832.437575202</v>
      </c>
      <c r="BU90" s="23">
        <v>865550.01931609516</v>
      </c>
      <c r="BV90" s="23">
        <v>0</v>
      </c>
      <c r="BW90" s="23">
        <v>157.98959506826731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304.11608721108081</v>
      </c>
      <c r="CD90" s="23">
        <v>2538587.2593302075</v>
      </c>
      <c r="CE90" s="23">
        <v>0</v>
      </c>
      <c r="CF90" s="23">
        <v>0.99646359037665222</v>
      </c>
      <c r="CG90" s="23">
        <v>0</v>
      </c>
      <c r="CH90" s="23">
        <v>121123.93171356792</v>
      </c>
      <c r="CI90" s="23">
        <v>7146179.3619238967</v>
      </c>
      <c r="CJ90" s="34">
        <f t="shared" si="3"/>
        <v>34381736.112004831</v>
      </c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</row>
    <row r="91" spans="1:180" x14ac:dyDescent="0.2">
      <c r="A91" s="1" t="s">
        <v>96</v>
      </c>
      <c r="B91" s="23" t="s">
        <v>97</v>
      </c>
      <c r="C91" s="23">
        <v>65880.508032655373</v>
      </c>
      <c r="D91" s="23">
        <v>387.26613143286073</v>
      </c>
      <c r="E91" s="23">
        <v>3814.6457871295611</v>
      </c>
      <c r="F91" s="23">
        <v>14332.646571656103</v>
      </c>
      <c r="G91" s="23">
        <v>102017.70302971003</v>
      </c>
      <c r="H91" s="23">
        <v>5333.730317577385</v>
      </c>
      <c r="I91" s="23">
        <v>7955.9404456721713</v>
      </c>
      <c r="J91" s="23">
        <v>4253.9023620966145</v>
      </c>
      <c r="K91" s="23">
        <v>15349.309045374675</v>
      </c>
      <c r="L91" s="23">
        <v>1209.0392201986947</v>
      </c>
      <c r="M91" s="23">
        <v>117673.95887840241</v>
      </c>
      <c r="N91" s="23">
        <v>627847.46509106772</v>
      </c>
      <c r="O91" s="23">
        <v>28057.866064606987</v>
      </c>
      <c r="P91" s="23">
        <v>25022.504480131072</v>
      </c>
      <c r="Q91" s="23">
        <v>20424.324937689085</v>
      </c>
      <c r="R91" s="23">
        <v>199088.71603933355</v>
      </c>
      <c r="S91" s="23">
        <v>2972791.9093010025</v>
      </c>
      <c r="T91" s="23">
        <v>374333.91414914426</v>
      </c>
      <c r="U91" s="23">
        <v>1288554.8699340366</v>
      </c>
      <c r="V91" s="23">
        <v>30775.771581578581</v>
      </c>
      <c r="W91" s="23">
        <v>63469.747579363888</v>
      </c>
      <c r="X91" s="23">
        <v>302824.42081954377</v>
      </c>
      <c r="Y91" s="23">
        <v>173548.5267726804</v>
      </c>
      <c r="Z91" s="23">
        <v>28952.918268955371</v>
      </c>
      <c r="AA91" s="23">
        <v>1800.8637495674102</v>
      </c>
      <c r="AB91" s="23">
        <v>238188.85605079538</v>
      </c>
      <c r="AC91" s="23">
        <v>3625410.8679948705</v>
      </c>
      <c r="AD91" s="23">
        <v>189788.5744737027</v>
      </c>
      <c r="AE91" s="23">
        <v>378543.46665416332</v>
      </c>
      <c r="AF91" s="23">
        <v>297284.35776888242</v>
      </c>
      <c r="AG91" s="23">
        <v>82039.842703997449</v>
      </c>
      <c r="AH91" s="23">
        <v>9231.0226138488688</v>
      </c>
      <c r="AI91" s="23">
        <v>7913.505326934167</v>
      </c>
      <c r="AJ91" s="23">
        <v>247255.76867237393</v>
      </c>
      <c r="AK91" s="23">
        <v>128576.79961408972</v>
      </c>
      <c r="AL91" s="23">
        <v>39356.600905194013</v>
      </c>
      <c r="AM91" s="23">
        <v>54686.892591190357</v>
      </c>
      <c r="AN91" s="23">
        <v>48649.55450927261</v>
      </c>
      <c r="AO91" s="23">
        <v>293986.8182375211</v>
      </c>
      <c r="AP91" s="23">
        <v>645705.52907090366</v>
      </c>
      <c r="AQ91" s="23">
        <v>11286.670289013306</v>
      </c>
      <c r="AR91" s="23">
        <v>2174.7676348151813</v>
      </c>
      <c r="AS91" s="23">
        <v>6485.2487374687662</v>
      </c>
      <c r="AT91" s="23">
        <v>2348.413245419265</v>
      </c>
      <c r="AU91" s="23">
        <v>1314.1007717169589</v>
      </c>
      <c r="AV91" s="23">
        <v>192.77208236176421</v>
      </c>
      <c r="AW91" s="23">
        <v>139.58905528520171</v>
      </c>
      <c r="AX91" s="23">
        <v>40150.344527577552</v>
      </c>
      <c r="AY91" s="23">
        <v>371972.69133629545</v>
      </c>
      <c r="AZ91" s="23">
        <v>113876.26974765913</v>
      </c>
      <c r="BA91" s="23">
        <v>874.0950732875317</v>
      </c>
      <c r="BB91" s="23">
        <v>6120.5634287989524</v>
      </c>
      <c r="BC91" s="23">
        <v>58662.899469762342</v>
      </c>
      <c r="BD91" s="23">
        <v>59940.018930950195</v>
      </c>
      <c r="BE91" s="23">
        <v>4773.5892694026561</v>
      </c>
      <c r="BF91" s="23">
        <v>931.14174380278303</v>
      </c>
      <c r="BG91" s="23">
        <v>57156.724660762637</v>
      </c>
      <c r="BH91" s="23">
        <v>387271.49294723693</v>
      </c>
      <c r="BI91" s="23">
        <v>18723.522021591707</v>
      </c>
      <c r="BJ91" s="23">
        <v>142662.17302430081</v>
      </c>
      <c r="BK91" s="23">
        <v>2646.8228040589302</v>
      </c>
      <c r="BL91" s="23">
        <v>378657.12453126954</v>
      </c>
      <c r="BM91" s="23">
        <v>76970.726659078733</v>
      </c>
      <c r="BN91" s="23">
        <v>34647.421221560428</v>
      </c>
      <c r="BO91" s="23">
        <v>28286.780183781942</v>
      </c>
      <c r="BP91" s="23">
        <v>33771.904384535912</v>
      </c>
      <c r="BQ91" s="23">
        <v>98120.452225839355</v>
      </c>
      <c r="BR91" s="23">
        <v>9518.9260770176516</v>
      </c>
      <c r="BS91" s="23">
        <v>0</v>
      </c>
      <c r="BT91" s="64">
        <v>14711998.171863006</v>
      </c>
      <c r="BU91" s="23">
        <v>9499409.3617475145</v>
      </c>
      <c r="BV91" s="23">
        <v>0</v>
      </c>
      <c r="BW91" s="23">
        <v>135957.50402265886</v>
      </c>
      <c r="BX91" s="23">
        <v>0</v>
      </c>
      <c r="BY91" s="23">
        <v>0</v>
      </c>
      <c r="BZ91" s="23">
        <v>0</v>
      </c>
      <c r="CA91" s="23">
        <v>0</v>
      </c>
      <c r="CB91" s="23">
        <v>0</v>
      </c>
      <c r="CC91" s="23">
        <v>1190.7875826634529</v>
      </c>
      <c r="CD91" s="23">
        <v>13845576.654575806</v>
      </c>
      <c r="CE91" s="23">
        <v>0</v>
      </c>
      <c r="CF91" s="23">
        <v>5752.9246508510196</v>
      </c>
      <c r="CG91" s="23">
        <v>0</v>
      </c>
      <c r="CH91" s="23">
        <v>-55882.549266540082</v>
      </c>
      <c r="CI91" s="23">
        <v>18560452.872789621</v>
      </c>
      <c r="CJ91" s="34">
        <f t="shared" si="3"/>
        <v>56704455.727965578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</row>
    <row r="92" spans="1:180" x14ac:dyDescent="0.2">
      <c r="A92" s="1" t="s">
        <v>98</v>
      </c>
      <c r="B92" s="23" t="s">
        <v>99</v>
      </c>
      <c r="C92" s="23">
        <v>50260.034061570121</v>
      </c>
      <c r="D92" s="23">
        <v>327.00586055978982</v>
      </c>
      <c r="E92" s="23">
        <v>3988.5553604982847</v>
      </c>
      <c r="F92" s="23">
        <v>14686.730687033041</v>
      </c>
      <c r="G92" s="23">
        <v>83433.260195682131</v>
      </c>
      <c r="H92" s="23">
        <v>11634.919900052009</v>
      </c>
      <c r="I92" s="23">
        <v>9422.2191979495801</v>
      </c>
      <c r="J92" s="23">
        <v>3366.3749407742062</v>
      </c>
      <c r="K92" s="23">
        <v>6164.6536862958519</v>
      </c>
      <c r="L92" s="23">
        <v>2215.5065098116893</v>
      </c>
      <c r="M92" s="23">
        <v>33423.212041964682</v>
      </c>
      <c r="N92" s="23">
        <v>84817.148831279599</v>
      </c>
      <c r="O92" s="23">
        <v>25610.85341037481</v>
      </c>
      <c r="P92" s="23">
        <v>29810.1896862822</v>
      </c>
      <c r="Q92" s="23">
        <v>25989.374548563796</v>
      </c>
      <c r="R92" s="23">
        <v>359887.29219038517</v>
      </c>
      <c r="S92" s="23">
        <v>827457.98327371781</v>
      </c>
      <c r="T92" s="23">
        <v>1779651.492507834</v>
      </c>
      <c r="U92" s="23">
        <v>4407089.6401308365</v>
      </c>
      <c r="V92" s="23">
        <v>50436.661345371533</v>
      </c>
      <c r="W92" s="23">
        <v>121390.87859134068</v>
      </c>
      <c r="X92" s="23">
        <v>358647.01643999363</v>
      </c>
      <c r="Y92" s="23">
        <v>264579.64956329321</v>
      </c>
      <c r="Z92" s="23">
        <v>46186.9353267716</v>
      </c>
      <c r="AA92" s="23">
        <v>1750.0070420269069</v>
      </c>
      <c r="AB92" s="23">
        <v>407975.86636034463</v>
      </c>
      <c r="AC92" s="23">
        <v>2843038.5263322331</v>
      </c>
      <c r="AD92" s="23">
        <v>230570.86694104594</v>
      </c>
      <c r="AE92" s="23">
        <v>103513.1518982781</v>
      </c>
      <c r="AF92" s="23">
        <v>58018.146812956264</v>
      </c>
      <c r="AG92" s="23">
        <v>48765.801596308534</v>
      </c>
      <c r="AH92" s="23">
        <v>11576.629096569224</v>
      </c>
      <c r="AI92" s="23">
        <v>8005.6866424826849</v>
      </c>
      <c r="AJ92" s="23">
        <v>53418.968253867322</v>
      </c>
      <c r="AK92" s="23">
        <v>111122.32954819445</v>
      </c>
      <c r="AL92" s="23">
        <v>22058.024822249823</v>
      </c>
      <c r="AM92" s="23">
        <v>14699.113374274342</v>
      </c>
      <c r="AN92" s="23">
        <v>47428.129408721979</v>
      </c>
      <c r="AO92" s="23">
        <v>208738.68686107529</v>
      </c>
      <c r="AP92" s="23">
        <v>100520.52382371841</v>
      </c>
      <c r="AQ92" s="23">
        <v>9346.3173225979262</v>
      </c>
      <c r="AR92" s="23">
        <v>2106.1795964055814</v>
      </c>
      <c r="AS92" s="23">
        <v>4569.3779710155513</v>
      </c>
      <c r="AT92" s="23">
        <v>2096.1352253487325</v>
      </c>
      <c r="AU92" s="23">
        <v>8341.1378719751028</v>
      </c>
      <c r="AV92" s="23">
        <v>2035.7300946294058</v>
      </c>
      <c r="AW92" s="23">
        <v>1758.2718417427054</v>
      </c>
      <c r="AX92" s="23">
        <v>17656.190474125891</v>
      </c>
      <c r="AY92" s="23">
        <v>29899.604733071807</v>
      </c>
      <c r="AZ92" s="23">
        <v>22857.955920247638</v>
      </c>
      <c r="BA92" s="23">
        <v>193.35453537690529</v>
      </c>
      <c r="BB92" s="23">
        <v>4239.5592490269173</v>
      </c>
      <c r="BC92" s="23">
        <v>6930.3253908756378</v>
      </c>
      <c r="BD92" s="23">
        <v>51457.765277392922</v>
      </c>
      <c r="BE92" s="23">
        <v>3366.1018857092185</v>
      </c>
      <c r="BF92" s="23">
        <v>1399.8939947532263</v>
      </c>
      <c r="BG92" s="23">
        <v>9922.2353858165734</v>
      </c>
      <c r="BH92" s="23">
        <v>186499.51756550005</v>
      </c>
      <c r="BI92" s="23">
        <v>5235.1503265532592</v>
      </c>
      <c r="BJ92" s="23">
        <v>45948.618960105036</v>
      </c>
      <c r="BK92" s="23">
        <v>2209.6247820504364</v>
      </c>
      <c r="BL92" s="23">
        <v>44473.573828927882</v>
      </c>
      <c r="BM92" s="23">
        <v>57730.320599189974</v>
      </c>
      <c r="BN92" s="23">
        <v>23761.72859423015</v>
      </c>
      <c r="BO92" s="23">
        <v>21766.943236242671</v>
      </c>
      <c r="BP92" s="23">
        <v>32709.535362150888</v>
      </c>
      <c r="BQ92" s="23">
        <v>129362.8176815334</v>
      </c>
      <c r="BR92" s="23">
        <v>5364.5089175567227</v>
      </c>
      <c r="BS92" s="23">
        <v>0</v>
      </c>
      <c r="BT92" s="64">
        <v>13604916.523726741</v>
      </c>
      <c r="BU92" s="23">
        <v>4754596.6452946933</v>
      </c>
      <c r="BV92" s="23">
        <v>0</v>
      </c>
      <c r="BW92" s="23">
        <v>165.57894925646204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1040717.8043255189</v>
      </c>
      <c r="CE92" s="23">
        <v>0</v>
      </c>
      <c r="CF92" s="23">
        <v>0</v>
      </c>
      <c r="CG92" s="23">
        <v>0</v>
      </c>
      <c r="CH92" s="23">
        <v>67321.899600956836</v>
      </c>
      <c r="CI92" s="23">
        <v>6657571.4564911071</v>
      </c>
      <c r="CJ92" s="34">
        <f t="shared" si="3"/>
        <v>26125289.908388272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</row>
    <row r="93" spans="1:180" x14ac:dyDescent="0.2">
      <c r="A93" s="1" t="s">
        <v>100</v>
      </c>
      <c r="B93" s="23" t="s">
        <v>101</v>
      </c>
      <c r="C93" s="23">
        <v>250582.55600073046</v>
      </c>
      <c r="D93" s="23">
        <v>1660.375170313484</v>
      </c>
      <c r="E93" s="23">
        <v>17984.845511357023</v>
      </c>
      <c r="F93" s="23">
        <v>73354.438610418743</v>
      </c>
      <c r="G93" s="23">
        <v>450118.82972006564</v>
      </c>
      <c r="H93" s="23">
        <v>58498.944480204438</v>
      </c>
      <c r="I93" s="23">
        <v>84700.516775827084</v>
      </c>
      <c r="J93" s="23">
        <v>159955.78175262417</v>
      </c>
      <c r="K93" s="23">
        <v>31126.833373948255</v>
      </c>
      <c r="L93" s="23">
        <v>14022.859821780463</v>
      </c>
      <c r="M93" s="23">
        <v>286344.80056393315</v>
      </c>
      <c r="N93" s="23">
        <v>648004.32915015635</v>
      </c>
      <c r="O93" s="23">
        <v>262407.01794322603</v>
      </c>
      <c r="P93" s="23">
        <v>260866.62117096977</v>
      </c>
      <c r="Q93" s="23">
        <v>309165.81062370469</v>
      </c>
      <c r="R93" s="23">
        <v>2432069.2631149637</v>
      </c>
      <c r="S93" s="23">
        <v>1071555.9571660263</v>
      </c>
      <c r="T93" s="23">
        <v>1651412.9598715364</v>
      </c>
      <c r="U93" s="23">
        <v>21043562.40571072</v>
      </c>
      <c r="V93" s="23">
        <v>489468.05081129726</v>
      </c>
      <c r="W93" s="23">
        <v>513311.90491063206</v>
      </c>
      <c r="X93" s="23">
        <v>413350.56495553325</v>
      </c>
      <c r="Y93" s="23">
        <v>1419061.9131119617</v>
      </c>
      <c r="Z93" s="23">
        <v>206470.66555705233</v>
      </c>
      <c r="AA93" s="23">
        <v>17296.057833851744</v>
      </c>
      <c r="AB93" s="23">
        <v>275096.35101457115</v>
      </c>
      <c r="AC93" s="23">
        <v>7340509.1726351762</v>
      </c>
      <c r="AD93" s="23">
        <v>639453.96689187631</v>
      </c>
      <c r="AE93" s="23">
        <v>494898.60369002528</v>
      </c>
      <c r="AF93" s="23">
        <v>207512.33950892405</v>
      </c>
      <c r="AG93" s="23">
        <v>272679.49719188677</v>
      </c>
      <c r="AH93" s="23">
        <v>82299.720640409359</v>
      </c>
      <c r="AI93" s="23">
        <v>23666.22162649551</v>
      </c>
      <c r="AJ93" s="23">
        <v>84358.438664677597</v>
      </c>
      <c r="AK93" s="23">
        <v>198203.44432691135</v>
      </c>
      <c r="AL93" s="23">
        <v>113592.49987371509</v>
      </c>
      <c r="AM93" s="23">
        <v>75418.119325392472</v>
      </c>
      <c r="AN93" s="23">
        <v>92259.77208624249</v>
      </c>
      <c r="AO93" s="23">
        <v>499309.99535513576</v>
      </c>
      <c r="AP93" s="23">
        <v>331149.5184608312</v>
      </c>
      <c r="AQ93" s="23">
        <v>41213.364892070094</v>
      </c>
      <c r="AR93" s="23">
        <v>8860.5235215656503</v>
      </c>
      <c r="AS93" s="23">
        <v>23811.882989981339</v>
      </c>
      <c r="AT93" s="23">
        <v>8883.5105883078704</v>
      </c>
      <c r="AU93" s="23">
        <v>3752.2990214577367</v>
      </c>
      <c r="AV93" s="23">
        <v>815.84875221213804</v>
      </c>
      <c r="AW93" s="23">
        <v>549.58914163913551</v>
      </c>
      <c r="AX93" s="23">
        <v>91234.193607734254</v>
      </c>
      <c r="AY93" s="23">
        <v>129422.34556226857</v>
      </c>
      <c r="AZ93" s="23">
        <v>90915.40799948803</v>
      </c>
      <c r="BA93" s="23">
        <v>862.88132551518584</v>
      </c>
      <c r="BB93" s="23">
        <v>14345.567471084012</v>
      </c>
      <c r="BC93" s="23">
        <v>23778.118951332195</v>
      </c>
      <c r="BD93" s="23">
        <v>218261.12727850961</v>
      </c>
      <c r="BE93" s="23">
        <v>12900.64869152251</v>
      </c>
      <c r="BF93" s="23">
        <v>3259.9194453634782</v>
      </c>
      <c r="BG93" s="23">
        <v>229643.79097614589</v>
      </c>
      <c r="BH93" s="23">
        <v>277764.86187412869</v>
      </c>
      <c r="BI93" s="23">
        <v>28679.703693054453</v>
      </c>
      <c r="BJ93" s="23">
        <v>89649.151550986979</v>
      </c>
      <c r="BK93" s="23">
        <v>7982.2743762384016</v>
      </c>
      <c r="BL93" s="23">
        <v>91845.352588300157</v>
      </c>
      <c r="BM93" s="23">
        <v>91935.546443196014</v>
      </c>
      <c r="BN93" s="23">
        <v>38406.696540375502</v>
      </c>
      <c r="BO93" s="23">
        <v>37396.7620779313</v>
      </c>
      <c r="BP93" s="23">
        <v>94771.608598249368</v>
      </c>
      <c r="BQ93" s="23">
        <v>60778.408073528066</v>
      </c>
      <c r="BR93" s="23">
        <v>98717.535274808964</v>
      </c>
      <c r="BS93" s="23">
        <v>0</v>
      </c>
      <c r="BT93" s="64">
        <v>44717200.886312097</v>
      </c>
      <c r="BU93" s="23">
        <v>1382381.2315447058</v>
      </c>
      <c r="BV93" s="23">
        <v>0</v>
      </c>
      <c r="BW93" s="23">
        <v>394.85138946501723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27982.757999602152</v>
      </c>
      <c r="CD93" s="23">
        <v>14746801.602080042</v>
      </c>
      <c r="CE93" s="23">
        <v>0</v>
      </c>
      <c r="CF93" s="23">
        <v>650.62219015261246</v>
      </c>
      <c r="CG93" s="23">
        <v>0</v>
      </c>
      <c r="CH93" s="23">
        <v>468453.92220960994</v>
      </c>
      <c r="CI93" s="23">
        <v>26630516.072740536</v>
      </c>
      <c r="CJ93" s="34">
        <f t="shared" si="3"/>
        <v>87974381.946466208</v>
      </c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</row>
    <row r="94" spans="1:180" x14ac:dyDescent="0.2">
      <c r="A94" s="1" t="s">
        <v>102</v>
      </c>
      <c r="B94" s="23" t="s">
        <v>103</v>
      </c>
      <c r="C94" s="23">
        <v>832.31711463305703</v>
      </c>
      <c r="D94" s="23">
        <v>5.9389745179366358</v>
      </c>
      <c r="E94" s="23">
        <v>66.068734025533459</v>
      </c>
      <c r="F94" s="23">
        <v>244.83297071414842</v>
      </c>
      <c r="G94" s="23">
        <v>1534.7622328721432</v>
      </c>
      <c r="H94" s="23">
        <v>2810.2859954009241</v>
      </c>
      <c r="I94" s="23">
        <v>164.84006936845213</v>
      </c>
      <c r="J94" s="23">
        <v>145.05718962102415</v>
      </c>
      <c r="K94" s="23">
        <v>114.03786343925923</v>
      </c>
      <c r="L94" s="23">
        <v>20.291259701145275</v>
      </c>
      <c r="M94" s="23">
        <v>1049.5806124410117</v>
      </c>
      <c r="N94" s="23">
        <v>2744.2829912165012</v>
      </c>
      <c r="O94" s="23">
        <v>3055.0260194885909</v>
      </c>
      <c r="P94" s="23">
        <v>2763.0512413962142</v>
      </c>
      <c r="Q94" s="23">
        <v>2277.6131221208566</v>
      </c>
      <c r="R94" s="23">
        <v>5288.9052144472134</v>
      </c>
      <c r="S94" s="23">
        <v>1297.9413079868182</v>
      </c>
      <c r="T94" s="23">
        <v>585.44753305616837</v>
      </c>
      <c r="U94" s="23">
        <v>69522.843034373334</v>
      </c>
      <c r="V94" s="23">
        <v>313847.93435795163</v>
      </c>
      <c r="W94" s="23">
        <v>11475.728024009517</v>
      </c>
      <c r="X94" s="23">
        <v>35049.546267846315</v>
      </c>
      <c r="Y94" s="23">
        <v>88500.177123154324</v>
      </c>
      <c r="Z94" s="23">
        <v>808.10981326875742</v>
      </c>
      <c r="AA94" s="23">
        <v>29.990317487171485</v>
      </c>
      <c r="AB94" s="23">
        <v>673.19660310299514</v>
      </c>
      <c r="AC94" s="23">
        <v>58586.701083024614</v>
      </c>
      <c r="AD94" s="23">
        <v>1513306.9580460363</v>
      </c>
      <c r="AE94" s="23">
        <v>141554.13515659375</v>
      </c>
      <c r="AF94" s="23">
        <v>1023.0963530675504</v>
      </c>
      <c r="AG94" s="23">
        <v>627700.59967846761</v>
      </c>
      <c r="AH94" s="23">
        <v>59.827229158210123</v>
      </c>
      <c r="AI94" s="23">
        <v>595.27854853457939</v>
      </c>
      <c r="AJ94" s="23">
        <v>1140.7665309402148</v>
      </c>
      <c r="AK94" s="23">
        <v>3757.6224780521261</v>
      </c>
      <c r="AL94" s="23">
        <v>655.68902545821902</v>
      </c>
      <c r="AM94" s="23">
        <v>334.35916475993656</v>
      </c>
      <c r="AN94" s="23">
        <v>671.70656281830134</v>
      </c>
      <c r="AO94" s="23">
        <v>11090.163977002596</v>
      </c>
      <c r="AP94" s="23">
        <v>1167.3150913694183</v>
      </c>
      <c r="AQ94" s="23">
        <v>250.1162466056617</v>
      </c>
      <c r="AR94" s="23">
        <v>37.287893859120331</v>
      </c>
      <c r="AS94" s="23">
        <v>79.183260018131534</v>
      </c>
      <c r="AT94" s="23">
        <v>48.183720535480234</v>
      </c>
      <c r="AU94" s="23">
        <v>33.583400574726944</v>
      </c>
      <c r="AV94" s="23">
        <v>2.1949410571129158</v>
      </c>
      <c r="AW94" s="23">
        <v>0.27661855755157227</v>
      </c>
      <c r="AX94" s="23">
        <v>581.97442783425743</v>
      </c>
      <c r="AY94" s="23">
        <v>791.69177961980233</v>
      </c>
      <c r="AZ94" s="23">
        <v>460.87890354167382</v>
      </c>
      <c r="BA94" s="23">
        <v>3.0768132462526161</v>
      </c>
      <c r="BB94" s="23">
        <v>85.453901826711174</v>
      </c>
      <c r="BC94" s="23">
        <v>122.42265351825948</v>
      </c>
      <c r="BD94" s="23">
        <v>148616.77696521831</v>
      </c>
      <c r="BE94" s="23">
        <v>78.857821176016017</v>
      </c>
      <c r="BF94" s="23">
        <v>13.624980246751875</v>
      </c>
      <c r="BG94" s="23">
        <v>294.19550111423439</v>
      </c>
      <c r="BH94" s="23">
        <v>162483.47272052991</v>
      </c>
      <c r="BI94" s="23">
        <v>3817.0569733498542</v>
      </c>
      <c r="BJ94" s="23">
        <v>225.18952180661455</v>
      </c>
      <c r="BK94" s="23">
        <v>40.832372277671048</v>
      </c>
      <c r="BL94" s="23">
        <v>414.85532110727058</v>
      </c>
      <c r="BM94" s="23">
        <v>261.72461747815555</v>
      </c>
      <c r="BN94" s="23">
        <v>166.62698835953424</v>
      </c>
      <c r="BO94" s="23">
        <v>158.03238260574284</v>
      </c>
      <c r="BP94" s="23">
        <v>511.97316109143355</v>
      </c>
      <c r="BQ94" s="23">
        <v>1431.612587159852</v>
      </c>
      <c r="BR94" s="23">
        <v>99.830675915984543</v>
      </c>
      <c r="BS94" s="23">
        <v>0</v>
      </c>
      <c r="BT94" s="64">
        <v>3227663.0120631559</v>
      </c>
      <c r="BU94" s="23">
        <v>21713355.999631274</v>
      </c>
      <c r="BV94" s="23">
        <v>0</v>
      </c>
      <c r="BW94" s="23">
        <v>200603.62148624173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12579932.398549318</v>
      </c>
      <c r="CD94" s="23">
        <v>26731.522672921765</v>
      </c>
      <c r="CE94" s="23">
        <v>0</v>
      </c>
      <c r="CF94" s="23">
        <v>0</v>
      </c>
      <c r="CG94" s="23">
        <v>0</v>
      </c>
      <c r="CH94" s="23">
        <v>42293.506735353047</v>
      </c>
      <c r="CI94" s="23">
        <v>10790829.34629089</v>
      </c>
      <c r="CJ94" s="34">
        <f t="shared" si="3"/>
        <v>48581409.407429159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</row>
    <row r="95" spans="1:180" x14ac:dyDescent="0.2">
      <c r="A95" s="1" t="s">
        <v>104</v>
      </c>
      <c r="B95" s="23" t="s">
        <v>105</v>
      </c>
      <c r="C95" s="23">
        <v>57775.026507537521</v>
      </c>
      <c r="D95" s="23">
        <v>18.01692185402133</v>
      </c>
      <c r="E95" s="23">
        <v>4694.0370327073997</v>
      </c>
      <c r="F95" s="23">
        <v>703.82545178708074</v>
      </c>
      <c r="G95" s="23">
        <v>3959.60745740728</v>
      </c>
      <c r="H95" s="23">
        <v>1307.0801723296725</v>
      </c>
      <c r="I95" s="23">
        <v>811.21948799693052</v>
      </c>
      <c r="J95" s="23">
        <v>123.08142865928824</v>
      </c>
      <c r="K95" s="23">
        <v>210.30029755438599</v>
      </c>
      <c r="L95" s="23">
        <v>58.264961243595884</v>
      </c>
      <c r="M95" s="23">
        <v>1717.1907517454322</v>
      </c>
      <c r="N95" s="23">
        <v>6069.5686644945508</v>
      </c>
      <c r="O95" s="23">
        <v>1090.3043815516039</v>
      </c>
      <c r="P95" s="23">
        <v>1266.4618875698798</v>
      </c>
      <c r="Q95" s="23">
        <v>626.76594679441143</v>
      </c>
      <c r="R95" s="23">
        <v>3993.7184387256116</v>
      </c>
      <c r="S95" s="23">
        <v>27236.357637484107</v>
      </c>
      <c r="T95" s="23">
        <v>872.81978204398672</v>
      </c>
      <c r="U95" s="23">
        <v>65594.063998403071</v>
      </c>
      <c r="V95" s="23">
        <v>37307.900835829554</v>
      </c>
      <c r="W95" s="23">
        <v>177902.62080639671</v>
      </c>
      <c r="X95" s="23">
        <v>8524.3493588191013</v>
      </c>
      <c r="Y95" s="23">
        <v>301606.38973039383</v>
      </c>
      <c r="Z95" s="23">
        <v>1563.0536170921982</v>
      </c>
      <c r="AA95" s="23">
        <v>86.237286647595383</v>
      </c>
      <c r="AB95" s="23">
        <v>21284.683748375861</v>
      </c>
      <c r="AC95" s="23">
        <v>49926.733303815672</v>
      </c>
      <c r="AD95" s="23">
        <v>118438.75552491801</v>
      </c>
      <c r="AE95" s="23">
        <v>6225.7364561638769</v>
      </c>
      <c r="AF95" s="23">
        <v>120067.86460963008</v>
      </c>
      <c r="AG95" s="23">
        <v>11492.1478591132</v>
      </c>
      <c r="AH95" s="23">
        <v>743537.40149318404</v>
      </c>
      <c r="AI95" s="23">
        <v>130323.64428138974</v>
      </c>
      <c r="AJ95" s="23">
        <v>13019.333515316539</v>
      </c>
      <c r="AK95" s="23">
        <v>980.52934469900083</v>
      </c>
      <c r="AL95" s="23">
        <v>1180.3857030615975</v>
      </c>
      <c r="AM95" s="23">
        <v>693.91920691526434</v>
      </c>
      <c r="AN95" s="23">
        <v>667.24603595423878</v>
      </c>
      <c r="AO95" s="23">
        <v>1464.5433573654473</v>
      </c>
      <c r="AP95" s="23">
        <v>3012.2755136875348</v>
      </c>
      <c r="AQ95" s="23">
        <v>493.6027865990423</v>
      </c>
      <c r="AR95" s="23">
        <v>104.08941579499739</v>
      </c>
      <c r="AS95" s="23">
        <v>224.42374788433193</v>
      </c>
      <c r="AT95" s="23">
        <v>108.65481954238443</v>
      </c>
      <c r="AU95" s="23">
        <v>54.36662101927643</v>
      </c>
      <c r="AV95" s="23">
        <v>52.549649961454996</v>
      </c>
      <c r="AW95" s="23">
        <v>42.448007221212883</v>
      </c>
      <c r="AX95" s="23">
        <v>1200.118595616005</v>
      </c>
      <c r="AY95" s="23">
        <v>1799.3024701148618</v>
      </c>
      <c r="AZ95" s="23">
        <v>1239.3237007284968</v>
      </c>
      <c r="BA95" s="23">
        <v>8.8731366444023028</v>
      </c>
      <c r="BB95" s="23">
        <v>232.10850072185224</v>
      </c>
      <c r="BC95" s="23">
        <v>372.15641761557055</v>
      </c>
      <c r="BD95" s="23">
        <v>16441.450547342814</v>
      </c>
      <c r="BE95" s="23">
        <v>888.65560771146784</v>
      </c>
      <c r="BF95" s="23">
        <v>43.166935048120465</v>
      </c>
      <c r="BG95" s="23">
        <v>26496.092417816097</v>
      </c>
      <c r="BH95" s="23">
        <v>86967.170176334621</v>
      </c>
      <c r="BI95" s="23">
        <v>1270.2743544255684</v>
      </c>
      <c r="BJ95" s="23">
        <v>850.26536107128311</v>
      </c>
      <c r="BK95" s="23">
        <v>116.6434877802035</v>
      </c>
      <c r="BL95" s="23">
        <v>2370.8383445322615</v>
      </c>
      <c r="BM95" s="23">
        <v>4696.5975935412325</v>
      </c>
      <c r="BN95" s="23">
        <v>571.63601226110563</v>
      </c>
      <c r="BO95" s="23">
        <v>468.90952401714594</v>
      </c>
      <c r="BP95" s="23">
        <v>1518.0443223420848</v>
      </c>
      <c r="BQ95" s="23">
        <v>48640.142042566447</v>
      </c>
      <c r="BR95" s="23">
        <v>15948.963795087564</v>
      </c>
      <c r="BS95" s="23">
        <v>0</v>
      </c>
      <c r="BT95" s="64">
        <v>2140654.3311880012</v>
      </c>
      <c r="BU95" s="23">
        <v>1706642.4641162031</v>
      </c>
      <c r="BV95" s="23">
        <v>0</v>
      </c>
      <c r="BW95" s="23">
        <v>37306.241201694444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8328551.8462568605</v>
      </c>
      <c r="CD95" s="23">
        <v>1047105.8654256902</v>
      </c>
      <c r="CE95" s="23">
        <v>0</v>
      </c>
      <c r="CF95" s="23">
        <v>0</v>
      </c>
      <c r="CG95" s="23">
        <v>0</v>
      </c>
      <c r="CH95" s="23">
        <v>2902.2695152704132</v>
      </c>
      <c r="CI95" s="23">
        <v>6331382.5196060799</v>
      </c>
      <c r="CJ95" s="34">
        <f t="shared" si="3"/>
        <v>19594545.537309803</v>
      </c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</row>
    <row r="96" spans="1:180" x14ac:dyDescent="0.2">
      <c r="A96" s="1" t="s">
        <v>106</v>
      </c>
      <c r="B96" s="23" t="s">
        <v>107</v>
      </c>
      <c r="C96" s="23">
        <v>7631.8844911173401</v>
      </c>
      <c r="D96" s="23">
        <v>140.7701833518079</v>
      </c>
      <c r="E96" s="23">
        <v>12170.541449953465</v>
      </c>
      <c r="F96" s="23">
        <v>3741.3012675026139</v>
      </c>
      <c r="G96" s="23">
        <v>33893.342352656109</v>
      </c>
      <c r="H96" s="23">
        <v>109034.99956469896</v>
      </c>
      <c r="I96" s="23">
        <v>17551.835636428023</v>
      </c>
      <c r="J96" s="23">
        <v>2109.1029950666893</v>
      </c>
      <c r="K96" s="23">
        <v>924.20380212716429</v>
      </c>
      <c r="L96" s="23">
        <v>241.17898923675062</v>
      </c>
      <c r="M96" s="23">
        <v>62389.326291822894</v>
      </c>
      <c r="N96" s="23">
        <v>529278.74975867372</v>
      </c>
      <c r="O96" s="23">
        <v>19461.693538389576</v>
      </c>
      <c r="P96" s="23">
        <v>25414.790080400693</v>
      </c>
      <c r="Q96" s="23">
        <v>14168.703310342649</v>
      </c>
      <c r="R96" s="23">
        <v>75917.909565670008</v>
      </c>
      <c r="S96" s="23">
        <v>206716.79984062421</v>
      </c>
      <c r="T96" s="23">
        <v>33501.905236341154</v>
      </c>
      <c r="U96" s="23">
        <v>126690.20073159723</v>
      </c>
      <c r="V96" s="23">
        <v>12041.199865320103</v>
      </c>
      <c r="W96" s="23">
        <v>47390.096650409534</v>
      </c>
      <c r="X96" s="23">
        <v>3123698.837784918</v>
      </c>
      <c r="Y96" s="23">
        <v>64439.983801191294</v>
      </c>
      <c r="Z96" s="23">
        <v>5774.0125389909399</v>
      </c>
      <c r="AA96" s="23">
        <v>368.4856839468971</v>
      </c>
      <c r="AB96" s="23">
        <v>65641.775750537607</v>
      </c>
      <c r="AC96" s="23">
        <v>502501.36921683728</v>
      </c>
      <c r="AD96" s="23">
        <v>5176.7124819659748</v>
      </c>
      <c r="AE96" s="23">
        <v>43080.251650799648</v>
      </c>
      <c r="AF96" s="23">
        <v>71941.217956562206</v>
      </c>
      <c r="AG96" s="23">
        <v>152844.32838463379</v>
      </c>
      <c r="AH96" s="23">
        <v>2469.0015764116501</v>
      </c>
      <c r="AI96" s="23">
        <v>2802.9544317375548</v>
      </c>
      <c r="AJ96" s="23">
        <v>34491.390919871221</v>
      </c>
      <c r="AK96" s="23">
        <v>17321.021720291043</v>
      </c>
      <c r="AL96" s="23">
        <v>62186.761086617036</v>
      </c>
      <c r="AM96" s="23">
        <v>3378.6643700721788</v>
      </c>
      <c r="AN96" s="23">
        <v>125051.4052835441</v>
      </c>
      <c r="AO96" s="23">
        <v>11586.785985921066</v>
      </c>
      <c r="AP96" s="23">
        <v>15822.138093845611</v>
      </c>
      <c r="AQ96" s="23">
        <v>2962.348861936181</v>
      </c>
      <c r="AR96" s="23">
        <v>442.21138442738948</v>
      </c>
      <c r="AS96" s="23">
        <v>1114.4103483804179</v>
      </c>
      <c r="AT96" s="23">
        <v>579.93349642536987</v>
      </c>
      <c r="AU96" s="23">
        <v>873.45572024756007</v>
      </c>
      <c r="AV96" s="23">
        <v>269.28902198329433</v>
      </c>
      <c r="AW96" s="23">
        <v>198.18732556757703</v>
      </c>
      <c r="AX96" s="23">
        <v>6948.9699919629893</v>
      </c>
      <c r="AY96" s="23">
        <v>11389.045943578098</v>
      </c>
      <c r="AZ96" s="23">
        <v>206165.09267851751</v>
      </c>
      <c r="BA96" s="23">
        <v>3585.2262192220182</v>
      </c>
      <c r="BB96" s="23">
        <v>1781.5301822321721</v>
      </c>
      <c r="BC96" s="23">
        <v>39468.621390302505</v>
      </c>
      <c r="BD96" s="23">
        <v>9093.2820522127695</v>
      </c>
      <c r="BE96" s="23">
        <v>2237.7654836133693</v>
      </c>
      <c r="BF96" s="23">
        <v>228.91790514499925</v>
      </c>
      <c r="BG96" s="23">
        <v>198963.68359379299</v>
      </c>
      <c r="BH96" s="23">
        <v>78596.920809650153</v>
      </c>
      <c r="BI96" s="23">
        <v>7715.8070957593227</v>
      </c>
      <c r="BJ96" s="23">
        <v>114651.34273528824</v>
      </c>
      <c r="BK96" s="23">
        <v>759.01827435473592</v>
      </c>
      <c r="BL96" s="23">
        <v>2089362.1341854485</v>
      </c>
      <c r="BM96" s="23">
        <v>557344.81206704094</v>
      </c>
      <c r="BN96" s="23">
        <v>53922.472406539324</v>
      </c>
      <c r="BO96" s="23">
        <v>101532.75606902313</v>
      </c>
      <c r="BP96" s="23">
        <v>13668.128648533919</v>
      </c>
      <c r="BQ96" s="23">
        <v>23223.050882794803</v>
      </c>
      <c r="BR96" s="23">
        <v>9612.0850269703587</v>
      </c>
      <c r="BS96" s="23">
        <v>0</v>
      </c>
      <c r="BT96" s="64">
        <v>9187678.1341213789</v>
      </c>
      <c r="BU96" s="23">
        <v>8279209.5913447812</v>
      </c>
      <c r="BV96" s="23">
        <v>0</v>
      </c>
      <c r="BW96" s="23">
        <v>559440.90769618843</v>
      </c>
      <c r="BX96" s="23">
        <v>0</v>
      </c>
      <c r="BY96" s="23">
        <v>0</v>
      </c>
      <c r="BZ96" s="23">
        <v>0</v>
      </c>
      <c r="CA96" s="23">
        <v>0</v>
      </c>
      <c r="CB96" s="23">
        <v>0</v>
      </c>
      <c r="CC96" s="23">
        <v>0</v>
      </c>
      <c r="CD96" s="23">
        <v>3267596.2498346665</v>
      </c>
      <c r="CE96" s="23">
        <v>0</v>
      </c>
      <c r="CF96" s="23">
        <v>0</v>
      </c>
      <c r="CG96" s="23">
        <v>473668.35996861185</v>
      </c>
      <c r="CH96" s="23">
        <v>1410.5977125694005</v>
      </c>
      <c r="CI96" s="23">
        <v>10208501.302741505</v>
      </c>
      <c r="CJ96" s="34">
        <f t="shared" si="3"/>
        <v>31977505.143419702</v>
      </c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</row>
    <row r="97" spans="1:180" x14ac:dyDescent="0.2">
      <c r="A97" s="1" t="s">
        <v>108</v>
      </c>
      <c r="B97" s="23" t="s">
        <v>109</v>
      </c>
      <c r="C97" s="23">
        <v>16569.832638060565</v>
      </c>
      <c r="D97" s="23">
        <v>78.037413772984095</v>
      </c>
      <c r="E97" s="23">
        <v>25348.29082090158</v>
      </c>
      <c r="F97" s="23">
        <v>4606.391264578343</v>
      </c>
      <c r="G97" s="23">
        <v>24750.092685329088</v>
      </c>
      <c r="H97" s="23">
        <v>1569.9248236433839</v>
      </c>
      <c r="I97" s="23">
        <v>2394.9066585234909</v>
      </c>
      <c r="J97" s="23">
        <v>720.14233510981455</v>
      </c>
      <c r="K97" s="23">
        <v>630.0705059769366</v>
      </c>
      <c r="L97" s="23">
        <v>388.43817105940997</v>
      </c>
      <c r="M97" s="23">
        <v>10226.350226690618</v>
      </c>
      <c r="N97" s="23">
        <v>25697.703622949699</v>
      </c>
      <c r="O97" s="23">
        <v>5463.2529774346567</v>
      </c>
      <c r="P97" s="23">
        <v>8499.8117552598669</v>
      </c>
      <c r="Q97" s="23">
        <v>4476.8187972070018</v>
      </c>
      <c r="R97" s="23">
        <v>127116.50501955808</v>
      </c>
      <c r="S97" s="23">
        <v>85376.84404941609</v>
      </c>
      <c r="T97" s="23">
        <v>39426.242469983954</v>
      </c>
      <c r="U97" s="23">
        <v>353063.614011175</v>
      </c>
      <c r="V97" s="23">
        <v>28674.223475165978</v>
      </c>
      <c r="W97" s="23">
        <v>89684.55012861143</v>
      </c>
      <c r="X97" s="23">
        <v>30486.191227804255</v>
      </c>
      <c r="Y97" s="23">
        <v>93598.343047994029</v>
      </c>
      <c r="Z97" s="23">
        <v>9476.0569863827568</v>
      </c>
      <c r="AA97" s="23">
        <v>525.57113779651343</v>
      </c>
      <c r="AB97" s="23">
        <v>10300.688949878548</v>
      </c>
      <c r="AC97" s="23">
        <v>183553.23399638064</v>
      </c>
      <c r="AD97" s="23">
        <v>59127.690930641322</v>
      </c>
      <c r="AE97" s="23">
        <v>62229.21245261791</v>
      </c>
      <c r="AF97" s="23">
        <v>10724.125284438596</v>
      </c>
      <c r="AG97" s="23">
        <v>70013.093819837304</v>
      </c>
      <c r="AH97" s="23">
        <v>663242.69491404062</v>
      </c>
      <c r="AI97" s="23">
        <v>168996.46539817104</v>
      </c>
      <c r="AJ97" s="23">
        <v>77776.578976601581</v>
      </c>
      <c r="AK97" s="23">
        <v>1366.7422745961355</v>
      </c>
      <c r="AL97" s="23">
        <v>5617.9550521320261</v>
      </c>
      <c r="AM97" s="23">
        <v>3936.3562169507813</v>
      </c>
      <c r="AN97" s="23">
        <v>1286.7598255409671</v>
      </c>
      <c r="AO97" s="23">
        <v>5226.2419839174063</v>
      </c>
      <c r="AP97" s="23">
        <v>16004.046312266326</v>
      </c>
      <c r="AQ97" s="23">
        <v>2409.8968743009668</v>
      </c>
      <c r="AR97" s="23">
        <v>629.53593820163644</v>
      </c>
      <c r="AS97" s="23">
        <v>1297.8943075936725</v>
      </c>
      <c r="AT97" s="23">
        <v>563.66156354885811</v>
      </c>
      <c r="AU97" s="23">
        <v>155.58715851554769</v>
      </c>
      <c r="AV97" s="23">
        <v>8.433488823391377</v>
      </c>
      <c r="AW97" s="23">
        <v>5.648045951576151</v>
      </c>
      <c r="AX97" s="23">
        <v>5599.6036302938865</v>
      </c>
      <c r="AY97" s="23">
        <v>7958.8294781077175</v>
      </c>
      <c r="AZ97" s="23">
        <v>4936.7007926513243</v>
      </c>
      <c r="BA97" s="23">
        <v>62.556148635683684</v>
      </c>
      <c r="BB97" s="23">
        <v>850.01030514472791</v>
      </c>
      <c r="BC97" s="23">
        <v>1442.5021111303095</v>
      </c>
      <c r="BD97" s="23">
        <v>29578.855641146711</v>
      </c>
      <c r="BE97" s="23">
        <v>575.26630110789768</v>
      </c>
      <c r="BF97" s="23">
        <v>1079.6985822246816</v>
      </c>
      <c r="BG97" s="23">
        <v>1954.986708776567</v>
      </c>
      <c r="BH97" s="23">
        <v>728411.33430663031</v>
      </c>
      <c r="BI97" s="23">
        <v>10845.018005017797</v>
      </c>
      <c r="BJ97" s="23">
        <v>4955.0206862093683</v>
      </c>
      <c r="BK97" s="23">
        <v>528.20490394711669</v>
      </c>
      <c r="BL97" s="23">
        <v>5652.3132003288129</v>
      </c>
      <c r="BM97" s="23">
        <v>8462.6866182668491</v>
      </c>
      <c r="BN97" s="23">
        <v>2445.8443576065793</v>
      </c>
      <c r="BO97" s="23">
        <v>2151.9164195704025</v>
      </c>
      <c r="BP97" s="23">
        <v>6275.0459619137009</v>
      </c>
      <c r="BQ97" s="23">
        <v>2205.8707090656653</v>
      </c>
      <c r="BR97" s="23">
        <v>1293.5643323229137</v>
      </c>
      <c r="BS97" s="23">
        <v>0</v>
      </c>
      <c r="BT97" s="64">
        <v>3160586.5792154321</v>
      </c>
      <c r="BU97" s="23">
        <v>141958.00336393958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1173133.374837491</v>
      </c>
      <c r="CD97" s="23">
        <v>378699.1254828907</v>
      </c>
      <c r="CE97" s="23">
        <v>0</v>
      </c>
      <c r="CF97" s="23">
        <v>0</v>
      </c>
      <c r="CG97" s="23">
        <v>0</v>
      </c>
      <c r="CH97" s="23">
        <v>32421.030900682545</v>
      </c>
      <c r="CI97" s="23">
        <v>1134853.6885561382</v>
      </c>
      <c r="CJ97" s="34">
        <f t="shared" si="3"/>
        <v>6021651.8023565738</v>
      </c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</row>
    <row r="98" spans="1:180" x14ac:dyDescent="0.2">
      <c r="A98" s="1" t="s">
        <v>110</v>
      </c>
      <c r="B98" s="23" t="s">
        <v>111</v>
      </c>
      <c r="C98" s="23">
        <v>143912.51770833874</v>
      </c>
      <c r="D98" s="23">
        <v>1027.5323811485487</v>
      </c>
      <c r="E98" s="23">
        <v>5625.5581992654388</v>
      </c>
      <c r="F98" s="23">
        <v>5197.0844468836549</v>
      </c>
      <c r="G98" s="23">
        <v>157156.89819668687</v>
      </c>
      <c r="H98" s="23">
        <v>5124.0990166751653</v>
      </c>
      <c r="I98" s="23">
        <v>11631.924270197618</v>
      </c>
      <c r="J98" s="23">
        <v>10273.221253195652</v>
      </c>
      <c r="K98" s="23">
        <v>4410.5636736028782</v>
      </c>
      <c r="L98" s="23">
        <v>5081.61260422747</v>
      </c>
      <c r="M98" s="23">
        <v>52702.225458745379</v>
      </c>
      <c r="N98" s="23">
        <v>29060.935510051531</v>
      </c>
      <c r="O98" s="23">
        <v>28960.665613071989</v>
      </c>
      <c r="P98" s="23">
        <v>73833.761490707009</v>
      </c>
      <c r="Q98" s="23">
        <v>19386.833366627201</v>
      </c>
      <c r="R98" s="23">
        <v>28110.666268470537</v>
      </c>
      <c r="S98" s="23">
        <v>5615.3481369632009</v>
      </c>
      <c r="T98" s="23">
        <v>7145.7574490405723</v>
      </c>
      <c r="U98" s="23">
        <v>31870.60039991343</v>
      </c>
      <c r="V98" s="23">
        <v>2540.9609248311745</v>
      </c>
      <c r="W98" s="23">
        <v>1749.7302825574652</v>
      </c>
      <c r="X98" s="23">
        <v>15728.630272114904</v>
      </c>
      <c r="Y98" s="23">
        <v>5027.1259492124336</v>
      </c>
      <c r="Z98" s="23">
        <v>277306.83972802304</v>
      </c>
      <c r="AA98" s="23">
        <v>17267.28171909519</v>
      </c>
      <c r="AB98" s="23">
        <v>27703.059106215806</v>
      </c>
      <c r="AC98" s="23">
        <v>33050.613312029629</v>
      </c>
      <c r="AD98" s="23">
        <v>21535.503545287356</v>
      </c>
      <c r="AE98" s="23">
        <v>62595.226159677521</v>
      </c>
      <c r="AF98" s="23">
        <v>70422.095990690374</v>
      </c>
      <c r="AG98" s="23">
        <v>27913.934242964813</v>
      </c>
      <c r="AH98" s="23">
        <v>1728.2250459410111</v>
      </c>
      <c r="AI98" s="23">
        <v>186.48656151660688</v>
      </c>
      <c r="AJ98" s="23">
        <v>31005.564164184772</v>
      </c>
      <c r="AK98" s="23">
        <v>2446.5405076845168</v>
      </c>
      <c r="AL98" s="23">
        <v>57745.569105168026</v>
      </c>
      <c r="AM98" s="23">
        <v>3543.0536109022005</v>
      </c>
      <c r="AN98" s="23">
        <v>15723.605600163777</v>
      </c>
      <c r="AO98" s="23">
        <v>14554.865419385771</v>
      </c>
      <c r="AP98" s="23">
        <v>15799.363936579575</v>
      </c>
      <c r="AQ98" s="23">
        <v>10340.11377152479</v>
      </c>
      <c r="AR98" s="23">
        <v>3603.6638236098197</v>
      </c>
      <c r="AS98" s="23">
        <v>1902.833437200522</v>
      </c>
      <c r="AT98" s="23">
        <v>6024.3429983668266</v>
      </c>
      <c r="AU98" s="23">
        <v>9997.2647822604631</v>
      </c>
      <c r="AV98" s="23">
        <v>626.15278527582382</v>
      </c>
      <c r="AW98" s="23">
        <v>738.14484126291052</v>
      </c>
      <c r="AX98" s="23">
        <v>13457.974749254721</v>
      </c>
      <c r="AY98" s="23">
        <v>14680.695028664826</v>
      </c>
      <c r="AZ98" s="23">
        <v>3301.6933813379351</v>
      </c>
      <c r="BA98" s="23">
        <v>969.9222644531352</v>
      </c>
      <c r="BB98" s="23">
        <v>2483.4157166532095</v>
      </c>
      <c r="BC98" s="23">
        <v>3660.4273640872852</v>
      </c>
      <c r="BD98" s="23">
        <v>8577.7760724839009</v>
      </c>
      <c r="BE98" s="23">
        <v>2122.446915151193</v>
      </c>
      <c r="BF98" s="23">
        <v>467.25727481335826</v>
      </c>
      <c r="BG98" s="23">
        <v>6329.8769605300276</v>
      </c>
      <c r="BH98" s="23">
        <v>29812.946593317793</v>
      </c>
      <c r="BI98" s="23">
        <v>1615.3174851734968</v>
      </c>
      <c r="BJ98" s="23">
        <v>83551.868334837578</v>
      </c>
      <c r="BK98" s="23">
        <v>457.28677681597952</v>
      </c>
      <c r="BL98" s="23">
        <v>65309.505916683025</v>
      </c>
      <c r="BM98" s="23">
        <v>60341.779679439205</v>
      </c>
      <c r="BN98" s="23">
        <v>18648.386033829502</v>
      </c>
      <c r="BO98" s="23">
        <v>14240.012742680829</v>
      </c>
      <c r="BP98" s="23">
        <v>7775.2286472415353</v>
      </c>
      <c r="BQ98" s="23">
        <v>607.28819904279101</v>
      </c>
      <c r="BR98" s="23">
        <v>1848.1142163626466</v>
      </c>
      <c r="BS98" s="23">
        <v>0</v>
      </c>
      <c r="BT98" s="64">
        <v>1705193.8174203937</v>
      </c>
      <c r="BU98" s="23">
        <v>1042981.3797515768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-3582.8431042113548</v>
      </c>
      <c r="CI98" s="23">
        <v>2989990.0867870119</v>
      </c>
      <c r="CJ98" s="34">
        <f t="shared" si="3"/>
        <v>5734582.4408547711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</row>
    <row r="99" spans="1:180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64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>
        <v>0</v>
      </c>
      <c r="CJ99" s="34">
        <f t="shared" si="3"/>
        <v>0</v>
      </c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</row>
    <row r="100" spans="1:180" x14ac:dyDescent="0.2">
      <c r="A100" s="1" t="s">
        <v>114</v>
      </c>
      <c r="B100" s="23" t="s">
        <v>115</v>
      </c>
      <c r="C100" s="23">
        <v>6808.1835583107159</v>
      </c>
      <c r="D100" s="23">
        <v>142.29490896364052</v>
      </c>
      <c r="E100" s="23">
        <v>277.2248661324715</v>
      </c>
      <c r="F100" s="23">
        <v>230.63508061034946</v>
      </c>
      <c r="G100" s="23">
        <v>9277.0339830880839</v>
      </c>
      <c r="H100" s="23">
        <v>323.3713191499761</v>
      </c>
      <c r="I100" s="23">
        <v>616.9755005758185</v>
      </c>
      <c r="J100" s="23">
        <v>488.15228216750808</v>
      </c>
      <c r="K100" s="23">
        <v>245.2776915560124</v>
      </c>
      <c r="L100" s="23">
        <v>263.26709144370739</v>
      </c>
      <c r="M100" s="23">
        <v>2506.8753917419526</v>
      </c>
      <c r="N100" s="23">
        <v>2057.5572235148916</v>
      </c>
      <c r="O100" s="23">
        <v>1438.3242264545268</v>
      </c>
      <c r="P100" s="23">
        <v>2007.8396796052316</v>
      </c>
      <c r="Q100" s="23">
        <v>864.78372521157542</v>
      </c>
      <c r="R100" s="23">
        <v>1570.5460437355487</v>
      </c>
      <c r="S100" s="23">
        <v>787.63909823196036</v>
      </c>
      <c r="T100" s="23">
        <v>432.08473094243249</v>
      </c>
      <c r="U100" s="23">
        <v>1987.310518716047</v>
      </c>
      <c r="V100" s="23">
        <v>193.45794066925365</v>
      </c>
      <c r="W100" s="23">
        <v>148.3576364135395</v>
      </c>
      <c r="X100" s="23">
        <v>998.02569037441424</v>
      </c>
      <c r="Y100" s="23">
        <v>692.72933615125146</v>
      </c>
      <c r="Z100" s="23">
        <v>8101.4594018795369</v>
      </c>
      <c r="AA100" s="23">
        <v>1373.4672209335636</v>
      </c>
      <c r="AB100" s="23">
        <v>161640.63294024946</v>
      </c>
      <c r="AC100" s="23">
        <v>2749.8495728571866</v>
      </c>
      <c r="AD100" s="23">
        <v>2350.4684589484082</v>
      </c>
      <c r="AE100" s="23">
        <v>17723.647077262602</v>
      </c>
      <c r="AF100" s="23">
        <v>5628.5320781906239</v>
      </c>
      <c r="AG100" s="23">
        <v>2354.3484313051299</v>
      </c>
      <c r="AH100" s="23">
        <v>1169.9861693834041</v>
      </c>
      <c r="AI100" s="23">
        <v>9.6626632813763731</v>
      </c>
      <c r="AJ100" s="23">
        <v>3777.055496466181</v>
      </c>
      <c r="AK100" s="23">
        <v>1948.227397933297</v>
      </c>
      <c r="AL100" s="23">
        <v>4201.5268591550985</v>
      </c>
      <c r="AM100" s="23">
        <v>1181.8451701552503</v>
      </c>
      <c r="AN100" s="23">
        <v>2234.207145776827</v>
      </c>
      <c r="AO100" s="23">
        <v>3958.7554104761052</v>
      </c>
      <c r="AP100" s="23">
        <v>8686.5274336625771</v>
      </c>
      <c r="AQ100" s="23">
        <v>2172.3356180361188</v>
      </c>
      <c r="AR100" s="23">
        <v>189.76381035949842</v>
      </c>
      <c r="AS100" s="23">
        <v>443.29924183107607</v>
      </c>
      <c r="AT100" s="23">
        <v>2066.8215927460124</v>
      </c>
      <c r="AU100" s="23">
        <v>445.38211969701672</v>
      </c>
      <c r="AV100" s="23">
        <v>33.053251662570418</v>
      </c>
      <c r="AW100" s="23">
        <v>32.726091033654534</v>
      </c>
      <c r="AX100" s="23">
        <v>4827.4505623571004</v>
      </c>
      <c r="AY100" s="23">
        <v>4729.970238920032</v>
      </c>
      <c r="AZ100" s="23">
        <v>1370.9200049515212</v>
      </c>
      <c r="BA100" s="23">
        <v>53.228468540903705</v>
      </c>
      <c r="BB100" s="23">
        <v>466.55169471399989</v>
      </c>
      <c r="BC100" s="23">
        <v>1885.7979270831856</v>
      </c>
      <c r="BD100" s="23">
        <v>3690.2523470797182</v>
      </c>
      <c r="BE100" s="23">
        <v>1123.9610313624762</v>
      </c>
      <c r="BF100" s="23">
        <v>40.49939026161239</v>
      </c>
      <c r="BG100" s="23">
        <v>3045.1354073267876</v>
      </c>
      <c r="BH100" s="23">
        <v>9053.0688541329146</v>
      </c>
      <c r="BI100" s="23">
        <v>270.86681976606087</v>
      </c>
      <c r="BJ100" s="23">
        <v>15341.324868329939</v>
      </c>
      <c r="BK100" s="23">
        <v>466.12892011200563</v>
      </c>
      <c r="BL100" s="23">
        <v>21045.645040183103</v>
      </c>
      <c r="BM100" s="23">
        <v>44269.670547061134</v>
      </c>
      <c r="BN100" s="23">
        <v>2724.6396547256595</v>
      </c>
      <c r="BO100" s="23">
        <v>1540.6331009455193</v>
      </c>
      <c r="BP100" s="23">
        <v>1345.4385482646856</v>
      </c>
      <c r="BQ100" s="23">
        <v>416.60954556473916</v>
      </c>
      <c r="BR100" s="23">
        <v>791.72224971019739</v>
      </c>
      <c r="BS100" s="23">
        <v>0</v>
      </c>
      <c r="BT100" s="64">
        <v>387331.04339843662</v>
      </c>
      <c r="BU100" s="23">
        <v>69076.249867721446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0</v>
      </c>
      <c r="CI100" s="23">
        <v>45887.173671059027</v>
      </c>
      <c r="CJ100" s="34">
        <f t="shared" si="3"/>
        <v>502294.4669372171</v>
      </c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</row>
    <row r="101" spans="1:180" x14ac:dyDescent="0.2">
      <c r="A101" s="1" t="s">
        <v>116</v>
      </c>
      <c r="B101" s="23" t="s">
        <v>117</v>
      </c>
      <c r="C101" s="23">
        <v>11315.401604238326</v>
      </c>
      <c r="D101" s="23">
        <v>776.27075223877659</v>
      </c>
      <c r="E101" s="23">
        <v>16.055175653185795</v>
      </c>
      <c r="F101" s="23">
        <v>37033.484079778558</v>
      </c>
      <c r="G101" s="23">
        <v>6248.7894529300329</v>
      </c>
      <c r="H101" s="23">
        <v>260.84084473125284</v>
      </c>
      <c r="I101" s="23">
        <v>718.48150508113872</v>
      </c>
      <c r="J101" s="23">
        <v>231.12187931486403</v>
      </c>
      <c r="K101" s="23">
        <v>234.10888694413342</v>
      </c>
      <c r="L101" s="23">
        <v>90.647710930849129</v>
      </c>
      <c r="M101" s="23">
        <v>1791.4351710376736</v>
      </c>
      <c r="N101" s="23">
        <v>7538.6728980014523</v>
      </c>
      <c r="O101" s="23">
        <v>852.22842581966529</v>
      </c>
      <c r="P101" s="23">
        <v>1489.8631706871281</v>
      </c>
      <c r="Q101" s="23">
        <v>731.35958849155782</v>
      </c>
      <c r="R101" s="23">
        <v>267960.68784119003</v>
      </c>
      <c r="S101" s="23">
        <v>745.93832792231763</v>
      </c>
      <c r="T101" s="23">
        <v>549.62979304387079</v>
      </c>
      <c r="U101" s="23">
        <v>1054592.379957187</v>
      </c>
      <c r="V101" s="23">
        <v>108.76191139105143</v>
      </c>
      <c r="W101" s="23">
        <v>80.37643480573611</v>
      </c>
      <c r="X101" s="23">
        <v>2126.7486840091733</v>
      </c>
      <c r="Y101" s="23">
        <v>498.98584614822516</v>
      </c>
      <c r="Z101" s="23">
        <v>72589.055721848403</v>
      </c>
      <c r="AA101" s="23">
        <v>23515.516062743285</v>
      </c>
      <c r="AB101" s="23">
        <v>44607.625135216687</v>
      </c>
      <c r="AC101" s="23">
        <v>18911548.329069924</v>
      </c>
      <c r="AD101" s="23">
        <v>992.61143613461445</v>
      </c>
      <c r="AE101" s="23">
        <v>4672.1669595736957</v>
      </c>
      <c r="AF101" s="23">
        <v>1980.1461593280446</v>
      </c>
      <c r="AG101" s="23">
        <v>24838.562635256581</v>
      </c>
      <c r="AH101" s="23">
        <v>1174.8905972744828</v>
      </c>
      <c r="AI101" s="23">
        <v>17.666184874915373</v>
      </c>
      <c r="AJ101" s="23">
        <v>34066.09843076823</v>
      </c>
      <c r="AK101" s="23">
        <v>3696.3662336068796</v>
      </c>
      <c r="AL101" s="23">
        <v>1740.1234029301195</v>
      </c>
      <c r="AM101" s="23">
        <v>349.57533215819331</v>
      </c>
      <c r="AN101" s="23">
        <v>1064.2427760766407</v>
      </c>
      <c r="AO101" s="23">
        <v>95607.721590434754</v>
      </c>
      <c r="AP101" s="23">
        <v>591.80064577783867</v>
      </c>
      <c r="AQ101" s="23">
        <v>3180.5482974364163</v>
      </c>
      <c r="AR101" s="23">
        <v>622.07613775812797</v>
      </c>
      <c r="AS101" s="23">
        <v>2130.9054645739952</v>
      </c>
      <c r="AT101" s="23">
        <v>718.4093357535628</v>
      </c>
      <c r="AU101" s="23">
        <v>32183.00142890363</v>
      </c>
      <c r="AV101" s="23">
        <v>23232.344934405577</v>
      </c>
      <c r="AW101" s="23">
        <v>12342.282209747231</v>
      </c>
      <c r="AX101" s="23">
        <v>1484.0077722712208</v>
      </c>
      <c r="AY101" s="23">
        <v>2866510.9219911671</v>
      </c>
      <c r="AZ101" s="23">
        <v>2516247.2101713959</v>
      </c>
      <c r="BA101" s="23">
        <v>227.01817020382049</v>
      </c>
      <c r="BB101" s="23">
        <v>70.356927993503987</v>
      </c>
      <c r="BC101" s="23">
        <v>768.33912040657594</v>
      </c>
      <c r="BD101" s="23">
        <v>432.56976383845216</v>
      </c>
      <c r="BE101" s="23">
        <v>98.280704935984019</v>
      </c>
      <c r="BF101" s="23">
        <v>6.3089616436990514</v>
      </c>
      <c r="BG101" s="23">
        <v>4050.7769269884197</v>
      </c>
      <c r="BH101" s="23">
        <v>92811.808191207456</v>
      </c>
      <c r="BI101" s="23">
        <v>73.968495245656413</v>
      </c>
      <c r="BJ101" s="23">
        <v>2012.179572290953</v>
      </c>
      <c r="BK101" s="23">
        <v>18.300598881866428</v>
      </c>
      <c r="BL101" s="23">
        <v>2365.276194026791</v>
      </c>
      <c r="BM101" s="23">
        <v>3897.0843563002013</v>
      </c>
      <c r="BN101" s="23">
        <v>1401.6538794582948</v>
      </c>
      <c r="BO101" s="23">
        <v>4112.9592867909132</v>
      </c>
      <c r="BP101" s="23">
        <v>1399.6152309103732</v>
      </c>
      <c r="BQ101" s="23">
        <v>56.419372755451263</v>
      </c>
      <c r="BR101" s="23">
        <v>63.678064944775322</v>
      </c>
      <c r="BS101" s="23">
        <v>0</v>
      </c>
      <c r="BT101" s="64">
        <v>26191563.069877736</v>
      </c>
      <c r="BU101" s="23">
        <v>3137.3007341090943</v>
      </c>
      <c r="BV101" s="23">
        <v>0</v>
      </c>
      <c r="BW101" s="23">
        <v>479.4292756599167</v>
      </c>
      <c r="BX101" s="23">
        <v>0</v>
      </c>
      <c r="BY101" s="23">
        <v>0</v>
      </c>
      <c r="BZ101" s="23">
        <v>1202076.0423958462</v>
      </c>
      <c r="CA101" s="23">
        <v>332016.63986534101</v>
      </c>
      <c r="CB101" s="23">
        <v>2656673.089980301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>
        <v>3.053068656713568E-3</v>
      </c>
      <c r="CJ101" s="34">
        <f t="shared" si="3"/>
        <v>30385945.575182065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</row>
    <row r="102" spans="1:180" x14ac:dyDescent="0.2">
      <c r="A102" s="1" t="s">
        <v>118</v>
      </c>
      <c r="B102" s="23" t="s">
        <v>119</v>
      </c>
      <c r="C102" s="23">
        <v>18186.806767094735</v>
      </c>
      <c r="D102" s="23">
        <v>2084.0131761538319</v>
      </c>
      <c r="E102" s="23">
        <v>483.16518790798642</v>
      </c>
      <c r="F102" s="23">
        <v>713.83856165472662</v>
      </c>
      <c r="G102" s="23">
        <v>6212.0484132640231</v>
      </c>
      <c r="H102" s="23">
        <v>524.79629936846618</v>
      </c>
      <c r="I102" s="23">
        <v>1034.4680659763292</v>
      </c>
      <c r="J102" s="23">
        <v>163.69219810450082</v>
      </c>
      <c r="K102" s="23">
        <v>535.88349221159092</v>
      </c>
      <c r="L102" s="23">
        <v>37.66106550509614</v>
      </c>
      <c r="M102" s="23">
        <v>1446.4878785232117</v>
      </c>
      <c r="N102" s="23">
        <v>2759.7321151410674</v>
      </c>
      <c r="O102" s="23">
        <v>1014.221557641791</v>
      </c>
      <c r="P102" s="23">
        <v>5746.5537212122517</v>
      </c>
      <c r="Q102" s="23">
        <v>264.79496007768341</v>
      </c>
      <c r="R102" s="23">
        <v>6954.0096663228178</v>
      </c>
      <c r="S102" s="23">
        <v>522.01836915929152</v>
      </c>
      <c r="T102" s="23">
        <v>575.92218100811499</v>
      </c>
      <c r="U102" s="23">
        <v>4430.7997751249777</v>
      </c>
      <c r="V102" s="23">
        <v>396.331632637111</v>
      </c>
      <c r="W102" s="23">
        <v>187.0883172741913</v>
      </c>
      <c r="X102" s="23">
        <v>3550.0005093210671</v>
      </c>
      <c r="Y102" s="23">
        <v>3689.5530538286689</v>
      </c>
      <c r="Z102" s="23">
        <v>2276.2991739145032</v>
      </c>
      <c r="AA102" s="23">
        <v>481.86123187706744</v>
      </c>
      <c r="AB102" s="23">
        <v>9360.3607475231547</v>
      </c>
      <c r="AC102" s="23">
        <v>85865.345958072896</v>
      </c>
      <c r="AD102" s="23">
        <v>380415.81055964442</v>
      </c>
      <c r="AE102" s="23">
        <v>35091.951019423126</v>
      </c>
      <c r="AF102" s="23">
        <v>9912.7711224617888</v>
      </c>
      <c r="AG102" s="23">
        <v>395761.277631687</v>
      </c>
      <c r="AH102" s="23">
        <v>204.11520867202537</v>
      </c>
      <c r="AI102" s="23">
        <v>101.36765548686176</v>
      </c>
      <c r="AJ102" s="23">
        <v>22649.208600702059</v>
      </c>
      <c r="AK102" s="23">
        <v>3112.4345845161702</v>
      </c>
      <c r="AL102" s="23">
        <v>3793.9157415143263</v>
      </c>
      <c r="AM102" s="23">
        <v>756.89877055438615</v>
      </c>
      <c r="AN102" s="23">
        <v>2263.0824557974456</v>
      </c>
      <c r="AO102" s="23">
        <v>3313.2245076631289</v>
      </c>
      <c r="AP102" s="23">
        <v>2373.1037786178149</v>
      </c>
      <c r="AQ102" s="23">
        <v>36476.393612451589</v>
      </c>
      <c r="AR102" s="23">
        <v>261.60597919567135</v>
      </c>
      <c r="AS102" s="23">
        <v>222.78315480019833</v>
      </c>
      <c r="AT102" s="23">
        <v>1541.1143864727349</v>
      </c>
      <c r="AU102" s="23">
        <v>5466.3941615451486</v>
      </c>
      <c r="AV102" s="23">
        <v>1168.5483989399831</v>
      </c>
      <c r="AW102" s="23">
        <v>511.80546779174136</v>
      </c>
      <c r="AX102" s="23">
        <v>10179.253704745719</v>
      </c>
      <c r="AY102" s="23">
        <v>3229.4074060903208</v>
      </c>
      <c r="AZ102" s="23">
        <v>247.7156989293855</v>
      </c>
      <c r="BA102" s="23">
        <v>166.56893972202434</v>
      </c>
      <c r="BB102" s="23">
        <v>599.40740296645663</v>
      </c>
      <c r="BC102" s="23">
        <v>1344.3905038665166</v>
      </c>
      <c r="BD102" s="23">
        <v>115494.85934874119</v>
      </c>
      <c r="BE102" s="23">
        <v>648.68190056918559</v>
      </c>
      <c r="BF102" s="23">
        <v>93.192369299912826</v>
      </c>
      <c r="BG102" s="23">
        <v>14254.017439668585</v>
      </c>
      <c r="BH102" s="23">
        <v>27612.822074607193</v>
      </c>
      <c r="BI102" s="23">
        <v>241.54809088008736</v>
      </c>
      <c r="BJ102" s="23">
        <v>4528.2055665299686</v>
      </c>
      <c r="BK102" s="23">
        <v>577.42604144277868</v>
      </c>
      <c r="BL102" s="23">
        <v>2194.9673896158588</v>
      </c>
      <c r="BM102" s="23">
        <v>3049.0303721370988</v>
      </c>
      <c r="BN102" s="23">
        <v>1055.8045577590176</v>
      </c>
      <c r="BO102" s="23">
        <v>1025.5786156746369</v>
      </c>
      <c r="BP102" s="23">
        <v>1189.7880977803038</v>
      </c>
      <c r="BQ102" s="23">
        <v>1345.1599904787063</v>
      </c>
      <c r="BR102" s="23">
        <v>1593.9082134511345</v>
      </c>
      <c r="BS102" s="23">
        <v>0</v>
      </c>
      <c r="BT102" s="64">
        <v>1255567.294598795</v>
      </c>
      <c r="BU102" s="23">
        <v>1356824.3166937428</v>
      </c>
      <c r="BV102" s="23">
        <v>0</v>
      </c>
      <c r="BW102" s="23">
        <v>0</v>
      </c>
      <c r="BX102" s="23">
        <v>0</v>
      </c>
      <c r="BY102" s="23">
        <v>0</v>
      </c>
      <c r="BZ102" s="23">
        <v>0</v>
      </c>
      <c r="CA102" s="23">
        <v>0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6.5717471505045396E-3</v>
      </c>
      <c r="CJ102" s="34">
        <f t="shared" si="3"/>
        <v>2612391.6178642851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</row>
    <row r="103" spans="1:180" x14ac:dyDescent="0.2">
      <c r="A103" s="1" t="s">
        <v>120</v>
      </c>
      <c r="B103" s="23" t="s">
        <v>121</v>
      </c>
      <c r="C103" s="23">
        <v>44765.614471904184</v>
      </c>
      <c r="D103" s="23">
        <v>0</v>
      </c>
      <c r="E103" s="23">
        <v>5.4236924429987221</v>
      </c>
      <c r="F103" s="23">
        <v>861.83262192420682</v>
      </c>
      <c r="G103" s="23">
        <v>698281.51565207844</v>
      </c>
      <c r="H103" s="23">
        <v>70137.592112120474</v>
      </c>
      <c r="I103" s="23">
        <v>66865.412475082077</v>
      </c>
      <c r="J103" s="23">
        <v>4025.9395940136701</v>
      </c>
      <c r="K103" s="23">
        <v>53975.715853439855</v>
      </c>
      <c r="L103" s="23">
        <v>9492.2516224043138</v>
      </c>
      <c r="M103" s="23">
        <v>560128.37925719854</v>
      </c>
      <c r="N103" s="23">
        <v>313870.27743887878</v>
      </c>
      <c r="O103" s="23">
        <v>40314.971514760618</v>
      </c>
      <c r="P103" s="23">
        <v>17530.167160535781</v>
      </c>
      <c r="Q103" s="23">
        <v>10280.288727732168</v>
      </c>
      <c r="R103" s="23">
        <v>81945.171570423481</v>
      </c>
      <c r="S103" s="23">
        <v>72945.740619137214</v>
      </c>
      <c r="T103" s="23">
        <v>40255.525612889658</v>
      </c>
      <c r="U103" s="23">
        <v>398003.26381268189</v>
      </c>
      <c r="V103" s="23">
        <v>15650.213522891765</v>
      </c>
      <c r="W103" s="23">
        <v>5114.2152302437235</v>
      </c>
      <c r="X103" s="23">
        <v>286499.61291663535</v>
      </c>
      <c r="Y103" s="23">
        <v>40908.041295871488</v>
      </c>
      <c r="Z103" s="23">
        <v>1582.7341754752078</v>
      </c>
      <c r="AA103" s="23">
        <v>0</v>
      </c>
      <c r="AB103" s="23">
        <v>264.80893308391245</v>
      </c>
      <c r="AC103" s="23">
        <v>2184.4350975341213</v>
      </c>
      <c r="AD103" s="23">
        <v>70779.938890357313</v>
      </c>
      <c r="AE103" s="23">
        <v>10528361.297793603</v>
      </c>
      <c r="AF103" s="23">
        <v>151955.72075032355</v>
      </c>
      <c r="AG103" s="23">
        <v>0</v>
      </c>
      <c r="AH103" s="23">
        <v>0</v>
      </c>
      <c r="AI103" s="23">
        <v>0</v>
      </c>
      <c r="AJ103" s="23">
        <v>0</v>
      </c>
      <c r="AK103" s="23">
        <v>767.24679369984256</v>
      </c>
      <c r="AL103" s="23">
        <v>44470.8328027877</v>
      </c>
      <c r="AM103" s="23">
        <v>38201.988248146576</v>
      </c>
      <c r="AN103" s="23">
        <v>101862.27675188641</v>
      </c>
      <c r="AO103" s="23">
        <v>143783.36679194577</v>
      </c>
      <c r="AP103" s="23">
        <v>21420.033267396651</v>
      </c>
      <c r="AQ103" s="23">
        <v>14242.405969187777</v>
      </c>
      <c r="AR103" s="23">
        <v>198.12036523070182</v>
      </c>
      <c r="AS103" s="23">
        <v>206.24791424919948</v>
      </c>
      <c r="AT103" s="23">
        <v>1879.8202508110585</v>
      </c>
      <c r="AU103" s="23">
        <v>2646.3318870880689</v>
      </c>
      <c r="AV103" s="23">
        <v>282.14502597485193</v>
      </c>
      <c r="AW103" s="23">
        <v>0</v>
      </c>
      <c r="AX103" s="23">
        <v>14276.806855502502</v>
      </c>
      <c r="AY103" s="23">
        <v>6429.2752135406026</v>
      </c>
      <c r="AZ103" s="23">
        <v>4958.4550234709041</v>
      </c>
      <c r="BA103" s="23">
        <v>0</v>
      </c>
      <c r="BB103" s="23">
        <v>756.91201818609159</v>
      </c>
      <c r="BC103" s="23">
        <v>967.94228911013113</v>
      </c>
      <c r="BD103" s="23">
        <v>48220.03230047907</v>
      </c>
      <c r="BE103" s="23">
        <v>2060.9561120133926</v>
      </c>
      <c r="BF103" s="23">
        <v>9.34073954235709</v>
      </c>
      <c r="BG103" s="23">
        <v>18897.140191501854</v>
      </c>
      <c r="BH103" s="23">
        <v>1936.7242092329327</v>
      </c>
      <c r="BI103" s="23">
        <v>0</v>
      </c>
      <c r="BJ103" s="23">
        <v>1356.8674433998754</v>
      </c>
      <c r="BK103" s="23">
        <v>14.149828674145708</v>
      </c>
      <c r="BL103" s="23">
        <v>6.2732929389400658</v>
      </c>
      <c r="BM103" s="23">
        <v>395.1036545373023</v>
      </c>
      <c r="BN103" s="23">
        <v>7906.7200533520272</v>
      </c>
      <c r="BO103" s="23">
        <v>6207.3465435755879</v>
      </c>
      <c r="BP103" s="23">
        <v>883.69147656348571</v>
      </c>
      <c r="BQ103" s="23">
        <v>255.21377762212342</v>
      </c>
      <c r="BR103" s="23">
        <v>194.535852124732</v>
      </c>
      <c r="BS103" s="23">
        <v>0</v>
      </c>
      <c r="BT103" s="64">
        <v>14072680.40535944</v>
      </c>
      <c r="BU103" s="23">
        <v>0</v>
      </c>
      <c r="BV103" s="23">
        <v>0</v>
      </c>
      <c r="BW103" s="23">
        <v>0</v>
      </c>
      <c r="BX103" s="23">
        <v>0</v>
      </c>
      <c r="BY103" s="23">
        <v>0</v>
      </c>
      <c r="BZ103" s="23">
        <v>0</v>
      </c>
      <c r="CA103" s="23">
        <v>0</v>
      </c>
      <c r="CB103" s="23">
        <v>0</v>
      </c>
      <c r="CC103" s="23">
        <v>0</v>
      </c>
      <c r="CD103" s="23">
        <v>0</v>
      </c>
      <c r="CE103" s="23">
        <v>0</v>
      </c>
      <c r="CF103" s="23">
        <v>0</v>
      </c>
      <c r="CG103" s="23">
        <v>0</v>
      </c>
      <c r="CH103" s="23">
        <v>0</v>
      </c>
      <c r="CI103" s="23">
        <v>668301.17501666129</v>
      </c>
      <c r="CJ103" s="34">
        <f t="shared" si="3"/>
        <v>14740981.580376102</v>
      </c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</row>
    <row r="104" spans="1:180" x14ac:dyDescent="0.2">
      <c r="A104" s="1" t="s">
        <v>122</v>
      </c>
      <c r="B104" s="23" t="s">
        <v>123</v>
      </c>
      <c r="C104" s="23">
        <v>640.231112416119</v>
      </c>
      <c r="D104" s="23">
        <v>0</v>
      </c>
      <c r="E104" s="23">
        <v>1.7551868817023331</v>
      </c>
      <c r="F104" s="23">
        <v>35.92904127499704</v>
      </c>
      <c r="G104" s="23">
        <v>6983.7139951696827</v>
      </c>
      <c r="H104" s="23">
        <v>194.54995235087577</v>
      </c>
      <c r="I104" s="23">
        <v>335.96679918289658</v>
      </c>
      <c r="J104" s="23">
        <v>618.91159663596045</v>
      </c>
      <c r="K104" s="23">
        <v>4306.8595269021207</v>
      </c>
      <c r="L104" s="23">
        <v>2.4654842790095062</v>
      </c>
      <c r="M104" s="23">
        <v>16592.742619451499</v>
      </c>
      <c r="N104" s="23">
        <v>56699.150967507463</v>
      </c>
      <c r="O104" s="23">
        <v>2041.6359128134195</v>
      </c>
      <c r="P104" s="23">
        <v>1760.8799686177936</v>
      </c>
      <c r="Q104" s="23">
        <v>197.46993109289488</v>
      </c>
      <c r="R104" s="23">
        <v>6624.0238624274089</v>
      </c>
      <c r="S104" s="23">
        <v>2694.4780329657542</v>
      </c>
      <c r="T104" s="23">
        <v>1286.4097444718952</v>
      </c>
      <c r="U104" s="23">
        <v>10958.744619559335</v>
      </c>
      <c r="V104" s="23">
        <v>119.9604330009732</v>
      </c>
      <c r="W104" s="23">
        <v>115.98998086016732</v>
      </c>
      <c r="X104" s="23">
        <v>49665.072701226411</v>
      </c>
      <c r="Y104" s="23">
        <v>749.93817083471845</v>
      </c>
      <c r="Z104" s="23">
        <v>512.19612675531982</v>
      </c>
      <c r="AA104" s="23">
        <v>0</v>
      </c>
      <c r="AB104" s="23">
        <v>85.696077052904457</v>
      </c>
      <c r="AC104" s="23">
        <v>706.91542107468831</v>
      </c>
      <c r="AD104" s="23">
        <v>736.12957984146021</v>
      </c>
      <c r="AE104" s="23">
        <v>31555.104647075095</v>
      </c>
      <c r="AF104" s="23">
        <v>6848.1394300123493</v>
      </c>
      <c r="AG104" s="23">
        <v>0</v>
      </c>
      <c r="AH104" s="23">
        <v>0</v>
      </c>
      <c r="AI104" s="23">
        <v>0</v>
      </c>
      <c r="AJ104" s="23">
        <v>0</v>
      </c>
      <c r="AK104" s="23">
        <v>248.29238041852898</v>
      </c>
      <c r="AL104" s="23">
        <v>14391.417502773242</v>
      </c>
      <c r="AM104" s="23">
        <v>5529.8754822766323</v>
      </c>
      <c r="AN104" s="23">
        <v>31024.660644251748</v>
      </c>
      <c r="AO104" s="23">
        <v>46530.418502249413</v>
      </c>
      <c r="AP104" s="23">
        <v>6931.8387411686454</v>
      </c>
      <c r="AQ104" s="23">
        <v>4609.0526672961796</v>
      </c>
      <c r="AR104" s="23">
        <v>64.114672744743757</v>
      </c>
      <c r="AS104" s="23">
        <v>66.744867499992935</v>
      </c>
      <c r="AT104" s="23">
        <v>608.33756317453071</v>
      </c>
      <c r="AU104" s="23">
        <v>856.39203580641765</v>
      </c>
      <c r="AV104" s="23">
        <v>91.306292444344777</v>
      </c>
      <c r="AW104" s="23">
        <v>0</v>
      </c>
      <c r="AX104" s="23">
        <v>4620.185301569436</v>
      </c>
      <c r="AY104" s="23">
        <v>2080.6083000202839</v>
      </c>
      <c r="AZ104" s="23">
        <v>1604.6291898320339</v>
      </c>
      <c r="BA104" s="23">
        <v>0</v>
      </c>
      <c r="BB104" s="23">
        <v>244.94789460969781</v>
      </c>
      <c r="BC104" s="23">
        <v>313.24040327620577</v>
      </c>
      <c r="BD104" s="23">
        <v>15604.71376623071</v>
      </c>
      <c r="BE104" s="23">
        <v>666.95579987019596</v>
      </c>
      <c r="BF104" s="23">
        <v>3.022801105049179</v>
      </c>
      <c r="BG104" s="23">
        <v>6115.3933255617267</v>
      </c>
      <c r="BH104" s="23">
        <v>626.75252353385872</v>
      </c>
      <c r="BI104" s="23">
        <v>0</v>
      </c>
      <c r="BJ104" s="23">
        <v>439.10232040143097</v>
      </c>
      <c r="BK104" s="23">
        <v>4.5790932889742963</v>
      </c>
      <c r="BL104" s="23">
        <v>2.0301301350000007</v>
      </c>
      <c r="BM104" s="23">
        <v>127.8613709469674</v>
      </c>
      <c r="BN104" s="23">
        <v>2558.7312445879265</v>
      </c>
      <c r="BO104" s="23">
        <v>2008.7889086572891</v>
      </c>
      <c r="BP104" s="23">
        <v>285.97559751725777</v>
      </c>
      <c r="BQ104" s="23">
        <v>82.590943203331804</v>
      </c>
      <c r="BR104" s="23">
        <v>62.954671427004989</v>
      </c>
      <c r="BS104" s="23">
        <v>0</v>
      </c>
      <c r="BT104" s="64">
        <v>351476.57585961383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0</v>
      </c>
      <c r="CA104" s="23">
        <v>0</v>
      </c>
      <c r="CB104" s="23">
        <v>0</v>
      </c>
      <c r="CC104" s="23">
        <v>0</v>
      </c>
      <c r="CD104" s="23">
        <v>0</v>
      </c>
      <c r="CE104" s="23">
        <v>0</v>
      </c>
      <c r="CF104" s="23">
        <v>0</v>
      </c>
      <c r="CG104" s="23">
        <v>920.54191150614372</v>
      </c>
      <c r="CH104" s="23">
        <v>0</v>
      </c>
      <c r="CI104" s="23">
        <v>24990.652066998206</v>
      </c>
      <c r="CJ104" s="34">
        <f t="shared" si="3"/>
        <v>377387.76983811817</v>
      </c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</row>
    <row r="105" spans="1:180" x14ac:dyDescent="0.2">
      <c r="A105" s="1" t="s">
        <v>124</v>
      </c>
      <c r="B105" s="23" t="s">
        <v>125</v>
      </c>
      <c r="C105" s="23">
        <v>22029.819597266967</v>
      </c>
      <c r="D105" s="23">
        <v>25124.885062708083</v>
      </c>
      <c r="E105" s="23">
        <v>14069.543627825429</v>
      </c>
      <c r="F105" s="23">
        <v>364030.56465014163</v>
      </c>
      <c r="G105" s="23">
        <v>1620886.3032865874</v>
      </c>
      <c r="H105" s="23">
        <v>31178.867348293159</v>
      </c>
      <c r="I105" s="23">
        <v>86414.059239119699</v>
      </c>
      <c r="J105" s="23">
        <v>61926.208137413356</v>
      </c>
      <c r="K105" s="23">
        <v>10690.45455971274</v>
      </c>
      <c r="L105" s="23">
        <v>1495.3321330430167</v>
      </c>
      <c r="M105" s="23">
        <v>244260.19873866576</v>
      </c>
      <c r="N105" s="23">
        <v>46730.154770410671</v>
      </c>
      <c r="O105" s="23">
        <v>104349.65158209484</v>
      </c>
      <c r="P105" s="23">
        <v>485965.06617862952</v>
      </c>
      <c r="Q105" s="23">
        <v>53890.205800052303</v>
      </c>
      <c r="R105" s="23">
        <v>135080.22857058721</v>
      </c>
      <c r="S105" s="23">
        <v>34133.585274026198</v>
      </c>
      <c r="T105" s="23">
        <v>45254.766152652926</v>
      </c>
      <c r="U105" s="23">
        <v>290502.30973376799</v>
      </c>
      <c r="V105" s="23">
        <v>20703.132459501147</v>
      </c>
      <c r="W105" s="23">
        <v>5411.5220810303999</v>
      </c>
      <c r="X105" s="23">
        <v>171100.15996072369</v>
      </c>
      <c r="Y105" s="23">
        <v>23276.118138176484</v>
      </c>
      <c r="Z105" s="23">
        <v>22143.724318228931</v>
      </c>
      <c r="AA105" s="23">
        <v>4616.6062563305304</v>
      </c>
      <c r="AB105" s="23">
        <v>477640.64475753083</v>
      </c>
      <c r="AC105" s="23">
        <v>358077.52135592327</v>
      </c>
      <c r="AD105" s="23">
        <v>238370.18217596193</v>
      </c>
      <c r="AE105" s="23">
        <v>8663848.3788030148</v>
      </c>
      <c r="AF105" s="23">
        <v>517340.11461228825</v>
      </c>
      <c r="AG105" s="23">
        <v>1145065.2399994098</v>
      </c>
      <c r="AH105" s="23">
        <v>9252.3823686883879</v>
      </c>
      <c r="AI105" s="23">
        <v>201.00018255631366</v>
      </c>
      <c r="AJ105" s="23">
        <v>850879.11219112785</v>
      </c>
      <c r="AK105" s="23">
        <v>82123.495787460619</v>
      </c>
      <c r="AL105" s="23">
        <v>8857.9994451671882</v>
      </c>
      <c r="AM105" s="23">
        <v>52901.743267899947</v>
      </c>
      <c r="AN105" s="23">
        <v>8504.3286875829817</v>
      </c>
      <c r="AO105" s="23">
        <v>179354.06704964041</v>
      </c>
      <c r="AP105" s="23">
        <v>43692.866565733544</v>
      </c>
      <c r="AQ105" s="23">
        <v>17534.451238505117</v>
      </c>
      <c r="AR105" s="23">
        <v>677.54827360377533</v>
      </c>
      <c r="AS105" s="23">
        <v>1708.2337906828195</v>
      </c>
      <c r="AT105" s="23">
        <v>12248.826344895271</v>
      </c>
      <c r="AU105" s="23">
        <v>2708.3881072005206</v>
      </c>
      <c r="AV105" s="23">
        <v>216.87293388206334</v>
      </c>
      <c r="AW105" s="23">
        <v>44.520288558861942</v>
      </c>
      <c r="AX105" s="23">
        <v>65378.661302500419</v>
      </c>
      <c r="AY105" s="23">
        <v>28473.285437309336</v>
      </c>
      <c r="AZ105" s="23">
        <v>3399.8033041279186</v>
      </c>
      <c r="BA105" s="23">
        <v>11.760699375138911</v>
      </c>
      <c r="BB105" s="23">
        <v>6281.0000748336652</v>
      </c>
      <c r="BC105" s="23">
        <v>32686.828260316539</v>
      </c>
      <c r="BD105" s="23">
        <v>46644.416365615871</v>
      </c>
      <c r="BE105" s="23">
        <v>28227.568097092149</v>
      </c>
      <c r="BF105" s="23">
        <v>679.37529256538699</v>
      </c>
      <c r="BG105" s="23">
        <v>65042.675319078662</v>
      </c>
      <c r="BH105" s="23">
        <v>123824.86432779161</v>
      </c>
      <c r="BI105" s="23">
        <v>7492.6348198602445</v>
      </c>
      <c r="BJ105" s="23">
        <v>90227.729747198726</v>
      </c>
      <c r="BK105" s="23">
        <v>3688.7990486636786</v>
      </c>
      <c r="BL105" s="23">
        <v>74347.659946423752</v>
      </c>
      <c r="BM105" s="23">
        <v>101546.91863665772</v>
      </c>
      <c r="BN105" s="23">
        <v>10526.564016520348</v>
      </c>
      <c r="BO105" s="23">
        <v>12684.119200510982</v>
      </c>
      <c r="BP105" s="23">
        <v>8383.4771615512927</v>
      </c>
      <c r="BQ105" s="23">
        <v>22352.513736463257</v>
      </c>
      <c r="BR105" s="23">
        <v>41698.30479690151</v>
      </c>
      <c r="BS105" s="23">
        <v>0</v>
      </c>
      <c r="BT105" s="64">
        <v>17370110.34547567</v>
      </c>
      <c r="BU105" s="23">
        <v>213450.03372235695</v>
      </c>
      <c r="BV105" s="23">
        <v>0</v>
      </c>
      <c r="BW105" s="23">
        <v>5656.6319140947207</v>
      </c>
      <c r="BX105" s="23">
        <v>0</v>
      </c>
      <c r="BY105" s="23">
        <v>0</v>
      </c>
      <c r="BZ105" s="23">
        <v>0</v>
      </c>
      <c r="CA105" s="23">
        <v>0</v>
      </c>
      <c r="CB105" s="23">
        <v>0</v>
      </c>
      <c r="CC105" s="23">
        <v>0</v>
      </c>
      <c r="CD105" s="23">
        <v>0</v>
      </c>
      <c r="CE105" s="23">
        <v>0</v>
      </c>
      <c r="CF105" s="23">
        <v>0</v>
      </c>
      <c r="CG105" s="23">
        <v>0</v>
      </c>
      <c r="CH105" s="23">
        <v>0</v>
      </c>
      <c r="CI105" s="23">
        <v>255527.72202078669</v>
      </c>
      <c r="CJ105" s="34">
        <f t="shared" si="3"/>
        <v>17844744.733132906</v>
      </c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</row>
    <row r="106" spans="1:180" x14ac:dyDescent="0.2">
      <c r="A106" s="1" t="s">
        <v>126</v>
      </c>
      <c r="B106" s="23" t="s">
        <v>127</v>
      </c>
      <c r="C106" s="23">
        <v>42.747014753122876</v>
      </c>
      <c r="D106" s="23">
        <v>92.619690924824098</v>
      </c>
      <c r="E106" s="23">
        <v>2.5075089587961581</v>
      </c>
      <c r="F106" s="23">
        <v>6600.2414860269382</v>
      </c>
      <c r="G106" s="23">
        <v>16957.470356337544</v>
      </c>
      <c r="H106" s="23">
        <v>721.20893959317948</v>
      </c>
      <c r="I106" s="23">
        <v>244.51783789267839</v>
      </c>
      <c r="J106" s="23">
        <v>40.964288925970827</v>
      </c>
      <c r="K106" s="23">
        <v>30.878767684568892</v>
      </c>
      <c r="L106" s="23">
        <v>642.44613801090395</v>
      </c>
      <c r="M106" s="23">
        <v>1754.5312797579472</v>
      </c>
      <c r="N106" s="23">
        <v>3767.5823920901385</v>
      </c>
      <c r="O106" s="23">
        <v>447.23811320298523</v>
      </c>
      <c r="P106" s="23">
        <v>3842.443442859143</v>
      </c>
      <c r="Q106" s="23">
        <v>193.44259103026246</v>
      </c>
      <c r="R106" s="23">
        <v>987.84700490993964</v>
      </c>
      <c r="S106" s="23">
        <v>729.36513464371831</v>
      </c>
      <c r="T106" s="23">
        <v>513.50233551558074</v>
      </c>
      <c r="U106" s="23">
        <v>15919.648067850518</v>
      </c>
      <c r="V106" s="23">
        <v>446.07587807076629</v>
      </c>
      <c r="W106" s="23">
        <v>294.95946453044064</v>
      </c>
      <c r="X106" s="23">
        <v>451.90698967910583</v>
      </c>
      <c r="Y106" s="23">
        <v>473.30971277852393</v>
      </c>
      <c r="Z106" s="23">
        <v>244.61926553215409</v>
      </c>
      <c r="AA106" s="23">
        <v>170.76153726366834</v>
      </c>
      <c r="AB106" s="23">
        <v>1275.6960521774131</v>
      </c>
      <c r="AC106" s="23">
        <v>923.72713615429961</v>
      </c>
      <c r="AD106" s="23">
        <v>1593.5583914163253</v>
      </c>
      <c r="AE106" s="23">
        <v>74554.357465556546</v>
      </c>
      <c r="AF106" s="23">
        <v>1540.2275161507041</v>
      </c>
      <c r="AG106" s="23">
        <v>150053.83834802281</v>
      </c>
      <c r="AH106" s="23">
        <v>56820.848140728645</v>
      </c>
      <c r="AI106" s="23">
        <v>58.25466590150036</v>
      </c>
      <c r="AJ106" s="23">
        <v>15915.984034891089</v>
      </c>
      <c r="AK106" s="23">
        <v>5816.1378669486112</v>
      </c>
      <c r="AL106" s="23">
        <v>511.0070037105769</v>
      </c>
      <c r="AM106" s="23">
        <v>738.61297921391792</v>
      </c>
      <c r="AN106" s="23">
        <v>672.10982549647224</v>
      </c>
      <c r="AO106" s="23">
        <v>8039.9819847059152</v>
      </c>
      <c r="AP106" s="23">
        <v>4286.0445621849931</v>
      </c>
      <c r="AQ106" s="23">
        <v>711.12590947807348</v>
      </c>
      <c r="AR106" s="23">
        <v>2.4943760347607551</v>
      </c>
      <c r="AS106" s="23">
        <v>59.922678770136052</v>
      </c>
      <c r="AT106" s="23">
        <v>674.53316312583138</v>
      </c>
      <c r="AU106" s="23">
        <v>58.11148985069967</v>
      </c>
      <c r="AV106" s="23">
        <v>0.15004542626028031</v>
      </c>
      <c r="AW106" s="23">
        <v>0.21165810642656055</v>
      </c>
      <c r="AX106" s="23">
        <v>5134.8852619768732</v>
      </c>
      <c r="AY106" s="23">
        <v>1807.5847047105447</v>
      </c>
      <c r="AZ106" s="23">
        <v>368.92845549089941</v>
      </c>
      <c r="BA106" s="23">
        <v>1.5707358260014475</v>
      </c>
      <c r="BB106" s="23">
        <v>571.88333943764837</v>
      </c>
      <c r="BC106" s="23">
        <v>1885.123173427233</v>
      </c>
      <c r="BD106" s="23">
        <v>8775.0012216585747</v>
      </c>
      <c r="BE106" s="23">
        <v>1094.3481342930013</v>
      </c>
      <c r="BF106" s="23">
        <v>1945.3421936637085</v>
      </c>
      <c r="BG106" s="23">
        <v>3016.0512910393459</v>
      </c>
      <c r="BH106" s="23">
        <v>2281.3756669570339</v>
      </c>
      <c r="BI106" s="23">
        <v>215.410836618432</v>
      </c>
      <c r="BJ106" s="23">
        <v>5499.032260861858</v>
      </c>
      <c r="BK106" s="23">
        <v>256.32400945486864</v>
      </c>
      <c r="BL106" s="23">
        <v>1046.5606199518065</v>
      </c>
      <c r="BM106" s="23">
        <v>5967.663677616436</v>
      </c>
      <c r="BN106" s="23">
        <v>673.96258276150661</v>
      </c>
      <c r="BO106" s="23">
        <v>387.21607679690368</v>
      </c>
      <c r="BP106" s="23">
        <v>1116.8215552753718</v>
      </c>
      <c r="BQ106" s="23">
        <v>87.544252827175185</v>
      </c>
      <c r="BR106" s="23">
        <v>285.49298203488644</v>
      </c>
      <c r="BS106" s="23">
        <v>0</v>
      </c>
      <c r="BT106" s="64">
        <v>422337.89356555551</v>
      </c>
      <c r="BU106" s="23">
        <v>20746.244077644147</v>
      </c>
      <c r="BV106" s="23">
        <v>0</v>
      </c>
      <c r="BW106" s="23">
        <v>0</v>
      </c>
      <c r="BX106" s="23">
        <v>0</v>
      </c>
      <c r="BY106" s="23">
        <v>0</v>
      </c>
      <c r="BZ106" s="23">
        <v>0</v>
      </c>
      <c r="CA106" s="23">
        <v>0</v>
      </c>
      <c r="CB106" s="23">
        <v>0</v>
      </c>
      <c r="CC106" s="23">
        <v>0</v>
      </c>
      <c r="CD106" s="23">
        <v>0</v>
      </c>
      <c r="CE106" s="23">
        <v>0</v>
      </c>
      <c r="CF106" s="23">
        <v>0</v>
      </c>
      <c r="CG106" s="23">
        <v>0</v>
      </c>
      <c r="CH106" s="23">
        <v>0</v>
      </c>
      <c r="CI106" s="23">
        <v>6063785.1176723065</v>
      </c>
      <c r="CJ106" s="34">
        <f t="shared" si="3"/>
        <v>6506869.2553155059</v>
      </c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</row>
    <row r="107" spans="1:180" x14ac:dyDescent="0.2">
      <c r="A107" s="1" t="s">
        <v>128</v>
      </c>
      <c r="B107" s="23" t="s">
        <v>129</v>
      </c>
      <c r="C107" s="23">
        <v>7410.2955984014707</v>
      </c>
      <c r="D107" s="23">
        <v>727.19403696558663</v>
      </c>
      <c r="E107" s="23">
        <v>1095.7493809618941</v>
      </c>
      <c r="F107" s="23">
        <v>56205.653706062076</v>
      </c>
      <c r="G107" s="23">
        <v>192454.98334837283</v>
      </c>
      <c r="H107" s="23">
        <v>21605.307460850712</v>
      </c>
      <c r="I107" s="23">
        <v>12019.869965338308</v>
      </c>
      <c r="J107" s="23">
        <v>5245.0923861324982</v>
      </c>
      <c r="K107" s="23">
        <v>5316.4124061977345</v>
      </c>
      <c r="L107" s="23">
        <v>13520.634449587944</v>
      </c>
      <c r="M107" s="23">
        <v>125981.34778067429</v>
      </c>
      <c r="N107" s="23">
        <v>375676.66072535247</v>
      </c>
      <c r="O107" s="23">
        <v>22815.631024405397</v>
      </c>
      <c r="P107" s="23">
        <v>21114.714561239925</v>
      </c>
      <c r="Q107" s="23">
        <v>6723.9237036606701</v>
      </c>
      <c r="R107" s="23">
        <v>21889.849954643894</v>
      </c>
      <c r="S107" s="23">
        <v>137162.82253811823</v>
      </c>
      <c r="T107" s="23">
        <v>142381.29696308865</v>
      </c>
      <c r="U107" s="23">
        <v>501199.71543031326</v>
      </c>
      <c r="V107" s="23">
        <v>9373.2707381257533</v>
      </c>
      <c r="W107" s="23">
        <v>8688.1440090643191</v>
      </c>
      <c r="X107" s="23">
        <v>59812.531973680612</v>
      </c>
      <c r="Y107" s="23">
        <v>34395.649192387602</v>
      </c>
      <c r="Z107" s="23">
        <v>37019.870530463391</v>
      </c>
      <c r="AA107" s="23">
        <v>12673.298793791993</v>
      </c>
      <c r="AB107" s="23">
        <v>112869.39594495196</v>
      </c>
      <c r="AC107" s="23">
        <v>113587.57816875819</v>
      </c>
      <c r="AD107" s="23">
        <v>252463.24937641359</v>
      </c>
      <c r="AE107" s="23">
        <v>2195053.2198853819</v>
      </c>
      <c r="AF107" s="23">
        <v>399562.36343493516</v>
      </c>
      <c r="AG107" s="23">
        <v>52337.465307957849</v>
      </c>
      <c r="AH107" s="23">
        <v>153166.97962038132</v>
      </c>
      <c r="AI107" s="23">
        <v>193294.17759421689</v>
      </c>
      <c r="AJ107" s="23">
        <v>1580705.1617880855</v>
      </c>
      <c r="AK107" s="23">
        <v>181770.3361645476</v>
      </c>
      <c r="AL107" s="23">
        <v>41666.968756107162</v>
      </c>
      <c r="AM107" s="23">
        <v>42848.983388302913</v>
      </c>
      <c r="AN107" s="23">
        <v>43433.489137933168</v>
      </c>
      <c r="AO107" s="23">
        <v>158675.17640003783</v>
      </c>
      <c r="AP107" s="23">
        <v>310825.70052625088</v>
      </c>
      <c r="AQ107" s="23">
        <v>57096.990084341036</v>
      </c>
      <c r="AR107" s="23">
        <v>1663.1281659029285</v>
      </c>
      <c r="AS107" s="23">
        <v>7569.5801850736343</v>
      </c>
      <c r="AT107" s="23">
        <v>52342.003186235714</v>
      </c>
      <c r="AU107" s="23">
        <v>9847.0034649857098</v>
      </c>
      <c r="AV107" s="23">
        <v>59.916742103616357</v>
      </c>
      <c r="AW107" s="23">
        <v>58.060346203698366</v>
      </c>
      <c r="AX107" s="23">
        <v>525614.04234125291</v>
      </c>
      <c r="AY107" s="23">
        <v>590455.00153430155</v>
      </c>
      <c r="AZ107" s="23">
        <v>63716.517011045471</v>
      </c>
      <c r="BA107" s="23">
        <v>15.666054654696312</v>
      </c>
      <c r="BB107" s="23">
        <v>73762.834524491351</v>
      </c>
      <c r="BC107" s="23">
        <v>203235.99455100732</v>
      </c>
      <c r="BD107" s="23">
        <v>466460.04136716342</v>
      </c>
      <c r="BE107" s="23">
        <v>121297.69658051984</v>
      </c>
      <c r="BF107" s="23">
        <v>3191410.0364067592</v>
      </c>
      <c r="BG107" s="23">
        <v>443728.80184929114</v>
      </c>
      <c r="BH107" s="23">
        <v>881453.00533195585</v>
      </c>
      <c r="BI107" s="23">
        <v>9747.8808816327091</v>
      </c>
      <c r="BJ107" s="23">
        <v>129508.25114108549</v>
      </c>
      <c r="BK107" s="23">
        <v>18827.085477320245</v>
      </c>
      <c r="BL107" s="23">
        <v>75447.532592260512</v>
      </c>
      <c r="BM107" s="23">
        <v>64804.185270562637</v>
      </c>
      <c r="BN107" s="23">
        <v>48477.122483865438</v>
      </c>
      <c r="BO107" s="23">
        <v>32852.254633547636</v>
      </c>
      <c r="BP107" s="23">
        <v>124385.63432141916</v>
      </c>
      <c r="BQ107" s="23">
        <v>15970.760601780496</v>
      </c>
      <c r="BR107" s="23">
        <v>26722.043001213904</v>
      </c>
      <c r="BS107" s="23">
        <v>0</v>
      </c>
      <c r="BT107" s="64">
        <v>14901299.236284124</v>
      </c>
      <c r="BU107" s="23">
        <v>1335959.5499852705</v>
      </c>
      <c r="BV107" s="23">
        <v>0</v>
      </c>
      <c r="BW107" s="23">
        <v>0</v>
      </c>
      <c r="BX107" s="23">
        <v>0</v>
      </c>
      <c r="BY107" s="23">
        <v>0</v>
      </c>
      <c r="BZ107" s="23">
        <v>0</v>
      </c>
      <c r="CA107" s="23">
        <v>0</v>
      </c>
      <c r="CB107" s="23">
        <v>0</v>
      </c>
      <c r="CC107" s="23">
        <v>0</v>
      </c>
      <c r="CD107" s="23">
        <v>0</v>
      </c>
      <c r="CE107" s="23">
        <v>0</v>
      </c>
      <c r="CF107" s="23">
        <v>0</v>
      </c>
      <c r="CG107" s="23">
        <v>0</v>
      </c>
      <c r="CH107" s="23">
        <v>0</v>
      </c>
      <c r="CI107" s="23">
        <v>1145797.8193618746</v>
      </c>
      <c r="CJ107" s="34">
        <f t="shared" ref="CJ107:CJ138" si="4">SUM(BT107:CI107)</f>
        <v>17383056.60563127</v>
      </c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</row>
    <row r="108" spans="1:180" x14ac:dyDescent="0.2">
      <c r="A108" s="1" t="s">
        <v>130</v>
      </c>
      <c r="B108" s="23" t="s">
        <v>131</v>
      </c>
      <c r="C108" s="23">
        <v>5.3499018807108261</v>
      </c>
      <c r="D108" s="23">
        <v>0</v>
      </c>
      <c r="E108" s="23">
        <v>1.4666699910883416E-2</v>
      </c>
      <c r="F108" s="23">
        <v>7947.3021074699309</v>
      </c>
      <c r="G108" s="23">
        <v>417887.12742250448</v>
      </c>
      <c r="H108" s="23">
        <v>33025.627761028103</v>
      </c>
      <c r="I108" s="23">
        <v>10748.24348941003</v>
      </c>
      <c r="J108" s="23">
        <v>3959.6851776433537</v>
      </c>
      <c r="K108" s="23">
        <v>27733.132495072416</v>
      </c>
      <c r="L108" s="23">
        <v>3258.9501114616787</v>
      </c>
      <c r="M108" s="23">
        <v>124912.7708741586</v>
      </c>
      <c r="N108" s="23">
        <v>139459.09486047758</v>
      </c>
      <c r="O108" s="23">
        <v>17810.047686473234</v>
      </c>
      <c r="P108" s="23">
        <v>27444.398319639433</v>
      </c>
      <c r="Q108" s="23">
        <v>279.60422159941862</v>
      </c>
      <c r="R108" s="23">
        <v>13865.536003339619</v>
      </c>
      <c r="S108" s="23">
        <v>24877.113957746864</v>
      </c>
      <c r="T108" s="23">
        <v>8744.9755016628387</v>
      </c>
      <c r="U108" s="23">
        <v>60695.898168587126</v>
      </c>
      <c r="V108" s="23">
        <v>2688.4934564392424</v>
      </c>
      <c r="W108" s="23">
        <v>912.29057349136406</v>
      </c>
      <c r="X108" s="23">
        <v>22626.391197887293</v>
      </c>
      <c r="Y108" s="23">
        <v>30878.589425505361</v>
      </c>
      <c r="Z108" s="23">
        <v>4.2800154017508749</v>
      </c>
      <c r="AA108" s="23">
        <v>0</v>
      </c>
      <c r="AB108" s="23">
        <v>41711.914023025536</v>
      </c>
      <c r="AC108" s="23">
        <v>64392.826213761116</v>
      </c>
      <c r="AD108" s="23">
        <v>440334.48136014765</v>
      </c>
      <c r="AE108" s="23">
        <v>8107875.9763015723</v>
      </c>
      <c r="AF108" s="23">
        <v>310479.97670063848</v>
      </c>
      <c r="AG108" s="23">
        <v>895185.5833905593</v>
      </c>
      <c r="AH108" s="23">
        <v>296598.17809190421</v>
      </c>
      <c r="AI108" s="23">
        <v>3476.3216552314907</v>
      </c>
      <c r="AJ108" s="23">
        <v>1032082.7501934413</v>
      </c>
      <c r="AK108" s="23">
        <v>65857.680252092396</v>
      </c>
      <c r="AL108" s="23">
        <v>120.25762271006251</v>
      </c>
      <c r="AM108" s="23">
        <v>47458.506599831198</v>
      </c>
      <c r="AN108" s="23">
        <v>259.24839813348433</v>
      </c>
      <c r="AO108" s="23">
        <v>114317.33319166841</v>
      </c>
      <c r="AP108" s="23">
        <v>57.923859679688753</v>
      </c>
      <c r="AQ108" s="23">
        <v>38.514185041723799</v>
      </c>
      <c r="AR108" s="23">
        <v>0.53575529468384508</v>
      </c>
      <c r="AS108" s="23">
        <v>0.5577337390219228</v>
      </c>
      <c r="AT108" s="23">
        <v>5.0833928720714292</v>
      </c>
      <c r="AU108" s="23">
        <v>7.1561866865487493</v>
      </c>
      <c r="AV108" s="23">
        <v>0.76297402015546645</v>
      </c>
      <c r="AW108" s="23">
        <v>0</v>
      </c>
      <c r="AX108" s="23">
        <v>38.607211606476334</v>
      </c>
      <c r="AY108" s="23">
        <v>17.385987718238894</v>
      </c>
      <c r="AZ108" s="23">
        <v>13.408609100749715</v>
      </c>
      <c r="BA108" s="23">
        <v>0</v>
      </c>
      <c r="BB108" s="23">
        <v>2.0468346143054243</v>
      </c>
      <c r="BC108" s="23">
        <v>2.61750075887096</v>
      </c>
      <c r="BD108" s="23">
        <v>130.39617398607686</v>
      </c>
      <c r="BE108" s="23">
        <v>5.5732188250130399</v>
      </c>
      <c r="BF108" s="23">
        <v>531.76017465140251</v>
      </c>
      <c r="BG108" s="23">
        <v>2594.1939083381676</v>
      </c>
      <c r="BH108" s="23">
        <v>80034.401235181402</v>
      </c>
      <c r="BI108" s="23">
        <v>1054.3711573888722</v>
      </c>
      <c r="BJ108" s="23">
        <v>4661.9659067024668</v>
      </c>
      <c r="BK108" s="23">
        <v>3.8263838360157044E-2</v>
      </c>
      <c r="BL108" s="23">
        <v>5610.0504757002809</v>
      </c>
      <c r="BM108" s="23">
        <v>9385.089012232289</v>
      </c>
      <c r="BN108" s="23">
        <v>231.44028843669892</v>
      </c>
      <c r="BO108" s="23">
        <v>168.80145432622601</v>
      </c>
      <c r="BP108" s="23">
        <v>134.93924648489624</v>
      </c>
      <c r="BQ108" s="23">
        <v>13904.839370345682</v>
      </c>
      <c r="BR108" s="23">
        <v>0.52606208685460076</v>
      </c>
      <c r="BS108" s="23">
        <v>0</v>
      </c>
      <c r="BT108" s="64">
        <v>12518548.937569952</v>
      </c>
      <c r="BU108" s="23">
        <v>20661.12361606762</v>
      </c>
      <c r="BV108" s="23">
        <v>0</v>
      </c>
      <c r="BW108" s="23">
        <v>0</v>
      </c>
      <c r="BX108" s="23">
        <v>0</v>
      </c>
      <c r="BY108" s="23">
        <v>0</v>
      </c>
      <c r="BZ108" s="23">
        <v>0</v>
      </c>
      <c r="CA108" s="23">
        <v>0</v>
      </c>
      <c r="CB108" s="23">
        <v>0</v>
      </c>
      <c r="CC108" s="23">
        <v>0</v>
      </c>
      <c r="CD108" s="23">
        <v>0</v>
      </c>
      <c r="CE108" s="23">
        <v>0</v>
      </c>
      <c r="CF108" s="23">
        <v>0</v>
      </c>
      <c r="CG108" s="23">
        <v>0</v>
      </c>
      <c r="CH108" s="23">
        <v>0</v>
      </c>
      <c r="CI108" s="23">
        <v>1.2201483286355505E-3</v>
      </c>
      <c r="CJ108" s="34">
        <f t="shared" si="4"/>
        <v>12539210.062406167</v>
      </c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</row>
    <row r="109" spans="1:180" x14ac:dyDescent="0.2">
      <c r="A109" s="1" t="s">
        <v>132</v>
      </c>
      <c r="B109" s="23" t="s">
        <v>133</v>
      </c>
      <c r="C109" s="23">
        <v>473.08779562620703</v>
      </c>
      <c r="D109" s="23">
        <v>23.702812809844058</v>
      </c>
      <c r="E109" s="23">
        <v>45.536186309689441</v>
      </c>
      <c r="F109" s="23">
        <v>347.6307016829906</v>
      </c>
      <c r="G109" s="23">
        <v>2894.4155505774911</v>
      </c>
      <c r="H109" s="23">
        <v>236.91205198721525</v>
      </c>
      <c r="I109" s="23">
        <v>328.55079000387946</v>
      </c>
      <c r="J109" s="23">
        <v>40.249277716267159</v>
      </c>
      <c r="K109" s="23">
        <v>987.2350499529</v>
      </c>
      <c r="L109" s="23">
        <v>159.01555987318588</v>
      </c>
      <c r="M109" s="23">
        <v>1235.4414787290088</v>
      </c>
      <c r="N109" s="23">
        <v>2759.1527514939949</v>
      </c>
      <c r="O109" s="23">
        <v>145.08305119636705</v>
      </c>
      <c r="P109" s="23">
        <v>313.60969553570294</v>
      </c>
      <c r="Q109" s="23">
        <v>32.788809093255914</v>
      </c>
      <c r="R109" s="23">
        <v>281.62880423118082</v>
      </c>
      <c r="S109" s="23">
        <v>348.6859063815798</v>
      </c>
      <c r="T109" s="23">
        <v>213.09565347165662</v>
      </c>
      <c r="U109" s="23">
        <v>1193.8404723281433</v>
      </c>
      <c r="V109" s="23">
        <v>85.174195312590768</v>
      </c>
      <c r="W109" s="23">
        <v>38.571014131376145</v>
      </c>
      <c r="X109" s="23">
        <v>707.20150058562899</v>
      </c>
      <c r="Y109" s="23">
        <v>422.83339078089108</v>
      </c>
      <c r="Z109" s="23">
        <v>3529.222089508643</v>
      </c>
      <c r="AA109" s="23">
        <v>2200.1419658020591</v>
      </c>
      <c r="AB109" s="23">
        <v>6150.0989276441333</v>
      </c>
      <c r="AC109" s="23">
        <v>2208.0720171758057</v>
      </c>
      <c r="AD109" s="23">
        <v>4963.7318650332791</v>
      </c>
      <c r="AE109" s="23">
        <v>52091.202755953542</v>
      </c>
      <c r="AF109" s="23">
        <v>8074.0446910120163</v>
      </c>
      <c r="AG109" s="23">
        <v>4312.9475099067586</v>
      </c>
      <c r="AH109" s="23">
        <v>4039.660094990485</v>
      </c>
      <c r="AI109" s="23">
        <v>121.53287620985422</v>
      </c>
      <c r="AJ109" s="23">
        <v>23334.459112566423</v>
      </c>
      <c r="AK109" s="23">
        <v>39710.146863197173</v>
      </c>
      <c r="AL109" s="23">
        <v>3602.3543106585935</v>
      </c>
      <c r="AM109" s="23">
        <v>28151.966082275288</v>
      </c>
      <c r="AN109" s="23">
        <v>3221.9111396320436</v>
      </c>
      <c r="AO109" s="23">
        <v>1225.0821293351448</v>
      </c>
      <c r="AP109" s="23">
        <v>22797.362591470028</v>
      </c>
      <c r="AQ109" s="23">
        <v>23907.968592070487</v>
      </c>
      <c r="AR109" s="23">
        <v>1742.717914715226</v>
      </c>
      <c r="AS109" s="23">
        <v>826.87796620907159</v>
      </c>
      <c r="AT109" s="23">
        <v>2191.2783293371535</v>
      </c>
      <c r="AU109" s="23">
        <v>1212.0277817473593</v>
      </c>
      <c r="AV109" s="23">
        <v>332.79542033985581</v>
      </c>
      <c r="AW109" s="23">
        <v>118.345447887471</v>
      </c>
      <c r="AX109" s="23">
        <v>20983.698090968312</v>
      </c>
      <c r="AY109" s="23">
        <v>3355.8910158338754</v>
      </c>
      <c r="AZ109" s="23">
        <v>4740.38820739731</v>
      </c>
      <c r="BA109" s="23">
        <v>6.1990709544684135</v>
      </c>
      <c r="BB109" s="23">
        <v>3489.9652320297751</v>
      </c>
      <c r="BC109" s="23">
        <v>8935.1688047482221</v>
      </c>
      <c r="BD109" s="23">
        <v>10444.459807003326</v>
      </c>
      <c r="BE109" s="23">
        <v>9213.08835087648</v>
      </c>
      <c r="BF109" s="23">
        <v>201.47260478077348</v>
      </c>
      <c r="BG109" s="23">
        <v>17077.125095203031</v>
      </c>
      <c r="BH109" s="23">
        <v>22118.708212133653</v>
      </c>
      <c r="BI109" s="23">
        <v>1106.5104249088542</v>
      </c>
      <c r="BJ109" s="23">
        <v>12501.812807863978</v>
      </c>
      <c r="BK109" s="23">
        <v>1416.5807333235232</v>
      </c>
      <c r="BL109" s="23">
        <v>12826.831554429329</v>
      </c>
      <c r="BM109" s="23">
        <v>24780.075224587679</v>
      </c>
      <c r="BN109" s="23">
        <v>3144.9377474258131</v>
      </c>
      <c r="BO109" s="23">
        <v>1387.0948689029024</v>
      </c>
      <c r="BP109" s="23">
        <v>2380.5222035520915</v>
      </c>
      <c r="BQ109" s="23">
        <v>740.10248885362319</v>
      </c>
      <c r="BR109" s="23">
        <v>2310.0965976183688</v>
      </c>
      <c r="BS109" s="23">
        <v>0</v>
      </c>
      <c r="BT109" s="64">
        <v>416540.1201178843</v>
      </c>
      <c r="BU109" s="23">
        <v>16671.276300352954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  <c r="CA109" s="23">
        <v>0</v>
      </c>
      <c r="CB109" s="23">
        <v>0</v>
      </c>
      <c r="CC109" s="23">
        <v>0</v>
      </c>
      <c r="CD109" s="23">
        <v>0</v>
      </c>
      <c r="CE109" s="23">
        <v>0</v>
      </c>
      <c r="CF109" s="23">
        <v>0</v>
      </c>
      <c r="CG109" s="23">
        <v>0</v>
      </c>
      <c r="CH109" s="23">
        <v>0</v>
      </c>
      <c r="CI109" s="23">
        <v>2.8304182138936407E-4</v>
      </c>
      <c r="CJ109" s="34">
        <f t="shared" si="4"/>
        <v>433211.39670127904</v>
      </c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</row>
    <row r="110" spans="1:180" x14ac:dyDescent="0.2">
      <c r="A110" s="1" t="s">
        <v>134</v>
      </c>
      <c r="B110" s="23" t="s">
        <v>135</v>
      </c>
      <c r="C110" s="23">
        <v>820.70606869567257</v>
      </c>
      <c r="D110" s="23">
        <v>0</v>
      </c>
      <c r="E110" s="23">
        <v>2.2499570820167962</v>
      </c>
      <c r="F110" s="23">
        <v>46.057090392761417</v>
      </c>
      <c r="G110" s="23">
        <v>8952.3554021620494</v>
      </c>
      <c r="H110" s="23">
        <v>249.39170162514861</v>
      </c>
      <c r="I110" s="23">
        <v>430.67258935465878</v>
      </c>
      <c r="J110" s="23">
        <v>793.37678768588478</v>
      </c>
      <c r="K110" s="23">
        <v>5520.9215581684894</v>
      </c>
      <c r="L110" s="23">
        <v>3.1604804434148472</v>
      </c>
      <c r="M110" s="23">
        <v>21270.076227158264</v>
      </c>
      <c r="N110" s="23">
        <v>72682.093054361147</v>
      </c>
      <c r="O110" s="23">
        <v>2617.1533235703723</v>
      </c>
      <c r="P110" s="23">
        <v>2257.2549950524472</v>
      </c>
      <c r="Q110" s="23">
        <v>253.1347941234086</v>
      </c>
      <c r="R110" s="23">
        <v>8491.2721010436344</v>
      </c>
      <c r="S110" s="23">
        <v>3454.025321070133</v>
      </c>
      <c r="T110" s="23">
        <v>1649.0362052744774</v>
      </c>
      <c r="U110" s="23">
        <v>14047.908700683069</v>
      </c>
      <c r="V110" s="23">
        <v>153.77611843279212</v>
      </c>
      <c r="W110" s="23">
        <v>148.68643424807976</v>
      </c>
      <c r="X110" s="23">
        <v>63665.176180341594</v>
      </c>
      <c r="Y110" s="23">
        <v>961.33848545391265</v>
      </c>
      <c r="Z110" s="23">
        <v>656.57925933048659</v>
      </c>
      <c r="AA110" s="23">
        <v>0</v>
      </c>
      <c r="AB110" s="23">
        <v>109.85297205459577</v>
      </c>
      <c r="AC110" s="23">
        <v>906.18803878664278</v>
      </c>
      <c r="AD110" s="23">
        <v>943.63738625938061</v>
      </c>
      <c r="AE110" s="23">
        <v>40450.183347774371</v>
      </c>
      <c r="AF110" s="23">
        <v>8778.5636787865642</v>
      </c>
      <c r="AG110" s="23">
        <v>0</v>
      </c>
      <c r="AH110" s="23">
        <v>0</v>
      </c>
      <c r="AI110" s="23">
        <v>0</v>
      </c>
      <c r="AJ110" s="23">
        <v>0</v>
      </c>
      <c r="AK110" s="23">
        <v>318.28360020082488</v>
      </c>
      <c r="AL110" s="23">
        <v>18448.218858165183</v>
      </c>
      <c r="AM110" s="23">
        <v>7088.6938785413186</v>
      </c>
      <c r="AN110" s="23">
        <v>39770.212312662603</v>
      </c>
      <c r="AO110" s="23">
        <v>59646.893290817308</v>
      </c>
      <c r="AP110" s="23">
        <v>8885.8570159572428</v>
      </c>
      <c r="AQ110" s="23">
        <v>5908.3000210858172</v>
      </c>
      <c r="AR110" s="23">
        <v>82.187978674563794</v>
      </c>
      <c r="AS110" s="23">
        <v>85.55959988387724</v>
      </c>
      <c r="AT110" s="23">
        <v>779.82203649668259</v>
      </c>
      <c r="AU110" s="23">
        <v>1097.8006650075965</v>
      </c>
      <c r="AV110" s="23">
        <v>117.04465288539602</v>
      </c>
      <c r="AW110" s="23">
        <v>0</v>
      </c>
      <c r="AX110" s="23">
        <v>5922.5708372511726</v>
      </c>
      <c r="AY110" s="23">
        <v>2667.1116496684685</v>
      </c>
      <c r="AZ110" s="23">
        <v>2056.9586334714572</v>
      </c>
      <c r="BA110" s="23">
        <v>0</v>
      </c>
      <c r="BB110" s="23">
        <v>313.99633620077373</v>
      </c>
      <c r="BC110" s="23">
        <v>401.53984232239816</v>
      </c>
      <c r="BD110" s="23">
        <v>20003.531599508719</v>
      </c>
      <c r="BE110" s="23">
        <v>854.96418697859156</v>
      </c>
      <c r="BF110" s="23">
        <v>3.8748994906099279</v>
      </c>
      <c r="BG110" s="23">
        <v>7839.2635368951796</v>
      </c>
      <c r="BH110" s="23">
        <v>803.42799601441993</v>
      </c>
      <c r="BI110" s="23">
        <v>0</v>
      </c>
      <c r="BJ110" s="23">
        <v>562.88101615652272</v>
      </c>
      <c r="BK110" s="23">
        <v>5.8698953838754671</v>
      </c>
      <c r="BL110" s="23">
        <v>2.6024041783110907</v>
      </c>
      <c r="BM110" s="23">
        <v>163.90425434326764</v>
      </c>
      <c r="BN110" s="23">
        <v>3280.0128264145765</v>
      </c>
      <c r="BO110" s="23">
        <v>2575.0470667412187</v>
      </c>
      <c r="BP110" s="23">
        <v>366.58935161017268</v>
      </c>
      <c r="BQ110" s="23">
        <v>105.87253101536008</v>
      </c>
      <c r="BR110" s="23">
        <v>80.700984208502277</v>
      </c>
      <c r="BS110" s="23">
        <v>0</v>
      </c>
      <c r="BT110" s="64">
        <v>450554.42201764748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  <c r="CA110" s="23">
        <v>0</v>
      </c>
      <c r="CB110" s="23">
        <v>0</v>
      </c>
      <c r="CC110" s="23">
        <v>0</v>
      </c>
      <c r="CD110" s="23">
        <v>0</v>
      </c>
      <c r="CE110" s="23">
        <v>0</v>
      </c>
      <c r="CF110" s="23">
        <v>0</v>
      </c>
      <c r="CG110" s="23">
        <v>0</v>
      </c>
      <c r="CH110" s="23">
        <v>0</v>
      </c>
      <c r="CI110" s="23">
        <v>0.18717785117341773</v>
      </c>
      <c r="CJ110" s="34">
        <f t="shared" si="4"/>
        <v>450554.60919549863</v>
      </c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</row>
    <row r="111" spans="1:180" x14ac:dyDescent="0.2">
      <c r="A111" s="1" t="s">
        <v>136</v>
      </c>
      <c r="B111" s="23" t="s">
        <v>137</v>
      </c>
      <c r="C111" s="23">
        <v>3999.6013460409176</v>
      </c>
      <c r="D111" s="23">
        <v>276.16620941138683</v>
      </c>
      <c r="E111" s="23">
        <v>1012.925359113285</v>
      </c>
      <c r="F111" s="23">
        <v>5040.3447019512478</v>
      </c>
      <c r="G111" s="23">
        <v>54028.483308754083</v>
      </c>
      <c r="H111" s="23">
        <v>812.04839395515762</v>
      </c>
      <c r="I111" s="23">
        <v>1236.5858322336624</v>
      </c>
      <c r="J111" s="23">
        <v>651.86174464704504</v>
      </c>
      <c r="K111" s="23">
        <v>4095.9646247156893</v>
      </c>
      <c r="L111" s="23">
        <v>378.70899822177017</v>
      </c>
      <c r="M111" s="23">
        <v>19769.245731180046</v>
      </c>
      <c r="N111" s="23">
        <v>145211.80199680076</v>
      </c>
      <c r="O111" s="23">
        <v>2320.9542824478622</v>
      </c>
      <c r="P111" s="23">
        <v>9356.4867742912465</v>
      </c>
      <c r="Q111" s="23">
        <v>211.57691042429809</v>
      </c>
      <c r="R111" s="23">
        <v>6850.0810570948606</v>
      </c>
      <c r="S111" s="23">
        <v>26021.870538371128</v>
      </c>
      <c r="T111" s="23">
        <v>7003.1778592099454</v>
      </c>
      <c r="U111" s="23">
        <v>23125.844564203144</v>
      </c>
      <c r="V111" s="23">
        <v>589.39438603052884</v>
      </c>
      <c r="W111" s="23">
        <v>454.76685310163532</v>
      </c>
      <c r="X111" s="23">
        <v>42993.426677109317</v>
      </c>
      <c r="Y111" s="23">
        <v>7830.3394750537873</v>
      </c>
      <c r="Z111" s="23">
        <v>8435.4585599841903</v>
      </c>
      <c r="AA111" s="23">
        <v>2151.8155790210481</v>
      </c>
      <c r="AB111" s="23">
        <v>19724.997442183074</v>
      </c>
      <c r="AC111" s="23">
        <v>9317.1308416564643</v>
      </c>
      <c r="AD111" s="23">
        <v>12686.470188351026</v>
      </c>
      <c r="AE111" s="23">
        <v>385711.4968358248</v>
      </c>
      <c r="AF111" s="23">
        <v>54352.314461106143</v>
      </c>
      <c r="AG111" s="23">
        <v>7768.5712228706916</v>
      </c>
      <c r="AH111" s="23">
        <v>34991.862835943291</v>
      </c>
      <c r="AI111" s="23">
        <v>1756.6777183499551</v>
      </c>
      <c r="AJ111" s="23">
        <v>34014.452704830459</v>
      </c>
      <c r="AK111" s="23">
        <v>38677.151002542712</v>
      </c>
      <c r="AL111" s="23">
        <v>27013.324643752574</v>
      </c>
      <c r="AM111" s="23">
        <v>81754.917611256009</v>
      </c>
      <c r="AN111" s="23">
        <v>41023.551865694986</v>
      </c>
      <c r="AO111" s="23">
        <v>103066.39168365228</v>
      </c>
      <c r="AP111" s="23">
        <v>743435.97075270512</v>
      </c>
      <c r="AQ111" s="23">
        <v>106162.71362692815</v>
      </c>
      <c r="AR111" s="23">
        <v>2407.0271628018118</v>
      </c>
      <c r="AS111" s="23">
        <v>11365.688887520062</v>
      </c>
      <c r="AT111" s="23">
        <v>54988.458231250646</v>
      </c>
      <c r="AU111" s="23">
        <v>3039.7644398724478</v>
      </c>
      <c r="AV111" s="23">
        <v>2367.3668079734648</v>
      </c>
      <c r="AW111" s="23">
        <v>823.77060287868494</v>
      </c>
      <c r="AX111" s="23">
        <v>87431.774288430708</v>
      </c>
      <c r="AY111" s="23">
        <v>126054.72168155511</v>
      </c>
      <c r="AZ111" s="23">
        <v>47805.436474200214</v>
      </c>
      <c r="BA111" s="23">
        <v>54.540299913471031</v>
      </c>
      <c r="BB111" s="23">
        <v>65819.889682369991</v>
      </c>
      <c r="BC111" s="23">
        <v>21461.211814825161</v>
      </c>
      <c r="BD111" s="23">
        <v>37564.66557030371</v>
      </c>
      <c r="BE111" s="23">
        <v>23084.24201967147</v>
      </c>
      <c r="BF111" s="23">
        <v>978.51449033504582</v>
      </c>
      <c r="BG111" s="23">
        <v>49583.06402829435</v>
      </c>
      <c r="BH111" s="23">
        <v>200375.83858958099</v>
      </c>
      <c r="BI111" s="23">
        <v>2826.119418632029</v>
      </c>
      <c r="BJ111" s="23">
        <v>251143.19188157396</v>
      </c>
      <c r="BK111" s="23">
        <v>13966.916365589863</v>
      </c>
      <c r="BL111" s="23">
        <v>79191.16879536389</v>
      </c>
      <c r="BM111" s="23">
        <v>62805.039946548437</v>
      </c>
      <c r="BN111" s="23">
        <v>15487.682045434447</v>
      </c>
      <c r="BO111" s="23">
        <v>7721.123204939935</v>
      </c>
      <c r="BP111" s="23">
        <v>45300.544176022944</v>
      </c>
      <c r="BQ111" s="23">
        <v>6811.6631694182488</v>
      </c>
      <c r="BR111" s="23">
        <v>7210.5243992598644</v>
      </c>
      <c r="BS111" s="23">
        <v>0</v>
      </c>
      <c r="BT111" s="64">
        <v>3302986.8756755781</v>
      </c>
      <c r="BU111" s="23">
        <v>1613839.3693167609</v>
      </c>
      <c r="BV111" s="23">
        <v>0</v>
      </c>
      <c r="BW111" s="23">
        <v>592.87492793622232</v>
      </c>
      <c r="BX111" s="23">
        <v>0</v>
      </c>
      <c r="BY111" s="23">
        <v>0</v>
      </c>
      <c r="BZ111" s="23">
        <v>0</v>
      </c>
      <c r="CA111" s="23">
        <v>0</v>
      </c>
      <c r="CB111" s="23">
        <v>0</v>
      </c>
      <c r="CC111" s="23">
        <v>0</v>
      </c>
      <c r="CD111" s="23">
        <v>14942.208313244968</v>
      </c>
      <c r="CE111" s="23">
        <v>0</v>
      </c>
      <c r="CF111" s="23">
        <v>2282847.1912496462</v>
      </c>
      <c r="CG111" s="23">
        <v>0</v>
      </c>
      <c r="CH111" s="23">
        <v>2204.4746957995449</v>
      </c>
      <c r="CI111" s="23">
        <v>811907.19759085751</v>
      </c>
      <c r="CJ111" s="34">
        <f t="shared" si="4"/>
        <v>8029320.1917698244</v>
      </c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</row>
    <row r="112" spans="1:180" x14ac:dyDescent="0.2">
      <c r="A112" s="1" t="s">
        <v>138</v>
      </c>
      <c r="B112" s="23" t="s">
        <v>139</v>
      </c>
      <c r="C112" s="23">
        <v>228.46870865139718</v>
      </c>
      <c r="D112" s="23">
        <v>24.114849686797424</v>
      </c>
      <c r="E112" s="23">
        <v>27.775006188823046</v>
      </c>
      <c r="F112" s="23">
        <v>209.65872327628878</v>
      </c>
      <c r="G112" s="23">
        <v>7039.4399924826157</v>
      </c>
      <c r="H112" s="23">
        <v>385.60954029488369</v>
      </c>
      <c r="I112" s="23">
        <v>180.54148005952473</v>
      </c>
      <c r="J112" s="23">
        <v>98.594091751319723</v>
      </c>
      <c r="K112" s="23">
        <v>505.13242761913796</v>
      </c>
      <c r="L112" s="23">
        <v>26.653504706770299</v>
      </c>
      <c r="M112" s="23">
        <v>2690.6038856236396</v>
      </c>
      <c r="N112" s="23">
        <v>8694.4404247842431</v>
      </c>
      <c r="O112" s="23">
        <v>314.40563809707987</v>
      </c>
      <c r="P112" s="23">
        <v>526.03139982565619</v>
      </c>
      <c r="Q112" s="23">
        <v>23.217487039605405</v>
      </c>
      <c r="R112" s="23">
        <v>1005.3753714014946</v>
      </c>
      <c r="S112" s="23">
        <v>632.70492575215087</v>
      </c>
      <c r="T112" s="23">
        <v>276.47626842188964</v>
      </c>
      <c r="U112" s="23">
        <v>2280.0822407595256</v>
      </c>
      <c r="V112" s="23">
        <v>83.838192821481002</v>
      </c>
      <c r="W112" s="23">
        <v>49.772026890778918</v>
      </c>
      <c r="X112" s="23">
        <v>7227.9201058821736</v>
      </c>
      <c r="Y112" s="23">
        <v>425.8418744820595</v>
      </c>
      <c r="Z112" s="23">
        <v>677.72685895786117</v>
      </c>
      <c r="AA112" s="23">
        <v>48.304766723019448</v>
      </c>
      <c r="AB112" s="23">
        <v>1344.703783191741</v>
      </c>
      <c r="AC112" s="23">
        <v>502.44463725529124</v>
      </c>
      <c r="AD112" s="23">
        <v>2612.4301635300267</v>
      </c>
      <c r="AE112" s="23">
        <v>44399.585420283547</v>
      </c>
      <c r="AF112" s="23">
        <v>13046.7184792322</v>
      </c>
      <c r="AG112" s="23">
        <v>1009.5748069899547</v>
      </c>
      <c r="AH112" s="23">
        <v>1239.1034530958357</v>
      </c>
      <c r="AI112" s="23">
        <v>77.527747093194165</v>
      </c>
      <c r="AJ112" s="23">
        <v>3142.6420974506004</v>
      </c>
      <c r="AK112" s="23">
        <v>806.06613248974463</v>
      </c>
      <c r="AL112" s="23">
        <v>3505.4611892591888</v>
      </c>
      <c r="AM112" s="23">
        <v>1840.6894342090359</v>
      </c>
      <c r="AN112" s="23">
        <v>787048.56596647366</v>
      </c>
      <c r="AO112" s="23">
        <v>644117.03026456898</v>
      </c>
      <c r="AP112" s="23">
        <v>3593.5006848950165</v>
      </c>
      <c r="AQ112" s="23">
        <v>15827.880280864858</v>
      </c>
      <c r="AR112" s="23">
        <v>2956.1917820844633</v>
      </c>
      <c r="AS112" s="23">
        <v>181.33236668406411</v>
      </c>
      <c r="AT112" s="23">
        <v>734.84599555602188</v>
      </c>
      <c r="AU112" s="23">
        <v>201.81539250819347</v>
      </c>
      <c r="AV112" s="23">
        <v>12.141964465667694</v>
      </c>
      <c r="AW112" s="23">
        <v>1.4984493628564011</v>
      </c>
      <c r="AX112" s="23">
        <v>20628.707036059241</v>
      </c>
      <c r="AY112" s="23">
        <v>2920.8051687218799</v>
      </c>
      <c r="AZ112" s="23">
        <v>2312.1173732431998</v>
      </c>
      <c r="BA112" s="23">
        <v>0.10301734935436886</v>
      </c>
      <c r="BB112" s="23">
        <v>56814.275603087721</v>
      </c>
      <c r="BC112" s="23">
        <v>554.55007033279549</v>
      </c>
      <c r="BD112" s="23">
        <v>6996.4996835733555</v>
      </c>
      <c r="BE112" s="23">
        <v>503.09020953584997</v>
      </c>
      <c r="BF112" s="23">
        <v>510.96017710952464</v>
      </c>
      <c r="BG112" s="23">
        <v>6885.7092143962927</v>
      </c>
      <c r="BH112" s="23">
        <v>25801.500593383473</v>
      </c>
      <c r="BI112" s="23">
        <v>566.7385953322779</v>
      </c>
      <c r="BJ112" s="23">
        <v>13245.202722992874</v>
      </c>
      <c r="BK112" s="23">
        <v>397.20642495815645</v>
      </c>
      <c r="BL112" s="23">
        <v>8391.3004965687596</v>
      </c>
      <c r="BM112" s="23">
        <v>1492.3991963507965</v>
      </c>
      <c r="BN112" s="23">
        <v>26787.006820253941</v>
      </c>
      <c r="BO112" s="23">
        <v>31662.29596198575</v>
      </c>
      <c r="BP112" s="23">
        <v>19463.205153395356</v>
      </c>
      <c r="BQ112" s="23">
        <v>132.59826956668965</v>
      </c>
      <c r="BR112" s="23">
        <v>406.80931988563952</v>
      </c>
      <c r="BS112" s="23">
        <v>0</v>
      </c>
      <c r="BT112" s="64">
        <v>1788357.5613918074</v>
      </c>
      <c r="BU112" s="23">
        <v>1861981.9502404549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  <c r="CA112" s="23">
        <v>0</v>
      </c>
      <c r="CB112" s="23">
        <v>0</v>
      </c>
      <c r="CC112" s="23">
        <v>0</v>
      </c>
      <c r="CD112" s="23">
        <v>2373.0490992893938</v>
      </c>
      <c r="CE112" s="23">
        <v>0</v>
      </c>
      <c r="CF112" s="23">
        <v>5773.8321389026369</v>
      </c>
      <c r="CG112" s="23">
        <v>0</v>
      </c>
      <c r="CH112" s="23">
        <v>0.52409278282461047</v>
      </c>
      <c r="CI112" s="23">
        <v>36.83541847833348</v>
      </c>
      <c r="CJ112" s="34">
        <f t="shared" si="4"/>
        <v>3658523.752381715</v>
      </c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</row>
    <row r="113" spans="1:180" x14ac:dyDescent="0.2">
      <c r="A113" s="1" t="s">
        <v>140</v>
      </c>
      <c r="B113" s="23" t="s">
        <v>141</v>
      </c>
      <c r="C113" s="23">
        <v>1688.8107265412045</v>
      </c>
      <c r="D113" s="23">
        <v>199.46759176662403</v>
      </c>
      <c r="E113" s="23">
        <v>3072.8848257321779</v>
      </c>
      <c r="F113" s="23">
        <v>4434.9547532824072</v>
      </c>
      <c r="G113" s="23">
        <v>21377.307766494392</v>
      </c>
      <c r="H113" s="23">
        <v>1152.0887333659796</v>
      </c>
      <c r="I113" s="23">
        <v>1965.010228151446</v>
      </c>
      <c r="J113" s="23">
        <v>734.64141781312549</v>
      </c>
      <c r="K113" s="23">
        <v>2304.1277055695641</v>
      </c>
      <c r="L113" s="23">
        <v>623.68645191891039</v>
      </c>
      <c r="M113" s="23">
        <v>17707.269151688197</v>
      </c>
      <c r="N113" s="23">
        <v>75702.478642901478</v>
      </c>
      <c r="O113" s="23">
        <v>2590.5382956672911</v>
      </c>
      <c r="P113" s="23">
        <v>4605.7146579985647</v>
      </c>
      <c r="Q113" s="23">
        <v>645.96553301952554</v>
      </c>
      <c r="R113" s="23">
        <v>6234.7474659703785</v>
      </c>
      <c r="S113" s="23">
        <v>14014.075661275836</v>
      </c>
      <c r="T113" s="23">
        <v>4512.4712231859567</v>
      </c>
      <c r="U113" s="23">
        <v>31009.911320210002</v>
      </c>
      <c r="V113" s="23">
        <v>603.44957711264829</v>
      </c>
      <c r="W113" s="23">
        <v>491.21842862915827</v>
      </c>
      <c r="X113" s="23">
        <v>22258.560717355525</v>
      </c>
      <c r="Y113" s="23">
        <v>10619.119398508688</v>
      </c>
      <c r="Z113" s="23">
        <v>8698.7929075182619</v>
      </c>
      <c r="AA113" s="23">
        <v>3254.1572704242544</v>
      </c>
      <c r="AB113" s="23">
        <v>41959.735969320624</v>
      </c>
      <c r="AC113" s="23">
        <v>20183.781209078657</v>
      </c>
      <c r="AD113" s="23">
        <v>27578.242303333529</v>
      </c>
      <c r="AE113" s="23">
        <v>355064.2490155425</v>
      </c>
      <c r="AF113" s="23">
        <v>76409.175033235704</v>
      </c>
      <c r="AG113" s="23">
        <v>36601.936340125088</v>
      </c>
      <c r="AH113" s="23">
        <v>13657.080580303807</v>
      </c>
      <c r="AI113" s="23">
        <v>4200.4084939513414</v>
      </c>
      <c r="AJ113" s="23">
        <v>68179.085613160802</v>
      </c>
      <c r="AK113" s="23">
        <v>130197.42690271905</v>
      </c>
      <c r="AL113" s="23">
        <v>42320.712017903061</v>
      </c>
      <c r="AM113" s="23">
        <v>47298.423303562093</v>
      </c>
      <c r="AN113" s="23">
        <v>31658.786856351835</v>
      </c>
      <c r="AO113" s="23">
        <v>701767.44202605414</v>
      </c>
      <c r="AP113" s="23">
        <v>499365.78739698522</v>
      </c>
      <c r="AQ113" s="23">
        <v>102290.21770570047</v>
      </c>
      <c r="AR113" s="23">
        <v>759.55255929561247</v>
      </c>
      <c r="AS113" s="23">
        <v>4427.3244107992568</v>
      </c>
      <c r="AT113" s="23">
        <v>26274.265629035726</v>
      </c>
      <c r="AU113" s="23">
        <v>2775.2085566056767</v>
      </c>
      <c r="AV113" s="23">
        <v>1355.4482944753654</v>
      </c>
      <c r="AW113" s="23">
        <v>160.19667644286014</v>
      </c>
      <c r="AX113" s="23">
        <v>135913.87284543179</v>
      </c>
      <c r="AY113" s="23">
        <v>166722.56564661284</v>
      </c>
      <c r="AZ113" s="23">
        <v>33910.630457940788</v>
      </c>
      <c r="BA113" s="23">
        <v>21.895707139424466</v>
      </c>
      <c r="BB113" s="23">
        <v>67821.37272672703</v>
      </c>
      <c r="BC113" s="23">
        <v>66687.161389310626</v>
      </c>
      <c r="BD113" s="23">
        <v>92890.806683571704</v>
      </c>
      <c r="BE113" s="23">
        <v>63268.106348960217</v>
      </c>
      <c r="BF113" s="23">
        <v>488.67371696883004</v>
      </c>
      <c r="BG113" s="23">
        <v>159654.314516666</v>
      </c>
      <c r="BH113" s="23">
        <v>143751.7732224043</v>
      </c>
      <c r="BI113" s="23">
        <v>3911.8642460016154</v>
      </c>
      <c r="BJ113" s="23">
        <v>90261.80506556567</v>
      </c>
      <c r="BK113" s="23">
        <v>7179.8178243894608</v>
      </c>
      <c r="BL113" s="23">
        <v>80838.583457566157</v>
      </c>
      <c r="BM113" s="23">
        <v>59757.99244410175</v>
      </c>
      <c r="BN113" s="23">
        <v>20506.706938544743</v>
      </c>
      <c r="BO113" s="23">
        <v>10059.46745886996</v>
      </c>
      <c r="BP113" s="23">
        <v>26814.396882431454</v>
      </c>
      <c r="BQ113" s="23">
        <v>4804.3757055956248</v>
      </c>
      <c r="BR113" s="23">
        <v>14151.436060673273</v>
      </c>
      <c r="BS113" s="23">
        <v>0</v>
      </c>
      <c r="BT113" s="64">
        <v>3724403.5566915572</v>
      </c>
      <c r="BU113" s="23">
        <v>2190109.1288812235</v>
      </c>
      <c r="BV113" s="23">
        <v>0</v>
      </c>
      <c r="BW113" s="23">
        <v>112.33214997957677</v>
      </c>
      <c r="BX113" s="23">
        <v>0</v>
      </c>
      <c r="BY113" s="23">
        <v>0</v>
      </c>
      <c r="BZ113" s="23">
        <v>0</v>
      </c>
      <c r="CA113" s="23">
        <v>0</v>
      </c>
      <c r="CB113" s="23">
        <v>0</v>
      </c>
      <c r="CC113" s="23">
        <v>0</v>
      </c>
      <c r="CD113" s="23">
        <v>0</v>
      </c>
      <c r="CE113" s="23">
        <v>0</v>
      </c>
      <c r="CF113" s="23">
        <v>425063.83787204645</v>
      </c>
      <c r="CG113" s="23">
        <v>0</v>
      </c>
      <c r="CH113" s="23">
        <v>3507.1073069195559</v>
      </c>
      <c r="CI113" s="23">
        <v>98772.536683233033</v>
      </c>
      <c r="CJ113" s="34">
        <f t="shared" si="4"/>
        <v>6441968.4995849598</v>
      </c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</row>
    <row r="114" spans="1:180" x14ac:dyDescent="0.2">
      <c r="A114" s="1" t="s">
        <v>142</v>
      </c>
      <c r="B114" s="23" t="s">
        <v>143</v>
      </c>
      <c r="C114" s="23">
        <v>40936.567432141572</v>
      </c>
      <c r="D114" s="23">
        <v>3861.5077966750196</v>
      </c>
      <c r="E114" s="23">
        <v>7894.6455335791716</v>
      </c>
      <c r="F114" s="23">
        <v>47198.625413454887</v>
      </c>
      <c r="G114" s="23">
        <v>190393.71707547925</v>
      </c>
      <c r="H114" s="23">
        <v>5022.0088246169698</v>
      </c>
      <c r="I114" s="23">
        <v>8027.4151680634013</v>
      </c>
      <c r="J114" s="23">
        <v>1278.3322404177413</v>
      </c>
      <c r="K114" s="23">
        <v>8966.7444317420941</v>
      </c>
      <c r="L114" s="23">
        <v>5406.3953200250671</v>
      </c>
      <c r="M114" s="23">
        <v>68609.829056275674</v>
      </c>
      <c r="N114" s="23">
        <v>438993.40685638454</v>
      </c>
      <c r="O114" s="23">
        <v>6129.7598765646962</v>
      </c>
      <c r="P114" s="23">
        <v>12640.721127631434</v>
      </c>
      <c r="Q114" s="23">
        <v>1580.2144764247453</v>
      </c>
      <c r="R114" s="23">
        <v>12843.817206459264</v>
      </c>
      <c r="S114" s="23">
        <v>83101.101068453834</v>
      </c>
      <c r="T114" s="23">
        <v>60466.897761615459</v>
      </c>
      <c r="U114" s="23">
        <v>137840.79263058311</v>
      </c>
      <c r="V114" s="23">
        <v>3809.7859891847734</v>
      </c>
      <c r="W114" s="23">
        <v>3296.5108702530392</v>
      </c>
      <c r="X114" s="23">
        <v>32190.718559486701</v>
      </c>
      <c r="Y114" s="23">
        <v>54374.454968738901</v>
      </c>
      <c r="Z114" s="23">
        <v>100678.6897614872</v>
      </c>
      <c r="AA114" s="23">
        <v>32563.574109442405</v>
      </c>
      <c r="AB114" s="23">
        <v>263953.00547626143</v>
      </c>
      <c r="AC114" s="23">
        <v>135845.23445488725</v>
      </c>
      <c r="AD114" s="23">
        <v>106770.03525540947</v>
      </c>
      <c r="AE114" s="23">
        <v>2418070.4591557444</v>
      </c>
      <c r="AF114" s="23">
        <v>535634.44206202368</v>
      </c>
      <c r="AG114" s="23">
        <v>85243.511811852717</v>
      </c>
      <c r="AH114" s="23">
        <v>349462.31042955304</v>
      </c>
      <c r="AI114" s="23">
        <v>26321.453236623904</v>
      </c>
      <c r="AJ114" s="23">
        <v>469336.62622038834</v>
      </c>
      <c r="AK114" s="23">
        <v>451058.25516430906</v>
      </c>
      <c r="AL114" s="23">
        <v>221798.42950310247</v>
      </c>
      <c r="AM114" s="23">
        <v>684703.93242190429</v>
      </c>
      <c r="AN114" s="23">
        <v>396621.54097494134</v>
      </c>
      <c r="AO114" s="23">
        <v>734560.70011389127</v>
      </c>
      <c r="AP114" s="23">
        <v>5226776.108092729</v>
      </c>
      <c r="AQ114" s="23">
        <v>1430052.2699574998</v>
      </c>
      <c r="AR114" s="23">
        <v>36672.965503470085</v>
      </c>
      <c r="AS114" s="23">
        <v>154425.68980380194</v>
      </c>
      <c r="AT114" s="23">
        <v>664927.55208529392</v>
      </c>
      <c r="AU114" s="23">
        <v>31027.570779815054</v>
      </c>
      <c r="AV114" s="23">
        <v>30253.911947467222</v>
      </c>
      <c r="AW114" s="23">
        <v>11327.464779373337</v>
      </c>
      <c r="AX114" s="23">
        <v>760063.13746859238</v>
      </c>
      <c r="AY114" s="23">
        <v>1087226.5843645304</v>
      </c>
      <c r="AZ114" s="23">
        <v>129465.53099885842</v>
      </c>
      <c r="BA114" s="23">
        <v>314.73391663470443</v>
      </c>
      <c r="BB114" s="23">
        <v>361317.64618012652</v>
      </c>
      <c r="BC114" s="23">
        <v>279209.77999491099</v>
      </c>
      <c r="BD114" s="23">
        <v>286717.18558587483</v>
      </c>
      <c r="BE114" s="23">
        <v>269398.4866369433</v>
      </c>
      <c r="BF114" s="23">
        <v>14910.974339255292</v>
      </c>
      <c r="BG114" s="23">
        <v>628202.36439987866</v>
      </c>
      <c r="BH114" s="23">
        <v>1784346.250364386</v>
      </c>
      <c r="BI114" s="23">
        <v>35257.839346590736</v>
      </c>
      <c r="BJ114" s="23">
        <v>1224203.3500929542</v>
      </c>
      <c r="BK114" s="23">
        <v>180177.47686433198</v>
      </c>
      <c r="BL114" s="23">
        <v>948988.28437897866</v>
      </c>
      <c r="BM114" s="23">
        <v>261224.56526188366</v>
      </c>
      <c r="BN114" s="23">
        <v>149239.83482307132</v>
      </c>
      <c r="BO114" s="23">
        <v>64948.782822111883</v>
      </c>
      <c r="BP114" s="23">
        <v>378838.59990548715</v>
      </c>
      <c r="BQ114" s="23">
        <v>49265.457160230209</v>
      </c>
      <c r="BR114" s="23">
        <v>82940.599334166385</v>
      </c>
      <c r="BS114" s="23">
        <v>0</v>
      </c>
      <c r="BT114" s="64">
        <v>24809207.167025331</v>
      </c>
      <c r="BU114" s="23">
        <v>1658258.6661792838</v>
      </c>
      <c r="BV114" s="23">
        <v>0</v>
      </c>
      <c r="BW114" s="23">
        <v>1111.8804051241798</v>
      </c>
      <c r="BX114" s="23">
        <v>0</v>
      </c>
      <c r="BY114" s="23">
        <v>0</v>
      </c>
      <c r="BZ114" s="23">
        <v>0</v>
      </c>
      <c r="CA114" s="23">
        <v>0</v>
      </c>
      <c r="CB114" s="23">
        <v>0</v>
      </c>
      <c r="CC114" s="23">
        <v>0</v>
      </c>
      <c r="CD114" s="23">
        <v>904.70574366232779</v>
      </c>
      <c r="CE114" s="23">
        <v>0</v>
      </c>
      <c r="CF114" s="23">
        <v>5331686.7531944523</v>
      </c>
      <c r="CG114" s="23">
        <v>0</v>
      </c>
      <c r="CH114" s="23">
        <v>2587.7058017497529</v>
      </c>
      <c r="CI114" s="23">
        <v>1069854.6287202821</v>
      </c>
      <c r="CJ114" s="34">
        <f t="shared" si="4"/>
        <v>32873611.507069889</v>
      </c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</row>
    <row r="115" spans="1:180" x14ac:dyDescent="0.2">
      <c r="A115" s="1" t="s">
        <v>144</v>
      </c>
      <c r="B115" s="23" t="s">
        <v>145</v>
      </c>
      <c r="C115" s="23">
        <v>22404.375741710657</v>
      </c>
      <c r="D115" s="23">
        <v>1407.6961044483037</v>
      </c>
      <c r="E115" s="23">
        <v>2766.2615433855831</v>
      </c>
      <c r="F115" s="23">
        <v>5149.6841170093085</v>
      </c>
      <c r="G115" s="23">
        <v>22556.279067545842</v>
      </c>
      <c r="H115" s="23">
        <v>2609.1426794223216</v>
      </c>
      <c r="I115" s="23">
        <v>1938.3058817186177</v>
      </c>
      <c r="J115" s="23">
        <v>1211.5019532407314</v>
      </c>
      <c r="K115" s="23">
        <v>1371.8652935601447</v>
      </c>
      <c r="L115" s="23">
        <v>100.84026250746514</v>
      </c>
      <c r="M115" s="23">
        <v>3419.7955078282826</v>
      </c>
      <c r="N115" s="23">
        <v>18430.833219207201</v>
      </c>
      <c r="O115" s="23">
        <v>2972.2630515449573</v>
      </c>
      <c r="P115" s="23">
        <v>3355.3483427033725</v>
      </c>
      <c r="Q115" s="23">
        <v>1402.5239262343905</v>
      </c>
      <c r="R115" s="23">
        <v>5610.1639703037026</v>
      </c>
      <c r="S115" s="23">
        <v>6505.7471516373989</v>
      </c>
      <c r="T115" s="23">
        <v>1672.7821592101004</v>
      </c>
      <c r="U115" s="23">
        <v>20015.656536353137</v>
      </c>
      <c r="V115" s="23">
        <v>617.87096161195677</v>
      </c>
      <c r="W115" s="23">
        <v>4007.757009577409</v>
      </c>
      <c r="X115" s="23">
        <v>6848.1752697912671</v>
      </c>
      <c r="Y115" s="23">
        <v>5709.6685694821508</v>
      </c>
      <c r="Z115" s="23">
        <v>39269.988132255901</v>
      </c>
      <c r="AA115" s="23">
        <v>3129.502472164248</v>
      </c>
      <c r="AB115" s="23">
        <v>5675.4883933756437</v>
      </c>
      <c r="AC115" s="23">
        <v>48029.940063409951</v>
      </c>
      <c r="AD115" s="23">
        <v>13786.004562910588</v>
      </c>
      <c r="AE115" s="23">
        <v>103127.74396760034</v>
      </c>
      <c r="AF115" s="23">
        <v>74940.729573906909</v>
      </c>
      <c r="AG115" s="23">
        <v>26491.022813618343</v>
      </c>
      <c r="AH115" s="23">
        <v>334224.74485076667</v>
      </c>
      <c r="AI115" s="23">
        <v>1033.5237316944963</v>
      </c>
      <c r="AJ115" s="23">
        <v>24105.229965523078</v>
      </c>
      <c r="AK115" s="23">
        <v>2533.0104051178778</v>
      </c>
      <c r="AL115" s="23">
        <v>14715.179172737755</v>
      </c>
      <c r="AM115" s="23">
        <v>7798.520194133489</v>
      </c>
      <c r="AN115" s="23">
        <v>2777.1161141213179</v>
      </c>
      <c r="AO115" s="23">
        <v>11515.14138278296</v>
      </c>
      <c r="AP115" s="23">
        <v>25552.77575178432</v>
      </c>
      <c r="AQ115" s="23">
        <v>973747.41022157168</v>
      </c>
      <c r="AR115" s="23">
        <v>209139.67323138827</v>
      </c>
      <c r="AS115" s="23">
        <v>269671.85432680213</v>
      </c>
      <c r="AT115" s="23">
        <v>18807.572273333411</v>
      </c>
      <c r="AU115" s="23">
        <v>47598.67605595132</v>
      </c>
      <c r="AV115" s="23">
        <v>47116.110550205245</v>
      </c>
      <c r="AW115" s="23">
        <v>6546.2222869794168</v>
      </c>
      <c r="AX115" s="23">
        <v>47385.385604995441</v>
      </c>
      <c r="AY115" s="23">
        <v>18809.669107402689</v>
      </c>
      <c r="AZ115" s="23">
        <v>924.56506345247408</v>
      </c>
      <c r="BA115" s="23">
        <v>80.964827268717841</v>
      </c>
      <c r="BB115" s="23">
        <v>2675.2789659470113</v>
      </c>
      <c r="BC115" s="23">
        <v>8641.7826136441545</v>
      </c>
      <c r="BD115" s="23">
        <v>23274.132939787025</v>
      </c>
      <c r="BE115" s="23">
        <v>4193.2122674489137</v>
      </c>
      <c r="BF115" s="23">
        <v>2223.9559683166581</v>
      </c>
      <c r="BG115" s="23">
        <v>78955.753812021489</v>
      </c>
      <c r="BH115" s="23">
        <v>5164.2846634956486</v>
      </c>
      <c r="BI115" s="23">
        <v>2711.1949238448997</v>
      </c>
      <c r="BJ115" s="23">
        <v>3332.5630879849045</v>
      </c>
      <c r="BK115" s="23">
        <v>328.31585118871811</v>
      </c>
      <c r="BL115" s="23">
        <v>4671.4388645566669</v>
      </c>
      <c r="BM115" s="23">
        <v>1831.817461944559</v>
      </c>
      <c r="BN115" s="23">
        <v>1902.944509437795</v>
      </c>
      <c r="BO115" s="23">
        <v>1622.3686582219807</v>
      </c>
      <c r="BP115" s="23">
        <v>5594.1500725027017</v>
      </c>
      <c r="BQ115" s="23">
        <v>1216.8994168159361</v>
      </c>
      <c r="BR115" s="23">
        <v>1481.3960072935492</v>
      </c>
      <c r="BS115" s="23">
        <v>0</v>
      </c>
      <c r="BT115" s="64">
        <v>2670439.7935017426</v>
      </c>
      <c r="BU115" s="23">
        <v>1425874.4942928914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  <c r="CA115" s="23">
        <v>0</v>
      </c>
      <c r="CB115" s="23">
        <v>0</v>
      </c>
      <c r="CC115" s="23">
        <v>0</v>
      </c>
      <c r="CD115" s="23">
        <v>0</v>
      </c>
      <c r="CE115" s="23">
        <v>0</v>
      </c>
      <c r="CF115" s="23">
        <v>0</v>
      </c>
      <c r="CG115" s="23">
        <v>10852.827866520607</v>
      </c>
      <c r="CH115" s="23">
        <v>0</v>
      </c>
      <c r="CI115" s="23">
        <v>0</v>
      </c>
      <c r="CJ115" s="34">
        <f t="shared" si="4"/>
        <v>4107167.1156611545</v>
      </c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</row>
    <row r="116" spans="1:180" x14ac:dyDescent="0.2">
      <c r="A116" s="1" t="s">
        <v>146</v>
      </c>
      <c r="B116" s="23" t="s">
        <v>147</v>
      </c>
      <c r="C116" s="23">
        <v>22562.031593060088</v>
      </c>
      <c r="D116" s="23">
        <v>427.90245293496366</v>
      </c>
      <c r="E116" s="23">
        <v>1155.7668499497368</v>
      </c>
      <c r="F116" s="23">
        <v>4588.8293591939128</v>
      </c>
      <c r="G116" s="23">
        <v>25090.26276091671</v>
      </c>
      <c r="H116" s="23">
        <v>4387.8016531383328</v>
      </c>
      <c r="I116" s="23">
        <v>2352.5466384744282</v>
      </c>
      <c r="J116" s="23">
        <v>2733.087592759473</v>
      </c>
      <c r="K116" s="23">
        <v>2103.6898978717982</v>
      </c>
      <c r="L116" s="23">
        <v>451.204096989856</v>
      </c>
      <c r="M116" s="23">
        <v>4043.5992131833332</v>
      </c>
      <c r="N116" s="23">
        <v>2431.7273914118323</v>
      </c>
      <c r="O116" s="23">
        <v>3445.5016689183531</v>
      </c>
      <c r="P116" s="23">
        <v>5181.8861997099284</v>
      </c>
      <c r="Q116" s="23">
        <v>2524.9408930983732</v>
      </c>
      <c r="R116" s="23">
        <v>4961.4762862685493</v>
      </c>
      <c r="S116" s="23">
        <v>3187.6940335652553</v>
      </c>
      <c r="T116" s="23">
        <v>1849.1669797270165</v>
      </c>
      <c r="U116" s="23">
        <v>10128.718001911569</v>
      </c>
      <c r="V116" s="23">
        <v>838.70094588913889</v>
      </c>
      <c r="W116" s="23">
        <v>7977.9821807559438</v>
      </c>
      <c r="X116" s="23">
        <v>4685.4728724971092</v>
      </c>
      <c r="Y116" s="23">
        <v>1430.4528133230522</v>
      </c>
      <c r="Z116" s="23">
        <v>5958.2831764369039</v>
      </c>
      <c r="AA116" s="23">
        <v>275.15374009287535</v>
      </c>
      <c r="AB116" s="23">
        <v>1725.927380934736</v>
      </c>
      <c r="AC116" s="23">
        <v>18159.327631708773</v>
      </c>
      <c r="AD116" s="23">
        <v>6103.6692031803595</v>
      </c>
      <c r="AE116" s="23">
        <v>38367.556938082867</v>
      </c>
      <c r="AF116" s="23">
        <v>7896.2675573986826</v>
      </c>
      <c r="AG116" s="23">
        <v>5015.1215583876101</v>
      </c>
      <c r="AH116" s="23">
        <v>27956.537856584189</v>
      </c>
      <c r="AI116" s="23">
        <v>2058.6899684852497</v>
      </c>
      <c r="AJ116" s="23">
        <v>19281.721617170519</v>
      </c>
      <c r="AK116" s="23">
        <v>1274.2522296260465</v>
      </c>
      <c r="AL116" s="23">
        <v>3159.9167778853962</v>
      </c>
      <c r="AM116" s="23">
        <v>4200.4973856793131</v>
      </c>
      <c r="AN116" s="23">
        <v>887.10902735314642</v>
      </c>
      <c r="AO116" s="23">
        <v>2878.0784251419141</v>
      </c>
      <c r="AP116" s="23">
        <v>4212.8608145479839</v>
      </c>
      <c r="AQ116" s="23">
        <v>12414.423031346269</v>
      </c>
      <c r="AR116" s="23">
        <v>447597.18383775518</v>
      </c>
      <c r="AS116" s="23">
        <v>2488.112419089286</v>
      </c>
      <c r="AT116" s="23">
        <v>1827.0675198834581</v>
      </c>
      <c r="AU116" s="23">
        <v>13128.888052612761</v>
      </c>
      <c r="AV116" s="23">
        <v>0.11760744335648717</v>
      </c>
      <c r="AW116" s="23">
        <v>0.12065470320518433</v>
      </c>
      <c r="AX116" s="23">
        <v>7145.2360399194677</v>
      </c>
      <c r="AY116" s="23">
        <v>7256.2763728331902</v>
      </c>
      <c r="AZ116" s="23">
        <v>318.56555593336066</v>
      </c>
      <c r="BA116" s="23">
        <v>700.65472903413763</v>
      </c>
      <c r="BB116" s="23">
        <v>4868.6700079877428</v>
      </c>
      <c r="BC116" s="23">
        <v>1143.5149865057369</v>
      </c>
      <c r="BD116" s="23">
        <v>6644.1810802731043</v>
      </c>
      <c r="BE116" s="23">
        <v>1088.6589048837836</v>
      </c>
      <c r="BF116" s="23">
        <v>1484.8687055189423</v>
      </c>
      <c r="BG116" s="23">
        <v>2392.6519063198734</v>
      </c>
      <c r="BH116" s="23">
        <v>19211.566224180573</v>
      </c>
      <c r="BI116" s="23">
        <v>398.05795136790414</v>
      </c>
      <c r="BJ116" s="23">
        <v>10422.846120632994</v>
      </c>
      <c r="BK116" s="23">
        <v>386.3517708835829</v>
      </c>
      <c r="BL116" s="23">
        <v>7301.8107280118111</v>
      </c>
      <c r="BM116" s="23">
        <v>11801.321687373027</v>
      </c>
      <c r="BN116" s="23">
        <v>1331.1698315036401</v>
      </c>
      <c r="BO116" s="23">
        <v>801.84494248691749</v>
      </c>
      <c r="BP116" s="23">
        <v>5175.8372672190872</v>
      </c>
      <c r="BQ116" s="23">
        <v>431.85777029721879</v>
      </c>
      <c r="BR116" s="23">
        <v>500.69570742831587</v>
      </c>
      <c r="BS116" s="23">
        <v>0</v>
      </c>
      <c r="BT116" s="64">
        <v>836213.96507767332</v>
      </c>
      <c r="BU116" s="23">
        <v>889881.85665316519</v>
      </c>
      <c r="BV116" s="23">
        <v>0</v>
      </c>
      <c r="BW116" s="23">
        <v>0</v>
      </c>
      <c r="BX116" s="23">
        <v>0</v>
      </c>
      <c r="BY116" s="23">
        <v>0</v>
      </c>
      <c r="BZ116" s="23">
        <v>0</v>
      </c>
      <c r="CA116" s="23">
        <v>0</v>
      </c>
      <c r="CB116" s="23">
        <v>0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0</v>
      </c>
      <c r="CI116" s="23">
        <v>0</v>
      </c>
      <c r="CJ116" s="34">
        <f t="shared" si="4"/>
        <v>1726095.8217308386</v>
      </c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</row>
    <row r="117" spans="1:180" x14ac:dyDescent="0.2">
      <c r="A117" s="1" t="s">
        <v>148</v>
      </c>
      <c r="B117" s="23" t="s">
        <v>149</v>
      </c>
      <c r="C117" s="23">
        <v>740.5604743643828</v>
      </c>
      <c r="D117" s="23">
        <v>33.861666744846417</v>
      </c>
      <c r="E117" s="23">
        <v>273.82011836356338</v>
      </c>
      <c r="F117" s="23">
        <v>269.15436993344559</v>
      </c>
      <c r="G117" s="23">
        <v>2740.293189151449</v>
      </c>
      <c r="H117" s="23">
        <v>188.29643946416243</v>
      </c>
      <c r="I117" s="23">
        <v>773.97271414674617</v>
      </c>
      <c r="J117" s="23">
        <v>38.141812819099599</v>
      </c>
      <c r="K117" s="23">
        <v>371.02564681702677</v>
      </c>
      <c r="L117" s="23">
        <v>63.537502232428807</v>
      </c>
      <c r="M117" s="23">
        <v>1810.9507217122261</v>
      </c>
      <c r="N117" s="23">
        <v>6373.0508713487825</v>
      </c>
      <c r="O117" s="23">
        <v>316.8921855738447</v>
      </c>
      <c r="P117" s="23">
        <v>753.67703643138293</v>
      </c>
      <c r="Q117" s="23">
        <v>10.282855371844942</v>
      </c>
      <c r="R117" s="23">
        <v>825.33922943785274</v>
      </c>
      <c r="S117" s="23">
        <v>1610.4772377335389</v>
      </c>
      <c r="T117" s="23">
        <v>787.4394141356488</v>
      </c>
      <c r="U117" s="23">
        <v>3373.6162990031698</v>
      </c>
      <c r="V117" s="23">
        <v>244.08466631532232</v>
      </c>
      <c r="W117" s="23">
        <v>249.42113370330526</v>
      </c>
      <c r="X117" s="23">
        <v>1119.3146071137007</v>
      </c>
      <c r="Y117" s="23">
        <v>2376.7042152886625</v>
      </c>
      <c r="Z117" s="23">
        <v>9361.330185144694</v>
      </c>
      <c r="AA117" s="23">
        <v>311.39738173608561</v>
      </c>
      <c r="AB117" s="23">
        <v>3711.6740318510556</v>
      </c>
      <c r="AC117" s="23">
        <v>6720.5004484603851</v>
      </c>
      <c r="AD117" s="23">
        <v>5141.3861198624809</v>
      </c>
      <c r="AE117" s="23">
        <v>50044.531197420292</v>
      </c>
      <c r="AF117" s="23">
        <v>14915.970166602312</v>
      </c>
      <c r="AG117" s="23">
        <v>9603.9701450757166</v>
      </c>
      <c r="AH117" s="23">
        <v>5803.8594220925806</v>
      </c>
      <c r="AI117" s="23">
        <v>39.010417092840264</v>
      </c>
      <c r="AJ117" s="23">
        <v>8128.9958063036529</v>
      </c>
      <c r="AK117" s="23">
        <v>6089.4086137692357</v>
      </c>
      <c r="AL117" s="23">
        <v>4662.3423869282224</v>
      </c>
      <c r="AM117" s="23">
        <v>2449.8634099938918</v>
      </c>
      <c r="AN117" s="23">
        <v>1817.4592229316304</v>
      </c>
      <c r="AO117" s="23">
        <v>6245.7066306654215</v>
      </c>
      <c r="AP117" s="23">
        <v>16266.992161731956</v>
      </c>
      <c r="AQ117" s="23">
        <v>717437.5829485947</v>
      </c>
      <c r="AR117" s="23">
        <v>97499.164952051331</v>
      </c>
      <c r="AS117" s="23">
        <v>96746.876490110342</v>
      </c>
      <c r="AT117" s="23">
        <v>647.40446988316796</v>
      </c>
      <c r="AU117" s="23">
        <v>266.51912412502963</v>
      </c>
      <c r="AV117" s="23">
        <v>0.8232570682476712</v>
      </c>
      <c r="AW117" s="23">
        <v>0.64188689202885074</v>
      </c>
      <c r="AX117" s="23">
        <v>22749.461735212437</v>
      </c>
      <c r="AY117" s="23">
        <v>13853.348438357285</v>
      </c>
      <c r="AZ117" s="23">
        <v>5031.3111907774337</v>
      </c>
      <c r="BA117" s="23">
        <v>1.2073964919916242</v>
      </c>
      <c r="BB117" s="23">
        <v>1891.1536324776175</v>
      </c>
      <c r="BC117" s="23">
        <v>5907.0230631209588</v>
      </c>
      <c r="BD117" s="23">
        <v>8558.8383565408021</v>
      </c>
      <c r="BE117" s="23">
        <v>4980.2752974497362</v>
      </c>
      <c r="BF117" s="23">
        <v>21.611480353195397</v>
      </c>
      <c r="BG117" s="23">
        <v>14549.910128051068</v>
      </c>
      <c r="BH117" s="23">
        <v>17519.535060106602</v>
      </c>
      <c r="BI117" s="23">
        <v>489.76305381093744</v>
      </c>
      <c r="BJ117" s="23">
        <v>9295.6707931213132</v>
      </c>
      <c r="BK117" s="23">
        <v>880.32102571821781</v>
      </c>
      <c r="BL117" s="23">
        <v>13157.416321015116</v>
      </c>
      <c r="BM117" s="23">
        <v>22265.25250507475</v>
      </c>
      <c r="BN117" s="23">
        <v>2190.3214407137198</v>
      </c>
      <c r="BO117" s="23">
        <v>1302.0535827138879</v>
      </c>
      <c r="BP117" s="23">
        <v>5383.8212094202836</v>
      </c>
      <c r="BQ117" s="23">
        <v>605.12291471244771</v>
      </c>
      <c r="BR117" s="23">
        <v>1659.6305860638502</v>
      </c>
      <c r="BS117" s="23">
        <v>0</v>
      </c>
      <c r="BT117" s="64">
        <v>1241550.3744948972</v>
      </c>
      <c r="BU117" s="23">
        <v>224867.87917238078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0</v>
      </c>
      <c r="CD117" s="23">
        <v>0</v>
      </c>
      <c r="CE117" s="23">
        <v>0</v>
      </c>
      <c r="CF117" s="23">
        <v>0</v>
      </c>
      <c r="CG117" s="23">
        <v>0</v>
      </c>
      <c r="CH117" s="23">
        <v>0</v>
      </c>
      <c r="CI117" s="23">
        <v>0</v>
      </c>
      <c r="CJ117" s="34">
        <f t="shared" si="4"/>
        <v>1466418.253667278</v>
      </c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</row>
    <row r="118" spans="1:180" x14ac:dyDescent="0.2">
      <c r="A118" s="1" t="s">
        <v>150</v>
      </c>
      <c r="B118" s="23" t="s">
        <v>151</v>
      </c>
      <c r="C118" s="23">
        <v>13.076392138781623</v>
      </c>
      <c r="D118" s="23">
        <v>0</v>
      </c>
      <c r="E118" s="23">
        <v>3.5848791939164085E-2</v>
      </c>
      <c r="F118" s="23">
        <v>0.7338322424058803</v>
      </c>
      <c r="G118" s="23">
        <v>142.6387768649727</v>
      </c>
      <c r="H118" s="23">
        <v>3.9735830049256471</v>
      </c>
      <c r="I118" s="23">
        <v>6.861949578094646</v>
      </c>
      <c r="J118" s="23">
        <v>12.640951962345619</v>
      </c>
      <c r="K118" s="23">
        <v>87.965397132739724</v>
      </c>
      <c r="L118" s="23">
        <v>5.0356252014468479E-2</v>
      </c>
      <c r="M118" s="23">
        <v>338.89825867881348</v>
      </c>
      <c r="N118" s="23">
        <v>1158.0510812558268</v>
      </c>
      <c r="O118" s="23">
        <v>41.699366498789821</v>
      </c>
      <c r="P118" s="23">
        <v>35.965070319803516</v>
      </c>
      <c r="Q118" s="23">
        <v>4.033222073266848</v>
      </c>
      <c r="R118" s="23">
        <v>135.29229036506112</v>
      </c>
      <c r="S118" s="23">
        <v>55.033332003229411</v>
      </c>
      <c r="T118" s="23">
        <v>26.274259316112634</v>
      </c>
      <c r="U118" s="23">
        <v>223.82673883705695</v>
      </c>
      <c r="V118" s="23">
        <v>2.4501303242495656</v>
      </c>
      <c r="W118" s="23">
        <v>2.369035875456678</v>
      </c>
      <c r="X118" s="23">
        <v>1014.3836399819172</v>
      </c>
      <c r="Y118" s="23">
        <v>15.317102545465872</v>
      </c>
      <c r="Z118" s="23">
        <v>10.461343217360696</v>
      </c>
      <c r="AA118" s="23">
        <v>0</v>
      </c>
      <c r="AB118" s="23">
        <v>1.750298425938869</v>
      </c>
      <c r="AC118" s="23">
        <v>14.438384945148478</v>
      </c>
      <c r="AD118" s="23">
        <v>15.035069155944287</v>
      </c>
      <c r="AE118" s="23">
        <v>644.4968298842324</v>
      </c>
      <c r="AF118" s="23">
        <v>139.86973589888817</v>
      </c>
      <c r="AG118" s="23">
        <v>0</v>
      </c>
      <c r="AH118" s="23">
        <v>0</v>
      </c>
      <c r="AI118" s="23">
        <v>0</v>
      </c>
      <c r="AJ118" s="23">
        <v>0</v>
      </c>
      <c r="AK118" s="23">
        <v>5.0712445372601449</v>
      </c>
      <c r="AL118" s="23">
        <v>293.93732208514632</v>
      </c>
      <c r="AM118" s="23">
        <v>112.94487081703225</v>
      </c>
      <c r="AN118" s="23">
        <v>633.66278315631462</v>
      </c>
      <c r="AO118" s="23">
        <v>950.35993552523644</v>
      </c>
      <c r="AP118" s="23">
        <v>141.57925140539842</v>
      </c>
      <c r="AQ118" s="23">
        <v>94.137537050354751</v>
      </c>
      <c r="AR118" s="23">
        <v>1.3095093106237738</v>
      </c>
      <c r="AS118" s="23">
        <v>1.3632296896462957</v>
      </c>
      <c r="AT118" s="23">
        <v>12.424982751620369</v>
      </c>
      <c r="AU118" s="23">
        <v>17.491368144345568</v>
      </c>
      <c r="AV118" s="23">
        <v>1.8648841981995283</v>
      </c>
      <c r="AW118" s="23">
        <v>0</v>
      </c>
      <c r="AX118" s="23">
        <v>94.364915396192004</v>
      </c>
      <c r="AY118" s="23">
        <v>42.495357521122642</v>
      </c>
      <c r="AZ118" s="23">
        <v>32.773728293824874</v>
      </c>
      <c r="BA118" s="23">
        <v>0</v>
      </c>
      <c r="BB118" s="23">
        <v>5.0029351297809876</v>
      </c>
      <c r="BC118" s="23">
        <v>6.3977745965702555</v>
      </c>
      <c r="BD118" s="23">
        <v>318.71827604662224</v>
      </c>
      <c r="BE118" s="23">
        <v>13.622230174701311</v>
      </c>
      <c r="BF118" s="23">
        <v>6.1739162375280904E-2</v>
      </c>
      <c r="BG118" s="23">
        <v>124.90377249264037</v>
      </c>
      <c r="BH118" s="23">
        <v>12.801098873140853</v>
      </c>
      <c r="BI118" s="23">
        <v>0</v>
      </c>
      <c r="BJ118" s="23">
        <v>8.9684397075756337</v>
      </c>
      <c r="BK118" s="23">
        <v>9.3525632112319762E-2</v>
      </c>
      <c r="BL118" s="23">
        <v>4.1464366887505419E-2</v>
      </c>
      <c r="BM118" s="23">
        <v>2.6115029299264512</v>
      </c>
      <c r="BN118" s="23">
        <v>52.260773466188233</v>
      </c>
      <c r="BO118" s="23">
        <v>41.02848328396319</v>
      </c>
      <c r="BP118" s="23">
        <v>5.8409049212646451</v>
      </c>
      <c r="BQ118" s="23">
        <v>1.6868776594797312</v>
      </c>
      <c r="BR118" s="23">
        <v>1.2858168785971391</v>
      </c>
      <c r="BS118" s="23">
        <v>0</v>
      </c>
      <c r="BT118" s="64">
        <v>7178.728812774928</v>
      </c>
      <c r="BU118" s="23">
        <v>50597.930865227579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0</v>
      </c>
      <c r="CH118" s="23">
        <v>0</v>
      </c>
      <c r="CI118" s="23">
        <v>2.9823234833977071E-3</v>
      </c>
      <c r="CJ118" s="34">
        <f t="shared" si="4"/>
        <v>57776.662660325987</v>
      </c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</row>
    <row r="119" spans="1:180" x14ac:dyDescent="0.2">
      <c r="A119" s="1" t="s">
        <v>152</v>
      </c>
      <c r="B119" s="23" t="s">
        <v>153</v>
      </c>
      <c r="C119" s="23">
        <v>8.0591650847760885</v>
      </c>
      <c r="D119" s="23">
        <v>0</v>
      </c>
      <c r="E119" s="23">
        <v>2.209411657751284E-2</v>
      </c>
      <c r="F119" s="23">
        <v>0.452271171077885</v>
      </c>
      <c r="G119" s="23">
        <v>87.910291924945525</v>
      </c>
      <c r="H119" s="23">
        <v>2.4489753041116895</v>
      </c>
      <c r="I119" s="23">
        <v>4.2291164004834627</v>
      </c>
      <c r="J119" s="23">
        <v>7.7907971565893792</v>
      </c>
      <c r="K119" s="23">
        <v>54.214316129149978</v>
      </c>
      <c r="L119" s="23">
        <v>3.1035269035072127E-2</v>
      </c>
      <c r="M119" s="23">
        <v>208.8677813152664</v>
      </c>
      <c r="N119" s="23">
        <v>713.7232304899153</v>
      </c>
      <c r="O119" s="23">
        <v>25.699908275742537</v>
      </c>
      <c r="P119" s="23">
        <v>22.165780585093675</v>
      </c>
      <c r="Q119" s="23">
        <v>2.4857317039016973</v>
      </c>
      <c r="R119" s="23">
        <v>83.382548578959955</v>
      </c>
      <c r="S119" s="23">
        <v>33.917819462138098</v>
      </c>
      <c r="T119" s="23">
        <v>16.193196950768197</v>
      </c>
      <c r="U119" s="23">
        <v>137.94757908223585</v>
      </c>
      <c r="V119" s="23">
        <v>1.5100499092391875</v>
      </c>
      <c r="W119" s="23">
        <v>1.4600702555744343</v>
      </c>
      <c r="X119" s="23">
        <v>625.17895816728299</v>
      </c>
      <c r="Y119" s="23">
        <v>9.4401465422751656</v>
      </c>
      <c r="Z119" s="23">
        <v>6.4474735158154957</v>
      </c>
      <c r="AA119" s="23">
        <v>0</v>
      </c>
      <c r="AB119" s="23">
        <v>1.0787336302365877</v>
      </c>
      <c r="AC119" s="23">
        <v>8.8985804796566121</v>
      </c>
      <c r="AD119" s="23">
        <v>9.2663253826272882</v>
      </c>
      <c r="AE119" s="23">
        <v>397.21249512297317</v>
      </c>
      <c r="AF119" s="23">
        <v>86.203692884832748</v>
      </c>
      <c r="AG119" s="23">
        <v>0</v>
      </c>
      <c r="AH119" s="23">
        <v>0</v>
      </c>
      <c r="AI119" s="23">
        <v>0</v>
      </c>
      <c r="AJ119" s="23">
        <v>0</v>
      </c>
      <c r="AK119" s="23">
        <v>3.1254796030349423</v>
      </c>
      <c r="AL119" s="23">
        <v>181.15772134391747</v>
      </c>
      <c r="AM119" s="23">
        <v>69.609518415527006</v>
      </c>
      <c r="AN119" s="23">
        <v>390.53531917185461</v>
      </c>
      <c r="AO119" s="23">
        <v>585.72024523797029</v>
      </c>
      <c r="AP119" s="23">
        <v>87.257291426061116</v>
      </c>
      <c r="AQ119" s="23">
        <v>58.018293097297899</v>
      </c>
      <c r="AR119" s="23">
        <v>0.80706907550354601</v>
      </c>
      <c r="AS119" s="23">
        <v>0.84017770350769139</v>
      </c>
      <c r="AT119" s="23">
        <v>7.6576922830133149</v>
      </c>
      <c r="AU119" s="23">
        <v>10.780177126671029</v>
      </c>
      <c r="AV119" s="23">
        <v>1.1493544593777096</v>
      </c>
      <c r="AW119" s="23">
        <v>0</v>
      </c>
      <c r="AX119" s="23">
        <v>58.158429581915186</v>
      </c>
      <c r="AY119" s="23">
        <v>26.190488780433469</v>
      </c>
      <c r="AZ119" s="23">
        <v>20.198911439814125</v>
      </c>
      <c r="BA119" s="23">
        <v>0</v>
      </c>
      <c r="BB119" s="23">
        <v>3.0833795508282593</v>
      </c>
      <c r="BC119" s="23">
        <v>3.9430388062490866</v>
      </c>
      <c r="BD119" s="23">
        <v>196.43057312246461</v>
      </c>
      <c r="BE119" s="23">
        <v>8.3955727723354308</v>
      </c>
      <c r="BF119" s="23">
        <v>3.8050717391880352E-2</v>
      </c>
      <c r="BG119" s="23">
        <v>76.979958351363265</v>
      </c>
      <c r="BH119" s="23">
        <v>7.8894979586315506</v>
      </c>
      <c r="BI119" s="23">
        <v>0</v>
      </c>
      <c r="BJ119" s="23">
        <v>5.5273760062496446</v>
      </c>
      <c r="BK119" s="23">
        <v>5.7641167445246826E-2</v>
      </c>
      <c r="BL119" s="23">
        <v>2.5555074697634843E-2</v>
      </c>
      <c r="BM119" s="23">
        <v>1.6095061243410138</v>
      </c>
      <c r="BN119" s="23">
        <v>32.209052493384426</v>
      </c>
      <c r="BO119" s="23">
        <v>25.28643347906236</v>
      </c>
      <c r="BP119" s="23">
        <v>3.5998321635939252</v>
      </c>
      <c r="BQ119" s="23">
        <v>1.0396465165073079</v>
      </c>
      <c r="BR119" s="23">
        <v>0.79246709516095626</v>
      </c>
      <c r="BS119" s="23">
        <v>0</v>
      </c>
      <c r="BT119" s="64">
        <v>4424.3519150368884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  <c r="CA119" s="23">
        <v>0</v>
      </c>
      <c r="CB119" s="23">
        <v>0</v>
      </c>
      <c r="CC119" s="23">
        <v>0</v>
      </c>
      <c r="CD119" s="23">
        <v>0</v>
      </c>
      <c r="CE119" s="23">
        <v>0</v>
      </c>
      <c r="CF119" s="23">
        <v>0</v>
      </c>
      <c r="CG119" s="23">
        <v>0</v>
      </c>
      <c r="CH119" s="23">
        <v>0</v>
      </c>
      <c r="CI119" s="23">
        <v>1.8380480666088399E-3</v>
      </c>
      <c r="CJ119" s="34">
        <f t="shared" si="4"/>
        <v>4424.3537530849553</v>
      </c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</row>
    <row r="120" spans="1:180" x14ac:dyDescent="0.2">
      <c r="A120" s="1" t="s">
        <v>154</v>
      </c>
      <c r="B120" s="23" t="s">
        <v>155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64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>
        <v>0</v>
      </c>
      <c r="CJ120" s="34">
        <f t="shared" si="4"/>
        <v>0</v>
      </c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</row>
    <row r="121" spans="1:180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64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  <c r="CA121" s="23">
        <v>0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0</v>
      </c>
      <c r="CH121" s="23">
        <v>0</v>
      </c>
      <c r="CI121" s="23">
        <v>0</v>
      </c>
      <c r="CJ121" s="34">
        <f t="shared" si="4"/>
        <v>0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</row>
    <row r="122" spans="1:180" x14ac:dyDescent="0.2">
      <c r="A122" s="1" t="s">
        <v>158</v>
      </c>
      <c r="B122" s="23" t="s">
        <v>159</v>
      </c>
      <c r="C122" s="23">
        <v>21682.52986297779</v>
      </c>
      <c r="D122" s="23">
        <v>10356.716550803205</v>
      </c>
      <c r="E122" s="23">
        <v>1559.9187391027219</v>
      </c>
      <c r="F122" s="23">
        <v>14864.819348247656</v>
      </c>
      <c r="G122" s="23">
        <v>103517.64613818655</v>
      </c>
      <c r="H122" s="23">
        <v>7387.8949034416328</v>
      </c>
      <c r="I122" s="23">
        <v>8461.1975637994183</v>
      </c>
      <c r="J122" s="23">
        <v>3344.0268290041913</v>
      </c>
      <c r="K122" s="23">
        <v>21052.001946991029</v>
      </c>
      <c r="L122" s="23">
        <v>7281.1034161662119</v>
      </c>
      <c r="M122" s="23">
        <v>121104.75974318673</v>
      </c>
      <c r="N122" s="23">
        <v>690211.59960284235</v>
      </c>
      <c r="O122" s="23">
        <v>14371.454404359456</v>
      </c>
      <c r="P122" s="23">
        <v>20433.452588697943</v>
      </c>
      <c r="Q122" s="23">
        <v>1156.29149871151</v>
      </c>
      <c r="R122" s="23">
        <v>38598.867753773455</v>
      </c>
      <c r="S122" s="23">
        <v>34507.974945670925</v>
      </c>
      <c r="T122" s="23">
        <v>17050.327396746867</v>
      </c>
      <c r="U122" s="23">
        <v>115752.82887359454</v>
      </c>
      <c r="V122" s="23">
        <v>3233.9986248648315</v>
      </c>
      <c r="W122" s="23">
        <v>3090.6301084837614</v>
      </c>
      <c r="X122" s="23">
        <v>209909.85675637293</v>
      </c>
      <c r="Y122" s="23">
        <v>35818.550384751914</v>
      </c>
      <c r="Z122" s="23">
        <v>83293.160029080987</v>
      </c>
      <c r="AA122" s="23">
        <v>34461.544315910563</v>
      </c>
      <c r="AB122" s="23">
        <v>215397.63546803399</v>
      </c>
      <c r="AC122" s="23">
        <v>202589.66890848917</v>
      </c>
      <c r="AD122" s="23">
        <v>128705.36953735622</v>
      </c>
      <c r="AE122" s="23">
        <v>1320933.0957632244</v>
      </c>
      <c r="AF122" s="23">
        <v>546675.42125782941</v>
      </c>
      <c r="AG122" s="23">
        <v>156542.43211924401</v>
      </c>
      <c r="AH122" s="23">
        <v>98111.8445552747</v>
      </c>
      <c r="AI122" s="23">
        <v>3195.5084909163998</v>
      </c>
      <c r="AJ122" s="23">
        <v>426109.89297565876</v>
      </c>
      <c r="AK122" s="23">
        <v>45529.621901372899</v>
      </c>
      <c r="AL122" s="23">
        <v>184886.99613732548</v>
      </c>
      <c r="AM122" s="23">
        <v>120632.69475312709</v>
      </c>
      <c r="AN122" s="23">
        <v>220511.2692427545</v>
      </c>
      <c r="AO122" s="23">
        <v>269549.25418963586</v>
      </c>
      <c r="AP122" s="23">
        <v>1084156.648155611</v>
      </c>
      <c r="AQ122" s="23">
        <v>378232.80401114462</v>
      </c>
      <c r="AR122" s="23">
        <v>6946.9710378804602</v>
      </c>
      <c r="AS122" s="23">
        <v>19002.2119357224</v>
      </c>
      <c r="AT122" s="23">
        <v>131586.67976791697</v>
      </c>
      <c r="AU122" s="23">
        <v>47755.610222740615</v>
      </c>
      <c r="AV122" s="23">
        <v>12621.778120579096</v>
      </c>
      <c r="AW122" s="23">
        <v>2410.1799177772682</v>
      </c>
      <c r="AX122" s="23">
        <v>1040964.944009995</v>
      </c>
      <c r="AY122" s="23">
        <v>699851.72333858244</v>
      </c>
      <c r="AZ122" s="23">
        <v>108856.95639245251</v>
      </c>
      <c r="BA122" s="23">
        <v>9.2755847354550092</v>
      </c>
      <c r="BB122" s="23">
        <v>203476.22724413173</v>
      </c>
      <c r="BC122" s="23">
        <v>317363.06240374094</v>
      </c>
      <c r="BD122" s="23">
        <v>988337.32263588929</v>
      </c>
      <c r="BE122" s="23">
        <v>239313.00641746828</v>
      </c>
      <c r="BF122" s="23">
        <v>2054.6080578162696</v>
      </c>
      <c r="BG122" s="23">
        <v>703302.21745958598</v>
      </c>
      <c r="BH122" s="23">
        <v>283974.44670931168</v>
      </c>
      <c r="BI122" s="23">
        <v>9742.8045640526962</v>
      </c>
      <c r="BJ122" s="23">
        <v>186504.85128737579</v>
      </c>
      <c r="BK122" s="23">
        <v>29409.562997931338</v>
      </c>
      <c r="BL122" s="23">
        <v>129586.54275853137</v>
      </c>
      <c r="BM122" s="23">
        <v>91930.955356019025</v>
      </c>
      <c r="BN122" s="23">
        <v>108216.93684684421</v>
      </c>
      <c r="BO122" s="23">
        <v>65250.281453405973</v>
      </c>
      <c r="BP122" s="23">
        <v>118508.28698161975</v>
      </c>
      <c r="BQ122" s="23">
        <v>32405.794221156099</v>
      </c>
      <c r="BR122" s="23">
        <v>73872.5363240648</v>
      </c>
      <c r="BS122" s="23">
        <v>0</v>
      </c>
      <c r="BT122" s="64">
        <v>12677519.083840095</v>
      </c>
      <c r="BU122" s="23">
        <v>29297.800308593374</v>
      </c>
      <c r="BV122" s="23">
        <v>0</v>
      </c>
      <c r="BW122" s="23">
        <v>0</v>
      </c>
      <c r="BX122" s="23">
        <v>0</v>
      </c>
      <c r="BY122" s="23">
        <v>0</v>
      </c>
      <c r="BZ122" s="23">
        <v>565307.60937037703</v>
      </c>
      <c r="CA122" s="23">
        <v>174295.96472224241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0</v>
      </c>
      <c r="CH122" s="23">
        <v>0</v>
      </c>
      <c r="CI122" s="23">
        <v>0.55726744172536991</v>
      </c>
      <c r="CJ122" s="34">
        <f t="shared" si="4"/>
        <v>13446421.015508749</v>
      </c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</row>
    <row r="123" spans="1:180" x14ac:dyDescent="0.2">
      <c r="A123" s="1" t="s">
        <v>160</v>
      </c>
      <c r="B123" s="23" t="s">
        <v>161</v>
      </c>
      <c r="C123" s="23">
        <v>6183.7208958217971</v>
      </c>
      <c r="D123" s="23">
        <v>1067.3233353615144</v>
      </c>
      <c r="E123" s="23">
        <v>3068.5889144663097</v>
      </c>
      <c r="F123" s="23">
        <v>86836.87185014179</v>
      </c>
      <c r="G123" s="23">
        <v>61471.741502417142</v>
      </c>
      <c r="H123" s="23">
        <v>1791.868588494295</v>
      </c>
      <c r="I123" s="23">
        <v>4499.8796429519871</v>
      </c>
      <c r="J123" s="23">
        <v>3318.4984357242383</v>
      </c>
      <c r="K123" s="23">
        <v>34647.950283093553</v>
      </c>
      <c r="L123" s="23">
        <v>873.95425343703073</v>
      </c>
      <c r="M123" s="23">
        <v>46628.286462721328</v>
      </c>
      <c r="N123" s="23">
        <v>163516.90017723746</v>
      </c>
      <c r="O123" s="23">
        <v>5285.4848763818509</v>
      </c>
      <c r="P123" s="23">
        <v>19394.287409052711</v>
      </c>
      <c r="Q123" s="23">
        <v>144.47754955126862</v>
      </c>
      <c r="R123" s="23">
        <v>37718.530900624974</v>
      </c>
      <c r="S123" s="23">
        <v>10289.904104749196</v>
      </c>
      <c r="T123" s="23">
        <v>11464.258982904639</v>
      </c>
      <c r="U123" s="23">
        <v>496856.09320579981</v>
      </c>
      <c r="V123" s="23">
        <v>1754.4692984146634</v>
      </c>
      <c r="W123" s="23">
        <v>2452.52719080517</v>
      </c>
      <c r="X123" s="23">
        <v>43414.809914121644</v>
      </c>
      <c r="Y123" s="23">
        <v>32011.601585388693</v>
      </c>
      <c r="Z123" s="23">
        <v>107019.16838858726</v>
      </c>
      <c r="AA123" s="23">
        <v>55870.400683492364</v>
      </c>
      <c r="AB123" s="23">
        <v>681755.76991717692</v>
      </c>
      <c r="AC123" s="23">
        <v>3985561.4741397547</v>
      </c>
      <c r="AD123" s="23">
        <v>9770.6954910770928</v>
      </c>
      <c r="AE123" s="23">
        <v>421071.91390722478</v>
      </c>
      <c r="AF123" s="23">
        <v>48473.304514349118</v>
      </c>
      <c r="AG123" s="23">
        <v>7309.6170629269245</v>
      </c>
      <c r="AH123" s="23">
        <v>17466.537769624658</v>
      </c>
      <c r="AI123" s="23">
        <v>13.448107301212845</v>
      </c>
      <c r="AJ123" s="23">
        <v>431261.80883401452</v>
      </c>
      <c r="AK123" s="23">
        <v>116069.71785062508</v>
      </c>
      <c r="AL123" s="23">
        <v>23783.15066868969</v>
      </c>
      <c r="AM123" s="23">
        <v>27032.587121307359</v>
      </c>
      <c r="AN123" s="23">
        <v>99587.156569147599</v>
      </c>
      <c r="AO123" s="23">
        <v>247122.70120172226</v>
      </c>
      <c r="AP123" s="23">
        <v>332930.38559749542</v>
      </c>
      <c r="AQ123" s="23">
        <v>8946.0417747030478</v>
      </c>
      <c r="AR123" s="23">
        <v>302.3031108144275</v>
      </c>
      <c r="AS123" s="23">
        <v>820.74685081508551</v>
      </c>
      <c r="AT123" s="23">
        <v>19019.947670818929</v>
      </c>
      <c r="AU123" s="23">
        <v>1736.3120649917864</v>
      </c>
      <c r="AV123" s="23">
        <v>97.370926988404136</v>
      </c>
      <c r="AW123" s="23">
        <v>19.881640166617544</v>
      </c>
      <c r="AX123" s="23">
        <v>197998.7935604435</v>
      </c>
      <c r="AY123" s="23">
        <v>582678.5960480402</v>
      </c>
      <c r="AZ123" s="23">
        <v>7817.2912380832904</v>
      </c>
      <c r="BA123" s="23">
        <v>1.4392006291997352E-2</v>
      </c>
      <c r="BB123" s="23">
        <v>1803.2299519306112</v>
      </c>
      <c r="BC123" s="23">
        <v>224649.91954880371</v>
      </c>
      <c r="BD123" s="23">
        <v>208450.04876236271</v>
      </c>
      <c r="BE123" s="23">
        <v>8734.6630086264195</v>
      </c>
      <c r="BF123" s="23">
        <v>5.9808567206433336</v>
      </c>
      <c r="BG123" s="23">
        <v>139196.13690198286</v>
      </c>
      <c r="BH123" s="23">
        <v>279240.98196728539</v>
      </c>
      <c r="BI123" s="23">
        <v>675.81805569234507</v>
      </c>
      <c r="BJ123" s="23">
        <v>140019.58171783327</v>
      </c>
      <c r="BK123" s="23">
        <v>1702.2232397291179</v>
      </c>
      <c r="BL123" s="23">
        <v>64346.214213020779</v>
      </c>
      <c r="BM123" s="23">
        <v>9700.6213901960564</v>
      </c>
      <c r="BN123" s="23">
        <v>14028.522123177152</v>
      </c>
      <c r="BO123" s="23">
        <v>18607.767774344265</v>
      </c>
      <c r="BP123" s="23">
        <v>26780.710885568911</v>
      </c>
      <c r="BQ123" s="23">
        <v>986.43349956461111</v>
      </c>
      <c r="BR123" s="23">
        <v>2663.5819601293433</v>
      </c>
      <c r="BS123" s="23">
        <v>0</v>
      </c>
      <c r="BT123" s="64">
        <v>9647821.6023190208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  <c r="CA123" s="23">
        <v>0</v>
      </c>
      <c r="CB123" s="23">
        <v>0</v>
      </c>
      <c r="CC123" s="23">
        <v>0</v>
      </c>
      <c r="CD123" s="23">
        <v>90912.231394369766</v>
      </c>
      <c r="CE123" s="23">
        <v>0</v>
      </c>
      <c r="CF123" s="23">
        <v>0</v>
      </c>
      <c r="CG123" s="23">
        <v>0</v>
      </c>
      <c r="CH123" s="23">
        <v>0</v>
      </c>
      <c r="CI123" s="23">
        <v>59375.845518498594</v>
      </c>
      <c r="CJ123" s="34">
        <f t="shared" si="4"/>
        <v>9798109.6792318877</v>
      </c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</row>
    <row r="124" spans="1:180" x14ac:dyDescent="0.2">
      <c r="A124" s="1" t="s">
        <v>162</v>
      </c>
      <c r="B124" s="23" t="s">
        <v>163</v>
      </c>
      <c r="C124" s="23">
        <v>4179.6593859616869</v>
      </c>
      <c r="D124" s="23">
        <v>0</v>
      </c>
      <c r="E124" s="23">
        <v>11.458492381819589</v>
      </c>
      <c r="F124" s="23">
        <v>234.55772717281243</v>
      </c>
      <c r="G124" s="23">
        <v>45592.201289041972</v>
      </c>
      <c r="H124" s="23">
        <v>1270.0921879804359</v>
      </c>
      <c r="I124" s="23">
        <v>2193.3123185422764</v>
      </c>
      <c r="J124" s="23">
        <v>4040.4779052329245</v>
      </c>
      <c r="K124" s="23">
        <v>28116.730812567963</v>
      </c>
      <c r="L124" s="23">
        <v>16.095569721399904</v>
      </c>
      <c r="M124" s="23">
        <v>108323.40241403566</v>
      </c>
      <c r="N124" s="23">
        <v>370152.48700280872</v>
      </c>
      <c r="O124" s="23">
        <v>13328.534868453577</v>
      </c>
      <c r="P124" s="23">
        <v>11495.658904501535</v>
      </c>
      <c r="Q124" s="23">
        <v>1289.1548613169923</v>
      </c>
      <c r="R124" s="23">
        <v>43244.014501179445</v>
      </c>
      <c r="S124" s="23">
        <v>17590.523456837487</v>
      </c>
      <c r="T124" s="23">
        <v>8398.1463231044982</v>
      </c>
      <c r="U124" s="23">
        <v>71542.633463473496</v>
      </c>
      <c r="V124" s="23">
        <v>783.14493003061705</v>
      </c>
      <c r="W124" s="23">
        <v>757.22438784671135</v>
      </c>
      <c r="X124" s="23">
        <v>324231.48960500938</v>
      </c>
      <c r="Y124" s="23">
        <v>4895.8665922861401</v>
      </c>
      <c r="Z124" s="23">
        <v>3343.8008667949189</v>
      </c>
      <c r="AA124" s="23">
        <v>0</v>
      </c>
      <c r="AB124" s="23">
        <v>559.45486848109965</v>
      </c>
      <c r="AC124" s="23">
        <v>4614.9985801619232</v>
      </c>
      <c r="AD124" s="23">
        <v>4805.7191348561655</v>
      </c>
      <c r="AE124" s="23">
        <v>206003.09287598141</v>
      </c>
      <c r="AF124" s="23">
        <v>44707.12167830723</v>
      </c>
      <c r="AG124" s="23">
        <v>0</v>
      </c>
      <c r="AH124" s="23">
        <v>0</v>
      </c>
      <c r="AI124" s="23">
        <v>0</v>
      </c>
      <c r="AJ124" s="23">
        <v>0</v>
      </c>
      <c r="AK124" s="23">
        <v>1620.9421225449125</v>
      </c>
      <c r="AL124" s="23">
        <v>93952.358884527464</v>
      </c>
      <c r="AM124" s="23">
        <v>36101.019638787271</v>
      </c>
      <c r="AN124" s="23">
        <v>202540.16329925272</v>
      </c>
      <c r="AO124" s="23">
        <v>303767.33753490052</v>
      </c>
      <c r="AP124" s="23">
        <v>45253.540939552964</v>
      </c>
      <c r="AQ124" s="23">
        <v>30089.556517421148</v>
      </c>
      <c r="AR124" s="23">
        <v>418.56368507948724</v>
      </c>
      <c r="AS124" s="23">
        <v>435.73454413723834</v>
      </c>
      <c r="AT124" s="23">
        <v>3971.4468048264616</v>
      </c>
      <c r="AU124" s="23">
        <v>5590.8357796187147</v>
      </c>
      <c r="AV124" s="23">
        <v>596.08037599448596</v>
      </c>
      <c r="AW124" s="23">
        <v>0</v>
      </c>
      <c r="AX124" s="23">
        <v>30162.234365198798</v>
      </c>
      <c r="AY124" s="23">
        <v>13582.960654429176</v>
      </c>
      <c r="AZ124" s="23">
        <v>4231951.9547845749</v>
      </c>
      <c r="BA124" s="23">
        <v>0</v>
      </c>
      <c r="BB124" s="23">
        <v>1599.1081141204495</v>
      </c>
      <c r="BC124" s="23">
        <v>2044.9462174291775</v>
      </c>
      <c r="BD124" s="23">
        <v>101873.19405977316</v>
      </c>
      <c r="BE124" s="23">
        <v>4354.1277749357696</v>
      </c>
      <c r="BF124" s="23">
        <v>19.733934770733999</v>
      </c>
      <c r="BG124" s="23">
        <v>39923.491089915355</v>
      </c>
      <c r="BH124" s="23">
        <v>885823.32579558471</v>
      </c>
      <c r="BI124" s="23">
        <v>0</v>
      </c>
      <c r="BJ124" s="23">
        <v>522650.15786341834</v>
      </c>
      <c r="BK124" s="23">
        <v>29.893970900958248</v>
      </c>
      <c r="BL124" s="23">
        <v>674079.10036269529</v>
      </c>
      <c r="BM124" s="23">
        <v>60252.80617381676</v>
      </c>
      <c r="BN124" s="23">
        <v>16704.319510864963</v>
      </c>
      <c r="BO124" s="23">
        <v>13114.097790093258</v>
      </c>
      <c r="BP124" s="23">
        <v>143443.2062010747</v>
      </c>
      <c r="BQ124" s="23">
        <v>539.18343588849189</v>
      </c>
      <c r="BR124" s="23">
        <v>410.99077851279793</v>
      </c>
      <c r="BS124" s="23">
        <v>0</v>
      </c>
      <c r="BT124" s="64">
        <v>8792617.4680087119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  <c r="CA124" s="23">
        <v>0</v>
      </c>
      <c r="CB124" s="23">
        <v>0</v>
      </c>
      <c r="CC124" s="23">
        <v>0</v>
      </c>
      <c r="CD124" s="23">
        <v>0</v>
      </c>
      <c r="CE124" s="23">
        <v>0</v>
      </c>
      <c r="CF124" s="23">
        <v>10018203.019379765</v>
      </c>
      <c r="CG124" s="23">
        <v>0</v>
      </c>
      <c r="CH124" s="23">
        <v>0</v>
      </c>
      <c r="CI124" s="23">
        <v>0.95325195260767059</v>
      </c>
      <c r="CJ124" s="34">
        <f t="shared" si="4"/>
        <v>18810821.440640431</v>
      </c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</row>
    <row r="125" spans="1:180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64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  <c r="CA125" s="23">
        <v>0</v>
      </c>
      <c r="CB125" s="23">
        <v>0</v>
      </c>
      <c r="CC125" s="23">
        <v>0</v>
      </c>
      <c r="CD125" s="23">
        <v>0</v>
      </c>
      <c r="CE125" s="23">
        <v>0</v>
      </c>
      <c r="CF125" s="23">
        <v>0</v>
      </c>
      <c r="CG125" s="23">
        <v>0</v>
      </c>
      <c r="CH125" s="23">
        <v>0</v>
      </c>
      <c r="CI125" s="23">
        <v>0</v>
      </c>
      <c r="CJ125" s="34">
        <f t="shared" si="4"/>
        <v>0</v>
      </c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</row>
    <row r="126" spans="1:180" x14ac:dyDescent="0.2">
      <c r="A126" s="1" t="s">
        <v>166</v>
      </c>
      <c r="B126" s="23" t="s">
        <v>167</v>
      </c>
      <c r="C126" s="23">
        <v>9797.882312493477</v>
      </c>
      <c r="D126" s="23">
        <v>549.28922474693775</v>
      </c>
      <c r="E126" s="23">
        <v>170.55701901930365</v>
      </c>
      <c r="F126" s="23">
        <v>9197.7278383373741</v>
      </c>
      <c r="G126" s="23">
        <v>994334.63223800098</v>
      </c>
      <c r="H126" s="23">
        <v>26879.797901469534</v>
      </c>
      <c r="I126" s="23">
        <v>37576.94116352305</v>
      </c>
      <c r="J126" s="23">
        <v>921.88649696875393</v>
      </c>
      <c r="K126" s="23">
        <v>15507.227803100424</v>
      </c>
      <c r="L126" s="23">
        <v>4274.6182931089197</v>
      </c>
      <c r="M126" s="23">
        <v>62838.750991920555</v>
      </c>
      <c r="N126" s="23">
        <v>618655.90730184782</v>
      </c>
      <c r="O126" s="23">
        <v>33025.219581143967</v>
      </c>
      <c r="P126" s="23">
        <v>21215.380546788863</v>
      </c>
      <c r="Q126" s="23">
        <v>2163.7932331884713</v>
      </c>
      <c r="R126" s="23">
        <v>12359.518232675953</v>
      </c>
      <c r="S126" s="23">
        <v>59985.03798950433</v>
      </c>
      <c r="T126" s="23">
        <v>27129.865361321907</v>
      </c>
      <c r="U126" s="23">
        <v>180871.93663493419</v>
      </c>
      <c r="V126" s="23">
        <v>5458.0810639571027</v>
      </c>
      <c r="W126" s="23">
        <v>2544.8220375811543</v>
      </c>
      <c r="X126" s="23">
        <v>166052.76152524498</v>
      </c>
      <c r="Y126" s="23">
        <v>32351.347862712639</v>
      </c>
      <c r="Z126" s="23">
        <v>61231.255466078626</v>
      </c>
      <c r="AA126" s="23">
        <v>13665.498562557206</v>
      </c>
      <c r="AB126" s="23">
        <v>126763.59913105126</v>
      </c>
      <c r="AC126" s="23">
        <v>17467.964699697593</v>
      </c>
      <c r="AD126" s="23">
        <v>284503.19382814562</v>
      </c>
      <c r="AE126" s="23">
        <v>2562836.9727274072</v>
      </c>
      <c r="AF126" s="23">
        <v>971968.32884361688</v>
      </c>
      <c r="AG126" s="23">
        <v>120967.50569762252</v>
      </c>
      <c r="AH126" s="23">
        <v>32079.467518986556</v>
      </c>
      <c r="AI126" s="23">
        <v>6124.6268113833748</v>
      </c>
      <c r="AJ126" s="23">
        <v>216549.91697829668</v>
      </c>
      <c r="AK126" s="23">
        <v>43993.031130548072</v>
      </c>
      <c r="AL126" s="23">
        <v>171390.04804979684</v>
      </c>
      <c r="AM126" s="23">
        <v>146055.63615851486</v>
      </c>
      <c r="AN126" s="23">
        <v>126046.61905612666</v>
      </c>
      <c r="AO126" s="23">
        <v>90879.797503275287</v>
      </c>
      <c r="AP126" s="23">
        <v>210791.91041238362</v>
      </c>
      <c r="AQ126" s="23">
        <v>405540.99278100108</v>
      </c>
      <c r="AR126" s="23">
        <v>8070.8000915249986</v>
      </c>
      <c r="AS126" s="23">
        <v>14635.924258674089</v>
      </c>
      <c r="AT126" s="23">
        <v>81071.153577459772</v>
      </c>
      <c r="AU126" s="23">
        <v>3940.2720915908831</v>
      </c>
      <c r="AV126" s="23">
        <v>96.765217109738188</v>
      </c>
      <c r="AW126" s="23">
        <v>19.874344554832778</v>
      </c>
      <c r="AX126" s="23">
        <v>262634.12464317802</v>
      </c>
      <c r="AY126" s="23">
        <v>238780.27542608904</v>
      </c>
      <c r="AZ126" s="23">
        <v>9267.3226562726941</v>
      </c>
      <c r="BA126" s="23">
        <v>14.565141140493738</v>
      </c>
      <c r="BB126" s="23">
        <v>241353.6888406791</v>
      </c>
      <c r="BC126" s="23">
        <v>80975.766254723159</v>
      </c>
      <c r="BD126" s="23">
        <v>165887.09780398547</v>
      </c>
      <c r="BE126" s="23">
        <v>72864.853985315072</v>
      </c>
      <c r="BF126" s="23">
        <v>5283.7660207466515</v>
      </c>
      <c r="BG126" s="23">
        <v>179328.39723352695</v>
      </c>
      <c r="BH126" s="23">
        <v>45304.492089703519</v>
      </c>
      <c r="BI126" s="23">
        <v>4777.1635773335429</v>
      </c>
      <c r="BJ126" s="23">
        <v>17709.473164595613</v>
      </c>
      <c r="BK126" s="23">
        <v>44159.494228925469</v>
      </c>
      <c r="BL126" s="23">
        <v>21687.865551841114</v>
      </c>
      <c r="BM126" s="23">
        <v>36664.202306031839</v>
      </c>
      <c r="BN126" s="23">
        <v>101365.44803098186</v>
      </c>
      <c r="BO126" s="23">
        <v>63149.357067528676</v>
      </c>
      <c r="BP126" s="23">
        <v>61626.708423958517</v>
      </c>
      <c r="BQ126" s="23">
        <v>33668.486937537855</v>
      </c>
      <c r="BR126" s="23">
        <v>65054.216443257108</v>
      </c>
      <c r="BS126" s="23">
        <v>0</v>
      </c>
      <c r="BT126" s="64">
        <v>9792110.9034183491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  <c r="CA126" s="23">
        <v>0</v>
      </c>
      <c r="CB126" s="23">
        <v>0</v>
      </c>
      <c r="CC126" s="23">
        <v>0</v>
      </c>
      <c r="CD126" s="23">
        <v>0</v>
      </c>
      <c r="CE126" s="23">
        <v>0</v>
      </c>
      <c r="CF126" s="23">
        <v>0</v>
      </c>
      <c r="CG126" s="23">
        <v>0</v>
      </c>
      <c r="CH126" s="23">
        <v>0</v>
      </c>
      <c r="CI126" s="23">
        <v>3.6573391127593074E-3</v>
      </c>
      <c r="CJ126" s="34">
        <f t="shared" si="4"/>
        <v>9792110.9070756882</v>
      </c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</row>
    <row r="127" spans="1:180" x14ac:dyDescent="0.2">
      <c r="A127" s="1" t="s">
        <v>168</v>
      </c>
      <c r="B127" s="23" t="s">
        <v>169</v>
      </c>
      <c r="C127" s="23">
        <v>6899.6890271701232</v>
      </c>
      <c r="D127" s="23">
        <v>827.63380035017997</v>
      </c>
      <c r="E127" s="23">
        <v>47.560489850165361</v>
      </c>
      <c r="F127" s="23">
        <v>14.041669754504126</v>
      </c>
      <c r="G127" s="23">
        <v>7178.61501551538</v>
      </c>
      <c r="H127" s="23">
        <v>320.21215413721052</v>
      </c>
      <c r="I127" s="23">
        <v>478.32862839710526</v>
      </c>
      <c r="J127" s="23">
        <v>72.544668360958539</v>
      </c>
      <c r="K127" s="23">
        <v>1287.835200907155</v>
      </c>
      <c r="L127" s="23">
        <v>594.28811210039009</v>
      </c>
      <c r="M127" s="23">
        <v>5207.0826357151045</v>
      </c>
      <c r="N127" s="23">
        <v>55394.912424506489</v>
      </c>
      <c r="O127" s="23">
        <v>293.11941232284374</v>
      </c>
      <c r="P127" s="23">
        <v>529.5274790668492</v>
      </c>
      <c r="Q127" s="23">
        <v>14.6629748202168</v>
      </c>
      <c r="R127" s="23">
        <v>855.23580172183688</v>
      </c>
      <c r="S127" s="23">
        <v>2036.2045126939122</v>
      </c>
      <c r="T127" s="23">
        <v>710.84177174517879</v>
      </c>
      <c r="U127" s="23">
        <v>4974.5195767511796</v>
      </c>
      <c r="V127" s="23">
        <v>204.53192906003804</v>
      </c>
      <c r="W127" s="23">
        <v>290.03964086046028</v>
      </c>
      <c r="X127" s="23">
        <v>4572.4049045075853</v>
      </c>
      <c r="Y127" s="23">
        <v>1463.8930236244939</v>
      </c>
      <c r="Z127" s="23">
        <v>7337.8233383271172</v>
      </c>
      <c r="AA127" s="23">
        <v>1732.1495530127154</v>
      </c>
      <c r="AB127" s="23">
        <v>7895.3404533486701</v>
      </c>
      <c r="AC127" s="23">
        <v>5511.5338889850536</v>
      </c>
      <c r="AD127" s="23">
        <v>3150.1787180672923</v>
      </c>
      <c r="AE127" s="23">
        <v>95045.347387672504</v>
      </c>
      <c r="AF127" s="23">
        <v>20810.339863606143</v>
      </c>
      <c r="AG127" s="23">
        <v>8919.9067598367546</v>
      </c>
      <c r="AH127" s="23">
        <v>2424.2508834547289</v>
      </c>
      <c r="AI127" s="23">
        <v>16.348347359010798</v>
      </c>
      <c r="AJ127" s="23">
        <v>12280.591135562732</v>
      </c>
      <c r="AK127" s="23">
        <v>5398.619217970816</v>
      </c>
      <c r="AL127" s="23">
        <v>13615.784097901895</v>
      </c>
      <c r="AM127" s="23">
        <v>17519.98010575839</v>
      </c>
      <c r="AN127" s="23">
        <v>43759.675221468875</v>
      </c>
      <c r="AO127" s="23">
        <v>12430.552588478662</v>
      </c>
      <c r="AP127" s="23">
        <v>99446.523817477719</v>
      </c>
      <c r="AQ127" s="23">
        <v>29438.315979830284</v>
      </c>
      <c r="AR127" s="23">
        <v>87.988279071420621</v>
      </c>
      <c r="AS127" s="23">
        <v>934.5989456658607</v>
      </c>
      <c r="AT127" s="23">
        <v>6674.2232089298077</v>
      </c>
      <c r="AU127" s="23">
        <v>264.77058904812668</v>
      </c>
      <c r="AV127" s="23">
        <v>9.8983467171153929</v>
      </c>
      <c r="AW127" s="23">
        <v>3.4890767448131834</v>
      </c>
      <c r="AX127" s="23">
        <v>63652.084777495067</v>
      </c>
      <c r="AY127" s="23">
        <v>75646.590233415089</v>
      </c>
      <c r="AZ127" s="23">
        <v>43109.375004722133</v>
      </c>
      <c r="BA127" s="23">
        <v>9.8880196062364174</v>
      </c>
      <c r="BB127" s="23">
        <v>6492.3388106686325</v>
      </c>
      <c r="BC127" s="23">
        <v>30160.86789395403</v>
      </c>
      <c r="BD127" s="23">
        <v>38717.707392773984</v>
      </c>
      <c r="BE127" s="23">
        <v>20141.612726507701</v>
      </c>
      <c r="BF127" s="23">
        <v>367.28428735519532</v>
      </c>
      <c r="BG127" s="23">
        <v>64468.144287031195</v>
      </c>
      <c r="BH127" s="23">
        <v>29346.873886018817</v>
      </c>
      <c r="BI127" s="23">
        <v>488.16470304548886</v>
      </c>
      <c r="BJ127" s="23">
        <v>44668.701562676171</v>
      </c>
      <c r="BK127" s="23">
        <v>2279.8699124855643</v>
      </c>
      <c r="BL127" s="23">
        <v>15104.117862388732</v>
      </c>
      <c r="BM127" s="23">
        <v>63866.460310589995</v>
      </c>
      <c r="BN127" s="23">
        <v>18304.898805468139</v>
      </c>
      <c r="BO127" s="23">
        <v>17863.481205584889</v>
      </c>
      <c r="BP127" s="23">
        <v>6304.8085583994007</v>
      </c>
      <c r="BQ127" s="23">
        <v>1254.3478712493604</v>
      </c>
      <c r="BR127" s="23">
        <v>332.35814067732616</v>
      </c>
      <c r="BS127" s="23">
        <v>0</v>
      </c>
      <c r="BT127" s="64">
        <v>1031555.9309103491</v>
      </c>
      <c r="BU127" s="23">
        <v>69166.728517853189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  <c r="CA127" s="23">
        <v>0</v>
      </c>
      <c r="CB127" s="23">
        <v>0</v>
      </c>
      <c r="CC127" s="23">
        <v>0</v>
      </c>
      <c r="CD127" s="23">
        <v>0</v>
      </c>
      <c r="CE127" s="23">
        <v>0</v>
      </c>
      <c r="CF127" s="23">
        <v>0</v>
      </c>
      <c r="CG127" s="23">
        <v>0</v>
      </c>
      <c r="CH127" s="23">
        <v>0</v>
      </c>
      <c r="CI127" s="23">
        <v>9.2916639099319409E-3</v>
      </c>
      <c r="CJ127" s="34">
        <f t="shared" si="4"/>
        <v>1100722.6687198663</v>
      </c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</row>
    <row r="128" spans="1:180" x14ac:dyDescent="0.2">
      <c r="A128" s="1" t="s">
        <v>170</v>
      </c>
      <c r="B128" s="23" t="s">
        <v>171</v>
      </c>
      <c r="C128" s="23">
        <v>3403.3084827519237</v>
      </c>
      <c r="D128" s="23">
        <v>2084.163223646086</v>
      </c>
      <c r="E128" s="23">
        <v>357.697283014844</v>
      </c>
      <c r="F128" s="23">
        <v>2675.5935231698618</v>
      </c>
      <c r="G128" s="23">
        <v>8940.9332826220816</v>
      </c>
      <c r="H128" s="23">
        <v>1547.001918218401</v>
      </c>
      <c r="I128" s="23">
        <v>636.83682349032927</v>
      </c>
      <c r="J128" s="23">
        <v>345.88321735372239</v>
      </c>
      <c r="K128" s="23">
        <v>2395.3749108604484</v>
      </c>
      <c r="L128" s="23">
        <v>186.21009014624926</v>
      </c>
      <c r="M128" s="23">
        <v>8808.3943637037737</v>
      </c>
      <c r="N128" s="23">
        <v>36447.174256547871</v>
      </c>
      <c r="O128" s="23">
        <v>1748.9516607189398</v>
      </c>
      <c r="P128" s="23">
        <v>3762.9636598818956</v>
      </c>
      <c r="Q128" s="23">
        <v>216.13073663108779</v>
      </c>
      <c r="R128" s="23">
        <v>3819.5973555992709</v>
      </c>
      <c r="S128" s="23">
        <v>4777.6352275452336</v>
      </c>
      <c r="T128" s="23">
        <v>1970.1861363878397</v>
      </c>
      <c r="U128" s="23">
        <v>19018.109338788869</v>
      </c>
      <c r="V128" s="23">
        <v>378.90432928004583</v>
      </c>
      <c r="W128" s="23">
        <v>385.26931300863725</v>
      </c>
      <c r="X128" s="23">
        <v>17482.247672876656</v>
      </c>
      <c r="Y128" s="23">
        <v>5619.5806538024153</v>
      </c>
      <c r="Z128" s="23">
        <v>3504.3171434084647</v>
      </c>
      <c r="AA128" s="23">
        <v>4077.9404048806696</v>
      </c>
      <c r="AB128" s="23">
        <v>27474.152052397032</v>
      </c>
      <c r="AC128" s="23">
        <v>94402.628465862348</v>
      </c>
      <c r="AD128" s="23">
        <v>8433.7901534510565</v>
      </c>
      <c r="AE128" s="23">
        <v>127610.09370939399</v>
      </c>
      <c r="AF128" s="23">
        <v>47138.210844344889</v>
      </c>
      <c r="AG128" s="23">
        <v>5048.4577950313278</v>
      </c>
      <c r="AH128" s="23">
        <v>2361.9040652914723</v>
      </c>
      <c r="AI128" s="23">
        <v>421.34040987145693</v>
      </c>
      <c r="AJ128" s="23">
        <v>100897.27932490587</v>
      </c>
      <c r="AK128" s="23">
        <v>4441.847166164659</v>
      </c>
      <c r="AL128" s="23">
        <v>17589.061152218947</v>
      </c>
      <c r="AM128" s="23">
        <v>11135.685195804088</v>
      </c>
      <c r="AN128" s="23">
        <v>26109.120115451653</v>
      </c>
      <c r="AO128" s="23">
        <v>25104.871014283934</v>
      </c>
      <c r="AP128" s="23">
        <v>77671.433267076733</v>
      </c>
      <c r="AQ128" s="23">
        <v>22914.739570906411</v>
      </c>
      <c r="AR128" s="23">
        <v>373.5612865802367</v>
      </c>
      <c r="AS128" s="23">
        <v>778.51991190167041</v>
      </c>
      <c r="AT128" s="23">
        <v>9215.1911051272618</v>
      </c>
      <c r="AU128" s="23">
        <v>1469.3033923712619</v>
      </c>
      <c r="AV128" s="23">
        <v>75.705586607093679</v>
      </c>
      <c r="AW128" s="23">
        <v>775.73807672703356</v>
      </c>
      <c r="AX128" s="23">
        <v>37433.855164943743</v>
      </c>
      <c r="AY128" s="23">
        <v>40083.819852295084</v>
      </c>
      <c r="AZ128" s="23">
        <v>3015.3422946142318</v>
      </c>
      <c r="BA128" s="23">
        <v>1.0746151963932369</v>
      </c>
      <c r="BB128" s="23">
        <v>5926.1520986034147</v>
      </c>
      <c r="BC128" s="23">
        <v>19320.774173424881</v>
      </c>
      <c r="BD128" s="23">
        <v>44484.419391512231</v>
      </c>
      <c r="BE128" s="23">
        <v>16512.816262325836</v>
      </c>
      <c r="BF128" s="23">
        <v>529.36044534360394</v>
      </c>
      <c r="BG128" s="23">
        <v>43754.928666577645</v>
      </c>
      <c r="BH128" s="23">
        <v>15271.15524082973</v>
      </c>
      <c r="BI128" s="23">
        <v>2139.0723152813835</v>
      </c>
      <c r="BJ128" s="23">
        <v>21820.245592536332</v>
      </c>
      <c r="BK128" s="23">
        <v>1438.4008519371562</v>
      </c>
      <c r="BL128" s="23">
        <v>19172.773016137544</v>
      </c>
      <c r="BM128" s="23">
        <v>15061.888460929271</v>
      </c>
      <c r="BN128" s="23">
        <v>7847.967197488093</v>
      </c>
      <c r="BO128" s="23">
        <v>7367.1680861221284</v>
      </c>
      <c r="BP128" s="23">
        <v>7638.0250235128433</v>
      </c>
      <c r="BQ128" s="23">
        <v>3490.6803659521966</v>
      </c>
      <c r="BR128" s="23">
        <v>6501.3080658770123</v>
      </c>
      <c r="BS128" s="23">
        <v>0</v>
      </c>
      <c r="BT128" s="64">
        <v>1064844.2658515468</v>
      </c>
      <c r="BU128" s="23">
        <v>64781.301190418715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  <c r="CA128" s="23">
        <v>0</v>
      </c>
      <c r="CB128" s="23">
        <v>0</v>
      </c>
      <c r="CC128" s="23">
        <v>0</v>
      </c>
      <c r="CD128" s="23">
        <v>35.119620308679643</v>
      </c>
      <c r="CE128" s="23">
        <v>0</v>
      </c>
      <c r="CF128" s="23">
        <v>475.64029541717792</v>
      </c>
      <c r="CG128" s="23">
        <v>0</v>
      </c>
      <c r="CH128" s="23">
        <v>0</v>
      </c>
      <c r="CI128" s="23">
        <v>4.5804165821531941E-2</v>
      </c>
      <c r="CJ128" s="34">
        <f t="shared" si="4"/>
        <v>1130136.3727618572</v>
      </c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</row>
    <row r="129" spans="1:180" x14ac:dyDescent="0.2">
      <c r="A129" s="1" t="s">
        <v>172</v>
      </c>
      <c r="B129" s="23" t="s">
        <v>173</v>
      </c>
      <c r="C129" s="23">
        <v>1611.8140133316383</v>
      </c>
      <c r="D129" s="23">
        <v>10.689263464429308</v>
      </c>
      <c r="E129" s="23">
        <v>12.308233830399159</v>
      </c>
      <c r="F129" s="23">
        <v>92.863744080213863</v>
      </c>
      <c r="G129" s="23">
        <v>14049.979539587623</v>
      </c>
      <c r="H129" s="23">
        <v>269.15619644307742</v>
      </c>
      <c r="I129" s="23">
        <v>790.31431266633308</v>
      </c>
      <c r="J129" s="23">
        <v>90.089018888881327</v>
      </c>
      <c r="K129" s="23">
        <v>1100.7612153895627</v>
      </c>
      <c r="L129" s="23">
        <v>1582.6401082821801</v>
      </c>
      <c r="M129" s="23">
        <v>5838.1920974648992</v>
      </c>
      <c r="N129" s="23">
        <v>75524.604674757851</v>
      </c>
      <c r="O129" s="23">
        <v>443.14927784071597</v>
      </c>
      <c r="P129" s="23">
        <v>1289.2218109841006</v>
      </c>
      <c r="Q129" s="23">
        <v>11.345897404963122</v>
      </c>
      <c r="R129" s="23">
        <v>1320.5297533293833</v>
      </c>
      <c r="S129" s="23">
        <v>4512.6135433671689</v>
      </c>
      <c r="T129" s="23">
        <v>1130.6531932529115</v>
      </c>
      <c r="U129" s="23">
        <v>7241.0702232854755</v>
      </c>
      <c r="V129" s="23">
        <v>344.5397116776295</v>
      </c>
      <c r="W129" s="23">
        <v>389.97299511847393</v>
      </c>
      <c r="X129" s="23">
        <v>4984.1526270984932</v>
      </c>
      <c r="Y129" s="23">
        <v>3433.1616638654441</v>
      </c>
      <c r="Z129" s="23">
        <v>21273.817162503386</v>
      </c>
      <c r="AA129" s="23">
        <v>2622.6204816462891</v>
      </c>
      <c r="AB129" s="23">
        <v>29886.192050686266</v>
      </c>
      <c r="AC129" s="23">
        <v>4405.1760948420679</v>
      </c>
      <c r="AD129" s="23">
        <v>7403.1934291436492</v>
      </c>
      <c r="AE129" s="23">
        <v>271863.27733950556</v>
      </c>
      <c r="AF129" s="23">
        <v>49277.576889989286</v>
      </c>
      <c r="AG129" s="23">
        <v>7313.5300154929973</v>
      </c>
      <c r="AH129" s="23">
        <v>4209.1055450206559</v>
      </c>
      <c r="AI129" s="23">
        <v>30.842111816835683</v>
      </c>
      <c r="AJ129" s="23">
        <v>33995.77207128804</v>
      </c>
      <c r="AK129" s="23">
        <v>4279.7151678692344</v>
      </c>
      <c r="AL129" s="23">
        <v>6661.9290186008066</v>
      </c>
      <c r="AM129" s="23">
        <v>23103.297041355538</v>
      </c>
      <c r="AN129" s="23">
        <v>11994.510945045709</v>
      </c>
      <c r="AO129" s="23">
        <v>10011.113861900418</v>
      </c>
      <c r="AP129" s="23">
        <v>131132.61009041159</v>
      </c>
      <c r="AQ129" s="23">
        <v>18401.834576806494</v>
      </c>
      <c r="AR129" s="23">
        <v>392.03488182383194</v>
      </c>
      <c r="AS129" s="23">
        <v>3436.2596405664553</v>
      </c>
      <c r="AT129" s="23">
        <v>25046.446060812996</v>
      </c>
      <c r="AU129" s="23">
        <v>1075.6514646207256</v>
      </c>
      <c r="AV129" s="23">
        <v>39.840598079542758</v>
      </c>
      <c r="AW129" s="23">
        <v>13.264753961868648</v>
      </c>
      <c r="AX129" s="23">
        <v>73810.966407230051</v>
      </c>
      <c r="AY129" s="23">
        <v>72506.672548815288</v>
      </c>
      <c r="AZ129" s="23">
        <v>1021.7278750855455</v>
      </c>
      <c r="BA129" s="23">
        <v>13.881601474285613</v>
      </c>
      <c r="BB129" s="23">
        <v>11865.500828836437</v>
      </c>
      <c r="BC129" s="23">
        <v>33639.121856006219</v>
      </c>
      <c r="BD129" s="23">
        <v>77535.426003741421</v>
      </c>
      <c r="BE129" s="23">
        <v>29717.801794645307</v>
      </c>
      <c r="BF129" s="23">
        <v>112.7116210672807</v>
      </c>
      <c r="BG129" s="23">
        <v>60457.344789106115</v>
      </c>
      <c r="BH129" s="23">
        <v>27672.318064151008</v>
      </c>
      <c r="BI129" s="23">
        <v>1681.750963049406</v>
      </c>
      <c r="BJ129" s="23">
        <v>13527.982398527867</v>
      </c>
      <c r="BK129" s="23">
        <v>3046.5568411828845</v>
      </c>
      <c r="BL129" s="23">
        <v>228162.2921370088</v>
      </c>
      <c r="BM129" s="23">
        <v>55229.156839252588</v>
      </c>
      <c r="BN129" s="23">
        <v>7003.8417500866271</v>
      </c>
      <c r="BO129" s="23">
        <v>6478.9599473274302</v>
      </c>
      <c r="BP129" s="23">
        <v>12638.955252293483</v>
      </c>
      <c r="BQ129" s="23">
        <v>2834.4081382756726</v>
      </c>
      <c r="BR129" s="23">
        <v>6019.2696228653112</v>
      </c>
      <c r="BS129" s="23">
        <v>0</v>
      </c>
      <c r="BT129" s="64">
        <v>1518920.0816892313</v>
      </c>
      <c r="BU129" s="23">
        <v>9718.7767979110431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  <c r="CA129" s="23">
        <v>0</v>
      </c>
      <c r="CB129" s="23">
        <v>0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>
        <v>6.7362608928716559E-3</v>
      </c>
      <c r="CJ129" s="34">
        <f t="shared" si="4"/>
        <v>1528638.8652234033</v>
      </c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</row>
    <row r="130" spans="1:180" x14ac:dyDescent="0.2">
      <c r="A130" s="1" t="s">
        <v>174</v>
      </c>
      <c r="B130" s="23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  <c r="BT130" s="64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  <c r="CA130" s="23">
        <v>0</v>
      </c>
      <c r="CB130" s="23">
        <v>0</v>
      </c>
      <c r="CC130" s="23">
        <v>0</v>
      </c>
      <c r="CD130" s="23">
        <v>0</v>
      </c>
      <c r="CE130" s="23">
        <v>0</v>
      </c>
      <c r="CF130" s="23">
        <v>0</v>
      </c>
      <c r="CG130" s="23">
        <v>0</v>
      </c>
      <c r="CH130" s="23">
        <v>0</v>
      </c>
      <c r="CI130" s="23">
        <v>0</v>
      </c>
      <c r="CJ130" s="34">
        <f t="shared" si="4"/>
        <v>0</v>
      </c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</row>
    <row r="131" spans="1:180" x14ac:dyDescent="0.2">
      <c r="A131" s="1" t="s">
        <v>176</v>
      </c>
      <c r="B131" s="23" t="s">
        <v>177</v>
      </c>
      <c r="C131" s="23">
        <v>13584.656927386675</v>
      </c>
      <c r="D131" s="23">
        <v>2555.6797273690236</v>
      </c>
      <c r="E131" s="23">
        <v>732.06405953110436</v>
      </c>
      <c r="F131" s="23">
        <v>439.87379491454806</v>
      </c>
      <c r="G131" s="23">
        <v>155119.0459276344</v>
      </c>
      <c r="H131" s="23">
        <v>5427.9955267108744</v>
      </c>
      <c r="I131" s="23">
        <v>6202.0366866586874</v>
      </c>
      <c r="J131" s="23">
        <v>867.95457734020795</v>
      </c>
      <c r="K131" s="23">
        <v>9650.8500212661493</v>
      </c>
      <c r="L131" s="23">
        <v>3996.2121448934013</v>
      </c>
      <c r="M131" s="23">
        <v>51562.978424842469</v>
      </c>
      <c r="N131" s="23">
        <v>502388.46975638252</v>
      </c>
      <c r="O131" s="23">
        <v>3638.2303544613815</v>
      </c>
      <c r="P131" s="23">
        <v>6501.6811766470273</v>
      </c>
      <c r="Q131" s="23">
        <v>178.68096944388603</v>
      </c>
      <c r="R131" s="23">
        <v>8652.1341441334553</v>
      </c>
      <c r="S131" s="23">
        <v>25129.471110376624</v>
      </c>
      <c r="T131" s="23">
        <v>8279.3611933264765</v>
      </c>
      <c r="U131" s="23">
        <v>63181.519778155547</v>
      </c>
      <c r="V131" s="23">
        <v>2320.9936911043469</v>
      </c>
      <c r="W131" s="23">
        <v>3671.7537102752904</v>
      </c>
      <c r="X131" s="23">
        <v>35871.758010099773</v>
      </c>
      <c r="Y131" s="23">
        <v>27963.720973338335</v>
      </c>
      <c r="Z131" s="23">
        <v>67881.192136237616</v>
      </c>
      <c r="AA131" s="23">
        <v>22831.028979440271</v>
      </c>
      <c r="AB131" s="23">
        <v>117653.80276199694</v>
      </c>
      <c r="AC131" s="23">
        <v>62382.543784020032</v>
      </c>
      <c r="AD131" s="23">
        <v>80778.601393231103</v>
      </c>
      <c r="AE131" s="23">
        <v>1387439.8340165135</v>
      </c>
      <c r="AF131" s="23">
        <v>327209.32961628505</v>
      </c>
      <c r="AG131" s="23">
        <v>66481.169275537191</v>
      </c>
      <c r="AH131" s="23">
        <v>23563.203275485153</v>
      </c>
      <c r="AI131" s="23">
        <v>302.41749268400008</v>
      </c>
      <c r="AJ131" s="23">
        <v>231658.13903771719</v>
      </c>
      <c r="AK131" s="23">
        <v>52628.026570078888</v>
      </c>
      <c r="AL131" s="23">
        <v>120215.06256441284</v>
      </c>
      <c r="AM131" s="23">
        <v>82628.797349807806</v>
      </c>
      <c r="AN131" s="23">
        <v>284970.11968305928</v>
      </c>
      <c r="AO131" s="23">
        <v>122589.55269002588</v>
      </c>
      <c r="AP131" s="23">
        <v>527150.44165269006</v>
      </c>
      <c r="AQ131" s="23">
        <v>347253.00383676722</v>
      </c>
      <c r="AR131" s="23">
        <v>3073.4222099022004</v>
      </c>
      <c r="AS131" s="23">
        <v>17281.577868322944</v>
      </c>
      <c r="AT131" s="23">
        <v>138139.60047416782</v>
      </c>
      <c r="AU131" s="23">
        <v>13340.269027847637</v>
      </c>
      <c r="AV131" s="23">
        <v>115.14444890036107</v>
      </c>
      <c r="AW131" s="23">
        <v>75.368320302702244</v>
      </c>
      <c r="AX131" s="23">
        <v>385594.94352131407</v>
      </c>
      <c r="AY131" s="23">
        <v>436409.08122024819</v>
      </c>
      <c r="AZ131" s="23">
        <v>86078.652153774368</v>
      </c>
      <c r="BA131" s="23">
        <v>7.0404563822291664</v>
      </c>
      <c r="BB131" s="23">
        <v>71610.971652899578</v>
      </c>
      <c r="BC131" s="23">
        <v>217536.68428611843</v>
      </c>
      <c r="BD131" s="23">
        <v>490187.23146116186</v>
      </c>
      <c r="BE131" s="23">
        <v>185858.25054322861</v>
      </c>
      <c r="BF131" s="23">
        <v>3703.9581764961058</v>
      </c>
      <c r="BG131" s="23">
        <v>469759.32302560296</v>
      </c>
      <c r="BH131" s="23">
        <v>237541.96547931375</v>
      </c>
      <c r="BI131" s="23">
        <v>7905.3929651164335</v>
      </c>
      <c r="BJ131" s="23">
        <v>215390.51606499974</v>
      </c>
      <c r="BK131" s="23">
        <v>24421.000286431467</v>
      </c>
      <c r="BL131" s="23">
        <v>132417.39052001946</v>
      </c>
      <c r="BM131" s="23">
        <v>113353.58531423699</v>
      </c>
      <c r="BN131" s="23">
        <v>181161.99559207997</v>
      </c>
      <c r="BO131" s="23">
        <v>177320.30262150714</v>
      </c>
      <c r="BP131" s="23">
        <v>215921.15523566675</v>
      </c>
      <c r="BQ131" s="23">
        <v>10057.859525744754</v>
      </c>
      <c r="BR131" s="23">
        <v>15263.08374974525</v>
      </c>
      <c r="BS131" s="23">
        <v>0</v>
      </c>
      <c r="BT131" s="64">
        <v>8713059.1550038122</v>
      </c>
      <c r="BU131" s="23">
        <v>194172.98994026362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0</v>
      </c>
      <c r="CF131" s="23">
        <v>0</v>
      </c>
      <c r="CG131" s="23">
        <v>0</v>
      </c>
      <c r="CH131" s="23">
        <v>0</v>
      </c>
      <c r="CI131" s="23">
        <v>5.119101182687176E-2</v>
      </c>
      <c r="CJ131" s="34">
        <f t="shared" si="4"/>
        <v>8907232.1961350869</v>
      </c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</row>
    <row r="132" spans="1:180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1134756.7430755312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64">
        <v>1134756.7430755312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  <c r="CA132" s="23">
        <v>0</v>
      </c>
      <c r="CB132" s="23">
        <v>0</v>
      </c>
      <c r="CC132" s="23">
        <v>0</v>
      </c>
      <c r="CD132" s="23">
        <v>340503.64881722233</v>
      </c>
      <c r="CE132" s="23">
        <v>0</v>
      </c>
      <c r="CF132" s="23">
        <v>0</v>
      </c>
      <c r="CG132" s="23">
        <v>0</v>
      </c>
      <c r="CH132" s="23">
        <v>0</v>
      </c>
      <c r="CI132" s="23">
        <v>333289.82231253991</v>
      </c>
      <c r="CJ132" s="34">
        <f t="shared" si="4"/>
        <v>1808550.2142052935</v>
      </c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</row>
    <row r="133" spans="1:180" x14ac:dyDescent="0.2">
      <c r="A133" s="1" t="s">
        <v>178</v>
      </c>
      <c r="B133" s="23" t="s">
        <v>179</v>
      </c>
      <c r="C133" s="23">
        <v>146.03930725166768</v>
      </c>
      <c r="D133" s="23">
        <v>0.73220808854976804</v>
      </c>
      <c r="E133" s="23">
        <v>2.3789777181043736</v>
      </c>
      <c r="F133" s="23">
        <v>280.33338280205942</v>
      </c>
      <c r="G133" s="23">
        <v>1666.857697579414</v>
      </c>
      <c r="H133" s="23">
        <v>56.187647178335617</v>
      </c>
      <c r="I133" s="23">
        <v>160.95273590254843</v>
      </c>
      <c r="J133" s="23">
        <v>71.350935997634366</v>
      </c>
      <c r="K133" s="23">
        <v>179.67720613826842</v>
      </c>
      <c r="L133" s="23">
        <v>34.755285450797786</v>
      </c>
      <c r="M133" s="23">
        <v>1633.8089490762727</v>
      </c>
      <c r="N133" s="23">
        <v>2652.9904489954993</v>
      </c>
      <c r="O133" s="23">
        <v>96.01269243244414</v>
      </c>
      <c r="P133" s="23">
        <v>243.40880863732957</v>
      </c>
      <c r="Q133" s="23">
        <v>129.37475781769172</v>
      </c>
      <c r="R133" s="23">
        <v>516.0343324793954</v>
      </c>
      <c r="S133" s="23">
        <v>664.28779578760373</v>
      </c>
      <c r="T133" s="23">
        <v>253.8663493143811</v>
      </c>
      <c r="U133" s="23">
        <v>1559.4044707887572</v>
      </c>
      <c r="V133" s="23">
        <v>46.845879497938981</v>
      </c>
      <c r="W133" s="23">
        <v>36.086776218932961</v>
      </c>
      <c r="X133" s="23">
        <v>1758.0693164883801</v>
      </c>
      <c r="Y133" s="23">
        <v>101.36222863575355</v>
      </c>
      <c r="Z133" s="23">
        <v>32.275625100123328</v>
      </c>
      <c r="AA133" s="23">
        <v>19.770330689468651</v>
      </c>
      <c r="AB133" s="23">
        <v>443.36404511733258</v>
      </c>
      <c r="AC133" s="23">
        <v>440.46688052325385</v>
      </c>
      <c r="AD133" s="23">
        <v>550.00307430804935</v>
      </c>
      <c r="AE133" s="23">
        <v>5542.7054701547931</v>
      </c>
      <c r="AF133" s="23">
        <v>1032.3551942464112</v>
      </c>
      <c r="AG133" s="23">
        <v>3872.6222346606805</v>
      </c>
      <c r="AH133" s="23">
        <v>326.13313184150502</v>
      </c>
      <c r="AI133" s="23">
        <v>0.18192888225919307</v>
      </c>
      <c r="AJ133" s="23">
        <v>1610.867532139117</v>
      </c>
      <c r="AK133" s="23">
        <v>344.46028070875934</v>
      </c>
      <c r="AL133" s="23">
        <v>695.69547274067099</v>
      </c>
      <c r="AM133" s="23">
        <v>241.14476504946072</v>
      </c>
      <c r="AN133" s="23">
        <v>1059.3167325170223</v>
      </c>
      <c r="AO133" s="23">
        <v>1892.2161060758269</v>
      </c>
      <c r="AP133" s="23">
        <v>1818.6510891599969</v>
      </c>
      <c r="AQ133" s="23">
        <v>699.92401367938658</v>
      </c>
      <c r="AR133" s="23">
        <v>67.567057224392514</v>
      </c>
      <c r="AS133" s="23">
        <v>6.7957139869162608</v>
      </c>
      <c r="AT133" s="23">
        <v>211.68841720576856</v>
      </c>
      <c r="AU133" s="23">
        <v>181.92036722279477</v>
      </c>
      <c r="AV133" s="23">
        <v>70.793531033310217</v>
      </c>
      <c r="AW133" s="23">
        <v>77.594127046802598</v>
      </c>
      <c r="AX133" s="23">
        <v>978.90896374375359</v>
      </c>
      <c r="AY133" s="23">
        <v>624.02326610066086</v>
      </c>
      <c r="AZ133" s="23">
        <v>165.48397455906783</v>
      </c>
      <c r="BA133" s="23">
        <v>0</v>
      </c>
      <c r="BB133" s="23">
        <v>57.421215822631574</v>
      </c>
      <c r="BC133" s="23">
        <v>415.30102682489871</v>
      </c>
      <c r="BD133" s="23">
        <v>1318.2424010646328</v>
      </c>
      <c r="BE133" s="23">
        <v>338.17612940229691</v>
      </c>
      <c r="BF133" s="23">
        <v>3.2037409257253295</v>
      </c>
      <c r="BG133" s="23">
        <v>809.14955110684241</v>
      </c>
      <c r="BH133" s="23">
        <v>2569.3084242343671</v>
      </c>
      <c r="BI133" s="23">
        <v>0</v>
      </c>
      <c r="BJ133" s="23">
        <v>3154.6626568685028</v>
      </c>
      <c r="BK133" s="23">
        <v>227.44202291110625</v>
      </c>
      <c r="BL133" s="23">
        <v>55102.811638280597</v>
      </c>
      <c r="BM133" s="23">
        <v>11047.790326448883</v>
      </c>
      <c r="BN133" s="23">
        <v>159.43198193628581</v>
      </c>
      <c r="BO133" s="23">
        <v>122.06663574486582</v>
      </c>
      <c r="BP133" s="23">
        <v>86.330900596643914</v>
      </c>
      <c r="BQ133" s="23">
        <v>49.951423214088081</v>
      </c>
      <c r="BR133" s="23">
        <v>261.68670340260638</v>
      </c>
      <c r="BS133" s="23">
        <v>0</v>
      </c>
      <c r="BT133" s="64">
        <v>111020.72429478032</v>
      </c>
      <c r="BU133" s="23">
        <v>6377.924239496976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  <c r="CA133" s="23">
        <v>0</v>
      </c>
      <c r="CB133" s="23">
        <v>0</v>
      </c>
      <c r="CC133" s="23">
        <v>0</v>
      </c>
      <c r="CD133" s="23">
        <v>0</v>
      </c>
      <c r="CE133" s="23">
        <v>0</v>
      </c>
      <c r="CF133" s="23">
        <v>0</v>
      </c>
      <c r="CG133" s="23">
        <v>0</v>
      </c>
      <c r="CH133" s="23">
        <v>0</v>
      </c>
      <c r="CI133" s="23">
        <v>4.6955314575958815E-3</v>
      </c>
      <c r="CJ133" s="34">
        <f t="shared" si="4"/>
        <v>117398.65322980875</v>
      </c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</row>
    <row r="134" spans="1:180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64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  <c r="CA134" s="23">
        <v>0</v>
      </c>
      <c r="CB134" s="23">
        <v>0</v>
      </c>
      <c r="CC134" s="23">
        <v>0</v>
      </c>
      <c r="CD134" s="23">
        <v>0</v>
      </c>
      <c r="CE134" s="23">
        <v>0</v>
      </c>
      <c r="CF134" s="23">
        <v>0</v>
      </c>
      <c r="CG134" s="23">
        <v>0</v>
      </c>
      <c r="CH134" s="23">
        <v>0</v>
      </c>
      <c r="CI134" s="23">
        <v>0</v>
      </c>
      <c r="CJ134" s="34">
        <f t="shared" si="4"/>
        <v>0</v>
      </c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</row>
    <row r="135" spans="1:180" x14ac:dyDescent="0.2">
      <c r="A135" s="1" t="s">
        <v>182</v>
      </c>
      <c r="B135" s="23" t="s">
        <v>183</v>
      </c>
      <c r="C135" s="23">
        <v>278.25246172336495</v>
      </c>
      <c r="D135" s="23">
        <v>71.293912685381372</v>
      </c>
      <c r="E135" s="23">
        <v>11.966825203317436</v>
      </c>
      <c r="F135" s="23">
        <v>0</v>
      </c>
      <c r="G135" s="23">
        <v>3423.6129861303716</v>
      </c>
      <c r="H135" s="23">
        <v>282.66718993621646</v>
      </c>
      <c r="I135" s="23">
        <v>339.98054282700929</v>
      </c>
      <c r="J135" s="23">
        <v>119.33451110265</v>
      </c>
      <c r="K135" s="23">
        <v>655.57334859727382</v>
      </c>
      <c r="L135" s="23">
        <v>180.48762813026642</v>
      </c>
      <c r="M135" s="23">
        <v>2564.2311879623094</v>
      </c>
      <c r="N135" s="23">
        <v>58999.5470856108</v>
      </c>
      <c r="O135" s="23">
        <v>584.90891470978738</v>
      </c>
      <c r="P135" s="23">
        <v>822.05404958873748</v>
      </c>
      <c r="Q135" s="23">
        <v>5.5602935548921462</v>
      </c>
      <c r="R135" s="23">
        <v>1676.9887818441309</v>
      </c>
      <c r="S135" s="23">
        <v>6246.6091779526023</v>
      </c>
      <c r="T135" s="23">
        <v>1328.6753046960189</v>
      </c>
      <c r="U135" s="23">
        <v>9376.2002288637996</v>
      </c>
      <c r="V135" s="23">
        <v>256.07898073072562</v>
      </c>
      <c r="W135" s="23">
        <v>169.70366141860495</v>
      </c>
      <c r="X135" s="23">
        <v>1843.7083821470437</v>
      </c>
      <c r="Y135" s="23">
        <v>4145.6855634645308</v>
      </c>
      <c r="Z135" s="23">
        <v>0</v>
      </c>
      <c r="AA135" s="23">
        <v>163.38046297188168</v>
      </c>
      <c r="AB135" s="23">
        <v>0</v>
      </c>
      <c r="AC135" s="23">
        <v>1203.6574101208225</v>
      </c>
      <c r="AD135" s="23">
        <v>407.60901650198326</v>
      </c>
      <c r="AE135" s="23">
        <v>26848.583405335561</v>
      </c>
      <c r="AF135" s="23">
        <v>12213.702795877069</v>
      </c>
      <c r="AG135" s="23">
        <v>974.2265038848534</v>
      </c>
      <c r="AH135" s="23">
        <v>0</v>
      </c>
      <c r="AI135" s="23">
        <v>3.2749907235549718</v>
      </c>
      <c r="AJ135" s="23">
        <v>2017.669834235797</v>
      </c>
      <c r="AK135" s="23">
        <v>1161.7826245759816</v>
      </c>
      <c r="AL135" s="23">
        <v>1270.8299534646662</v>
      </c>
      <c r="AM135" s="23">
        <v>1066.5339080202077</v>
      </c>
      <c r="AN135" s="23">
        <v>4437.7285223019971</v>
      </c>
      <c r="AO135" s="23">
        <v>906.46706890290034</v>
      </c>
      <c r="AP135" s="23">
        <v>6615.4845436412361</v>
      </c>
      <c r="AQ135" s="23">
        <v>32742.463572532793</v>
      </c>
      <c r="AR135" s="23">
        <v>10303.298945372322</v>
      </c>
      <c r="AS135" s="23">
        <v>226.97869552635254</v>
      </c>
      <c r="AT135" s="23">
        <v>296.14799919569492</v>
      </c>
      <c r="AU135" s="23">
        <v>0</v>
      </c>
      <c r="AV135" s="23">
        <v>0</v>
      </c>
      <c r="AW135" s="23">
        <v>0</v>
      </c>
      <c r="AX135" s="23">
        <v>2982.1539308793272</v>
      </c>
      <c r="AY135" s="23">
        <v>69911.83177937966</v>
      </c>
      <c r="AZ135" s="23">
        <v>2258.1155199639443</v>
      </c>
      <c r="BA135" s="23">
        <v>0</v>
      </c>
      <c r="BB135" s="23">
        <v>6444.9280860700674</v>
      </c>
      <c r="BC135" s="23">
        <v>4345.1417005494241</v>
      </c>
      <c r="BD135" s="23">
        <v>1362.7163619842174</v>
      </c>
      <c r="BE135" s="23">
        <v>1249.7512443490871</v>
      </c>
      <c r="BF135" s="23">
        <v>58.024893640750129</v>
      </c>
      <c r="BG135" s="23">
        <v>2590.4168183898087</v>
      </c>
      <c r="BH135" s="23">
        <v>43625.652526690756</v>
      </c>
      <c r="BI135" s="23">
        <v>2623.3839145162719</v>
      </c>
      <c r="BJ135" s="23">
        <v>68687.87476148241</v>
      </c>
      <c r="BK135" s="23">
        <v>340.78339745369806</v>
      </c>
      <c r="BL135" s="23">
        <v>18170.608440246113</v>
      </c>
      <c r="BM135" s="23">
        <v>29476.401864143925</v>
      </c>
      <c r="BN135" s="23">
        <v>7702.5555963307806</v>
      </c>
      <c r="BO135" s="23">
        <v>4155.1747827194131</v>
      </c>
      <c r="BP135" s="23">
        <v>13738.02994283646</v>
      </c>
      <c r="BQ135" s="23">
        <v>396.19287137088594</v>
      </c>
      <c r="BR135" s="23">
        <v>601.07531757723484</v>
      </c>
      <c r="BS135" s="23">
        <v>0</v>
      </c>
      <c r="BT135" s="64">
        <v>476963.7550226397</v>
      </c>
      <c r="BU135" s="23">
        <v>566251.61641734128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  <c r="CA135" s="23">
        <v>0</v>
      </c>
      <c r="CB135" s="23">
        <v>0</v>
      </c>
      <c r="CC135" s="23">
        <v>0</v>
      </c>
      <c r="CD135" s="23">
        <v>0</v>
      </c>
      <c r="CE135" s="23">
        <v>0</v>
      </c>
      <c r="CF135" s="23">
        <v>0</v>
      </c>
      <c r="CG135" s="23">
        <v>0</v>
      </c>
      <c r="CH135" s="23">
        <v>0</v>
      </c>
      <c r="CI135" s="23">
        <v>0</v>
      </c>
      <c r="CJ135" s="34">
        <f t="shared" si="4"/>
        <v>1043215.371439981</v>
      </c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</row>
    <row r="136" spans="1:180" x14ac:dyDescent="0.2">
      <c r="A136" s="1" t="s">
        <v>186</v>
      </c>
      <c r="B136" s="23" t="s">
        <v>187</v>
      </c>
      <c r="C136" s="23">
        <v>0.15486068302340095</v>
      </c>
      <c r="D136" s="23">
        <v>0</v>
      </c>
      <c r="E136" s="23">
        <v>4.2454893875490645E-4</v>
      </c>
      <c r="F136" s="23">
        <v>8.6906052585049645E-3</v>
      </c>
      <c r="G136" s="23">
        <v>1.689237992903315</v>
      </c>
      <c r="H136" s="23">
        <v>4.7058223068117494E-2</v>
      </c>
      <c r="I136" s="23">
        <v>8.1264479319514013E-2</v>
      </c>
      <c r="J136" s="23">
        <v>0.14970386588125359</v>
      </c>
      <c r="K136" s="23">
        <v>1.0417538215300139</v>
      </c>
      <c r="L136" s="23">
        <v>5.9635742785132506E-4</v>
      </c>
      <c r="M136" s="23">
        <v>4.0134935735670147</v>
      </c>
      <c r="N136" s="23">
        <v>13.714530698983362</v>
      </c>
      <c r="O136" s="23">
        <v>0.49383593801029824</v>
      </c>
      <c r="P136" s="23">
        <v>0.42592599668155529</v>
      </c>
      <c r="Q136" s="23">
        <v>4.776451473941163E-2</v>
      </c>
      <c r="R136" s="23">
        <v>1.6022352550591048</v>
      </c>
      <c r="S136" s="23">
        <v>0.65174700273769626</v>
      </c>
      <c r="T136" s="23">
        <v>0.31115996678930036</v>
      </c>
      <c r="U136" s="23">
        <v>2.6507282197822346</v>
      </c>
      <c r="V136" s="23">
        <v>2.9016325870523132E-2</v>
      </c>
      <c r="W136" s="23">
        <v>2.8055943098563605E-2</v>
      </c>
      <c r="X136" s="23">
        <v>15.500800393177222</v>
      </c>
      <c r="Y136" s="23">
        <v>0.18139689732120004</v>
      </c>
      <c r="Z136" s="23">
        <v>0.12389126440908693</v>
      </c>
      <c r="AA136" s="23">
        <v>0</v>
      </c>
      <c r="AB136" s="23">
        <v>2.0728378811139855E-2</v>
      </c>
      <c r="AC136" s="23">
        <v>0.1709904483308661</v>
      </c>
      <c r="AD136" s="23">
        <v>0.17805684122061979</v>
      </c>
      <c r="AE136" s="23">
        <v>7.6326266620808365</v>
      </c>
      <c r="AF136" s="23">
        <v>1.6564448821754818</v>
      </c>
      <c r="AG136" s="23">
        <v>0</v>
      </c>
      <c r="AH136" s="23">
        <v>0</v>
      </c>
      <c r="AI136" s="23">
        <v>0</v>
      </c>
      <c r="AJ136" s="23">
        <v>0</v>
      </c>
      <c r="AK136" s="23">
        <v>6.0057574328141072E-2</v>
      </c>
      <c r="AL136" s="23">
        <v>3.4810316164483237</v>
      </c>
      <c r="AM136" s="23">
        <v>1.337579942011824</v>
      </c>
      <c r="AN136" s="23">
        <v>7.504321556330992</v>
      </c>
      <c r="AO136" s="23">
        <v>11.254892570637312</v>
      </c>
      <c r="AP136" s="23">
        <v>1.676690278318973</v>
      </c>
      <c r="AQ136" s="23">
        <v>1.1148490448311803</v>
      </c>
      <c r="AR136" s="23">
        <v>1.5508215424900476E-2</v>
      </c>
      <c r="AS136" s="23">
        <v>1.6144413429626182E-2</v>
      </c>
      <c r="AT136" s="23">
        <v>0.14714619254674521</v>
      </c>
      <c r="AU136" s="23">
        <v>0.20714622115175371</v>
      </c>
      <c r="AV136" s="23">
        <v>2.2085391568842525E-2</v>
      </c>
      <c r="AW136" s="23">
        <v>0</v>
      </c>
      <c r="AX136" s="23">
        <v>1.1175418339099554</v>
      </c>
      <c r="AY136" s="23">
        <v>0.50326267530072977</v>
      </c>
      <c r="AZ136" s="23">
        <v>0.38813167232517481</v>
      </c>
      <c r="BA136" s="23">
        <v>0</v>
      </c>
      <c r="BB136" s="23">
        <v>5.9248601838873718E-2</v>
      </c>
      <c r="BC136" s="23">
        <v>97.820604110837266</v>
      </c>
      <c r="BD136" s="23">
        <v>3.7745067138388482</v>
      </c>
      <c r="BE136" s="23">
        <v>0.16132491644234076</v>
      </c>
      <c r="BF136" s="23">
        <v>7.3116259846421898E-4</v>
      </c>
      <c r="BG136" s="23">
        <v>1.4792064443405406</v>
      </c>
      <c r="BH136" s="23">
        <v>2038.3697953488484</v>
      </c>
      <c r="BI136" s="23">
        <v>0</v>
      </c>
      <c r="BJ136" s="23">
        <v>1232.4113083791926</v>
      </c>
      <c r="BK136" s="23">
        <v>1.1076023963945331E-3</v>
      </c>
      <c r="BL136" s="23">
        <v>321501.04256512935</v>
      </c>
      <c r="BM136" s="23">
        <v>29541.932079096081</v>
      </c>
      <c r="BN136" s="23">
        <v>0.61891223423185027</v>
      </c>
      <c r="BO136" s="23">
        <v>0.48589082350360946</v>
      </c>
      <c r="BP136" s="23">
        <v>6.9172483968201401E-2</v>
      </c>
      <c r="BQ136" s="23">
        <v>1.9977301365045101E-2</v>
      </c>
      <c r="BR136" s="23">
        <v>1.5227631440634005E-2</v>
      </c>
      <c r="BS136" s="23">
        <v>0</v>
      </c>
      <c r="BT136" s="64">
        <v>354499.71506695898</v>
      </c>
      <c r="BU136" s="23">
        <v>222113.45082816508</v>
      </c>
      <c r="BV136" s="23">
        <v>0</v>
      </c>
      <c r="BW136" s="23">
        <v>203297.93879550279</v>
      </c>
      <c r="BX136" s="23">
        <v>0</v>
      </c>
      <c r="BY136" s="23">
        <v>0</v>
      </c>
      <c r="BZ136" s="23">
        <v>0</v>
      </c>
      <c r="CA136" s="23">
        <v>0</v>
      </c>
      <c r="CB136" s="23">
        <v>0</v>
      </c>
      <c r="CC136" s="23">
        <v>0</v>
      </c>
      <c r="CD136" s="23">
        <v>0</v>
      </c>
      <c r="CE136" s="23">
        <v>0</v>
      </c>
      <c r="CF136" s="23">
        <v>0</v>
      </c>
      <c r="CG136" s="23">
        <v>0</v>
      </c>
      <c r="CH136" s="23">
        <v>0</v>
      </c>
      <c r="CI136" s="23">
        <v>3.5318966174620171E-5</v>
      </c>
      <c r="CJ136" s="34">
        <f t="shared" si="4"/>
        <v>779911.10472594586</v>
      </c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</row>
    <row r="137" spans="1:180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64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  <c r="CA137" s="23">
        <v>0</v>
      </c>
      <c r="CB137" s="23">
        <v>0</v>
      </c>
      <c r="CC137" s="23">
        <v>0</v>
      </c>
      <c r="CD137" s="23">
        <v>0</v>
      </c>
      <c r="CE137" s="23">
        <v>0</v>
      </c>
      <c r="CF137" s="23">
        <v>0</v>
      </c>
      <c r="CG137" s="23">
        <v>0</v>
      </c>
      <c r="CH137" s="23">
        <v>0</v>
      </c>
      <c r="CI137" s="23">
        <v>0</v>
      </c>
      <c r="CJ137" s="34">
        <f t="shared" si="4"/>
        <v>0</v>
      </c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</row>
    <row r="138" spans="1:180" x14ac:dyDescent="0.2">
      <c r="A138" s="1" t="s">
        <v>190</v>
      </c>
      <c r="B138" s="23" t="s">
        <v>191</v>
      </c>
      <c r="C138" s="23">
        <v>49.707093905548881</v>
      </c>
      <c r="D138" s="23">
        <v>1.4272326196121983</v>
      </c>
      <c r="E138" s="23">
        <v>1.7430596568788659</v>
      </c>
      <c r="F138" s="23">
        <v>14.43928343290467</v>
      </c>
      <c r="G138" s="23">
        <v>551.35298462385504</v>
      </c>
      <c r="H138" s="23">
        <v>17.42398879577301</v>
      </c>
      <c r="I138" s="23">
        <v>29.673817411877444</v>
      </c>
      <c r="J138" s="23">
        <v>40.815532748424701</v>
      </c>
      <c r="K138" s="23">
        <v>273.31553128008323</v>
      </c>
      <c r="L138" s="23">
        <v>1.7168291074093573</v>
      </c>
      <c r="M138" s="23">
        <v>1095.1204807205991</v>
      </c>
      <c r="N138" s="23">
        <v>3719.1577203403058</v>
      </c>
      <c r="O138" s="23">
        <v>133.99924377650541</v>
      </c>
      <c r="P138" s="23">
        <v>130.65622916299401</v>
      </c>
      <c r="Q138" s="23">
        <v>12.534924261073</v>
      </c>
      <c r="R138" s="23">
        <v>433.87567080720811</v>
      </c>
      <c r="S138" s="23">
        <v>189.73570424417377</v>
      </c>
      <c r="T138" s="23">
        <v>89.069778156345336</v>
      </c>
      <c r="U138" s="23">
        <v>754.32344006416611</v>
      </c>
      <c r="V138" s="23">
        <v>11.741989902945042</v>
      </c>
      <c r="W138" s="23">
        <v>9.8535039250675407</v>
      </c>
      <c r="X138" s="23">
        <v>3144.4596985211156</v>
      </c>
      <c r="Y138" s="23">
        <v>66.873532592861451</v>
      </c>
      <c r="Z138" s="23">
        <v>69.059940269053357</v>
      </c>
      <c r="AA138" s="23">
        <v>2.8589080854854396</v>
      </c>
      <c r="AB138" s="23">
        <v>84.429484103274291</v>
      </c>
      <c r="AC138" s="23">
        <v>69.691235218823124</v>
      </c>
      <c r="AD138" s="23">
        <v>93.443974744586896</v>
      </c>
      <c r="AE138" s="23">
        <v>2429.5359916369584</v>
      </c>
      <c r="AF138" s="23">
        <v>679.14152187141417</v>
      </c>
      <c r="AG138" s="23">
        <v>36.066056001305569</v>
      </c>
      <c r="AH138" s="23">
        <v>15.86463084120391</v>
      </c>
      <c r="AI138" s="23">
        <v>0.10226475218985544</v>
      </c>
      <c r="AJ138" s="23">
        <v>80.759478051113433</v>
      </c>
      <c r="AK138" s="23">
        <v>24.456890714401965</v>
      </c>
      <c r="AL138" s="23">
        <v>976.50903664904251</v>
      </c>
      <c r="AM138" s="23">
        <v>625.32373588283338</v>
      </c>
      <c r="AN138" s="23">
        <v>52173.635721891485</v>
      </c>
      <c r="AO138" s="23">
        <v>2952.1645396297931</v>
      </c>
      <c r="AP138" s="23">
        <v>604.461181846915</v>
      </c>
      <c r="AQ138" s="23">
        <v>321.31205257145564</v>
      </c>
      <c r="AR138" s="23">
        <v>7.5265283092961397</v>
      </c>
      <c r="AS138" s="23">
        <v>14.504473109193583</v>
      </c>
      <c r="AT138" s="23">
        <v>44.283887577508679</v>
      </c>
      <c r="AU138" s="23">
        <v>60.346820605918552</v>
      </c>
      <c r="AV138" s="23">
        <v>5.8791595756715331</v>
      </c>
      <c r="AW138" s="23">
        <v>8.8685429819479508E-2</v>
      </c>
      <c r="AX138" s="23">
        <v>359.77555433865518</v>
      </c>
      <c r="AY138" s="23">
        <v>280.81829113190582</v>
      </c>
      <c r="AZ138" s="23">
        <v>227.53423816691756</v>
      </c>
      <c r="BA138" s="23">
        <v>1.2811099366968262</v>
      </c>
      <c r="BB138" s="23">
        <v>3838.3887758088072</v>
      </c>
      <c r="BC138" s="23">
        <v>50.524968979631808</v>
      </c>
      <c r="BD138" s="23">
        <v>1099.8190454945188</v>
      </c>
      <c r="BE138" s="23">
        <v>67.470965691288626</v>
      </c>
      <c r="BF138" s="23">
        <v>1.818035985311407</v>
      </c>
      <c r="BG138" s="23">
        <v>439.8090503337616</v>
      </c>
      <c r="BH138" s="23">
        <v>1143.9800232247262</v>
      </c>
      <c r="BI138" s="23">
        <v>1.968523198425117</v>
      </c>
      <c r="BJ138" s="23">
        <v>46236.827014849114</v>
      </c>
      <c r="BK138" s="23">
        <v>10.27213980505134</v>
      </c>
      <c r="BL138" s="23">
        <v>2369.8028382723164</v>
      </c>
      <c r="BM138" s="23">
        <v>30167.126503398838</v>
      </c>
      <c r="BN138" s="23">
        <v>2886.399403277971</v>
      </c>
      <c r="BO138" s="23">
        <v>2177.4100084318529</v>
      </c>
      <c r="BP138" s="23">
        <v>1928.3641190753265</v>
      </c>
      <c r="BQ138" s="23">
        <v>12.51575944841473</v>
      </c>
      <c r="BR138" s="23">
        <v>27.635064016691189</v>
      </c>
      <c r="BS138" s="23">
        <v>0</v>
      </c>
      <c r="BT138" s="64">
        <v>165474.00490229265</v>
      </c>
      <c r="BU138" s="23">
        <v>3771116.8832259336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  <c r="CA138" s="23">
        <v>0</v>
      </c>
      <c r="CB138" s="23">
        <v>0</v>
      </c>
      <c r="CC138" s="23">
        <v>0</v>
      </c>
      <c r="CD138" s="23">
        <v>0</v>
      </c>
      <c r="CE138" s="23">
        <v>0</v>
      </c>
      <c r="CF138" s="23">
        <v>0</v>
      </c>
      <c r="CG138" s="23">
        <v>412345.23125837883</v>
      </c>
      <c r="CH138" s="23">
        <v>13631.351464474707</v>
      </c>
      <c r="CI138" s="23">
        <v>60940.159683879421</v>
      </c>
      <c r="CJ138" s="34">
        <f t="shared" si="4"/>
        <v>4423507.630534959</v>
      </c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</row>
    <row r="139" spans="1:180" x14ac:dyDescent="0.2">
      <c r="A139" s="1" t="s">
        <v>192</v>
      </c>
      <c r="B139" s="23" t="s">
        <v>193</v>
      </c>
      <c r="C139" s="23">
        <v>4.9957910062954927</v>
      </c>
      <c r="D139" s="23">
        <v>0</v>
      </c>
      <c r="E139" s="23">
        <v>1.3695908661616588E-2</v>
      </c>
      <c r="F139" s="23">
        <v>0.28035810473044848</v>
      </c>
      <c r="G139" s="23">
        <v>54.494658086738546</v>
      </c>
      <c r="H139" s="23">
        <v>1.518093831088319</v>
      </c>
      <c r="I139" s="23">
        <v>2.6215844266576473</v>
      </c>
      <c r="J139" s="23">
        <v>4.8294325723994138</v>
      </c>
      <c r="K139" s="23">
        <v>33.606879879169661</v>
      </c>
      <c r="L139" s="23">
        <v>1.9238434290948889E-2</v>
      </c>
      <c r="M139" s="23">
        <v>129.47492357127871</v>
      </c>
      <c r="N139" s="23">
        <v>442.42946488355119</v>
      </c>
      <c r="O139" s="23">
        <v>15.931100712790629</v>
      </c>
      <c r="P139" s="23">
        <v>13.740332420254283</v>
      </c>
      <c r="Q139" s="23">
        <v>1.5408787336884155</v>
      </c>
      <c r="R139" s="23">
        <v>51.687957982106369</v>
      </c>
      <c r="S139" s="23">
        <v>21.025296744719999</v>
      </c>
      <c r="T139" s="23">
        <v>10.037991136654696</v>
      </c>
      <c r="U139" s="23">
        <v>85.512241984110858</v>
      </c>
      <c r="V139" s="23">
        <v>0.93606393171980229</v>
      </c>
      <c r="W139" s="23">
        <v>0.90508207421352016</v>
      </c>
      <c r="X139" s="23">
        <v>387.54180906868402</v>
      </c>
      <c r="Y139" s="23">
        <v>5.8518467729489458</v>
      </c>
      <c r="Z139" s="23">
        <v>3.9967204871488686</v>
      </c>
      <c r="AA139" s="23">
        <v>0</v>
      </c>
      <c r="AB139" s="23">
        <v>0.66869554245818774</v>
      </c>
      <c r="AC139" s="23">
        <v>5.5161357115071752</v>
      </c>
      <c r="AD139" s="23">
        <v>5.7440968786437541</v>
      </c>
      <c r="AE139" s="23">
        <v>2677.0085021488726</v>
      </c>
      <c r="AF139" s="23">
        <v>369.06512021454267</v>
      </c>
      <c r="AG139" s="23">
        <v>0</v>
      </c>
      <c r="AH139" s="23">
        <v>0</v>
      </c>
      <c r="AI139" s="23">
        <v>0</v>
      </c>
      <c r="AJ139" s="23">
        <v>0</v>
      </c>
      <c r="AK139" s="23">
        <v>1.9374516748264121</v>
      </c>
      <c r="AL139" s="23">
        <v>112.29775113063994</v>
      </c>
      <c r="AM139" s="23">
        <v>264.73110193619198</v>
      </c>
      <c r="AN139" s="23">
        <v>3362.8317699744503</v>
      </c>
      <c r="AO139" s="23">
        <v>363.08177119892582</v>
      </c>
      <c r="AP139" s="23">
        <v>5510.7956301453141</v>
      </c>
      <c r="AQ139" s="23">
        <v>151.20055179392153</v>
      </c>
      <c r="AR139" s="23">
        <v>0.50029356471134445</v>
      </c>
      <c r="AS139" s="23">
        <v>0.52081725224894582</v>
      </c>
      <c r="AT139" s="23">
        <v>4.7469222722243334</v>
      </c>
      <c r="AU139" s="23">
        <v>6.6825175274582191</v>
      </c>
      <c r="AV139" s="23">
        <v>0.71247264583913317</v>
      </c>
      <c r="AW139" s="23">
        <v>0</v>
      </c>
      <c r="AX139" s="23">
        <v>4658.1838794531322</v>
      </c>
      <c r="AY139" s="23">
        <v>1899.9945042461932</v>
      </c>
      <c r="AZ139" s="23">
        <v>12.521091086544754</v>
      </c>
      <c r="BA139" s="23">
        <v>0</v>
      </c>
      <c r="BB139" s="23">
        <v>4303.7225219565571</v>
      </c>
      <c r="BC139" s="23">
        <v>2.4442479585068084</v>
      </c>
      <c r="BD139" s="23">
        <v>1909.8735473321519</v>
      </c>
      <c r="BE139" s="23">
        <v>5.2043265657832061</v>
      </c>
      <c r="BF139" s="23">
        <v>2.3587236361312082E-2</v>
      </c>
      <c r="BG139" s="23">
        <v>3004.536573097314</v>
      </c>
      <c r="BH139" s="23">
        <v>4.8906161533249213</v>
      </c>
      <c r="BI139" s="23">
        <v>189.1154291882936</v>
      </c>
      <c r="BJ139" s="23">
        <v>5.5837741947038708</v>
      </c>
      <c r="BK139" s="23">
        <v>3.5731148684285487E-2</v>
      </c>
      <c r="BL139" s="23">
        <v>1.5841319913004453E-2</v>
      </c>
      <c r="BM139" s="23">
        <v>3290.1596531146324</v>
      </c>
      <c r="BN139" s="23">
        <v>1852.8227462535797</v>
      </c>
      <c r="BO139" s="23">
        <v>501.56391106507039</v>
      </c>
      <c r="BP139" s="23">
        <v>579.0026725356654</v>
      </c>
      <c r="BQ139" s="23">
        <v>0.64446585499345799</v>
      </c>
      <c r="BR139" s="23">
        <v>0.49124195188268871</v>
      </c>
      <c r="BS139" s="23">
        <v>0</v>
      </c>
      <c r="BT139" s="64">
        <v>36331.863406079967</v>
      </c>
      <c r="BU139" s="23">
        <v>35233.333222718051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  <c r="CA139" s="23">
        <v>0</v>
      </c>
      <c r="CB139" s="23">
        <v>0</v>
      </c>
      <c r="CC139" s="23">
        <v>0</v>
      </c>
      <c r="CD139" s="23">
        <v>0</v>
      </c>
      <c r="CE139" s="23">
        <v>0</v>
      </c>
      <c r="CF139" s="23">
        <v>0</v>
      </c>
      <c r="CG139" s="23">
        <v>0</v>
      </c>
      <c r="CH139" s="23">
        <v>0</v>
      </c>
      <c r="CI139" s="23">
        <v>1.1393865125866676E-3</v>
      </c>
      <c r="CJ139" s="34">
        <f t="shared" ref="CJ139:CJ143" si="5">SUM(BT139:CI139)</f>
        <v>71565.197768184531</v>
      </c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</row>
    <row r="140" spans="1:180" x14ac:dyDescent="0.2">
      <c r="A140" s="1" t="s">
        <v>194</v>
      </c>
      <c r="B140" s="23" t="s">
        <v>195</v>
      </c>
      <c r="C140" s="23">
        <v>70.527868941334248</v>
      </c>
      <c r="D140" s="23">
        <v>38.064608455914211</v>
      </c>
      <c r="E140" s="23">
        <v>9.2918012649636061</v>
      </c>
      <c r="F140" s="23">
        <v>139.23485179618524</v>
      </c>
      <c r="G140" s="23">
        <v>1061.1969617190057</v>
      </c>
      <c r="H140" s="23">
        <v>47.187988172734954</v>
      </c>
      <c r="I140" s="23">
        <v>74.621777891325593</v>
      </c>
      <c r="J140" s="23">
        <v>25.338807971942281</v>
      </c>
      <c r="K140" s="23">
        <v>115.09075073355581</v>
      </c>
      <c r="L140" s="23">
        <v>23.975030731462045</v>
      </c>
      <c r="M140" s="23">
        <v>460.10300780280841</v>
      </c>
      <c r="N140" s="23">
        <v>1760.3782567620169</v>
      </c>
      <c r="O140" s="23">
        <v>141.50599657266812</v>
      </c>
      <c r="P140" s="23">
        <v>213.10635837014547</v>
      </c>
      <c r="Q140" s="23">
        <v>34.78511658635167</v>
      </c>
      <c r="R140" s="23">
        <v>258.84539577671495</v>
      </c>
      <c r="S140" s="23">
        <v>256.96473020834037</v>
      </c>
      <c r="T140" s="23">
        <v>151.71228788803728</v>
      </c>
      <c r="U140" s="23">
        <v>626.8660129546189</v>
      </c>
      <c r="V140" s="23">
        <v>22.893179401847775</v>
      </c>
      <c r="W140" s="23">
        <v>35.184399826303789</v>
      </c>
      <c r="X140" s="23">
        <v>902.46590178958468</v>
      </c>
      <c r="Y140" s="23">
        <v>194.17149085880408</v>
      </c>
      <c r="Z140" s="23">
        <v>245.29873466722918</v>
      </c>
      <c r="AA140" s="23">
        <v>93.781373785317754</v>
      </c>
      <c r="AB140" s="23">
        <v>1012.8745268173797</v>
      </c>
      <c r="AC140" s="23">
        <v>186.17215397403925</v>
      </c>
      <c r="AD140" s="23">
        <v>525.60018945269235</v>
      </c>
      <c r="AE140" s="23">
        <v>3621.0919934790304</v>
      </c>
      <c r="AF140" s="23">
        <v>2156.0363105076176</v>
      </c>
      <c r="AG140" s="23">
        <v>489.11797844286059</v>
      </c>
      <c r="AH140" s="23">
        <v>482.12562678797758</v>
      </c>
      <c r="AI140" s="23">
        <v>8.4085743313464612</v>
      </c>
      <c r="AJ140" s="23">
        <v>1584.7219449623171</v>
      </c>
      <c r="AK140" s="23">
        <v>601.48590954099916</v>
      </c>
      <c r="AL140" s="23">
        <v>1016.3497452633535</v>
      </c>
      <c r="AM140" s="23">
        <v>605.83089667389902</v>
      </c>
      <c r="AN140" s="23">
        <v>689.32134749528336</v>
      </c>
      <c r="AO140" s="23">
        <v>1533.3972880633949</v>
      </c>
      <c r="AP140" s="23">
        <v>4148.629608529609</v>
      </c>
      <c r="AQ140" s="23">
        <v>2071.8689314771614</v>
      </c>
      <c r="AR140" s="23">
        <v>47.774993610750656</v>
      </c>
      <c r="AS140" s="23">
        <v>187.67074020424133</v>
      </c>
      <c r="AT140" s="23">
        <v>1026.799809195732</v>
      </c>
      <c r="AU140" s="23">
        <v>69.900527413661081</v>
      </c>
      <c r="AV140" s="23">
        <v>32.024744697447836</v>
      </c>
      <c r="AW140" s="23">
        <v>6.8701609804122645</v>
      </c>
      <c r="AX140" s="23">
        <v>3280.816620155535</v>
      </c>
      <c r="AY140" s="23">
        <v>1353.218123389003</v>
      </c>
      <c r="AZ140" s="23">
        <v>843.77032526691619</v>
      </c>
      <c r="BA140" s="23">
        <v>0</v>
      </c>
      <c r="BB140" s="23">
        <v>264.39412215961403</v>
      </c>
      <c r="BC140" s="23">
        <v>1058.2356511579612</v>
      </c>
      <c r="BD140" s="23">
        <v>1741.437340643284</v>
      </c>
      <c r="BE140" s="23">
        <v>912.00338786665986</v>
      </c>
      <c r="BF140" s="23">
        <v>8.4747584758109813</v>
      </c>
      <c r="BG140" s="23">
        <v>2021.0990131525077</v>
      </c>
      <c r="BH140" s="23">
        <v>171.45392551062793</v>
      </c>
      <c r="BI140" s="23">
        <v>16.764941629911995</v>
      </c>
      <c r="BJ140" s="23">
        <v>6.2818373151597955</v>
      </c>
      <c r="BK140" s="23">
        <v>133.58746215382999</v>
      </c>
      <c r="BL140" s="23">
        <v>650.19754037431187</v>
      </c>
      <c r="BM140" s="23">
        <v>1.8291962803745891</v>
      </c>
      <c r="BN140" s="23">
        <v>261.25373578159048</v>
      </c>
      <c r="BO140" s="23">
        <v>180.52697663643471</v>
      </c>
      <c r="BP140" s="23">
        <v>308.06142948154002</v>
      </c>
      <c r="BQ140" s="23">
        <v>141.42830593331172</v>
      </c>
      <c r="BR140" s="23">
        <v>201.0240975620022</v>
      </c>
      <c r="BS140" s="23">
        <v>0</v>
      </c>
      <c r="BT140" s="64">
        <v>42662.525483756806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  <c r="CA140" s="23">
        <v>0</v>
      </c>
      <c r="CB140" s="23">
        <v>0</v>
      </c>
      <c r="CC140" s="23">
        <v>0</v>
      </c>
      <c r="CD140" s="23">
        <v>0</v>
      </c>
      <c r="CE140" s="23">
        <v>0</v>
      </c>
      <c r="CF140" s="23">
        <v>0</v>
      </c>
      <c r="CG140" s="23">
        <v>0</v>
      </c>
      <c r="CH140" s="23">
        <v>0</v>
      </c>
      <c r="CI140" s="23">
        <v>2.0889331427472349E-3</v>
      </c>
      <c r="CJ140" s="34">
        <f t="shared" si="5"/>
        <v>42662.527572689949</v>
      </c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</row>
    <row r="141" spans="1:180" x14ac:dyDescent="0.2">
      <c r="A141" s="1" t="s">
        <v>196</v>
      </c>
      <c r="B141" s="23" t="s">
        <v>197</v>
      </c>
      <c r="C141" s="23">
        <v>16171.196934497872</v>
      </c>
      <c r="D141" s="23">
        <v>45.501428684158761</v>
      </c>
      <c r="E141" s="23">
        <v>1256.5894137879675</v>
      </c>
      <c r="F141" s="23">
        <v>4315.4934961424542</v>
      </c>
      <c r="G141" s="23">
        <v>20881.063144419728</v>
      </c>
      <c r="H141" s="23">
        <v>1085.5360799744801</v>
      </c>
      <c r="I141" s="23">
        <v>2059.2492571343973</v>
      </c>
      <c r="J141" s="23">
        <v>674.47200356009546</v>
      </c>
      <c r="K141" s="23">
        <v>527.02913277093967</v>
      </c>
      <c r="L141" s="23">
        <v>329.27675212998486</v>
      </c>
      <c r="M141" s="23">
        <v>7162.1096666106123</v>
      </c>
      <c r="N141" s="23">
        <v>18229.519617133541</v>
      </c>
      <c r="O141" s="23">
        <v>3420.6398237682397</v>
      </c>
      <c r="P141" s="23">
        <v>6550.3591559689194</v>
      </c>
      <c r="Q141" s="23">
        <v>3449.6593455487227</v>
      </c>
      <c r="R141" s="23">
        <v>5585.6289161285158</v>
      </c>
      <c r="S141" s="23">
        <v>2497.0527808012407</v>
      </c>
      <c r="T141" s="23">
        <v>1848.9582829519632</v>
      </c>
      <c r="U141" s="23">
        <v>11962.723017684471</v>
      </c>
      <c r="V141" s="23">
        <v>415.43598219038523</v>
      </c>
      <c r="W141" s="23">
        <v>278.33823663942189</v>
      </c>
      <c r="X141" s="23">
        <v>4563.7958067859145</v>
      </c>
      <c r="Y141" s="23">
        <v>1605.9127555644548</v>
      </c>
      <c r="Z141" s="23">
        <v>5031.0916161616733</v>
      </c>
      <c r="AA141" s="23">
        <v>459.04098147503561</v>
      </c>
      <c r="AB141" s="23">
        <v>6691.4845272506655</v>
      </c>
      <c r="AC141" s="23">
        <v>8828.3578568570047</v>
      </c>
      <c r="AD141" s="23">
        <v>1401.0009900331029</v>
      </c>
      <c r="AE141" s="23">
        <v>10497.64080561823</v>
      </c>
      <c r="AF141" s="23">
        <v>5061.1767384506757</v>
      </c>
      <c r="AG141" s="23">
        <v>6557.3236820425755</v>
      </c>
      <c r="AH141" s="23">
        <v>379.9521077418496</v>
      </c>
      <c r="AI141" s="23">
        <v>223.9013426399938</v>
      </c>
      <c r="AJ141" s="23">
        <v>868.41673042929847</v>
      </c>
      <c r="AK141" s="23">
        <v>951.44090007074135</v>
      </c>
      <c r="AL141" s="23">
        <v>4016.5721405489767</v>
      </c>
      <c r="AM141" s="23">
        <v>3303.605317096823</v>
      </c>
      <c r="AN141" s="23">
        <v>592.36015621038473</v>
      </c>
      <c r="AO141" s="23">
        <v>4145.7212080727413</v>
      </c>
      <c r="AP141" s="23">
        <v>12176.467696788572</v>
      </c>
      <c r="AQ141" s="23">
        <v>1647.2638820571474</v>
      </c>
      <c r="AR141" s="23">
        <v>549.19411322291376</v>
      </c>
      <c r="AS141" s="23">
        <v>1039.6498481699657</v>
      </c>
      <c r="AT141" s="23">
        <v>427.438013975155</v>
      </c>
      <c r="AU141" s="23">
        <v>10.531348887491156</v>
      </c>
      <c r="AV141" s="23">
        <v>2.2053867034594283</v>
      </c>
      <c r="AW141" s="23">
        <v>0.94827403269929811</v>
      </c>
      <c r="AX141" s="23">
        <v>2527.460709478707</v>
      </c>
      <c r="AY141" s="23">
        <v>2768.9061384834267</v>
      </c>
      <c r="AZ141" s="23">
        <v>2075.9513109744471</v>
      </c>
      <c r="BA141" s="23">
        <v>62.238276026854145</v>
      </c>
      <c r="BB141" s="23">
        <v>256.04049006545085</v>
      </c>
      <c r="BC141" s="23">
        <v>743.07731313144097</v>
      </c>
      <c r="BD141" s="23">
        <v>235.12978864875717</v>
      </c>
      <c r="BE141" s="23">
        <v>0.31608018602598775</v>
      </c>
      <c r="BF141" s="23">
        <v>190.0304961181242</v>
      </c>
      <c r="BG141" s="23">
        <v>712.7068140573457</v>
      </c>
      <c r="BH141" s="23">
        <v>1365.259805193185</v>
      </c>
      <c r="BI141" s="23">
        <v>67.260977233776515</v>
      </c>
      <c r="BJ141" s="23">
        <v>2850.6905920832401</v>
      </c>
      <c r="BK141" s="23">
        <v>302.03017151948598</v>
      </c>
      <c r="BL141" s="23">
        <v>4472.2550662357753</v>
      </c>
      <c r="BM141" s="23">
        <v>3659.8883611311576</v>
      </c>
      <c r="BN141" s="23">
        <v>1015.5370085017341</v>
      </c>
      <c r="BO141" s="23">
        <v>1509.1031155409623</v>
      </c>
      <c r="BP141" s="23">
        <v>2685.6121785485052</v>
      </c>
      <c r="BQ141" s="23">
        <v>379.34995450909895</v>
      </c>
      <c r="BR141" s="23">
        <v>757.19308606207392</v>
      </c>
      <c r="BS141" s="23">
        <v>0</v>
      </c>
      <c r="BT141" s="64">
        <v>218414.36442914518</v>
      </c>
      <c r="BU141" s="23">
        <v>13409.704163744575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  <c r="CA141" s="23">
        <v>0</v>
      </c>
      <c r="CB141" s="23">
        <v>0</v>
      </c>
      <c r="CC141" s="23">
        <v>0</v>
      </c>
      <c r="CD141" s="23">
        <v>3168.5751031514451</v>
      </c>
      <c r="CE141" s="23">
        <v>0</v>
      </c>
      <c r="CF141" s="23">
        <v>0</v>
      </c>
      <c r="CG141" s="23">
        <v>0</v>
      </c>
      <c r="CH141" s="23">
        <v>0</v>
      </c>
      <c r="CI141" s="23">
        <v>6.9199635399839229E-5</v>
      </c>
      <c r="CJ141" s="34">
        <f t="shared" si="5"/>
        <v>234992.64376524082</v>
      </c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</row>
    <row r="142" spans="1:180" x14ac:dyDescent="0.2">
      <c r="A142" s="1" t="s">
        <v>198</v>
      </c>
      <c r="B142" s="23" t="s">
        <v>199</v>
      </c>
      <c r="C142" s="23">
        <v>1.189067014567428</v>
      </c>
      <c r="D142" s="23">
        <v>0</v>
      </c>
      <c r="E142" s="23">
        <v>3.259814752765774E-3</v>
      </c>
      <c r="F142" s="23">
        <v>6.6729087382063082E-2</v>
      </c>
      <c r="G142" s="23">
        <v>12.970478612779321</v>
      </c>
      <c r="H142" s="23">
        <v>0.36132722471590273</v>
      </c>
      <c r="I142" s="23">
        <v>0.62397317336014524</v>
      </c>
      <c r="J142" s="23">
        <v>1.1494714177757188</v>
      </c>
      <c r="K142" s="23">
        <v>7.998899929259137</v>
      </c>
      <c r="L142" s="23">
        <v>4.5790121321054277E-3</v>
      </c>
      <c r="M142" s="23">
        <v>30.816813721438564</v>
      </c>
      <c r="N142" s="23">
        <v>105.30430162166647</v>
      </c>
      <c r="O142" s="23">
        <v>3.7918212229974388</v>
      </c>
      <c r="P142" s="23">
        <v>3.2703882187079292</v>
      </c>
      <c r="Q142" s="23">
        <v>0.36675034511420707</v>
      </c>
      <c r="R142" s="23">
        <v>12.302445360388363</v>
      </c>
      <c r="S142" s="23">
        <v>5.0043099879746533</v>
      </c>
      <c r="T142" s="23">
        <v>2.3891800393721923</v>
      </c>
      <c r="U142" s="23">
        <v>20.353090462927987</v>
      </c>
      <c r="V142" s="23">
        <v>0.22279609842199227</v>
      </c>
      <c r="W142" s="23">
        <v>0.21542198994461104</v>
      </c>
      <c r="X142" s="23">
        <v>92.240284140922313</v>
      </c>
      <c r="Y142" s="23">
        <v>1.3928200685833241</v>
      </c>
      <c r="Z142" s="23">
        <v>0.95127448120344538</v>
      </c>
      <c r="AA142" s="23">
        <v>0</v>
      </c>
      <c r="AB142" s="23">
        <v>0.15915874209375885</v>
      </c>
      <c r="AC142" s="23">
        <v>1.3129162157034113</v>
      </c>
      <c r="AD142" s="23">
        <v>1.3671741108200837</v>
      </c>
      <c r="AE142" s="23">
        <v>58.60560873941639</v>
      </c>
      <c r="AF142" s="23">
        <v>12.718683221526714</v>
      </c>
      <c r="AG142" s="23">
        <v>0</v>
      </c>
      <c r="AH142" s="23">
        <v>0</v>
      </c>
      <c r="AI142" s="23">
        <v>0</v>
      </c>
      <c r="AJ142" s="23">
        <v>0</v>
      </c>
      <c r="AK142" s="23">
        <v>0.46114016297947646</v>
      </c>
      <c r="AL142" s="23">
        <v>26.72841027802756</v>
      </c>
      <c r="AM142" s="23">
        <v>10.270342073545796</v>
      </c>
      <c r="AN142" s="23">
        <v>57.620443453630642</v>
      </c>
      <c r="AO142" s="23">
        <v>86.418458494223245</v>
      </c>
      <c r="AP142" s="23">
        <v>12.87413347707956</v>
      </c>
      <c r="AQ142" s="23">
        <v>8.5601470918893288</v>
      </c>
      <c r="AR142" s="23">
        <v>0.11907675374109288</v>
      </c>
      <c r="AS142" s="23">
        <v>0.12396167383432684</v>
      </c>
      <c r="AT142" s="23">
        <v>1.1298328307778622</v>
      </c>
      <c r="AU142" s="23">
        <v>1.590531140345159</v>
      </c>
      <c r="AV142" s="23">
        <v>0.16957829518515005</v>
      </c>
      <c r="AW142" s="23">
        <v>0</v>
      </c>
      <c r="AX142" s="23">
        <v>8.580823138308908</v>
      </c>
      <c r="AY142" s="23">
        <v>3.864202554063576</v>
      </c>
      <c r="AZ142" s="23">
        <v>2.9801920013553067</v>
      </c>
      <c r="BA142" s="23">
        <v>0</v>
      </c>
      <c r="BB142" s="23">
        <v>0.45492862830262787</v>
      </c>
      <c r="BC142" s="23">
        <v>0.58176465332951821</v>
      </c>
      <c r="BD142" s="23">
        <v>28.981800558188635</v>
      </c>
      <c r="BE142" s="23">
        <v>1.2387013477168198</v>
      </c>
      <c r="BF142" s="23">
        <v>5.614086875671582E-3</v>
      </c>
      <c r="BG142" s="23">
        <v>11.357793058649527</v>
      </c>
      <c r="BH142" s="23">
        <v>1.1640339520810896</v>
      </c>
      <c r="BI142" s="23">
        <v>0</v>
      </c>
      <c r="BJ142" s="23">
        <v>0.81552126268741221</v>
      </c>
      <c r="BK142" s="23">
        <v>8.5045051403367725E-3</v>
      </c>
      <c r="BL142" s="23">
        <v>3.7704521570311698E-3</v>
      </c>
      <c r="BM142" s="23">
        <v>0.23747008803844774</v>
      </c>
      <c r="BN142" s="23">
        <v>4.7521947357426884</v>
      </c>
      <c r="BO142" s="23">
        <v>3.7308162383724066</v>
      </c>
      <c r="BP142" s="23">
        <v>0.53112718733039355</v>
      </c>
      <c r="BQ142" s="23">
        <v>0.15339174301367692</v>
      </c>
      <c r="BR142" s="23">
        <v>0.11692234531415369</v>
      </c>
      <c r="BS142" s="23">
        <v>0</v>
      </c>
      <c r="BT142" s="64">
        <v>652.778652337876</v>
      </c>
      <c r="BU142" s="23">
        <v>264112.90780929517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  <c r="CA142" s="23">
        <v>0</v>
      </c>
      <c r="CB142" s="23">
        <v>0</v>
      </c>
      <c r="CC142" s="23">
        <v>0</v>
      </c>
      <c r="CD142" s="23">
        <v>0</v>
      </c>
      <c r="CE142" s="23">
        <v>0</v>
      </c>
      <c r="CF142" s="23">
        <v>0</v>
      </c>
      <c r="CG142" s="23">
        <v>0</v>
      </c>
      <c r="CH142" s="23">
        <v>0</v>
      </c>
      <c r="CI142" s="23">
        <v>2.7118967091548665E-4</v>
      </c>
      <c r="CJ142" s="34">
        <f t="shared" si="5"/>
        <v>264765.68673282274</v>
      </c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</row>
    <row r="143" spans="1:180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64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  <c r="CA143" s="23">
        <v>0</v>
      </c>
      <c r="CB143" s="23">
        <v>0</v>
      </c>
      <c r="CC143" s="23">
        <v>0</v>
      </c>
      <c r="CD143" s="23">
        <v>0</v>
      </c>
      <c r="CE143" s="23">
        <v>0</v>
      </c>
      <c r="CF143" s="23">
        <v>0</v>
      </c>
      <c r="CG143" s="23">
        <v>0</v>
      </c>
      <c r="CH143" s="23">
        <v>0</v>
      </c>
      <c r="CI143" s="23">
        <v>0</v>
      </c>
      <c r="CJ143" s="34">
        <f t="shared" si="5"/>
        <v>0</v>
      </c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</row>
    <row r="144" spans="1:180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66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35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  <c r="FB144" s="57"/>
      <c r="FC144" s="57"/>
      <c r="FD144" s="57"/>
      <c r="FE144" s="57"/>
      <c r="FF144" s="57"/>
      <c r="FG144" s="57"/>
      <c r="FH144" s="57"/>
      <c r="FI144" s="57"/>
      <c r="FJ144" s="57"/>
      <c r="FK144" s="57"/>
      <c r="FL144" s="57"/>
      <c r="FM144" s="57"/>
      <c r="FN144" s="57"/>
      <c r="FO144" s="57"/>
      <c r="FP144" s="57"/>
      <c r="FQ144" s="57"/>
      <c r="FR144" s="57"/>
      <c r="FS144" s="57"/>
      <c r="FT144" s="57"/>
      <c r="FU144" s="57"/>
      <c r="FV144" s="57"/>
      <c r="FW144" s="57"/>
      <c r="FX144" s="57"/>
    </row>
    <row r="145" spans="1:180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270725.14266610419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530244.59922933416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69">
        <v>800969.7418954384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  <c r="CA145" s="23">
        <v>0</v>
      </c>
      <c r="CB145" s="23">
        <v>0</v>
      </c>
      <c r="CC145" s="23">
        <v>0</v>
      </c>
      <c r="CD145" s="23">
        <v>0</v>
      </c>
      <c r="CE145" s="23">
        <v>0</v>
      </c>
      <c r="CF145" s="23">
        <v>415054.56801795796</v>
      </c>
      <c r="CG145" s="23">
        <v>0</v>
      </c>
      <c r="CH145" s="23">
        <v>0</v>
      </c>
      <c r="CI145" s="23">
        <v>0</v>
      </c>
      <c r="CJ145" s="34">
        <f>SUM(BT145:CI145)</f>
        <v>1216024.3099133964</v>
      </c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</row>
    <row r="146" spans="1:180" s="59" customFormat="1" x14ac:dyDescent="0.2">
      <c r="A146" t="s">
        <v>11</v>
      </c>
      <c r="B146"/>
      <c r="C146" s="23">
        <v>3782.1985058984101</v>
      </c>
      <c r="D146" s="23">
        <v>5777.1715402915506</v>
      </c>
      <c r="E146" s="23">
        <v>69.417381458423691</v>
      </c>
      <c r="F146" s="23">
        <v>4436.1330354811589</v>
      </c>
      <c r="G146" s="23">
        <v>44895.033644229457</v>
      </c>
      <c r="H146" s="23">
        <v>5598.947520803471</v>
      </c>
      <c r="I146" s="23">
        <v>4184.776214073634</v>
      </c>
      <c r="J146" s="23">
        <v>436.99679708873282</v>
      </c>
      <c r="K146" s="23">
        <v>3400.0388071838747</v>
      </c>
      <c r="L146" s="23">
        <v>9845.649625560276</v>
      </c>
      <c r="M146" s="23">
        <v>21014.085342693888</v>
      </c>
      <c r="N146" s="23">
        <v>240790.21601011785</v>
      </c>
      <c r="O146" s="23">
        <v>5065.7971259182214</v>
      </c>
      <c r="P146" s="23">
        <v>10079.636854183638</v>
      </c>
      <c r="Q146" s="23">
        <v>97.066093300739169</v>
      </c>
      <c r="R146" s="23">
        <v>29074.384593483723</v>
      </c>
      <c r="S146" s="23">
        <v>38274.555111040318</v>
      </c>
      <c r="T146" s="23">
        <v>19046.277521064963</v>
      </c>
      <c r="U146" s="23">
        <v>173217.61375106336</v>
      </c>
      <c r="V146" s="23">
        <v>2720.5326705803645</v>
      </c>
      <c r="W146" s="23">
        <v>3884.6422635420481</v>
      </c>
      <c r="X146" s="23">
        <v>45246.943962379053</v>
      </c>
      <c r="Y146" s="23">
        <v>47436.891009010484</v>
      </c>
      <c r="Z146" s="23">
        <v>11586.776423316429</v>
      </c>
      <c r="AA146" s="23">
        <v>6264.8015808277869</v>
      </c>
      <c r="AB146" s="23">
        <v>37508.547614674622</v>
      </c>
      <c r="AC146" s="23">
        <v>1213.1952921054938</v>
      </c>
      <c r="AD146" s="23">
        <v>119626.66831317637</v>
      </c>
      <c r="AE146" s="23">
        <v>2570046.837508487</v>
      </c>
      <c r="AF146" s="23">
        <v>293328.56922469544</v>
      </c>
      <c r="AG146" s="23">
        <v>1232543.7876326381</v>
      </c>
      <c r="AH146" s="23">
        <v>5743.2464103520169</v>
      </c>
      <c r="AI146" s="23">
        <v>15690.363854606207</v>
      </c>
      <c r="AJ146" s="23">
        <v>2172464.7804537006</v>
      </c>
      <c r="AK146" s="23">
        <v>23996.755060423777</v>
      </c>
      <c r="AL146" s="23">
        <v>18488.593960635852</v>
      </c>
      <c r="AM146" s="23">
        <v>40405.757399765229</v>
      </c>
      <c r="AN146" s="23">
        <v>52289.427295954883</v>
      </c>
      <c r="AO146" s="23">
        <v>30332.400177670577</v>
      </c>
      <c r="AP146" s="23">
        <v>301300.12609879632</v>
      </c>
      <c r="AQ146" s="23">
        <v>158741.12977781816</v>
      </c>
      <c r="AR146" s="23">
        <v>12638.642168529645</v>
      </c>
      <c r="AS146" s="23">
        <v>14308.23479735742</v>
      </c>
      <c r="AT146" s="23">
        <v>42638.350183570503</v>
      </c>
      <c r="AU146" s="23">
        <v>1747.4967166301062</v>
      </c>
      <c r="AV146" s="23">
        <v>12.301720991914227</v>
      </c>
      <c r="AW146" s="23">
        <v>2.8682872537500637</v>
      </c>
      <c r="AX146" s="23">
        <v>215352.80279307844</v>
      </c>
      <c r="AY146" s="23">
        <v>320871.45614708046</v>
      </c>
      <c r="AZ146" s="23">
        <v>8711.889320264836</v>
      </c>
      <c r="BA146" s="23">
        <v>37.338787133134161</v>
      </c>
      <c r="BB146" s="23">
        <v>29629.3261127816</v>
      </c>
      <c r="BC146" s="23">
        <v>73780.715706013769</v>
      </c>
      <c r="BD146" s="23">
        <v>251646.73937605589</v>
      </c>
      <c r="BE146" s="23">
        <v>74773.111959906048</v>
      </c>
      <c r="BF146" s="23">
        <v>948913.96719225589</v>
      </c>
      <c r="BG146" s="23">
        <v>127966.15886390017</v>
      </c>
      <c r="BH146" s="23">
        <v>319804.80064973695</v>
      </c>
      <c r="BI146" s="23">
        <v>14487.170480578639</v>
      </c>
      <c r="BJ146" s="23">
        <v>72016.742879418918</v>
      </c>
      <c r="BK146" s="23">
        <v>13277.612711095866</v>
      </c>
      <c r="BL146" s="23">
        <v>50140.676254866674</v>
      </c>
      <c r="BM146" s="23">
        <v>99323.529280719318</v>
      </c>
      <c r="BN146" s="23">
        <v>74245.025107877445</v>
      </c>
      <c r="BO146" s="23">
        <v>31421.531532383437</v>
      </c>
      <c r="BP146" s="23">
        <v>41826.375873362544</v>
      </c>
      <c r="BQ146" s="23">
        <v>15406.439646734736</v>
      </c>
      <c r="BR146" s="23">
        <v>9489.2891988052143</v>
      </c>
      <c r="BS146" s="23">
        <v>0</v>
      </c>
      <c r="BT146" s="69">
        <v>10674417.363208473</v>
      </c>
      <c r="BU146" s="23">
        <v>-4146529.9999198727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  <c r="CA146" s="23">
        <v>0</v>
      </c>
      <c r="CB146" s="23">
        <v>0</v>
      </c>
      <c r="CC146" s="23">
        <v>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27746560.000000004</v>
      </c>
      <c r="CJ146" s="34">
        <f>SUM(BT146:CI146)</f>
        <v>34274447.363288604</v>
      </c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  <c r="FB146" s="57"/>
      <c r="FC146" s="57"/>
      <c r="FD146" s="57"/>
      <c r="FE146" s="57"/>
      <c r="FF146" s="57"/>
      <c r="FG146" s="57"/>
      <c r="FH146" s="57"/>
      <c r="FI146" s="57"/>
      <c r="FJ146" s="57"/>
      <c r="FK146" s="57"/>
      <c r="FL146" s="57"/>
      <c r="FM146" s="57"/>
      <c r="FN146" s="57"/>
      <c r="FO146" s="57"/>
      <c r="FP146" s="57"/>
      <c r="FQ146" s="57"/>
      <c r="FR146" s="57"/>
      <c r="FS146" s="57"/>
      <c r="FT146" s="57"/>
      <c r="FU146" s="57"/>
      <c r="FV146" s="57"/>
      <c r="FW146" s="57"/>
      <c r="FX146" s="57"/>
    </row>
    <row r="147" spans="1:180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179515459.14891347</v>
      </c>
      <c r="AI147" s="23">
        <v>3762831.9912993768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69">
        <v>183278291.14021286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  <c r="CA147" s="23">
        <v>0</v>
      </c>
      <c r="CB147" s="23">
        <v>0</v>
      </c>
      <c r="CC147" s="23">
        <v>0</v>
      </c>
      <c r="CD147" s="23">
        <v>0</v>
      </c>
      <c r="CE147" s="23">
        <v>0</v>
      </c>
      <c r="CF147" s="23">
        <v>0</v>
      </c>
      <c r="CG147" s="23">
        <v>0</v>
      </c>
      <c r="CH147" s="23">
        <v>0</v>
      </c>
      <c r="CI147" s="23">
        <v>0</v>
      </c>
      <c r="CJ147" s="34">
        <f>SUM(BT147:CI147)</f>
        <v>183278291.14021286</v>
      </c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  <c r="FB147" s="57"/>
      <c r="FC147" s="57"/>
      <c r="FD147" s="57"/>
      <c r="FE147" s="57"/>
      <c r="FF147" s="57"/>
      <c r="FG147" s="57"/>
      <c r="FH147" s="57"/>
      <c r="FI147" s="57"/>
      <c r="FJ147" s="57"/>
      <c r="FK147" s="57"/>
      <c r="FL147" s="57"/>
      <c r="FM147" s="57"/>
      <c r="FN147" s="57"/>
      <c r="FO147" s="57"/>
      <c r="FP147" s="57"/>
      <c r="FQ147" s="57"/>
      <c r="FR147" s="57"/>
      <c r="FS147" s="57"/>
      <c r="FT147" s="57"/>
      <c r="FU147" s="57"/>
      <c r="FV147" s="57"/>
      <c r="FW147" s="57"/>
      <c r="FX147" s="57"/>
    </row>
    <row r="148" spans="1:180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69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  <c r="CA148" s="23">
        <v>0</v>
      </c>
      <c r="CB148" s="23">
        <v>0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>
        <v>0</v>
      </c>
      <c r="CJ148" s="34">
        <f>SUM(BT148:CI148)</f>
        <v>0</v>
      </c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  <c r="FB148" s="57"/>
      <c r="FC148" s="57"/>
      <c r="FD148" s="57"/>
      <c r="FE148" s="57"/>
      <c r="FF148" s="57"/>
      <c r="FG148" s="57"/>
      <c r="FH148" s="57"/>
      <c r="FI148" s="57"/>
      <c r="FJ148" s="57"/>
      <c r="FK148" s="57"/>
      <c r="FL148" s="57"/>
      <c r="FM148" s="57"/>
      <c r="FN148" s="57"/>
      <c r="FO148" s="57"/>
      <c r="FP148" s="57"/>
      <c r="FQ148" s="57"/>
      <c r="FR148" s="57"/>
      <c r="FS148" s="57"/>
      <c r="FT148" s="57"/>
      <c r="FU148" s="57"/>
      <c r="FV148" s="57"/>
      <c r="FW148" s="57"/>
      <c r="FX148" s="57"/>
    </row>
    <row r="149" spans="1:180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69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0</v>
      </c>
      <c r="CF149" s="23">
        <v>0</v>
      </c>
      <c r="CG149" s="23">
        <v>0</v>
      </c>
      <c r="CH149" s="23">
        <v>0</v>
      </c>
      <c r="CI149" s="23">
        <v>0</v>
      </c>
      <c r="CJ149" s="34">
        <f>SUM(BT149:CI149)</f>
        <v>0</v>
      </c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  <c r="FB149" s="57"/>
      <c r="FC149" s="57"/>
      <c r="FD149" s="57"/>
      <c r="FE149" s="57"/>
      <c r="FF149" s="57"/>
      <c r="FG149" s="57"/>
      <c r="FH149" s="57"/>
      <c r="FI149" s="57"/>
      <c r="FJ149" s="57"/>
      <c r="FK149" s="57"/>
      <c r="FL149" s="57"/>
      <c r="FM149" s="57"/>
      <c r="FN149" s="57"/>
      <c r="FO149" s="57"/>
      <c r="FP149" s="57"/>
      <c r="FQ149" s="57"/>
      <c r="FR149" s="57"/>
      <c r="FS149" s="57"/>
      <c r="FT149" s="57"/>
      <c r="FU149" s="57"/>
      <c r="FV149" s="57"/>
      <c r="FW149" s="57"/>
      <c r="FX149" s="57"/>
    </row>
    <row r="150" spans="1:180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66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35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  <c r="FB150" s="57"/>
      <c r="FC150" s="57"/>
      <c r="FD150" s="57"/>
      <c r="FE150" s="57"/>
      <c r="FF150" s="57"/>
      <c r="FG150" s="57"/>
      <c r="FH150" s="57"/>
      <c r="FI150" s="57"/>
      <c r="FJ150" s="57"/>
      <c r="FK150" s="57"/>
      <c r="FL150" s="57"/>
      <c r="FM150" s="57"/>
      <c r="FN150" s="57"/>
      <c r="FO150" s="57"/>
      <c r="FP150" s="57"/>
      <c r="FQ150" s="57"/>
      <c r="FR150" s="57"/>
      <c r="FS150" s="57"/>
      <c r="FT150" s="57"/>
      <c r="FU150" s="57"/>
      <c r="FV150" s="57"/>
      <c r="FW150" s="57"/>
      <c r="FX150" s="57"/>
    </row>
    <row r="151" spans="1:180" x14ac:dyDescent="0.2">
      <c r="A151" t="s">
        <v>16</v>
      </c>
      <c r="C151" s="41">
        <v>1126301.584473714</v>
      </c>
      <c r="D151" s="23">
        <v>66359.366849543134</v>
      </c>
      <c r="E151" s="23">
        <v>160281.08889564435</v>
      </c>
      <c r="F151" s="23">
        <v>76187.652261631694</v>
      </c>
      <c r="G151" s="23">
        <v>374279.32776505989</v>
      </c>
      <c r="H151" s="23">
        <v>7869.6753722254361</v>
      </c>
      <c r="I151" s="23">
        <v>14838.036979089247</v>
      </c>
      <c r="J151" s="23">
        <v>2947.4893380443687</v>
      </c>
      <c r="K151" s="23">
        <v>4189.8471586458727</v>
      </c>
      <c r="L151" s="23">
        <v>15730.233158944104</v>
      </c>
      <c r="M151" s="23">
        <v>13574.215088198824</v>
      </c>
      <c r="N151" s="23">
        <v>136060.44550788915</v>
      </c>
      <c r="O151" s="23">
        <v>-7008.971091063021</v>
      </c>
      <c r="P151" s="23">
        <v>252416.07457286926</v>
      </c>
      <c r="Q151" s="23">
        <v>-3762.8794938252086</v>
      </c>
      <c r="R151" s="23">
        <v>120974.80548791742</v>
      </c>
      <c r="S151" s="23">
        <v>9932.359294548045</v>
      </c>
      <c r="T151" s="23">
        <v>12219.047007451238</v>
      </c>
      <c r="U151" s="23">
        <v>121296.07902560584</v>
      </c>
      <c r="V151" s="23">
        <v>7687.3157852363092</v>
      </c>
      <c r="W151" s="23">
        <v>4316.8223088230716</v>
      </c>
      <c r="X151" s="23">
        <v>24242.83135443541</v>
      </c>
      <c r="Y151" s="23">
        <v>71095.239556594752</v>
      </c>
      <c r="Z151" s="23">
        <v>-56675.403327186868</v>
      </c>
      <c r="AA151" s="23">
        <v>-9399.0370887341869</v>
      </c>
      <c r="AB151" s="23">
        <v>249894.57316582376</v>
      </c>
      <c r="AC151" s="23">
        <v>2283980.7304985556</v>
      </c>
      <c r="AD151" s="23">
        <v>554624.99166327703</v>
      </c>
      <c r="AE151" s="23">
        <v>953811.07957740338</v>
      </c>
      <c r="AF151" s="23">
        <v>249706.72388225136</v>
      </c>
      <c r="AG151" s="23">
        <v>1734260.2117638027</v>
      </c>
      <c r="AH151" s="23">
        <v>28217.379529802249</v>
      </c>
      <c r="AI151" s="23">
        <v>-49747.963095963249</v>
      </c>
      <c r="AJ151" s="23">
        <v>329260.20749370143</v>
      </c>
      <c r="AK151" s="23">
        <v>53090.204983259842</v>
      </c>
      <c r="AL151" s="23">
        <v>1091243.6487212935</v>
      </c>
      <c r="AM151" s="23">
        <v>-136178.96231544233</v>
      </c>
      <c r="AN151" s="23">
        <v>37750.34646110989</v>
      </c>
      <c r="AO151" s="23">
        <v>-193209.53828288833</v>
      </c>
      <c r="AP151" s="23">
        <v>93306.384818120481</v>
      </c>
      <c r="AQ151" s="23">
        <v>94255.212443462297</v>
      </c>
      <c r="AR151" s="23">
        <v>-12281.05697317575</v>
      </c>
      <c r="AS151" s="23">
        <v>12075.494949187236</v>
      </c>
      <c r="AT151" s="23">
        <v>59692.113186246366</v>
      </c>
      <c r="AU151" s="23">
        <v>728395.6578485322</v>
      </c>
      <c r="AV151" s="23">
        <v>1203916.5981556601</v>
      </c>
      <c r="AW151" s="23">
        <v>2782647.5227511493</v>
      </c>
      <c r="AX151" s="23">
        <v>145409.55173955514</v>
      </c>
      <c r="AY151" s="23">
        <v>114864.40994217362</v>
      </c>
      <c r="AZ151" s="23">
        <v>9529.0330683520497</v>
      </c>
      <c r="BA151" s="23">
        <v>8672.9580934688129</v>
      </c>
      <c r="BB151" s="23">
        <v>24082.940357665368</v>
      </c>
      <c r="BC151" s="23">
        <v>80486.942984162626</v>
      </c>
      <c r="BD151" s="23">
        <v>119806.92729103756</v>
      </c>
      <c r="BE151" s="23">
        <v>78065.287258439872</v>
      </c>
      <c r="BF151" s="23">
        <v>-48746.252089263755</v>
      </c>
      <c r="BG151" s="23">
        <v>507161.65558943572</v>
      </c>
      <c r="BH151" s="23">
        <v>661120.34315966687</v>
      </c>
      <c r="BI151" s="23">
        <v>13306.325857804562</v>
      </c>
      <c r="BJ151" s="23">
        <v>134116.44555195095</v>
      </c>
      <c r="BK151" s="23">
        <v>10354.100044384692</v>
      </c>
      <c r="BL151" s="23">
        <v>148295.17530584478</v>
      </c>
      <c r="BM151" s="23">
        <v>-372830.44695577084</v>
      </c>
      <c r="BN151" s="23">
        <v>57274.15617349065</v>
      </c>
      <c r="BO151" s="23">
        <v>54107.692772938004</v>
      </c>
      <c r="BP151" s="23">
        <v>-574.92833047924421</v>
      </c>
      <c r="BQ151" s="23">
        <v>32541.09931350347</v>
      </c>
      <c r="BR151" s="23">
        <v>42903.771821084891</v>
      </c>
      <c r="BS151" s="23">
        <v>0</v>
      </c>
      <c r="BT151" s="69">
        <v>16514611.996415913</v>
      </c>
      <c r="BU151" s="23">
        <v>45670884.776990116</v>
      </c>
      <c r="BV151" s="23">
        <v>0</v>
      </c>
      <c r="BW151" s="23">
        <v>68613.894949792579</v>
      </c>
      <c r="BX151" s="23">
        <v>0</v>
      </c>
      <c r="BY151" s="23">
        <v>0</v>
      </c>
      <c r="BZ151" s="23">
        <v>803529.97615274601</v>
      </c>
      <c r="CA151" s="23">
        <v>416792.56101806695</v>
      </c>
      <c r="CB151" s="23">
        <v>0</v>
      </c>
      <c r="CC151" s="23">
        <v>7737318.2102244049</v>
      </c>
      <c r="CD151" s="23">
        <v>24448.518948398763</v>
      </c>
      <c r="CE151" s="23">
        <v>0</v>
      </c>
      <c r="CF151" s="23">
        <v>-366713.59170426091</v>
      </c>
      <c r="CG151" s="23">
        <v>0</v>
      </c>
      <c r="CH151" s="23">
        <v>584824.74198410939</v>
      </c>
      <c r="CI151" s="23">
        <v>-1232731.0849793442</v>
      </c>
      <c r="CJ151" s="34">
        <f>SUM(BT151:CI151)</f>
        <v>70221579.999999955</v>
      </c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</row>
    <row r="152" spans="1:180" x14ac:dyDescent="0.2">
      <c r="A152" t="s">
        <v>17</v>
      </c>
      <c r="C152" s="41">
        <v>13502.071220000078</v>
      </c>
      <c r="D152" s="23">
        <v>2549.2560210639708</v>
      </c>
      <c r="E152" s="23">
        <v>2419.0372261380535</v>
      </c>
      <c r="F152" s="23">
        <v>4231.8338783587114</v>
      </c>
      <c r="G152" s="23">
        <v>42926.159558691128</v>
      </c>
      <c r="H152" s="23">
        <v>3441.4473203459429</v>
      </c>
      <c r="I152" s="23">
        <v>5868.4952461727835</v>
      </c>
      <c r="J152" s="23">
        <v>1353.5455002529636</v>
      </c>
      <c r="K152" s="23">
        <v>2230.327741872331</v>
      </c>
      <c r="L152" s="23">
        <v>639.87123988034091</v>
      </c>
      <c r="M152" s="23">
        <v>18472.806889485801</v>
      </c>
      <c r="N152" s="23">
        <v>132376.41117035632</v>
      </c>
      <c r="O152" s="23">
        <v>6921.1754207117292</v>
      </c>
      <c r="P152" s="23">
        <v>17060.770074879325</v>
      </c>
      <c r="Q152" s="23">
        <v>1212.6408532669248</v>
      </c>
      <c r="R152" s="23">
        <v>26490.667664254572</v>
      </c>
      <c r="S152" s="23">
        <v>13806.105371455094</v>
      </c>
      <c r="T152" s="23">
        <v>7374.2825978826895</v>
      </c>
      <c r="U152" s="23">
        <v>39971.576060789288</v>
      </c>
      <c r="V152" s="23">
        <v>11181.858507267785</v>
      </c>
      <c r="W152" s="23">
        <v>2297.8823337277777</v>
      </c>
      <c r="X152" s="23">
        <v>11335.559639152894</v>
      </c>
      <c r="Y152" s="23">
        <v>14470.756469315405</v>
      </c>
      <c r="Z152" s="23">
        <v>15976.383650742799</v>
      </c>
      <c r="AA152" s="23">
        <v>4359.3368061824704</v>
      </c>
      <c r="AB152" s="23">
        <v>417442.58770820987</v>
      </c>
      <c r="AC152" s="23">
        <v>255168.55975646776</v>
      </c>
      <c r="AD152" s="23">
        <v>264463.04925784137</v>
      </c>
      <c r="AE152" s="23">
        <v>618182.64360734273</v>
      </c>
      <c r="AF152" s="23">
        <v>139058.9024259322</v>
      </c>
      <c r="AG152" s="23">
        <v>2166852.9248415534</v>
      </c>
      <c r="AH152" s="23">
        <v>303272.06758139795</v>
      </c>
      <c r="AI152" s="23">
        <v>103925.46249037614</v>
      </c>
      <c r="AJ152" s="23">
        <v>1312333.2818924636</v>
      </c>
      <c r="AK152" s="23">
        <v>816903.35439339443</v>
      </c>
      <c r="AL152" s="23">
        <v>63863.282485152391</v>
      </c>
      <c r="AM152" s="23">
        <v>13562.109700249021</v>
      </c>
      <c r="AN152" s="23">
        <v>42659.004689552079</v>
      </c>
      <c r="AO152" s="23">
        <v>22103.945222178612</v>
      </c>
      <c r="AP152" s="23">
        <v>117312.63749828169</v>
      </c>
      <c r="AQ152" s="23">
        <v>4800433.1818369795</v>
      </c>
      <c r="AR152" s="23">
        <v>281206.87470564299</v>
      </c>
      <c r="AS152" s="23">
        <v>569870.18243443372</v>
      </c>
      <c r="AT152" s="23">
        <v>89384.351733619784</v>
      </c>
      <c r="AU152" s="23">
        <v>2492599.5021759863</v>
      </c>
      <c r="AV152" s="23">
        <v>3536994.2296615001</v>
      </c>
      <c r="AW152" s="23">
        <v>1946667.5363577413</v>
      </c>
      <c r="AX152" s="23">
        <v>153914.17270734953</v>
      </c>
      <c r="AY152" s="23">
        <v>131540.78074224773</v>
      </c>
      <c r="AZ152" s="23">
        <v>572942.91349357518</v>
      </c>
      <c r="BA152" s="23">
        <v>29282.922022604951</v>
      </c>
      <c r="BB152" s="23">
        <v>13406.725051409214</v>
      </c>
      <c r="BC152" s="23">
        <v>352101.37894885015</v>
      </c>
      <c r="BD152" s="23">
        <v>126101.76818992868</v>
      </c>
      <c r="BE152" s="23">
        <v>186545.61307601808</v>
      </c>
      <c r="BF152" s="23">
        <v>41142.387506479376</v>
      </c>
      <c r="BG152" s="23">
        <v>210803.81884388789</v>
      </c>
      <c r="BH152" s="23">
        <v>8237123.3505854402</v>
      </c>
      <c r="BI152" s="23">
        <v>162383.41992224508</v>
      </c>
      <c r="BJ152" s="23">
        <v>5539996.9805680802</v>
      </c>
      <c r="BK152" s="23">
        <v>176235.46481064707</v>
      </c>
      <c r="BL152" s="23">
        <v>9826577.132959405</v>
      </c>
      <c r="BM152" s="23">
        <v>6260550.4432230601</v>
      </c>
      <c r="BN152" s="23">
        <v>1140574.9669294658</v>
      </c>
      <c r="BO152" s="23">
        <v>696049.15011134837</v>
      </c>
      <c r="BP152" s="23">
        <v>1288540.5199619455</v>
      </c>
      <c r="BQ152" s="23">
        <v>11327.381766409411</v>
      </c>
      <c r="BR152" s="23">
        <v>15815.636583364161</v>
      </c>
      <c r="BS152" s="23">
        <v>0</v>
      </c>
      <c r="BT152" s="69">
        <v>55949686.858922288</v>
      </c>
      <c r="BU152" s="23">
        <v>128500126.52359529</v>
      </c>
      <c r="BV152" s="23">
        <v>0</v>
      </c>
      <c r="BW152" s="23">
        <v>2073978.3703269276</v>
      </c>
      <c r="BX152" s="23">
        <v>0</v>
      </c>
      <c r="BY152" s="23">
        <v>0</v>
      </c>
      <c r="BZ152" s="23">
        <v>25688387.947332885</v>
      </c>
      <c r="CA152" s="23">
        <v>6180162.0834339466</v>
      </c>
      <c r="CB152" s="23">
        <v>2465737.8112184233</v>
      </c>
      <c r="CC152" s="23">
        <v>3826706.7189596607</v>
      </c>
      <c r="CD152" s="23">
        <v>4888033.5833293973</v>
      </c>
      <c r="CE152" s="23">
        <v>0</v>
      </c>
      <c r="CF152" s="23">
        <v>1820305.5916950689</v>
      </c>
      <c r="CG152" s="23">
        <v>234974.51118606716</v>
      </c>
      <c r="CH152" s="23">
        <v>0</v>
      </c>
      <c r="CI152" s="23">
        <v>0</v>
      </c>
      <c r="CJ152" s="34">
        <f>SUM(BT152:CI152)</f>
        <v>231628099.99999997</v>
      </c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</row>
    <row r="153" spans="1:180" x14ac:dyDescent="0.2">
      <c r="A153" s="73" t="s">
        <v>60</v>
      </c>
      <c r="B153" s="73"/>
      <c r="C153" s="71">
        <f t="shared" ref="C153:AH153" si="6">SUM(C5:C152)</f>
        <v>52037420.000080191</v>
      </c>
      <c r="D153" s="71">
        <f t="shared" si="6"/>
        <v>2467469.0000038035</v>
      </c>
      <c r="E153" s="71">
        <f t="shared" si="6"/>
        <v>2931055.0000045076</v>
      </c>
      <c r="F153" s="71">
        <f t="shared" si="6"/>
        <v>8181534.0000126231</v>
      </c>
      <c r="G153" s="71">
        <f t="shared" si="6"/>
        <v>134665057.00020799</v>
      </c>
      <c r="H153" s="71">
        <f t="shared" si="6"/>
        <v>7152451.0000110473</v>
      </c>
      <c r="I153" s="71">
        <f t="shared" si="6"/>
        <v>7574654.0000116872</v>
      </c>
      <c r="J153" s="71">
        <f t="shared" si="6"/>
        <v>5085578.000007851</v>
      </c>
      <c r="K153" s="71">
        <f t="shared" si="6"/>
        <v>4181512.0000064513</v>
      </c>
      <c r="L153" s="71">
        <f t="shared" si="6"/>
        <v>17696730.000027474</v>
      </c>
      <c r="M153" s="71">
        <f t="shared" si="6"/>
        <v>27550630.000042573</v>
      </c>
      <c r="N153" s="71">
        <f t="shared" si="6"/>
        <v>48382550.000074685</v>
      </c>
      <c r="O153" s="71">
        <f t="shared" si="6"/>
        <v>12524860.000019357</v>
      </c>
      <c r="P153" s="71">
        <f t="shared" si="6"/>
        <v>14626690.000022598</v>
      </c>
      <c r="Q153" s="71">
        <f t="shared" si="6"/>
        <v>6576587.0000101719</v>
      </c>
      <c r="R153" s="71">
        <f t="shared" si="6"/>
        <v>30737720.000047486</v>
      </c>
      <c r="S153" s="71">
        <f t="shared" si="6"/>
        <v>16359970.000025241</v>
      </c>
      <c r="T153" s="71">
        <f t="shared" si="6"/>
        <v>11830480.000018258</v>
      </c>
      <c r="U153" s="71">
        <f t="shared" si="6"/>
        <v>100127200.00015447</v>
      </c>
      <c r="V153" s="71">
        <f t="shared" si="6"/>
        <v>3296544.0000050836</v>
      </c>
      <c r="W153" s="71">
        <f t="shared" si="6"/>
        <v>3986887.0000061528</v>
      </c>
      <c r="X153" s="71">
        <f t="shared" si="6"/>
        <v>23130300.000035666</v>
      </c>
      <c r="Y153" s="71">
        <f t="shared" si="6"/>
        <v>11619060.000017928</v>
      </c>
      <c r="Z153" s="71">
        <f t="shared" si="6"/>
        <v>21791983.000033841</v>
      </c>
      <c r="AA153" s="71">
        <f t="shared" si="6"/>
        <v>2361801.0000036713</v>
      </c>
      <c r="AB153" s="71">
        <f t="shared" si="6"/>
        <v>25508170.000039369</v>
      </c>
      <c r="AC153" s="71">
        <f t="shared" si="6"/>
        <v>199395700.00030756</v>
      </c>
      <c r="AD153" s="71">
        <f t="shared" si="6"/>
        <v>24633130.000037879</v>
      </c>
      <c r="AE153" s="71">
        <f t="shared" si="6"/>
        <v>162691200.00025085</v>
      </c>
      <c r="AF153" s="71">
        <f t="shared" si="6"/>
        <v>42563470.00006564</v>
      </c>
      <c r="AG153" s="71">
        <f t="shared" si="6"/>
        <v>52412540.00008063</v>
      </c>
      <c r="AH153" s="71">
        <f t="shared" si="6"/>
        <v>194362600.00030625</v>
      </c>
      <c r="AI153" s="71">
        <f t="shared" ref="AI153:BN153" si="7">SUM(AI5:AI152)</f>
        <v>10610350.000016645</v>
      </c>
      <c r="AJ153" s="71">
        <f t="shared" si="7"/>
        <v>33454420.000051577</v>
      </c>
      <c r="AK153" s="71">
        <f t="shared" si="7"/>
        <v>9751596.0000150166</v>
      </c>
      <c r="AL153" s="71">
        <f t="shared" si="7"/>
        <v>34754740.00005351</v>
      </c>
      <c r="AM153" s="71">
        <f t="shared" si="7"/>
        <v>12884160.000020264</v>
      </c>
      <c r="AN153" s="71">
        <f t="shared" si="7"/>
        <v>14568010.000022411</v>
      </c>
      <c r="AO153" s="71">
        <f t="shared" si="7"/>
        <v>26017540.00004065</v>
      </c>
      <c r="AP153" s="71">
        <f t="shared" si="7"/>
        <v>48457260.00007464</v>
      </c>
      <c r="AQ153" s="71">
        <f t="shared" si="7"/>
        <v>51398840.000079148</v>
      </c>
      <c r="AR153" s="71">
        <f t="shared" si="7"/>
        <v>13197750.000020361</v>
      </c>
      <c r="AS153" s="71">
        <f t="shared" si="7"/>
        <v>9230234.0000142287</v>
      </c>
      <c r="AT153" s="71">
        <f t="shared" si="7"/>
        <v>8667150.000013344</v>
      </c>
      <c r="AU153" s="71">
        <f t="shared" si="7"/>
        <v>26868750.000041381</v>
      </c>
      <c r="AV153" s="71">
        <f t="shared" si="7"/>
        <v>25914210.000039846</v>
      </c>
      <c r="AW153" s="71">
        <f t="shared" si="7"/>
        <v>31050700.000047594</v>
      </c>
      <c r="AX153" s="71">
        <f t="shared" si="7"/>
        <v>27982520.000043109</v>
      </c>
      <c r="AY153" s="71">
        <f t="shared" si="7"/>
        <v>31088940.000047911</v>
      </c>
      <c r="AZ153" s="71">
        <f t="shared" si="7"/>
        <v>18329120.000028126</v>
      </c>
      <c r="BA153" s="71">
        <f t="shared" si="7"/>
        <v>573601.00000088522</v>
      </c>
      <c r="BB153" s="71">
        <f t="shared" si="7"/>
        <v>10997810.000016935</v>
      </c>
      <c r="BC153" s="71">
        <f t="shared" si="7"/>
        <v>12181030.000018822</v>
      </c>
      <c r="BD153" s="71">
        <f t="shared" si="7"/>
        <v>23203380.000035781</v>
      </c>
      <c r="BE153" s="71">
        <f t="shared" si="7"/>
        <v>7875464.0000121351</v>
      </c>
      <c r="BF153" s="71">
        <f t="shared" si="7"/>
        <v>5085391.0000080094</v>
      </c>
      <c r="BG153" s="71">
        <f t="shared" si="7"/>
        <v>28409940.00004375</v>
      </c>
      <c r="BH153" s="71">
        <f t="shared" si="7"/>
        <v>59798320.000092112</v>
      </c>
      <c r="BI153" s="71">
        <f t="shared" si="7"/>
        <v>1267140.0000019516</v>
      </c>
      <c r="BJ153" s="71">
        <f t="shared" si="7"/>
        <v>38142420.000058874</v>
      </c>
      <c r="BK153" s="71">
        <f t="shared" si="7"/>
        <v>2132067.000003282</v>
      </c>
      <c r="BL153" s="71">
        <f t="shared" si="7"/>
        <v>58570500.000090294</v>
      </c>
      <c r="BM153" s="71">
        <f t="shared" si="7"/>
        <v>41817450.00006558</v>
      </c>
      <c r="BN153" s="71">
        <f t="shared" si="7"/>
        <v>9144749.0000140723</v>
      </c>
      <c r="BO153" s="71">
        <f t="shared" ref="BO153:BS153" si="8">SUM(BO5:BO152)</f>
        <v>6594417.0000101523</v>
      </c>
      <c r="BP153" s="71">
        <f t="shared" si="8"/>
        <v>11070550.000017051</v>
      </c>
      <c r="BQ153" s="71">
        <f t="shared" si="8"/>
        <v>2821814.0000043516</v>
      </c>
      <c r="BR153" s="71">
        <f t="shared" si="8"/>
        <v>4212435.0000064913</v>
      </c>
      <c r="BS153" s="71">
        <f t="shared" si="8"/>
        <v>0</v>
      </c>
      <c r="BT153" s="72">
        <f t="shared" ref="BT153:BT157" si="9">SUM(C153:BS153)</f>
        <v>2036568300.0031495</v>
      </c>
      <c r="BU153" s="71">
        <f t="shared" ref="BU153:BY153" si="10">SUM(BU5:BU152)</f>
        <v>1040623616.9931371</v>
      </c>
      <c r="BV153" s="71">
        <f t="shared" si="10"/>
        <v>33699830.000052497</v>
      </c>
      <c r="BW153" s="71">
        <f t="shared" si="10"/>
        <v>32253490.000049986</v>
      </c>
      <c r="BX153" s="71">
        <f t="shared" si="10"/>
        <v>373773080.00058264</v>
      </c>
      <c r="BY153" s="71">
        <f t="shared" si="10"/>
        <v>169399300.0002628</v>
      </c>
      <c r="BZ153" s="71">
        <f t="shared" ref="BZ153:CJ153" si="11">SUM(BZ5:BZ152)</f>
        <v>132584300.00020452</v>
      </c>
      <c r="CA153" s="71">
        <f t="shared" si="11"/>
        <v>70586074.000108987</v>
      </c>
      <c r="CB153" s="71">
        <f t="shared" si="11"/>
        <v>49756651.000077054</v>
      </c>
      <c r="CC153" s="71">
        <f t="shared" si="11"/>
        <v>42720911.000065371</v>
      </c>
      <c r="CD153" s="71">
        <f t="shared" si="11"/>
        <v>83946255.000129506</v>
      </c>
      <c r="CE153" s="71">
        <f t="shared" si="11"/>
        <v>-300456.99999953527</v>
      </c>
      <c r="CF153" s="71">
        <f t="shared" si="11"/>
        <v>138819056.00021031</v>
      </c>
      <c r="CG153" s="71">
        <f t="shared" si="11"/>
        <v>2874430.0000044182</v>
      </c>
      <c r="CH153" s="71">
        <f t="shared" si="11"/>
        <v>5684018.0000387952</v>
      </c>
      <c r="CI153" s="71">
        <f t="shared" si="11"/>
        <v>1276520073.1404603</v>
      </c>
      <c r="CJ153" s="71">
        <f t="shared" si="11"/>
        <v>5489508928.1385345</v>
      </c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</row>
    <row r="154" spans="1:180" x14ac:dyDescent="0.2">
      <c r="A154" t="s">
        <v>18</v>
      </c>
      <c r="C154" s="42">
        <v>-9739418</v>
      </c>
      <c r="D154" s="23">
        <v>41033</v>
      </c>
      <c r="E154" s="23">
        <v>-47438</v>
      </c>
      <c r="F154" s="23">
        <v>-64952.999999999956</v>
      </c>
      <c r="G154" s="23">
        <v>248206.00000000009</v>
      </c>
      <c r="H154" s="23">
        <v>-78363.000000000015</v>
      </c>
      <c r="I154" s="23">
        <v>2948</v>
      </c>
      <c r="J154" s="23">
        <v>21181</v>
      </c>
      <c r="K154" s="23">
        <v>-134589</v>
      </c>
      <c r="L154" s="23">
        <v>71208</v>
      </c>
      <c r="M154" s="23">
        <v>92130</v>
      </c>
      <c r="N154" s="23">
        <v>127988</v>
      </c>
      <c r="O154" s="23">
        <v>-54637</v>
      </c>
      <c r="P154" s="23">
        <v>87485.999999999913</v>
      </c>
      <c r="Q154" s="23">
        <v>-81953</v>
      </c>
      <c r="R154" s="23">
        <v>-186086</v>
      </c>
      <c r="S154" s="23">
        <v>-256543.9999999998</v>
      </c>
      <c r="T154" s="23">
        <v>-107245.99999999991</v>
      </c>
      <c r="U154" s="23">
        <v>-548268</v>
      </c>
      <c r="V154" s="23">
        <v>-76263</v>
      </c>
      <c r="W154" s="23">
        <v>-29590</v>
      </c>
      <c r="X154" s="23">
        <v>-330116.00000000012</v>
      </c>
      <c r="Y154" s="23">
        <v>-101664</v>
      </c>
      <c r="Z154" s="23">
        <v>-2350586.9999999991</v>
      </c>
      <c r="AA154" s="23">
        <v>24406</v>
      </c>
      <c r="AB154" s="23">
        <v>60364.999999999971</v>
      </c>
      <c r="AC154" s="23">
        <v>-163191.00000000012</v>
      </c>
      <c r="AD154" s="23">
        <v>-486797</v>
      </c>
      <c r="AE154" s="23">
        <v>-2347653</v>
      </c>
      <c r="AF154" s="23">
        <v>-2967046</v>
      </c>
      <c r="AG154" s="23">
        <v>-2486117.0000000023</v>
      </c>
      <c r="AH154" s="23">
        <v>-823716</v>
      </c>
      <c r="AI154" s="23">
        <v>-684244</v>
      </c>
      <c r="AJ154" s="23">
        <v>-268530</v>
      </c>
      <c r="AK154" s="23">
        <v>-1092355</v>
      </c>
      <c r="AL154" s="23">
        <v>-4382410.9999999981</v>
      </c>
      <c r="AM154" s="23">
        <v>-243868.99999999974</v>
      </c>
      <c r="AN154" s="23">
        <v>-244533.99999999991</v>
      </c>
      <c r="AO154" s="23">
        <v>-36595</v>
      </c>
      <c r="AP154" s="23">
        <v>-434697.99999999959</v>
      </c>
      <c r="AQ154" s="23">
        <v>5587474</v>
      </c>
      <c r="AR154" s="23">
        <v>1623277</v>
      </c>
      <c r="AS154" s="23">
        <v>743865</v>
      </c>
      <c r="AT154" s="23">
        <v>90364</v>
      </c>
      <c r="AU154" s="23">
        <v>1468598</v>
      </c>
      <c r="AV154" s="23">
        <v>2911661</v>
      </c>
      <c r="AW154" s="23">
        <v>13525749</v>
      </c>
      <c r="AX154" s="23">
        <v>-713535.99999999895</v>
      </c>
      <c r="AY154" s="23">
        <v>-264199</v>
      </c>
      <c r="AZ154" s="23">
        <v>-970621</v>
      </c>
      <c r="BA154" s="23">
        <v>15603</v>
      </c>
      <c r="BB154" s="23">
        <v>-314684</v>
      </c>
      <c r="BC154" s="23">
        <v>-593321</v>
      </c>
      <c r="BD154" s="23">
        <v>307145</v>
      </c>
      <c r="BE154" s="23">
        <v>-528729</v>
      </c>
      <c r="BF154" s="23">
        <v>-260624.00000000003</v>
      </c>
      <c r="BG154" s="23">
        <v>-848806.99999999953</v>
      </c>
      <c r="BH154" s="23">
        <v>295576</v>
      </c>
      <c r="BI154" s="23">
        <v>-63667</v>
      </c>
      <c r="BJ154" s="23">
        <v>-254856.00000000035</v>
      </c>
      <c r="BK154" s="23">
        <v>-474504.00000000006</v>
      </c>
      <c r="BL154" s="23">
        <v>-119989.99999999971</v>
      </c>
      <c r="BM154" s="23">
        <v>-1008199.0000000001</v>
      </c>
      <c r="BN154" s="23">
        <v>-1706607.9999999958</v>
      </c>
      <c r="BO154" s="23">
        <v>-1270143.9999999974</v>
      </c>
      <c r="BP154" s="23">
        <v>644604</v>
      </c>
      <c r="BQ154" s="23">
        <v>-190443</v>
      </c>
      <c r="BR154" s="23">
        <v>-805641</v>
      </c>
      <c r="BS154" s="23">
        <v>0</v>
      </c>
      <c r="BT154" s="70">
        <v>-13247176.999999993</v>
      </c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6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</row>
    <row r="155" spans="1:180" x14ac:dyDescent="0.2">
      <c r="A155" t="s">
        <v>19</v>
      </c>
      <c r="C155" s="42">
        <v>10140613.396638395</v>
      </c>
      <c r="D155" s="23">
        <v>1366173.3403240147</v>
      </c>
      <c r="E155" s="23">
        <v>777399.61616740446</v>
      </c>
      <c r="F155" s="23">
        <v>4130845.2696640058</v>
      </c>
      <c r="G155" s="23">
        <v>21438044.264663395</v>
      </c>
      <c r="H155" s="23">
        <v>2022917.5261489451</v>
      </c>
      <c r="I155" s="23">
        <v>3417535.4169360651</v>
      </c>
      <c r="J155" s="23">
        <v>2314604.0514093726</v>
      </c>
      <c r="K155" s="23">
        <v>2052746.3796391524</v>
      </c>
      <c r="L155" s="23">
        <v>527186.51330643683</v>
      </c>
      <c r="M155" s="23">
        <v>7107658.2987420615</v>
      </c>
      <c r="N155" s="23">
        <v>19075615.651303869</v>
      </c>
      <c r="O155" s="23">
        <v>5933834.2857524548</v>
      </c>
      <c r="P155" s="23">
        <v>6716363.1354656005</v>
      </c>
      <c r="Q155" s="23">
        <v>2201722.1826292928</v>
      </c>
      <c r="R155" s="23">
        <v>15030487.07395567</v>
      </c>
      <c r="S155" s="23">
        <v>10081018.670338839</v>
      </c>
      <c r="T155" s="23">
        <v>4938123.6364226267</v>
      </c>
      <c r="U155" s="23">
        <v>29713182.443568729</v>
      </c>
      <c r="V155" s="23">
        <v>1622343.2146320757</v>
      </c>
      <c r="W155" s="23">
        <v>1355969.8611008793</v>
      </c>
      <c r="X155" s="23">
        <v>8594777.8328222279</v>
      </c>
      <c r="Y155" s="23">
        <v>5322090.8893401232</v>
      </c>
      <c r="Z155" s="23">
        <v>7301388.2266856898</v>
      </c>
      <c r="AA155" s="23">
        <v>314782.00000000023</v>
      </c>
      <c r="AB155" s="23">
        <v>5048401.8559122514</v>
      </c>
      <c r="AC155" s="23">
        <v>80017047.597006381</v>
      </c>
      <c r="AD155" s="23">
        <v>18658947.704608925</v>
      </c>
      <c r="AE155" s="23">
        <v>101190682.40550512</v>
      </c>
      <c r="AF155" s="23">
        <v>54416609.85354384</v>
      </c>
      <c r="AG155" s="23">
        <v>24059566.973104831</v>
      </c>
      <c r="AH155" s="23">
        <v>9706450.7798918989</v>
      </c>
      <c r="AI155" s="23">
        <v>2780677.2612807304</v>
      </c>
      <c r="AJ155" s="23">
        <v>16014379.0221659</v>
      </c>
      <c r="AK155" s="23">
        <v>5832168.8072640896</v>
      </c>
      <c r="AL155" s="23">
        <v>23384861.317425616</v>
      </c>
      <c r="AM155" s="23">
        <v>9738921.729157798</v>
      </c>
      <c r="AN155" s="23">
        <v>6397380.6285825334</v>
      </c>
      <c r="AO155" s="23">
        <v>8525263.7129877713</v>
      </c>
      <c r="AP155" s="23">
        <v>34341979.575040102</v>
      </c>
      <c r="AQ155" s="23">
        <v>36239673.441835754</v>
      </c>
      <c r="AR155" s="23">
        <v>15367439.56693105</v>
      </c>
      <c r="AS155" s="23">
        <v>6524267.2466072785</v>
      </c>
      <c r="AT155" s="23">
        <v>7779370.7041296009</v>
      </c>
      <c r="AU155" s="23">
        <v>3190611.7615784006</v>
      </c>
      <c r="AV155" s="23">
        <v>6854104.2333347509</v>
      </c>
      <c r="AW155" s="23">
        <v>0</v>
      </c>
      <c r="AX155" s="23">
        <v>38295943.80694361</v>
      </c>
      <c r="AY155" s="23">
        <v>27410818.475834254</v>
      </c>
      <c r="AZ155" s="23">
        <v>9156632.2065127417</v>
      </c>
      <c r="BA155" s="23">
        <v>759480.78900000034</v>
      </c>
      <c r="BB155" s="23">
        <v>5245134.1170719657</v>
      </c>
      <c r="BC155" s="23">
        <v>7280350.2271207199</v>
      </c>
      <c r="BD155" s="23">
        <v>3746248.3848676025</v>
      </c>
      <c r="BE155" s="23">
        <v>19009790.338211261</v>
      </c>
      <c r="BF155" s="23">
        <v>2119914.0264888611</v>
      </c>
      <c r="BG155" s="23">
        <v>27043028.21200458</v>
      </c>
      <c r="BH155" s="23">
        <v>76635200.695000052</v>
      </c>
      <c r="BI155" s="23">
        <v>3768106.6632489478</v>
      </c>
      <c r="BJ155" s="23">
        <v>98566018.565000013</v>
      </c>
      <c r="BK155" s="23">
        <v>2081122.2616031303</v>
      </c>
      <c r="BL155" s="23">
        <v>93535292.08653748</v>
      </c>
      <c r="BM155" s="23">
        <v>104510873.2029999</v>
      </c>
      <c r="BN155" s="23">
        <v>9372066.6012415718</v>
      </c>
      <c r="BO155" s="23">
        <v>7837488.746284754</v>
      </c>
      <c r="BP155" s="23">
        <v>16452153.103647528</v>
      </c>
      <c r="BQ155" s="23">
        <v>1440549.4244728314</v>
      </c>
      <c r="BR155" s="23">
        <v>3930779.245585239</v>
      </c>
      <c r="BS155" s="23">
        <v>4836541.2641245816</v>
      </c>
      <c r="BT155" s="70">
        <v>1212599761.7993536</v>
      </c>
      <c r="BU155" s="55"/>
      <c r="BV155" s="55"/>
      <c r="BW155" s="55"/>
      <c r="BX155" s="55"/>
      <c r="BY155" s="55"/>
      <c r="BZ155" s="55"/>
      <c r="CA155" s="55"/>
      <c r="CB155" s="55"/>
      <c r="CC155" s="55"/>
      <c r="CD155" s="55"/>
      <c r="CE155" s="55"/>
      <c r="CF155" s="55"/>
      <c r="CG155" s="55"/>
      <c r="CH155" s="55"/>
      <c r="CI155" s="55"/>
      <c r="CJ155" s="56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</row>
    <row r="156" spans="1:180" x14ac:dyDescent="0.2">
      <c r="A156" t="s">
        <v>20</v>
      </c>
      <c r="C156" s="42">
        <v>27561584.603281401</v>
      </c>
      <c r="D156" s="23">
        <v>341246.65967218182</v>
      </c>
      <c r="E156" s="23">
        <v>1194953.3838280879</v>
      </c>
      <c r="F156" s="23">
        <v>6006634.7303233128</v>
      </c>
      <c r="G156" s="23">
        <v>10419178.735128585</v>
      </c>
      <c r="H156" s="23">
        <v>1463061.4738400111</v>
      </c>
      <c r="I156" s="23">
        <v>1215081.5830522431</v>
      </c>
      <c r="J156" s="23">
        <v>1273972.948582768</v>
      </c>
      <c r="K156" s="23">
        <v>549461.62035439839</v>
      </c>
      <c r="L156" s="23">
        <v>226993.48666607056</v>
      </c>
      <c r="M156" s="23">
        <v>14563381.70121537</v>
      </c>
      <c r="N156" s="23">
        <v>71418180.348621443</v>
      </c>
      <c r="O156" s="23">
        <v>3217777.7142281886</v>
      </c>
      <c r="P156" s="23">
        <v>4579911.8645117944</v>
      </c>
      <c r="Q156" s="23">
        <v>671282.81736054004</v>
      </c>
      <c r="R156" s="23">
        <v>5104664.9259968251</v>
      </c>
      <c r="S156" s="23">
        <v>7812022.3296359666</v>
      </c>
      <c r="T156" s="23">
        <v>3028200.3635591157</v>
      </c>
      <c r="U156" s="23">
        <v>18556778.556276821</v>
      </c>
      <c r="V156" s="23">
        <v>532813.78536284156</v>
      </c>
      <c r="W156" s="23">
        <v>605565.13889296795</v>
      </c>
      <c r="X156" s="23">
        <v>11992204.167142143</v>
      </c>
      <c r="Y156" s="23">
        <v>1200567.1106419545</v>
      </c>
      <c r="Z156" s="23">
        <v>16287344.773280457</v>
      </c>
      <c r="AA156" s="23">
        <v>2972777.9999963306</v>
      </c>
      <c r="AB156" s="23">
        <v>7696793.1440483732</v>
      </c>
      <c r="AC156" s="23">
        <v>30916927.402686179</v>
      </c>
      <c r="AD156" s="23">
        <v>9461629.2953531668</v>
      </c>
      <c r="AE156" s="23">
        <v>80454170.594243973</v>
      </c>
      <c r="AF156" s="23">
        <v>18895766.146390505</v>
      </c>
      <c r="AG156" s="23">
        <v>7634050.0268145623</v>
      </c>
      <c r="AH156" s="23">
        <v>38869895.219801791</v>
      </c>
      <c r="AI156" s="23">
        <v>-864453.26129737857</v>
      </c>
      <c r="AJ156" s="23">
        <v>9972390.9777824935</v>
      </c>
      <c r="AK156" s="23">
        <v>2002420.1927208919</v>
      </c>
      <c r="AL156" s="23">
        <v>2530789.682520777</v>
      </c>
      <c r="AM156" s="23">
        <v>6499867.270821942</v>
      </c>
      <c r="AN156" s="23">
        <v>5100403.3713950589</v>
      </c>
      <c r="AO156" s="23">
        <v>12579351.286971608</v>
      </c>
      <c r="AP156" s="23">
        <v>18238758.424885258</v>
      </c>
      <c r="AQ156" s="23">
        <v>35523322.558085047</v>
      </c>
      <c r="AR156" s="23">
        <v>1869773.4330485798</v>
      </c>
      <c r="AS156" s="23">
        <v>5299873.753378504</v>
      </c>
      <c r="AT156" s="23">
        <v>2650185.2958570626</v>
      </c>
      <c r="AU156" s="23">
        <v>45960580.238380261</v>
      </c>
      <c r="AV156" s="23">
        <v>51378044.766625404</v>
      </c>
      <c r="AW156" s="23">
        <v>88824150.999952406</v>
      </c>
      <c r="AX156" s="23">
        <v>13456022.193013281</v>
      </c>
      <c r="AY156" s="23">
        <v>8533580.5241178013</v>
      </c>
      <c r="AZ156" s="23">
        <v>16220328.793459143</v>
      </c>
      <c r="BA156" s="23">
        <v>1699162.2109991149</v>
      </c>
      <c r="BB156" s="23">
        <v>2127949.8829110861</v>
      </c>
      <c r="BC156" s="23">
        <v>5073470.7728604265</v>
      </c>
      <c r="BD156" s="23">
        <v>6137806.6150966082</v>
      </c>
      <c r="BE156" s="23">
        <v>436094.66177660605</v>
      </c>
      <c r="BF156" s="23">
        <v>-1417518.0264968704</v>
      </c>
      <c r="BG156" s="23">
        <v>1373388.7879516035</v>
      </c>
      <c r="BH156" s="23">
        <v>19372203.304907799</v>
      </c>
      <c r="BI156" s="23">
        <v>36809.336749100592</v>
      </c>
      <c r="BJ156" s="23">
        <v>21068517.434941068</v>
      </c>
      <c r="BK156" s="23">
        <v>1697368.7383935868</v>
      </c>
      <c r="BL156" s="23">
        <v>12457497.913372159</v>
      </c>
      <c r="BM156" s="23">
        <v>3614975.7969342917</v>
      </c>
      <c r="BN156" s="23">
        <v>4999392.3987443428</v>
      </c>
      <c r="BO156" s="23">
        <v>-61451.746294917546</v>
      </c>
      <c r="BP156" s="23">
        <v>930342.89633542474</v>
      </c>
      <c r="BQ156" s="23">
        <v>1326767.5755228207</v>
      </c>
      <c r="BR156" s="23">
        <v>6255026.7544082701</v>
      </c>
      <c r="BS156" s="23">
        <v>-0.26412458065897226</v>
      </c>
      <c r="BT156" s="70">
        <v>819628070.19749629</v>
      </c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6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</row>
    <row r="157" spans="1:180" ht="13.5" thickBot="1" x14ac:dyDescent="0.25">
      <c r="A157" s="5" t="s">
        <v>59</v>
      </c>
      <c r="B157" s="5"/>
      <c r="C157" s="6">
        <f>C153+SUM(C154:C156)</f>
        <v>80000199.999999985</v>
      </c>
      <c r="D157" s="6">
        <f t="shared" ref="D157:BO157" si="12">D153+SUM(D154:D156)</f>
        <v>4215922</v>
      </c>
      <c r="E157" s="6">
        <f t="shared" si="12"/>
        <v>4855970</v>
      </c>
      <c r="F157" s="6">
        <f t="shared" si="12"/>
        <v>18254060.99999994</v>
      </c>
      <c r="G157" s="6">
        <f t="shared" si="12"/>
        <v>166770485.99999997</v>
      </c>
      <c r="H157" s="6">
        <f t="shared" si="12"/>
        <v>10560067.000000004</v>
      </c>
      <c r="I157" s="6">
        <f t="shared" si="12"/>
        <v>12210218.999999996</v>
      </c>
      <c r="J157" s="6">
        <f t="shared" si="12"/>
        <v>8695335.9999999925</v>
      </c>
      <c r="K157" s="6">
        <f t="shared" si="12"/>
        <v>6649131.0000000019</v>
      </c>
      <c r="L157" s="6">
        <f t="shared" si="12"/>
        <v>18522117.999999981</v>
      </c>
      <c r="M157" s="6">
        <f t="shared" si="12"/>
        <v>49313800</v>
      </c>
      <c r="N157" s="6">
        <f t="shared" si="12"/>
        <v>139004334</v>
      </c>
      <c r="O157" s="6">
        <f t="shared" si="12"/>
        <v>21621835</v>
      </c>
      <c r="P157" s="6">
        <f t="shared" si="12"/>
        <v>26010450.999999993</v>
      </c>
      <c r="Q157" s="6">
        <f t="shared" si="12"/>
        <v>9367639.0000000037</v>
      </c>
      <c r="R157" s="6">
        <f t="shared" si="12"/>
        <v>50686785.999999985</v>
      </c>
      <c r="S157" s="6">
        <f t="shared" si="12"/>
        <v>33996467.000000045</v>
      </c>
      <c r="T157" s="6">
        <f t="shared" si="12"/>
        <v>19689558</v>
      </c>
      <c r="U157" s="6">
        <f t="shared" si="12"/>
        <v>147848893</v>
      </c>
      <c r="V157" s="6">
        <f t="shared" si="12"/>
        <v>5375438.0000000009</v>
      </c>
      <c r="W157" s="6">
        <f t="shared" si="12"/>
        <v>5918832</v>
      </c>
      <c r="X157" s="6">
        <f t="shared" si="12"/>
        <v>43387166.000000037</v>
      </c>
      <c r="Y157" s="6">
        <f t="shared" si="12"/>
        <v>18040054.000000007</v>
      </c>
      <c r="Z157" s="6">
        <f t="shared" si="12"/>
        <v>43030128.999999985</v>
      </c>
      <c r="AA157" s="6">
        <f t="shared" si="12"/>
        <v>5673767.0000000019</v>
      </c>
      <c r="AB157" s="6">
        <f t="shared" si="12"/>
        <v>38313729.999999993</v>
      </c>
      <c r="AC157" s="6">
        <f t="shared" si="12"/>
        <v>310166484.00000012</v>
      </c>
      <c r="AD157" s="6">
        <f t="shared" si="12"/>
        <v>52266909.99999997</v>
      </c>
      <c r="AE157" s="6">
        <f t="shared" si="12"/>
        <v>341988399.99999994</v>
      </c>
      <c r="AF157" s="6">
        <f t="shared" si="12"/>
        <v>112908799.99999999</v>
      </c>
      <c r="AG157" s="6">
        <f t="shared" si="12"/>
        <v>81620040.000000015</v>
      </c>
      <c r="AH157" s="6">
        <f t="shared" si="12"/>
        <v>242115229.99999994</v>
      </c>
      <c r="AI157" s="6">
        <f t="shared" si="12"/>
        <v>11842329.999999996</v>
      </c>
      <c r="AJ157" s="6">
        <f t="shared" si="12"/>
        <v>59172659.99999997</v>
      </c>
      <c r="AK157" s="6">
        <f t="shared" si="12"/>
        <v>16493829.999999998</v>
      </c>
      <c r="AL157" s="6">
        <f t="shared" si="12"/>
        <v>56287979.999999903</v>
      </c>
      <c r="AM157" s="6">
        <f t="shared" si="12"/>
        <v>28879080.000000004</v>
      </c>
      <c r="AN157" s="6">
        <f t="shared" si="12"/>
        <v>25821260.000000004</v>
      </c>
      <c r="AO157" s="6">
        <f t="shared" si="12"/>
        <v>47085560.00000003</v>
      </c>
      <c r="AP157" s="6">
        <f t="shared" si="12"/>
        <v>100603300</v>
      </c>
      <c r="AQ157" s="6">
        <f t="shared" si="12"/>
        <v>128749309.99999994</v>
      </c>
      <c r="AR157" s="6">
        <f t="shared" si="12"/>
        <v>32058239.999999993</v>
      </c>
      <c r="AS157" s="6">
        <f t="shared" si="12"/>
        <v>21798240.000000011</v>
      </c>
      <c r="AT157" s="6">
        <f t="shared" si="12"/>
        <v>19187070.000000007</v>
      </c>
      <c r="AU157" s="6">
        <f t="shared" si="12"/>
        <v>77488540.000000045</v>
      </c>
      <c r="AV157" s="6">
        <f t="shared" si="12"/>
        <v>87058020</v>
      </c>
      <c r="AW157" s="6">
        <f t="shared" si="12"/>
        <v>133400600</v>
      </c>
      <c r="AX157" s="6">
        <f t="shared" si="12"/>
        <v>79020950</v>
      </c>
      <c r="AY157" s="6">
        <f t="shared" si="12"/>
        <v>66769139.99999997</v>
      </c>
      <c r="AZ157" s="6">
        <f t="shared" si="12"/>
        <v>42735460.000000015</v>
      </c>
      <c r="BA157" s="6">
        <f t="shared" si="12"/>
        <v>3047847.0000000005</v>
      </c>
      <c r="BB157" s="6">
        <f t="shared" si="12"/>
        <v>18056209.999999985</v>
      </c>
      <c r="BC157" s="6">
        <f t="shared" si="12"/>
        <v>23941529.99999997</v>
      </c>
      <c r="BD157" s="6">
        <f t="shared" si="12"/>
        <v>33394579.999999993</v>
      </c>
      <c r="BE157" s="6">
        <f t="shared" si="12"/>
        <v>26792620</v>
      </c>
      <c r="BF157" s="6">
        <f t="shared" si="12"/>
        <v>5527163</v>
      </c>
      <c r="BG157" s="6">
        <f t="shared" si="12"/>
        <v>55977549.999999933</v>
      </c>
      <c r="BH157" s="6">
        <f t="shared" ref="BH157" si="13">BH153+SUM(BH154:BH156)</f>
        <v>156101299.99999997</v>
      </c>
      <c r="BI157" s="6">
        <f t="shared" si="12"/>
        <v>5008389</v>
      </c>
      <c r="BJ157" s="6">
        <f t="shared" si="12"/>
        <v>157522099.99999994</v>
      </c>
      <c r="BK157" s="6">
        <f t="shared" si="12"/>
        <v>5436053.9999999991</v>
      </c>
      <c r="BL157" s="6">
        <f t="shared" si="12"/>
        <v>164443299.99999994</v>
      </c>
      <c r="BM157" s="6">
        <f t="shared" si="12"/>
        <v>148935099.99999976</v>
      </c>
      <c r="BN157" s="6">
        <f t="shared" si="12"/>
        <v>21809599.999999993</v>
      </c>
      <c r="BO157" s="6">
        <f t="shared" si="12"/>
        <v>13100309.999999993</v>
      </c>
      <c r="BP157" s="6">
        <f t="shared" ref="BP157:BS157" si="14">BP153+SUM(BP154:BP156)</f>
        <v>29097650.000000004</v>
      </c>
      <c r="BQ157" s="6">
        <f t="shared" si="14"/>
        <v>5398688.0000000037</v>
      </c>
      <c r="BR157" s="6">
        <f t="shared" si="14"/>
        <v>13592600</v>
      </c>
      <c r="BS157" s="6">
        <f t="shared" si="14"/>
        <v>4836541.0000000009</v>
      </c>
      <c r="BT157" s="67">
        <f t="shared" si="9"/>
        <v>4055548955</v>
      </c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</row>
    <row r="158" spans="1:180" ht="13.5" thickTop="1" x14ac:dyDescent="0.2"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</row>
    <row r="159" spans="1:180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</row>
    <row r="160" spans="1:180" x14ac:dyDescent="0.2">
      <c r="A160" s="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</row>
    <row r="161" spans="1:180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15"/>
      <c r="CK161" s="15"/>
      <c r="CL161" s="15"/>
      <c r="CM161" s="15"/>
      <c r="CN161" s="15"/>
      <c r="CO161" s="15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</row>
    <row r="162" spans="1:180" x14ac:dyDescent="0.2">
      <c r="A162" s="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15"/>
      <c r="CK162" s="15"/>
      <c r="CL162" s="15"/>
      <c r="CM162" s="15"/>
      <c r="CN162" s="15"/>
      <c r="CO162" s="15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</row>
    <row r="163" spans="1:180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5"/>
      <c r="CK163" s="15"/>
      <c r="CL163" s="15"/>
      <c r="CM163" s="15"/>
      <c r="CN163" s="15"/>
      <c r="CO163" s="15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</row>
    <row r="164" spans="1:180" x14ac:dyDescent="0.2">
      <c r="A164" s="1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5"/>
      <c r="CK164" s="15"/>
      <c r="CL164" s="15"/>
      <c r="CM164" s="15"/>
      <c r="CN164" s="15"/>
      <c r="CO164" s="15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</row>
    <row r="165" spans="1:180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</row>
    <row r="166" spans="1:180" x14ac:dyDescent="0.2">
      <c r="A166" s="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</row>
    <row r="167" spans="1:180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</row>
    <row r="168" spans="1:180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</row>
    <row r="169" spans="1:180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</row>
    <row r="170" spans="1:180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</row>
    <row r="171" spans="1:180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</row>
    <row r="172" spans="1:180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</row>
    <row r="173" spans="1:180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</row>
    <row r="174" spans="1:180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</row>
    <row r="175" spans="1:180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</row>
    <row r="176" spans="1:180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</row>
    <row r="177" spans="1:180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</row>
    <row r="178" spans="1:180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</row>
    <row r="179" spans="1:180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</row>
    <row r="180" spans="1:180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</row>
    <row r="181" spans="1:180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</row>
    <row r="182" spans="1:180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</row>
    <row r="183" spans="1:180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</row>
    <row r="184" spans="1:180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</row>
    <row r="185" spans="1:180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</row>
    <row r="186" spans="1:180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</row>
    <row r="187" spans="1:180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</row>
    <row r="188" spans="1:180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</row>
    <row r="189" spans="1:180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</row>
    <row r="190" spans="1:180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</row>
    <row r="191" spans="1:180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</row>
    <row r="192" spans="1:180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</row>
    <row r="193" spans="1:180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</row>
    <row r="194" spans="1:180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</row>
    <row r="195" spans="1:180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</row>
    <row r="196" spans="1:180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</row>
    <row r="197" spans="1:180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</row>
    <row r="198" spans="1:180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</row>
    <row r="199" spans="1:180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</row>
    <row r="200" spans="1:180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</row>
    <row r="201" spans="1:180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</row>
    <row r="202" spans="1:180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</row>
    <row r="203" spans="1:180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</row>
    <row r="204" spans="1:180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</row>
    <row r="205" spans="1:180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</row>
    <row r="206" spans="1:180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</row>
    <row r="207" spans="1:180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</row>
    <row r="208" spans="1:180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</row>
    <row r="209" spans="1:180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</row>
    <row r="210" spans="1:180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</row>
    <row r="211" spans="1:180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</row>
    <row r="212" spans="1:180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</row>
    <row r="213" spans="1:180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</row>
    <row r="214" spans="1:180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  <c r="FF214" s="23"/>
      <c r="FG214" s="23"/>
      <c r="FH214" s="23"/>
      <c r="FI214" s="23"/>
      <c r="FJ214" s="23"/>
      <c r="FK214" s="23"/>
      <c r="FL214" s="23"/>
      <c r="FM214" s="23"/>
      <c r="FN214" s="23"/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</row>
    <row r="215" spans="1:180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</row>
    <row r="216" spans="1:180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  <c r="FF216" s="23"/>
      <c r="FG216" s="23"/>
      <c r="FH216" s="23"/>
      <c r="FI216" s="23"/>
      <c r="FJ216" s="23"/>
      <c r="FK216" s="23"/>
      <c r="FL216" s="23"/>
      <c r="FM216" s="23"/>
      <c r="FN216" s="23"/>
      <c r="FO216" s="23"/>
      <c r="FP216" s="23"/>
      <c r="FQ216" s="23"/>
      <c r="FR216" s="23"/>
      <c r="FS216" s="23"/>
      <c r="FT216" s="23"/>
      <c r="FU216" s="23"/>
      <c r="FV216" s="23"/>
      <c r="FW216" s="23"/>
      <c r="FX216" s="23"/>
    </row>
    <row r="217" spans="1:180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</row>
    <row r="218" spans="1:180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</row>
    <row r="219" spans="1:180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</row>
    <row r="220" spans="1:180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</row>
    <row r="221" spans="1:180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</row>
    <row r="222" spans="1:180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</row>
    <row r="223" spans="1:180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</row>
    <row r="224" spans="1:180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</row>
    <row r="225" spans="1:180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</row>
    <row r="226" spans="1:180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</row>
    <row r="227" spans="1:180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</row>
    <row r="228" spans="1:180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/>
      <c r="FW228" s="23"/>
      <c r="FX228" s="23"/>
    </row>
    <row r="229" spans="1:180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</row>
    <row r="230" spans="1:180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</row>
    <row r="231" spans="1:180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</row>
    <row r="232" spans="1:180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</row>
    <row r="233" spans="1:180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</row>
    <row r="234" spans="1:180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</row>
    <row r="235" spans="1:180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</row>
    <row r="236" spans="1:180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</row>
    <row r="237" spans="1:180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23"/>
      <c r="FD237" s="23"/>
      <c r="FE237" s="23"/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/>
      <c r="FW237" s="23"/>
      <c r="FX237" s="23"/>
    </row>
    <row r="238" spans="1:180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23"/>
      <c r="FD238" s="23"/>
      <c r="FE238" s="23"/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</row>
    <row r="239" spans="1:180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</row>
    <row r="240" spans="1:180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</row>
    <row r="241" spans="1:180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</row>
    <row r="242" spans="1:180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</row>
    <row r="243" spans="1:180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</row>
    <row r="244" spans="1:180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</row>
    <row r="245" spans="1:180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</row>
    <row r="246" spans="1:180" x14ac:dyDescent="0.2">
      <c r="A246" s="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</row>
    <row r="247" spans="1:180" x14ac:dyDescent="0.2">
      <c r="A247" s="1"/>
    </row>
    <row r="248" spans="1:180" x14ac:dyDescent="0.2">
      <c r="A248" s="1"/>
    </row>
    <row r="249" spans="1:180" x14ac:dyDescent="0.2">
      <c r="A249" s="1"/>
    </row>
    <row r="250" spans="1:180" x14ac:dyDescent="0.2">
      <c r="A250" s="1"/>
    </row>
    <row r="251" spans="1:180" x14ac:dyDescent="0.2">
      <c r="A251" s="1"/>
    </row>
    <row r="252" spans="1:180" x14ac:dyDescent="0.2">
      <c r="A252" s="1"/>
    </row>
    <row r="253" spans="1:180" x14ac:dyDescent="0.2">
      <c r="A253" s="1"/>
    </row>
    <row r="254" spans="1:180" x14ac:dyDescent="0.2">
      <c r="A254" s="1"/>
    </row>
    <row r="255" spans="1:180" x14ac:dyDescent="0.2">
      <c r="A255" s="1"/>
    </row>
    <row r="256" spans="1:180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2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77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RowHeight="12.75" x14ac:dyDescent="0.2"/>
  <cols>
    <col min="2" max="2" width="80.42578125" customWidth="1"/>
    <col min="3" max="45" width="12.7109375" customWidth="1"/>
  </cols>
  <sheetData>
    <row r="1" spans="1:137" ht="39" customHeight="1" x14ac:dyDescent="0.25">
      <c r="A1" s="28" t="s">
        <v>2</v>
      </c>
      <c r="B1" s="8"/>
      <c r="C1" s="29" t="s">
        <v>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137" ht="54" customHeight="1" x14ac:dyDescent="0.2">
      <c r="A2" s="36"/>
      <c r="B2" s="37">
        <f>IO!B2</f>
        <v>2020</v>
      </c>
      <c r="C2" s="75" t="s">
        <v>202</v>
      </c>
      <c r="D2" s="75" t="s">
        <v>203</v>
      </c>
      <c r="E2" s="75" t="s">
        <v>204</v>
      </c>
      <c r="F2" s="75" t="s">
        <v>205</v>
      </c>
      <c r="G2" s="75" t="s">
        <v>206</v>
      </c>
      <c r="H2" s="75" t="s">
        <v>37</v>
      </c>
      <c r="I2" s="75" t="s">
        <v>38</v>
      </c>
      <c r="J2" s="75" t="s">
        <v>39</v>
      </c>
      <c r="K2" s="75" t="s">
        <v>207</v>
      </c>
      <c r="L2" s="75" t="s">
        <v>208</v>
      </c>
      <c r="M2" s="75" t="s">
        <v>209</v>
      </c>
      <c r="N2" s="75" t="s">
        <v>210</v>
      </c>
      <c r="O2" s="75" t="s">
        <v>40</v>
      </c>
      <c r="P2" s="75" t="s">
        <v>211</v>
      </c>
      <c r="Q2" s="75" t="s">
        <v>212</v>
      </c>
      <c r="R2" s="75" t="s">
        <v>41</v>
      </c>
      <c r="S2" s="75" t="s">
        <v>213</v>
      </c>
      <c r="T2" s="75" t="s">
        <v>214</v>
      </c>
      <c r="U2" s="75" t="s">
        <v>42</v>
      </c>
      <c r="V2" s="75" t="s">
        <v>25</v>
      </c>
      <c r="W2" s="75" t="s">
        <v>43</v>
      </c>
      <c r="X2" s="75" t="s">
        <v>215</v>
      </c>
      <c r="Y2" s="75" t="s">
        <v>44</v>
      </c>
      <c r="Z2" s="76" t="s">
        <v>45</v>
      </c>
      <c r="AA2" s="76" t="s">
        <v>216</v>
      </c>
      <c r="AB2" s="76" t="s">
        <v>217</v>
      </c>
      <c r="AC2" s="75" t="s">
        <v>218</v>
      </c>
      <c r="AD2" s="75" t="s">
        <v>46</v>
      </c>
      <c r="AE2" s="75" t="s">
        <v>219</v>
      </c>
      <c r="AF2" s="75" t="s">
        <v>26</v>
      </c>
      <c r="AG2" s="75" t="s">
        <v>220</v>
      </c>
      <c r="AH2" s="75" t="s">
        <v>47</v>
      </c>
      <c r="AI2" s="75" t="s">
        <v>27</v>
      </c>
      <c r="AJ2" s="75" t="s">
        <v>48</v>
      </c>
      <c r="AK2" s="75" t="s">
        <v>49</v>
      </c>
      <c r="AL2" s="75" t="s">
        <v>221</v>
      </c>
      <c r="AM2" s="75" t="s">
        <v>222</v>
      </c>
      <c r="AN2" s="75" t="s">
        <v>223</v>
      </c>
      <c r="AO2" s="75" t="s">
        <v>50</v>
      </c>
      <c r="AP2" s="75" t="s">
        <v>51</v>
      </c>
      <c r="AQ2" s="75" t="s">
        <v>28</v>
      </c>
      <c r="AR2" s="45" t="s">
        <v>52</v>
      </c>
      <c r="AS2" s="45" t="s">
        <v>53</v>
      </c>
    </row>
    <row r="3" spans="1:137" ht="25.5" customHeight="1" thickBot="1" x14ac:dyDescent="0.25">
      <c r="A3" s="12" t="s">
        <v>1</v>
      </c>
      <c r="B3" s="7"/>
      <c r="C3" s="77" t="s">
        <v>224</v>
      </c>
      <c r="D3" s="77" t="s">
        <v>225</v>
      </c>
      <c r="E3" s="78" t="s">
        <v>226</v>
      </c>
      <c r="F3" s="77" t="s">
        <v>227</v>
      </c>
      <c r="G3" s="78" t="s">
        <v>228</v>
      </c>
      <c r="H3" s="78" t="s">
        <v>229</v>
      </c>
      <c r="I3" s="78" t="s">
        <v>230</v>
      </c>
      <c r="J3" s="78" t="s">
        <v>231</v>
      </c>
      <c r="K3" s="78" t="s">
        <v>232</v>
      </c>
      <c r="L3" s="78" t="s">
        <v>233</v>
      </c>
      <c r="M3" s="78" t="s">
        <v>234</v>
      </c>
      <c r="N3" s="78" t="s">
        <v>235</v>
      </c>
      <c r="O3" s="78" t="s">
        <v>236</v>
      </c>
      <c r="P3" s="78" t="s">
        <v>237</v>
      </c>
      <c r="Q3" s="78" t="s">
        <v>238</v>
      </c>
      <c r="R3" s="78" t="s">
        <v>239</v>
      </c>
      <c r="S3" s="78" t="s">
        <v>240</v>
      </c>
      <c r="T3" s="78" t="s">
        <v>241</v>
      </c>
      <c r="U3" s="78" t="s">
        <v>242</v>
      </c>
      <c r="V3" s="78" t="s">
        <v>243</v>
      </c>
      <c r="W3" s="78" t="s">
        <v>244</v>
      </c>
      <c r="X3" s="78" t="s">
        <v>245</v>
      </c>
      <c r="Y3" s="78" t="s">
        <v>246</v>
      </c>
      <c r="Z3" s="78" t="s">
        <v>247</v>
      </c>
      <c r="AA3" s="78" t="s">
        <v>248</v>
      </c>
      <c r="AB3" s="78" t="s">
        <v>249</v>
      </c>
      <c r="AC3" s="78" t="s">
        <v>250</v>
      </c>
      <c r="AD3" s="77" t="s">
        <v>251</v>
      </c>
      <c r="AE3" s="77" t="s">
        <v>252</v>
      </c>
      <c r="AF3" s="77" t="s">
        <v>253</v>
      </c>
      <c r="AG3" s="78" t="s">
        <v>254</v>
      </c>
      <c r="AH3" s="77" t="s">
        <v>255</v>
      </c>
      <c r="AI3" s="77" t="s">
        <v>256</v>
      </c>
      <c r="AJ3" s="77" t="s">
        <v>257</v>
      </c>
      <c r="AK3" s="78" t="s">
        <v>258</v>
      </c>
      <c r="AL3" s="78" t="s">
        <v>259</v>
      </c>
      <c r="AM3" s="78" t="s">
        <v>260</v>
      </c>
      <c r="AN3" s="78" t="s">
        <v>261</v>
      </c>
      <c r="AO3" s="77" t="s">
        <v>262</v>
      </c>
      <c r="AP3" s="78" t="s">
        <v>263</v>
      </c>
      <c r="AQ3" s="78" t="s">
        <v>264</v>
      </c>
      <c r="AR3" s="38">
        <v>998</v>
      </c>
      <c r="AS3" s="38">
        <v>999</v>
      </c>
    </row>
    <row r="4" spans="1:137" ht="15.75" x14ac:dyDescent="0.25">
      <c r="A4" s="52" t="s">
        <v>6</v>
      </c>
      <c r="B4" s="51"/>
    </row>
    <row r="5" spans="1:137" x14ac:dyDescent="0.2">
      <c r="A5" s="1" t="s">
        <v>64</v>
      </c>
      <c r="B5" s="23" t="s">
        <v>65</v>
      </c>
      <c r="C5" s="23">
        <v>2575139.9047458437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39688.808754054917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26128.128122588238</v>
      </c>
      <c r="AE5" s="23">
        <v>927054.47706231149</v>
      </c>
      <c r="AF5" s="23">
        <v>932343.35144481168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</row>
    <row r="6" spans="1:137" x14ac:dyDescent="0.2">
      <c r="A6" s="1" t="s">
        <v>66</v>
      </c>
      <c r="B6" s="23" t="s">
        <v>67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48074.102945977691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5529.1100771876145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190549.59153397451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</row>
    <row r="7" spans="1:137" x14ac:dyDescent="0.2">
      <c r="A7" s="1" t="s">
        <v>68</v>
      </c>
      <c r="B7" s="23" t="s">
        <v>69</v>
      </c>
      <c r="C7" s="23">
        <v>52465.657194609106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8460.2490096791116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37535.114006579264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</row>
    <row r="8" spans="1:137" x14ac:dyDescent="0.2">
      <c r="A8" s="1" t="s">
        <v>70</v>
      </c>
      <c r="B8" s="23" t="s">
        <v>71</v>
      </c>
      <c r="C8" s="23">
        <v>3083.4883330524481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783.71730022437373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17259.851655735081</v>
      </c>
      <c r="Y8" s="23">
        <v>0</v>
      </c>
      <c r="Z8" s="23">
        <v>0</v>
      </c>
      <c r="AA8" s="23">
        <v>0</v>
      </c>
      <c r="AB8" s="23">
        <v>0</v>
      </c>
      <c r="AC8" s="23">
        <v>820.5903725794077</v>
      </c>
      <c r="AD8" s="23">
        <v>0</v>
      </c>
      <c r="AE8" s="23">
        <v>129734.88937074463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</row>
    <row r="9" spans="1:137" x14ac:dyDescent="0.2">
      <c r="A9" s="1" t="s">
        <v>72</v>
      </c>
      <c r="B9" s="23" t="s">
        <v>73</v>
      </c>
      <c r="C9" s="23">
        <v>26689019.886161666</v>
      </c>
      <c r="D9" s="23">
        <v>3120136.2872500285</v>
      </c>
      <c r="E9" s="23">
        <v>898481.73727911094</v>
      </c>
      <c r="F9" s="23">
        <v>92949.430479652685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9.4944779328855575E-2</v>
      </c>
      <c r="P9" s="23">
        <v>0</v>
      </c>
      <c r="Q9" s="23">
        <v>226.59566778819391</v>
      </c>
      <c r="R9" s="23">
        <v>0</v>
      </c>
      <c r="S9" s="23">
        <v>18768.435434053299</v>
      </c>
      <c r="T9" s="23">
        <v>3080.7171686513725</v>
      </c>
      <c r="U9" s="23">
        <v>0</v>
      </c>
      <c r="V9" s="23">
        <v>0</v>
      </c>
      <c r="W9" s="23">
        <v>0</v>
      </c>
      <c r="X9" s="23">
        <v>259319.06660156147</v>
      </c>
      <c r="Y9" s="23">
        <v>0</v>
      </c>
      <c r="Z9" s="23">
        <v>0</v>
      </c>
      <c r="AA9" s="23">
        <v>0</v>
      </c>
      <c r="AB9" s="23">
        <v>0</v>
      </c>
      <c r="AC9" s="23">
        <v>19558.589953200342</v>
      </c>
      <c r="AD9" s="23">
        <v>0</v>
      </c>
      <c r="AE9" s="23">
        <v>752337.02169957233</v>
      </c>
      <c r="AF9" s="23">
        <v>0</v>
      </c>
      <c r="AG9" s="23">
        <v>1.1152446539093708</v>
      </c>
      <c r="AH9" s="23">
        <v>0</v>
      </c>
      <c r="AI9" s="23">
        <v>0</v>
      </c>
      <c r="AJ9" s="23">
        <v>0</v>
      </c>
      <c r="AK9" s="23">
        <v>0</v>
      </c>
      <c r="AL9" s="23">
        <v>890.23689370579257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</row>
    <row r="10" spans="1:137" x14ac:dyDescent="0.2">
      <c r="A10" s="1" t="s">
        <v>74</v>
      </c>
      <c r="B10" s="23" t="s">
        <v>75</v>
      </c>
      <c r="C10" s="23">
        <v>0</v>
      </c>
      <c r="D10" s="23">
        <v>0</v>
      </c>
      <c r="E10" s="23">
        <v>0</v>
      </c>
      <c r="F10" s="23">
        <v>0</v>
      </c>
      <c r="G10" s="23">
        <v>1069969.6727386268</v>
      </c>
      <c r="H10" s="23">
        <v>162513.4248379675</v>
      </c>
      <c r="I10" s="23">
        <v>0</v>
      </c>
      <c r="J10" s="23">
        <v>0</v>
      </c>
      <c r="K10" s="23">
        <v>92.099743688676028</v>
      </c>
      <c r="L10" s="23">
        <v>0</v>
      </c>
      <c r="M10" s="23">
        <v>0</v>
      </c>
      <c r="N10" s="23">
        <v>114748.82545801955</v>
      </c>
      <c r="O10" s="23">
        <v>186866.20208408331</v>
      </c>
      <c r="P10" s="23">
        <v>0</v>
      </c>
      <c r="Q10" s="23">
        <v>3.3855819620565275E-2</v>
      </c>
      <c r="R10" s="23">
        <v>9.1037073730536591</v>
      </c>
      <c r="S10" s="23">
        <v>11261.932314113892</v>
      </c>
      <c r="T10" s="23">
        <v>2314.209702672717</v>
      </c>
      <c r="U10" s="23">
        <v>0</v>
      </c>
      <c r="V10" s="23">
        <v>0</v>
      </c>
      <c r="W10" s="23">
        <v>0</v>
      </c>
      <c r="X10" s="23">
        <v>34167.768561867764</v>
      </c>
      <c r="Y10" s="23">
        <v>0</v>
      </c>
      <c r="Z10" s="23">
        <v>0</v>
      </c>
      <c r="AA10" s="23">
        <v>0</v>
      </c>
      <c r="AB10" s="23">
        <v>0</v>
      </c>
      <c r="AC10" s="23">
        <v>1464.6839305178589</v>
      </c>
      <c r="AD10" s="23">
        <v>0</v>
      </c>
      <c r="AE10" s="23">
        <v>51396.397805125816</v>
      </c>
      <c r="AF10" s="23">
        <v>0</v>
      </c>
      <c r="AG10" s="23">
        <v>1940.7649708632937</v>
      </c>
      <c r="AH10" s="23">
        <v>0</v>
      </c>
      <c r="AI10" s="23">
        <v>0</v>
      </c>
      <c r="AJ10" s="23">
        <v>0</v>
      </c>
      <c r="AK10" s="23">
        <v>0</v>
      </c>
      <c r="AL10" s="23">
        <v>4321.4003232954674</v>
      </c>
      <c r="AM10" s="23">
        <v>4756.9661114976143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</row>
    <row r="11" spans="1:137" x14ac:dyDescent="0.2">
      <c r="A11" s="1" t="s">
        <v>76</v>
      </c>
      <c r="B11" s="23" t="s">
        <v>77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33.213435785369391</v>
      </c>
      <c r="I11" s="23">
        <v>0</v>
      </c>
      <c r="J11" s="23">
        <v>0</v>
      </c>
      <c r="K11" s="23">
        <v>127447.02943826599</v>
      </c>
      <c r="L11" s="23">
        <v>0</v>
      </c>
      <c r="M11" s="23">
        <v>2.7171148229517276E-2</v>
      </c>
      <c r="N11" s="23">
        <v>72287.386135097157</v>
      </c>
      <c r="O11" s="23">
        <v>0</v>
      </c>
      <c r="P11" s="23">
        <v>0</v>
      </c>
      <c r="Q11" s="23">
        <v>3358.3112034789619</v>
      </c>
      <c r="R11" s="23">
        <v>16570.257914150126</v>
      </c>
      <c r="S11" s="23">
        <v>140.61491122050819</v>
      </c>
      <c r="T11" s="23">
        <v>0</v>
      </c>
      <c r="U11" s="23">
        <v>0</v>
      </c>
      <c r="V11" s="23">
        <v>0</v>
      </c>
      <c r="W11" s="23">
        <v>0</v>
      </c>
      <c r="X11" s="23">
        <v>25010.310776829683</v>
      </c>
      <c r="Y11" s="23">
        <v>0</v>
      </c>
      <c r="Z11" s="23">
        <v>0</v>
      </c>
      <c r="AA11" s="23">
        <v>0</v>
      </c>
      <c r="AB11" s="23">
        <v>0</v>
      </c>
      <c r="AC11" s="23">
        <v>1757.7357533710183</v>
      </c>
      <c r="AD11" s="23">
        <v>5.3903297854208336</v>
      </c>
      <c r="AE11" s="23">
        <v>0</v>
      </c>
      <c r="AF11" s="23">
        <v>0</v>
      </c>
      <c r="AG11" s="23">
        <v>797.41126812356549</v>
      </c>
      <c r="AH11" s="23">
        <v>0</v>
      </c>
      <c r="AI11" s="23">
        <v>0</v>
      </c>
      <c r="AJ11" s="23">
        <v>0</v>
      </c>
      <c r="AK11" s="23">
        <v>0</v>
      </c>
      <c r="AL11" s="23">
        <v>1.1230318660343158E-2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</row>
    <row r="12" spans="1:137" x14ac:dyDescent="0.2">
      <c r="A12" s="1" t="s">
        <v>78</v>
      </c>
      <c r="B12" s="23" t="s">
        <v>79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142.96343226669225</v>
      </c>
      <c r="O12" s="23">
        <v>8.5965519925815276E-2</v>
      </c>
      <c r="P12" s="23">
        <v>0</v>
      </c>
      <c r="Q12" s="23">
        <v>11.074517261009996</v>
      </c>
      <c r="R12" s="23">
        <v>337.25045605715098</v>
      </c>
      <c r="S12" s="23">
        <v>21223.962381052199</v>
      </c>
      <c r="T12" s="23">
        <v>0</v>
      </c>
      <c r="U12" s="23">
        <v>0</v>
      </c>
      <c r="V12" s="23">
        <v>0</v>
      </c>
      <c r="W12" s="23">
        <v>0</v>
      </c>
      <c r="X12" s="23">
        <v>27115.092236237448</v>
      </c>
      <c r="Y12" s="23">
        <v>0</v>
      </c>
      <c r="Z12" s="23">
        <v>0</v>
      </c>
      <c r="AA12" s="23">
        <v>0</v>
      </c>
      <c r="AB12" s="23">
        <v>0</v>
      </c>
      <c r="AC12" s="23">
        <v>1937.5491022805245</v>
      </c>
      <c r="AD12" s="23">
        <v>31.478434094640939</v>
      </c>
      <c r="AE12" s="23">
        <v>5923.9808855617403</v>
      </c>
      <c r="AF12" s="23">
        <v>0</v>
      </c>
      <c r="AG12" s="23">
        <v>5927.5703215686417</v>
      </c>
      <c r="AH12" s="23">
        <v>0</v>
      </c>
      <c r="AI12" s="23">
        <v>0</v>
      </c>
      <c r="AJ12" s="23">
        <v>0</v>
      </c>
      <c r="AK12" s="23">
        <v>0</v>
      </c>
      <c r="AL12" s="23">
        <v>66376.91812375201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</row>
    <row r="13" spans="1:137" x14ac:dyDescent="0.2">
      <c r="A13" s="1" t="s">
        <v>80</v>
      </c>
      <c r="B13" s="23" t="s">
        <v>81</v>
      </c>
      <c r="C13" s="23">
        <v>0</v>
      </c>
      <c r="D13" s="23">
        <v>0</v>
      </c>
      <c r="E13" s="23">
        <v>0</v>
      </c>
      <c r="F13" s="23">
        <v>0</v>
      </c>
      <c r="G13" s="23">
        <v>980.24957449103306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6338.4221083555267</v>
      </c>
      <c r="O13" s="23">
        <v>306.4830129272903</v>
      </c>
      <c r="P13" s="23">
        <v>57.411913207294461</v>
      </c>
      <c r="Q13" s="23">
        <v>0</v>
      </c>
      <c r="R13" s="23">
        <v>2095.0953834437664</v>
      </c>
      <c r="S13" s="23">
        <v>579.59747210694252</v>
      </c>
      <c r="T13" s="23">
        <v>0</v>
      </c>
      <c r="U13" s="23">
        <v>0</v>
      </c>
      <c r="V13" s="23">
        <v>0</v>
      </c>
      <c r="W13" s="23">
        <v>0</v>
      </c>
      <c r="X13" s="23">
        <v>26825.304108935139</v>
      </c>
      <c r="Y13" s="23">
        <v>0</v>
      </c>
      <c r="Z13" s="23">
        <v>0</v>
      </c>
      <c r="AA13" s="23">
        <v>0</v>
      </c>
      <c r="AB13" s="23">
        <v>0</v>
      </c>
      <c r="AC13" s="23">
        <v>5394.6442520373948</v>
      </c>
      <c r="AD13" s="23">
        <v>0.29528101751320562</v>
      </c>
      <c r="AE13" s="23">
        <v>8288.5352295806733</v>
      </c>
      <c r="AF13" s="23">
        <v>0</v>
      </c>
      <c r="AG13" s="23">
        <v>17356.276780460703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</row>
    <row r="14" spans="1:137" x14ac:dyDescent="0.2">
      <c r="A14" s="1" t="s">
        <v>82</v>
      </c>
      <c r="B14" s="23" t="s">
        <v>83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45454.995705408961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4094394.4358361466</v>
      </c>
      <c r="Y14" s="23">
        <v>0</v>
      </c>
      <c r="Z14" s="23">
        <v>0</v>
      </c>
      <c r="AA14" s="23">
        <v>0</v>
      </c>
      <c r="AB14" s="23">
        <v>0</v>
      </c>
      <c r="AC14" s="23">
        <v>373.1079224653239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</row>
    <row r="15" spans="1:137" x14ac:dyDescent="0.2">
      <c r="A15" s="1" t="s">
        <v>84</v>
      </c>
      <c r="B15" s="23" t="s">
        <v>85</v>
      </c>
      <c r="C15" s="23">
        <v>126335.18365226871</v>
      </c>
      <c r="D15" s="23">
        <v>37227.241224946651</v>
      </c>
      <c r="E15" s="23">
        <v>592.36967988871777</v>
      </c>
      <c r="F15" s="23">
        <v>0</v>
      </c>
      <c r="G15" s="23">
        <v>9.5815787511600874</v>
      </c>
      <c r="H15" s="23">
        <v>0</v>
      </c>
      <c r="I15" s="23">
        <v>0</v>
      </c>
      <c r="J15" s="23">
        <v>0</v>
      </c>
      <c r="K15" s="23">
        <v>240057.30187418105</v>
      </c>
      <c r="L15" s="23">
        <v>0</v>
      </c>
      <c r="M15" s="23">
        <v>0</v>
      </c>
      <c r="N15" s="23">
        <v>133.45412035565445</v>
      </c>
      <c r="O15" s="23">
        <v>9.7646066285569972</v>
      </c>
      <c r="P15" s="23">
        <v>245.88956209827592</v>
      </c>
      <c r="Q15" s="23">
        <v>603.29484944852754</v>
      </c>
      <c r="R15" s="23">
        <v>213.94044065617004</v>
      </c>
      <c r="S15" s="23">
        <v>102127.99429200764</v>
      </c>
      <c r="T15" s="23">
        <v>18363.181582695841</v>
      </c>
      <c r="U15" s="23">
        <v>0</v>
      </c>
      <c r="V15" s="23">
        <v>0</v>
      </c>
      <c r="W15" s="23">
        <v>0</v>
      </c>
      <c r="X15" s="23">
        <v>112375.65943410891</v>
      </c>
      <c r="Y15" s="23">
        <v>0</v>
      </c>
      <c r="Z15" s="23">
        <v>0</v>
      </c>
      <c r="AA15" s="23">
        <v>0</v>
      </c>
      <c r="AB15" s="23">
        <v>0</v>
      </c>
      <c r="AC15" s="23">
        <v>11304.268856653391</v>
      </c>
      <c r="AD15" s="23">
        <v>0</v>
      </c>
      <c r="AE15" s="23">
        <v>19731.903702438216</v>
      </c>
      <c r="AF15" s="23">
        <v>0</v>
      </c>
      <c r="AG15" s="23">
        <v>1321.1731237687534</v>
      </c>
      <c r="AH15" s="23">
        <v>0</v>
      </c>
      <c r="AI15" s="23">
        <v>0</v>
      </c>
      <c r="AJ15" s="23">
        <v>0</v>
      </c>
      <c r="AK15" s="23">
        <v>0</v>
      </c>
      <c r="AL15" s="23">
        <v>723702.59385758848</v>
      </c>
      <c r="AM15" s="23">
        <v>243.00267682186899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</row>
    <row r="16" spans="1:137" x14ac:dyDescent="0.2">
      <c r="A16" s="1" t="s">
        <v>86</v>
      </c>
      <c r="B16" s="23" t="s">
        <v>87</v>
      </c>
      <c r="C16" s="23">
        <v>13855.816411072508</v>
      </c>
      <c r="D16" s="23">
        <v>18363.00713152684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0.25261152712236479</v>
      </c>
      <c r="S16" s="23">
        <v>237.39041412639196</v>
      </c>
      <c r="T16" s="23">
        <v>300898.34015665611</v>
      </c>
      <c r="U16" s="23">
        <v>0</v>
      </c>
      <c r="V16" s="23">
        <v>0</v>
      </c>
      <c r="W16" s="23">
        <v>0</v>
      </c>
      <c r="X16" s="23">
        <v>88351.442811619665</v>
      </c>
      <c r="Y16" s="23">
        <v>0</v>
      </c>
      <c r="Z16" s="23">
        <v>0</v>
      </c>
      <c r="AA16" s="23">
        <v>0</v>
      </c>
      <c r="AB16" s="23">
        <v>0</v>
      </c>
      <c r="AC16" s="23">
        <v>47338.854263862893</v>
      </c>
      <c r="AD16" s="23">
        <v>0</v>
      </c>
      <c r="AE16" s="23">
        <v>0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1159.3694389666621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</row>
    <row r="17" spans="1:137" x14ac:dyDescent="0.2">
      <c r="A17" s="1" t="s">
        <v>88</v>
      </c>
      <c r="B17" s="23" t="s">
        <v>89</v>
      </c>
      <c r="C17" s="23">
        <v>0</v>
      </c>
      <c r="D17" s="23">
        <v>0</v>
      </c>
      <c r="E17" s="23">
        <v>0</v>
      </c>
      <c r="F17" s="23">
        <v>0</v>
      </c>
      <c r="G17" s="23">
        <v>1488.9649418402396</v>
      </c>
      <c r="H17" s="23">
        <v>0</v>
      </c>
      <c r="I17" s="23">
        <v>0</v>
      </c>
      <c r="J17" s="23">
        <v>0</v>
      </c>
      <c r="K17" s="23">
        <v>85335.181807844929</v>
      </c>
      <c r="L17" s="23">
        <v>0</v>
      </c>
      <c r="M17" s="23">
        <v>0</v>
      </c>
      <c r="N17" s="23">
        <v>56694.092157524989</v>
      </c>
      <c r="O17" s="23">
        <v>21290.333327051729</v>
      </c>
      <c r="P17" s="23">
        <v>0</v>
      </c>
      <c r="Q17" s="23">
        <v>89471.74853132281</v>
      </c>
      <c r="R17" s="23">
        <v>69145.813315723673</v>
      </c>
      <c r="S17" s="23">
        <v>20452.03844622261</v>
      </c>
      <c r="T17" s="23">
        <v>2788.0711898518098</v>
      </c>
      <c r="U17" s="23">
        <v>0</v>
      </c>
      <c r="V17" s="23">
        <v>0</v>
      </c>
      <c r="W17" s="23">
        <v>0</v>
      </c>
      <c r="X17" s="23">
        <v>78568.739976342913</v>
      </c>
      <c r="Y17" s="23">
        <v>0</v>
      </c>
      <c r="Z17" s="23">
        <v>0</v>
      </c>
      <c r="AA17" s="23">
        <v>0</v>
      </c>
      <c r="AB17" s="23">
        <v>0</v>
      </c>
      <c r="AC17" s="23">
        <v>6836.0039219378577</v>
      </c>
      <c r="AD17" s="23">
        <v>0.30634438892531113</v>
      </c>
      <c r="AE17" s="23">
        <v>9858.5426540283479</v>
      </c>
      <c r="AF17" s="23">
        <v>0</v>
      </c>
      <c r="AG17" s="23">
        <v>23595.014655228992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2247.0822969354349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</row>
    <row r="18" spans="1:137" x14ac:dyDescent="0.2">
      <c r="A18" s="1" t="s">
        <v>90</v>
      </c>
      <c r="B18" s="23" t="s">
        <v>91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1293484.4936962631</v>
      </c>
      <c r="L18" s="23">
        <v>0</v>
      </c>
      <c r="M18" s="23">
        <v>0</v>
      </c>
      <c r="N18" s="23">
        <v>2702.7457030847136</v>
      </c>
      <c r="O18" s="23">
        <v>0</v>
      </c>
      <c r="P18" s="23">
        <v>0</v>
      </c>
      <c r="Q18" s="23">
        <v>48389.290278178683</v>
      </c>
      <c r="R18" s="23">
        <v>4088.1169922587396</v>
      </c>
      <c r="S18" s="23">
        <v>30.583726600382935</v>
      </c>
      <c r="T18" s="23">
        <v>0</v>
      </c>
      <c r="U18" s="23">
        <v>0</v>
      </c>
      <c r="V18" s="23">
        <v>0</v>
      </c>
      <c r="W18" s="23">
        <v>0</v>
      </c>
      <c r="X18" s="23">
        <v>67620.612300322944</v>
      </c>
      <c r="Y18" s="23">
        <v>0</v>
      </c>
      <c r="Z18" s="23">
        <v>0</v>
      </c>
      <c r="AA18" s="23">
        <v>1593.2872476963551</v>
      </c>
      <c r="AB18" s="23">
        <v>0</v>
      </c>
      <c r="AC18" s="23">
        <v>2734.7889359800538</v>
      </c>
      <c r="AD18" s="23">
        <v>0</v>
      </c>
      <c r="AE18" s="23">
        <v>17624.042286307595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13171.533128029365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</row>
    <row r="19" spans="1:137" x14ac:dyDescent="0.2">
      <c r="A19" s="1" t="s">
        <v>92</v>
      </c>
      <c r="B19" s="23" t="s">
        <v>93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4669.384043496666</v>
      </c>
      <c r="L19" s="23">
        <v>0</v>
      </c>
      <c r="M19" s="23">
        <v>0</v>
      </c>
      <c r="N19" s="23">
        <v>3514.9500046197559</v>
      </c>
      <c r="O19" s="23">
        <v>0</v>
      </c>
      <c r="P19" s="23">
        <v>10.831320679133496</v>
      </c>
      <c r="Q19" s="23">
        <v>1.0038358625211745</v>
      </c>
      <c r="R19" s="23">
        <v>1473.0015792162503</v>
      </c>
      <c r="S19" s="23">
        <v>602.02190501907569</v>
      </c>
      <c r="T19" s="23">
        <v>0</v>
      </c>
      <c r="U19" s="23">
        <v>0</v>
      </c>
      <c r="V19" s="23">
        <v>0</v>
      </c>
      <c r="W19" s="23">
        <v>0</v>
      </c>
      <c r="X19" s="23">
        <v>21225.970729619228</v>
      </c>
      <c r="Y19" s="23">
        <v>0</v>
      </c>
      <c r="Z19" s="23">
        <v>0</v>
      </c>
      <c r="AA19" s="23">
        <v>0</v>
      </c>
      <c r="AB19" s="23">
        <v>0</v>
      </c>
      <c r="AC19" s="23">
        <v>801.73804116147232</v>
      </c>
      <c r="AD19" s="23">
        <v>5.5011661880317835</v>
      </c>
      <c r="AE19" s="23">
        <v>905.06722676640993</v>
      </c>
      <c r="AF19" s="23">
        <v>0</v>
      </c>
      <c r="AG19" s="23">
        <v>1685.9413719756844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10.064481053034793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</row>
    <row r="20" spans="1:137" x14ac:dyDescent="0.2">
      <c r="A20" s="1" t="s">
        <v>94</v>
      </c>
      <c r="B20" s="23" t="s">
        <v>95</v>
      </c>
      <c r="C20" s="23">
        <v>0</v>
      </c>
      <c r="D20" s="23">
        <v>0</v>
      </c>
      <c r="E20" s="23">
        <v>0</v>
      </c>
      <c r="F20" s="23">
        <v>0</v>
      </c>
      <c r="G20" s="23">
        <v>3266.9017012611303</v>
      </c>
      <c r="H20" s="23">
        <v>0</v>
      </c>
      <c r="I20" s="23">
        <v>0</v>
      </c>
      <c r="J20" s="23">
        <v>0</v>
      </c>
      <c r="K20" s="23">
        <v>41989.354238776148</v>
      </c>
      <c r="L20" s="23">
        <v>0</v>
      </c>
      <c r="M20" s="23">
        <v>0</v>
      </c>
      <c r="N20" s="23">
        <v>56803.900735297648</v>
      </c>
      <c r="O20" s="23">
        <v>402.85118320732983</v>
      </c>
      <c r="P20" s="23">
        <v>773.65986835721719</v>
      </c>
      <c r="Q20" s="23">
        <v>75693.921251820226</v>
      </c>
      <c r="R20" s="23">
        <v>43282.907593572068</v>
      </c>
      <c r="S20" s="23">
        <v>11814.053778684362</v>
      </c>
      <c r="T20" s="23">
        <v>3250.7058183328004</v>
      </c>
      <c r="U20" s="23">
        <v>0</v>
      </c>
      <c r="V20" s="23">
        <v>0</v>
      </c>
      <c r="W20" s="23">
        <v>0</v>
      </c>
      <c r="X20" s="23">
        <v>149203.79424639608</v>
      </c>
      <c r="Y20" s="23">
        <v>0</v>
      </c>
      <c r="Z20" s="23">
        <v>0</v>
      </c>
      <c r="AA20" s="23">
        <v>323.39539636240664</v>
      </c>
      <c r="AB20" s="23">
        <v>0</v>
      </c>
      <c r="AC20" s="23">
        <v>23006.872947148171</v>
      </c>
      <c r="AD20" s="23">
        <v>2771.8670288657549</v>
      </c>
      <c r="AE20" s="23">
        <v>7674.7677772585839</v>
      </c>
      <c r="AF20" s="23">
        <v>0</v>
      </c>
      <c r="AG20" s="23">
        <v>426.67074357067219</v>
      </c>
      <c r="AH20" s="23">
        <v>0</v>
      </c>
      <c r="AI20" s="23">
        <v>0</v>
      </c>
      <c r="AJ20" s="23">
        <v>0</v>
      </c>
      <c r="AK20" s="23">
        <v>0</v>
      </c>
      <c r="AL20" s="23">
        <v>972.10468285970762</v>
      </c>
      <c r="AM20" s="23">
        <v>-38922.140940003905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</row>
    <row r="21" spans="1:137" x14ac:dyDescent="0.2">
      <c r="A21" s="1" t="s">
        <v>96</v>
      </c>
      <c r="B21" s="23" t="s">
        <v>97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384.42104045411492</v>
      </c>
      <c r="L21" s="23">
        <v>0</v>
      </c>
      <c r="M21" s="23">
        <v>0</v>
      </c>
      <c r="N21" s="23">
        <v>10104.863787145459</v>
      </c>
      <c r="O21" s="23">
        <v>405.32486462059489</v>
      </c>
      <c r="P21" s="23">
        <v>0</v>
      </c>
      <c r="Q21" s="23">
        <v>0</v>
      </c>
      <c r="R21" s="23">
        <v>1294.6092414290727</v>
      </c>
      <c r="S21" s="23">
        <v>8396.6321913274933</v>
      </c>
      <c r="T21" s="23">
        <v>194991.78958418639</v>
      </c>
      <c r="U21" s="23">
        <v>0</v>
      </c>
      <c r="V21" s="23">
        <v>0</v>
      </c>
      <c r="W21" s="23">
        <v>0</v>
      </c>
      <c r="X21" s="23">
        <v>142026.87059417926</v>
      </c>
      <c r="Y21" s="23">
        <v>0</v>
      </c>
      <c r="Z21" s="23">
        <v>0</v>
      </c>
      <c r="AA21" s="23">
        <v>5385.6012493627923</v>
      </c>
      <c r="AB21" s="23">
        <v>0</v>
      </c>
      <c r="AC21" s="23">
        <v>383015.7663498256</v>
      </c>
      <c r="AD21" s="23">
        <v>4391.8908869751594</v>
      </c>
      <c r="AE21" s="23">
        <v>1083.5619944898169</v>
      </c>
      <c r="AF21" s="23">
        <v>0</v>
      </c>
      <c r="AG21" s="23">
        <v>288.25721067402344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1098.9111235393066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</row>
    <row r="22" spans="1:137" x14ac:dyDescent="0.2">
      <c r="A22" s="1" t="s">
        <v>98</v>
      </c>
      <c r="B22" s="23" t="s">
        <v>99</v>
      </c>
      <c r="C22" s="23">
        <v>0</v>
      </c>
      <c r="D22" s="23">
        <v>0</v>
      </c>
      <c r="E22" s="23">
        <v>7.7233173320513053</v>
      </c>
      <c r="F22" s="23">
        <v>0</v>
      </c>
      <c r="G22" s="23">
        <v>402.54911539357926</v>
      </c>
      <c r="H22" s="23">
        <v>0</v>
      </c>
      <c r="I22" s="23">
        <v>0</v>
      </c>
      <c r="J22" s="23">
        <v>0</v>
      </c>
      <c r="K22" s="23">
        <v>6879.2511239997257</v>
      </c>
      <c r="L22" s="23">
        <v>0</v>
      </c>
      <c r="M22" s="23">
        <v>0</v>
      </c>
      <c r="N22" s="23">
        <v>106794.96885002214</v>
      </c>
      <c r="O22" s="23">
        <v>0</v>
      </c>
      <c r="P22" s="23">
        <v>148141.57110327308</v>
      </c>
      <c r="Q22" s="23">
        <v>0</v>
      </c>
      <c r="R22" s="23">
        <v>16552.99734252895</v>
      </c>
      <c r="S22" s="23">
        <v>279.89156080275683</v>
      </c>
      <c r="T22" s="23">
        <v>19.211915217794964</v>
      </c>
      <c r="U22" s="23">
        <v>0</v>
      </c>
      <c r="V22" s="23">
        <v>0</v>
      </c>
      <c r="W22" s="23">
        <v>0</v>
      </c>
      <c r="X22" s="23">
        <v>61783.604882910389</v>
      </c>
      <c r="Y22" s="23">
        <v>0</v>
      </c>
      <c r="Z22" s="23">
        <v>0</v>
      </c>
      <c r="AA22" s="23">
        <v>0</v>
      </c>
      <c r="AB22" s="23">
        <v>0</v>
      </c>
      <c r="AC22" s="23">
        <v>4652.0045825089828</v>
      </c>
      <c r="AD22" s="23">
        <v>128.92886711745803</v>
      </c>
      <c r="AE22" s="23">
        <v>1463.6782925132329</v>
      </c>
      <c r="AF22" s="23">
        <v>0</v>
      </c>
      <c r="AG22" s="23">
        <v>2.4640014744971368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109.0529747584221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</row>
    <row r="23" spans="1:137" x14ac:dyDescent="0.2">
      <c r="A23" s="1" t="s">
        <v>100</v>
      </c>
      <c r="B23" s="23" t="s">
        <v>101</v>
      </c>
      <c r="C23" s="23">
        <v>0</v>
      </c>
      <c r="D23" s="23">
        <v>0</v>
      </c>
      <c r="E23" s="23">
        <v>0</v>
      </c>
      <c r="F23" s="23">
        <v>0</v>
      </c>
      <c r="G23" s="23">
        <v>55.64760709053634</v>
      </c>
      <c r="H23" s="23">
        <v>0</v>
      </c>
      <c r="I23" s="23">
        <v>0</v>
      </c>
      <c r="J23" s="23">
        <v>0</v>
      </c>
      <c r="K23" s="23">
        <v>55587.370597109402</v>
      </c>
      <c r="L23" s="23">
        <v>0</v>
      </c>
      <c r="M23" s="23">
        <v>0</v>
      </c>
      <c r="N23" s="23">
        <v>7809.4222101614123</v>
      </c>
      <c r="O23" s="23">
        <v>1043.1411584063735</v>
      </c>
      <c r="P23" s="23">
        <v>38779.413857741558</v>
      </c>
      <c r="Q23" s="23">
        <v>823.04989738904362</v>
      </c>
      <c r="R23" s="23">
        <v>79933.553813152306</v>
      </c>
      <c r="S23" s="23">
        <v>5336.0244710572169</v>
      </c>
      <c r="T23" s="23">
        <v>79.610189224887662</v>
      </c>
      <c r="U23" s="23">
        <v>0</v>
      </c>
      <c r="V23" s="23">
        <v>0</v>
      </c>
      <c r="W23" s="23">
        <v>0</v>
      </c>
      <c r="X23" s="23">
        <v>293772.55093807314</v>
      </c>
      <c r="Y23" s="23">
        <v>0</v>
      </c>
      <c r="Z23" s="23">
        <v>0</v>
      </c>
      <c r="AA23" s="23">
        <v>0.51626331473944187</v>
      </c>
      <c r="AB23" s="23">
        <v>0</v>
      </c>
      <c r="AC23" s="23">
        <v>37839.810191128432</v>
      </c>
      <c r="AD23" s="23">
        <v>5837.3862995105319</v>
      </c>
      <c r="AE23" s="23">
        <v>5915.2087624894484</v>
      </c>
      <c r="AF23" s="23">
        <v>0</v>
      </c>
      <c r="AG23" s="23">
        <v>2846.265614372242</v>
      </c>
      <c r="AH23" s="23">
        <v>0</v>
      </c>
      <c r="AI23" s="23">
        <v>0</v>
      </c>
      <c r="AJ23" s="23">
        <v>0</v>
      </c>
      <c r="AK23" s="23">
        <v>0</v>
      </c>
      <c r="AL23" s="23">
        <v>9813.3429676054129</v>
      </c>
      <c r="AM23" s="23">
        <v>479.09050073853234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</row>
    <row r="24" spans="1:137" x14ac:dyDescent="0.2">
      <c r="A24" s="1" t="s">
        <v>102</v>
      </c>
      <c r="B24" s="23" t="s">
        <v>103</v>
      </c>
      <c r="C24" s="23">
        <v>0</v>
      </c>
      <c r="D24" s="23">
        <v>0</v>
      </c>
      <c r="E24" s="23">
        <v>0</v>
      </c>
      <c r="F24" s="23">
        <v>0</v>
      </c>
      <c r="G24" s="23">
        <v>0.5676605499027676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3237.6369711137845</v>
      </c>
      <c r="O24" s="23">
        <v>0.38624350911043831</v>
      </c>
      <c r="P24" s="23">
        <v>0</v>
      </c>
      <c r="Q24" s="23">
        <v>0</v>
      </c>
      <c r="R24" s="23">
        <v>0</v>
      </c>
      <c r="S24" s="23">
        <v>4.5989943751393682E-2</v>
      </c>
      <c r="T24" s="23">
        <v>0</v>
      </c>
      <c r="U24" s="23">
        <v>0</v>
      </c>
      <c r="V24" s="23">
        <v>0</v>
      </c>
      <c r="W24" s="23">
        <v>2686.6476119222002</v>
      </c>
      <c r="X24" s="23">
        <v>42215.763082777288</v>
      </c>
      <c r="Y24" s="23">
        <v>0</v>
      </c>
      <c r="Z24" s="23">
        <v>0</v>
      </c>
      <c r="AA24" s="23">
        <v>0</v>
      </c>
      <c r="AB24" s="23">
        <v>0</v>
      </c>
      <c r="AC24" s="23">
        <v>420.55455645173618</v>
      </c>
      <c r="AD24" s="23">
        <v>85290.203714484291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</row>
    <row r="25" spans="1:137" x14ac:dyDescent="0.2">
      <c r="A25" s="1" t="s">
        <v>104</v>
      </c>
      <c r="B25" s="23" t="s">
        <v>105</v>
      </c>
      <c r="C25" s="23">
        <v>0</v>
      </c>
      <c r="D25" s="23">
        <v>0</v>
      </c>
      <c r="E25" s="23">
        <v>0</v>
      </c>
      <c r="F25" s="23">
        <v>0</v>
      </c>
      <c r="G25" s="23">
        <v>791.6045570471025</v>
      </c>
      <c r="H25" s="23">
        <v>0</v>
      </c>
      <c r="I25" s="23">
        <v>0</v>
      </c>
      <c r="J25" s="23">
        <v>0</v>
      </c>
      <c r="K25" s="23">
        <v>86.26700971335363</v>
      </c>
      <c r="L25" s="23">
        <v>0</v>
      </c>
      <c r="M25" s="23">
        <v>0</v>
      </c>
      <c r="N25" s="23">
        <v>182.24218165732248</v>
      </c>
      <c r="O25" s="23">
        <v>0</v>
      </c>
      <c r="P25" s="23">
        <v>0</v>
      </c>
      <c r="Q25" s="23">
        <v>8.2565879976474505E-4</v>
      </c>
      <c r="R25" s="23">
        <v>4228.1291731718029</v>
      </c>
      <c r="S25" s="23">
        <v>0.20844282541626974</v>
      </c>
      <c r="T25" s="23">
        <v>94347.34186250341</v>
      </c>
      <c r="U25" s="23">
        <v>0</v>
      </c>
      <c r="V25" s="23">
        <v>0</v>
      </c>
      <c r="W25" s="23">
        <v>83023.6868160741</v>
      </c>
      <c r="X25" s="23">
        <v>15166.437537182135</v>
      </c>
      <c r="Y25" s="23">
        <v>0</v>
      </c>
      <c r="Z25" s="23">
        <v>0</v>
      </c>
      <c r="AA25" s="23">
        <v>0</v>
      </c>
      <c r="AB25" s="23">
        <v>0</v>
      </c>
      <c r="AC25" s="23">
        <v>1497.8102289616711</v>
      </c>
      <c r="AD25" s="23">
        <v>568545.03139500832</v>
      </c>
      <c r="AE25" s="23">
        <v>1135.6177964118001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2090.4162714596196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</row>
    <row r="26" spans="1:137" x14ac:dyDescent="0.2">
      <c r="A26" s="1" t="s">
        <v>106</v>
      </c>
      <c r="B26" s="23" t="s">
        <v>107</v>
      </c>
      <c r="C26" s="23">
        <v>0</v>
      </c>
      <c r="D26" s="23">
        <v>0</v>
      </c>
      <c r="E26" s="23">
        <v>0</v>
      </c>
      <c r="F26" s="23">
        <v>0</v>
      </c>
      <c r="G26" s="23">
        <v>298.20115084609932</v>
      </c>
      <c r="H26" s="23">
        <v>190.3437545674152</v>
      </c>
      <c r="I26" s="23">
        <v>0</v>
      </c>
      <c r="J26" s="23">
        <v>0</v>
      </c>
      <c r="K26" s="23">
        <v>3918.6866499511902</v>
      </c>
      <c r="L26" s="23">
        <v>0</v>
      </c>
      <c r="M26" s="23">
        <v>0</v>
      </c>
      <c r="N26" s="23">
        <v>2360428.1629345817</v>
      </c>
      <c r="O26" s="23">
        <v>324228.21698866156</v>
      </c>
      <c r="P26" s="23">
        <v>13064.140668881279</v>
      </c>
      <c r="Q26" s="23">
        <v>58602.099082846333</v>
      </c>
      <c r="R26" s="23">
        <v>3679.3622784881995</v>
      </c>
      <c r="S26" s="23">
        <v>42349.593677759061</v>
      </c>
      <c r="T26" s="23">
        <v>186017.56594698873</v>
      </c>
      <c r="U26" s="23">
        <v>89005.424572022443</v>
      </c>
      <c r="V26" s="23">
        <v>0</v>
      </c>
      <c r="W26" s="23">
        <v>0</v>
      </c>
      <c r="X26" s="23">
        <v>147754.22800639801</v>
      </c>
      <c r="Y26" s="23">
        <v>0</v>
      </c>
      <c r="Z26" s="23">
        <v>0</v>
      </c>
      <c r="AA26" s="23">
        <v>0</v>
      </c>
      <c r="AB26" s="23">
        <v>0</v>
      </c>
      <c r="AC26" s="23">
        <v>22806.14196881124</v>
      </c>
      <c r="AD26" s="23">
        <v>69839.313326186704</v>
      </c>
      <c r="AE26" s="23">
        <v>1216559.714169841</v>
      </c>
      <c r="AF26" s="23">
        <v>0</v>
      </c>
      <c r="AG26" s="23">
        <v>256.85749098277086</v>
      </c>
      <c r="AH26" s="23">
        <v>0</v>
      </c>
      <c r="AI26" s="23">
        <v>0</v>
      </c>
      <c r="AJ26" s="23">
        <v>0</v>
      </c>
      <c r="AK26" s="23">
        <v>0</v>
      </c>
      <c r="AL26" s="23">
        <v>12350.724940364573</v>
      </c>
      <c r="AM26" s="23">
        <v>37493.751355177934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</row>
    <row r="27" spans="1:137" x14ac:dyDescent="0.2">
      <c r="A27" s="1" t="s">
        <v>108</v>
      </c>
      <c r="B27" s="23" t="s">
        <v>109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0.93054815349161046</v>
      </c>
      <c r="L27" s="23">
        <v>0</v>
      </c>
      <c r="M27" s="23">
        <v>0</v>
      </c>
      <c r="N27" s="23">
        <v>11.317322121220583</v>
      </c>
      <c r="O27" s="23">
        <v>0.12001596989462708</v>
      </c>
      <c r="P27" s="23">
        <v>0</v>
      </c>
      <c r="Q27" s="23">
        <v>13.80981422963481</v>
      </c>
      <c r="R27" s="23">
        <v>332.26983385720962</v>
      </c>
      <c r="S27" s="23">
        <v>4.0757118811372965</v>
      </c>
      <c r="T27" s="23">
        <v>0</v>
      </c>
      <c r="U27" s="23">
        <v>0</v>
      </c>
      <c r="V27" s="23">
        <v>0</v>
      </c>
      <c r="W27" s="23">
        <v>0</v>
      </c>
      <c r="X27" s="23">
        <v>50224.863824302447</v>
      </c>
      <c r="Y27" s="23">
        <v>0</v>
      </c>
      <c r="Z27" s="23">
        <v>0</v>
      </c>
      <c r="AA27" s="23">
        <v>0</v>
      </c>
      <c r="AB27" s="23">
        <v>0</v>
      </c>
      <c r="AC27" s="23">
        <v>2792.3772614204536</v>
      </c>
      <c r="AD27" s="23">
        <v>10763.105898252896</v>
      </c>
      <c r="AE27" s="23">
        <v>545.92536772852861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</row>
    <row r="28" spans="1:137" x14ac:dyDescent="0.2">
      <c r="A28" s="1" t="s">
        <v>110</v>
      </c>
      <c r="B28" s="23" t="s">
        <v>111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19121197.015876677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54673.241193683352</v>
      </c>
      <c r="Y28" s="23">
        <v>0</v>
      </c>
      <c r="Z28" s="23">
        <v>0</v>
      </c>
      <c r="AA28" s="23">
        <v>0</v>
      </c>
      <c r="AB28" s="23">
        <v>0</v>
      </c>
      <c r="AC28" s="23">
        <v>21117.114860850932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</row>
    <row r="29" spans="1:137" x14ac:dyDescent="0.2">
      <c r="A29" s="1" t="s">
        <v>112</v>
      </c>
      <c r="B29" s="23" t="s">
        <v>113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3657919.5393493231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317.68433186964864</v>
      </c>
      <c r="Y29" s="23">
        <v>0</v>
      </c>
      <c r="Z29" s="23">
        <v>0</v>
      </c>
      <c r="AA29" s="23">
        <v>0</v>
      </c>
      <c r="AB29" s="23">
        <v>0</v>
      </c>
      <c r="AC29" s="23">
        <v>1218.2101530568266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</row>
    <row r="30" spans="1:137" x14ac:dyDescent="0.2">
      <c r="A30" s="1" t="s">
        <v>114</v>
      </c>
      <c r="B30" s="23" t="s">
        <v>115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13855645.305939842</v>
      </c>
      <c r="M30" s="23">
        <v>2365468.3683675798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33224.490771656259</v>
      </c>
      <c r="Y30" s="23">
        <v>0</v>
      </c>
      <c r="Z30" s="23">
        <v>0</v>
      </c>
      <c r="AA30" s="23">
        <v>0</v>
      </c>
      <c r="AB30" s="23">
        <v>0</v>
      </c>
      <c r="AC30" s="23">
        <v>7967.7145957617704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</row>
    <row r="31" spans="1:137" x14ac:dyDescent="0.2">
      <c r="A31" s="1" t="s">
        <v>116</v>
      </c>
      <c r="B31" s="23" t="s">
        <v>117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3521883.5928871706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753349.29089440801</v>
      </c>
      <c r="Y31" s="23">
        <v>0</v>
      </c>
      <c r="Z31" s="23">
        <v>0</v>
      </c>
      <c r="AA31" s="23">
        <v>0</v>
      </c>
      <c r="AB31" s="23">
        <v>0</v>
      </c>
      <c r="AC31" s="23">
        <v>-1.8312769760790948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</row>
    <row r="32" spans="1:137" x14ac:dyDescent="0.2">
      <c r="A32" s="1" t="s">
        <v>118</v>
      </c>
      <c r="B32" s="23" t="s">
        <v>119</v>
      </c>
      <c r="C32" s="23">
        <v>0</v>
      </c>
      <c r="D32" s="23">
        <v>0</v>
      </c>
      <c r="E32" s="23">
        <v>0</v>
      </c>
      <c r="F32" s="23">
        <v>0</v>
      </c>
      <c r="G32" s="23">
        <v>96159.005731197482</v>
      </c>
      <c r="H32" s="23">
        <v>0</v>
      </c>
      <c r="I32" s="23">
        <v>0</v>
      </c>
      <c r="J32" s="23">
        <v>0</v>
      </c>
      <c r="K32" s="23">
        <v>369986.35956892162</v>
      </c>
      <c r="L32" s="23">
        <v>0</v>
      </c>
      <c r="M32" s="23">
        <v>15791.851251340022</v>
      </c>
      <c r="N32" s="23">
        <v>352041.06924412592</v>
      </c>
      <c r="O32" s="23">
        <v>102211.59999111715</v>
      </c>
      <c r="P32" s="23">
        <v>0</v>
      </c>
      <c r="Q32" s="23">
        <v>300098.26746312057</v>
      </c>
      <c r="R32" s="23">
        <v>384892.62157502904</v>
      </c>
      <c r="S32" s="23">
        <v>764151.14360495738</v>
      </c>
      <c r="T32" s="23">
        <v>28709.154701066596</v>
      </c>
      <c r="U32" s="23">
        <v>0</v>
      </c>
      <c r="V32" s="23">
        <v>0</v>
      </c>
      <c r="W32" s="23">
        <v>8479725.5112324748</v>
      </c>
      <c r="X32" s="23">
        <v>13647186.050580999</v>
      </c>
      <c r="Y32" s="23">
        <v>0</v>
      </c>
      <c r="Z32" s="23">
        <v>0</v>
      </c>
      <c r="AA32" s="23">
        <v>0</v>
      </c>
      <c r="AB32" s="23">
        <v>0</v>
      </c>
      <c r="AC32" s="23">
        <v>64609.619500366607</v>
      </c>
      <c r="AD32" s="23">
        <v>1055473.457047967</v>
      </c>
      <c r="AE32" s="23">
        <v>1465604.6706176703</v>
      </c>
      <c r="AF32" s="23">
        <v>0</v>
      </c>
      <c r="AG32" s="23">
        <v>247210.10861191104</v>
      </c>
      <c r="AH32" s="23">
        <v>0</v>
      </c>
      <c r="AI32" s="23">
        <v>0</v>
      </c>
      <c r="AJ32" s="23">
        <v>0</v>
      </c>
      <c r="AK32" s="23">
        <v>0</v>
      </c>
      <c r="AL32" s="23">
        <v>113843.64062664742</v>
      </c>
      <c r="AM32" s="23">
        <v>90018.224151075905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</row>
    <row r="33" spans="1:137" x14ac:dyDescent="0.2">
      <c r="A33" s="1" t="s">
        <v>120</v>
      </c>
      <c r="B33" s="23" t="s">
        <v>121</v>
      </c>
      <c r="C33" s="23">
        <v>11379345.206675556</v>
      </c>
      <c r="D33" s="23">
        <v>2178696.3736149878</v>
      </c>
      <c r="E33" s="23">
        <v>2462135.7169124177</v>
      </c>
      <c r="F33" s="23">
        <v>3170859.9784683054</v>
      </c>
      <c r="G33" s="23">
        <v>4840364.527557753</v>
      </c>
      <c r="H33" s="23">
        <v>575378.18332466355</v>
      </c>
      <c r="I33" s="23">
        <v>0</v>
      </c>
      <c r="J33" s="23">
        <v>0</v>
      </c>
      <c r="K33" s="23">
        <v>1328013.8703429922</v>
      </c>
      <c r="L33" s="23">
        <v>0</v>
      </c>
      <c r="M33" s="23">
        <v>1941653.6246237932</v>
      </c>
      <c r="N33" s="23">
        <v>2286156.5391951748</v>
      </c>
      <c r="O33" s="23">
        <v>425808.9680403744</v>
      </c>
      <c r="P33" s="23">
        <v>1154273.4571276596</v>
      </c>
      <c r="Q33" s="23">
        <v>1106113.4672645007</v>
      </c>
      <c r="R33" s="23">
        <v>965707.17076779914</v>
      </c>
      <c r="S33" s="23">
        <v>910442.55655151955</v>
      </c>
      <c r="T33" s="23">
        <v>2763698.127704991</v>
      </c>
      <c r="U33" s="23">
        <v>0</v>
      </c>
      <c r="V33" s="23">
        <v>0</v>
      </c>
      <c r="W33" s="23">
        <v>263273.74248499528</v>
      </c>
      <c r="X33" s="23">
        <v>3673542.8901750837</v>
      </c>
      <c r="Y33" s="23">
        <v>0</v>
      </c>
      <c r="Z33" s="23">
        <v>0</v>
      </c>
      <c r="AA33" s="23">
        <v>759685.62649773248</v>
      </c>
      <c r="AB33" s="23">
        <v>0</v>
      </c>
      <c r="AC33" s="23">
        <v>4492815.5577696702</v>
      </c>
      <c r="AD33" s="23">
        <v>642302.62755885592</v>
      </c>
      <c r="AE33" s="23">
        <v>2787131.9422814101</v>
      </c>
      <c r="AF33" s="23">
        <v>0</v>
      </c>
      <c r="AG33" s="23">
        <v>344680.01059939835</v>
      </c>
      <c r="AH33" s="23">
        <v>0</v>
      </c>
      <c r="AI33" s="23">
        <v>0</v>
      </c>
      <c r="AJ33" s="23">
        <v>0</v>
      </c>
      <c r="AK33" s="23">
        <v>0</v>
      </c>
      <c r="AL33" s="23">
        <v>4094992.4313743296</v>
      </c>
      <c r="AM33" s="23">
        <v>1178961.7999384298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</row>
    <row r="34" spans="1:137" x14ac:dyDescent="0.2">
      <c r="A34" s="1" t="s">
        <v>122</v>
      </c>
      <c r="B34" s="23" t="s">
        <v>123</v>
      </c>
      <c r="C34" s="23">
        <v>24353749.934779841</v>
      </c>
      <c r="D34" s="23">
        <v>3452138.6023139888</v>
      </c>
      <c r="E34" s="23">
        <v>4190777.7098765299</v>
      </c>
      <c r="F34" s="23">
        <v>2486751.6334121451</v>
      </c>
      <c r="G34" s="23">
        <v>12735942.785569673</v>
      </c>
      <c r="H34" s="23">
        <v>3192788.2802770631</v>
      </c>
      <c r="I34" s="23">
        <v>0</v>
      </c>
      <c r="J34" s="23">
        <v>0</v>
      </c>
      <c r="K34" s="23">
        <v>644322.13582141616</v>
      </c>
      <c r="L34" s="23">
        <v>0</v>
      </c>
      <c r="M34" s="23">
        <v>77145.425824145699</v>
      </c>
      <c r="N34" s="23">
        <v>8208496.2077374337</v>
      </c>
      <c r="O34" s="23">
        <v>2775940.0472606933</v>
      </c>
      <c r="P34" s="23">
        <v>2098926.1488285996</v>
      </c>
      <c r="Q34" s="23">
        <v>2341045.846108601</v>
      </c>
      <c r="R34" s="23">
        <v>2394536.7423076951</v>
      </c>
      <c r="S34" s="23">
        <v>989322.81841129228</v>
      </c>
      <c r="T34" s="23">
        <v>4108448.7980278255</v>
      </c>
      <c r="U34" s="23">
        <v>0</v>
      </c>
      <c r="V34" s="23">
        <v>0</v>
      </c>
      <c r="W34" s="23">
        <v>284897.77738973743</v>
      </c>
      <c r="X34" s="23">
        <v>973081.32776010036</v>
      </c>
      <c r="Y34" s="23">
        <v>0</v>
      </c>
      <c r="Z34" s="23">
        <v>0</v>
      </c>
      <c r="AA34" s="23">
        <v>-693354.02777386026</v>
      </c>
      <c r="AB34" s="23">
        <v>0</v>
      </c>
      <c r="AC34" s="23">
        <v>4936104.4664116437</v>
      </c>
      <c r="AD34" s="23">
        <v>778463.18454844272</v>
      </c>
      <c r="AE34" s="23">
        <v>6681171.0744321281</v>
      </c>
      <c r="AF34" s="23">
        <v>0</v>
      </c>
      <c r="AG34" s="23">
        <v>1814013.480934717</v>
      </c>
      <c r="AH34" s="23">
        <v>0</v>
      </c>
      <c r="AI34" s="23">
        <v>0</v>
      </c>
      <c r="AJ34" s="23">
        <v>0</v>
      </c>
      <c r="AK34" s="23">
        <v>0</v>
      </c>
      <c r="AL34" s="23">
        <v>3050905.0637978413</v>
      </c>
      <c r="AM34" s="23">
        <v>2134214.1852756785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</row>
    <row r="35" spans="1:137" x14ac:dyDescent="0.2">
      <c r="A35" s="1" t="s">
        <v>124</v>
      </c>
      <c r="B35" s="23" t="s">
        <v>125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94279.039267497792</v>
      </c>
      <c r="Y35" s="23">
        <v>11907183.16865778</v>
      </c>
      <c r="Z35" s="23">
        <v>0</v>
      </c>
      <c r="AA35" s="23">
        <v>0</v>
      </c>
      <c r="AB35" s="23">
        <v>0</v>
      </c>
      <c r="AC35" s="23">
        <v>7390.7525982288644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</row>
    <row r="36" spans="1:137" x14ac:dyDescent="0.2">
      <c r="A36" s="1" t="s">
        <v>126</v>
      </c>
      <c r="B36" s="23" t="s">
        <v>127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42214.736851008536</v>
      </c>
      <c r="Y36" s="23">
        <v>1880488.3729693072</v>
      </c>
      <c r="Z36" s="23">
        <v>0</v>
      </c>
      <c r="AA36" s="23">
        <v>0</v>
      </c>
      <c r="AB36" s="23">
        <v>0</v>
      </c>
      <c r="AC36" s="23">
        <v>12332.868447172696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</row>
    <row r="37" spans="1:137" x14ac:dyDescent="0.2">
      <c r="A37" s="1" t="s">
        <v>128</v>
      </c>
      <c r="B37" s="23" t="s">
        <v>129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3939.1153930345222</v>
      </c>
      <c r="Y37" s="23">
        <v>168795.67390060128</v>
      </c>
      <c r="Z37" s="23">
        <v>0</v>
      </c>
      <c r="AA37" s="23">
        <v>0</v>
      </c>
      <c r="AB37" s="23">
        <v>0</v>
      </c>
      <c r="AC37" s="23">
        <v>1181.5963840889456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</row>
    <row r="38" spans="1:137" x14ac:dyDescent="0.2">
      <c r="A38" s="1" t="s">
        <v>130</v>
      </c>
      <c r="B38" s="23" t="s">
        <v>131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4633921.4927315684</v>
      </c>
      <c r="Y38" s="23">
        <v>12449.665561286449</v>
      </c>
      <c r="Z38" s="23">
        <v>0</v>
      </c>
      <c r="AA38" s="23">
        <v>0</v>
      </c>
      <c r="AB38" s="23">
        <v>0</v>
      </c>
      <c r="AC38" s="23">
        <v>16083.205459382491</v>
      </c>
      <c r="AD38" s="23">
        <v>4894.7388144636034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</row>
    <row r="39" spans="1:137" x14ac:dyDescent="0.2">
      <c r="A39" s="1" t="s">
        <v>132</v>
      </c>
      <c r="B39" s="23" t="s">
        <v>133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30854.2812997328</v>
      </c>
      <c r="Y39" s="23">
        <v>314399.23001693207</v>
      </c>
      <c r="Z39" s="23">
        <v>153815.21035292739</v>
      </c>
      <c r="AA39" s="23">
        <v>0</v>
      </c>
      <c r="AB39" s="23">
        <v>0</v>
      </c>
      <c r="AC39" s="23">
        <v>6100.0365984506898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</row>
    <row r="40" spans="1:137" x14ac:dyDescent="0.2">
      <c r="A40" s="1" t="s">
        <v>134</v>
      </c>
      <c r="B40" s="23" t="s">
        <v>135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62915.891307382735</v>
      </c>
      <c r="Y40" s="23">
        <v>0</v>
      </c>
      <c r="Z40" s="23">
        <v>0</v>
      </c>
      <c r="AA40" s="23">
        <v>0</v>
      </c>
      <c r="AB40" s="23">
        <v>0</v>
      </c>
      <c r="AC40" s="23">
        <v>6891.5586393372405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33484688.528031334</v>
      </c>
      <c r="AK40" s="23">
        <v>4984235.1206863485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</row>
    <row r="41" spans="1:137" x14ac:dyDescent="0.2">
      <c r="A41" s="1" t="s">
        <v>136</v>
      </c>
      <c r="B41" s="23" t="s">
        <v>137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52557.248236350861</v>
      </c>
      <c r="Y41" s="23">
        <v>0</v>
      </c>
      <c r="Z41" s="23">
        <v>0</v>
      </c>
      <c r="AA41" s="23">
        <v>0</v>
      </c>
      <c r="AB41" s="23">
        <v>338.53898776961995</v>
      </c>
      <c r="AC41" s="23">
        <v>675127.4104742303</v>
      </c>
      <c r="AD41" s="23">
        <v>0</v>
      </c>
      <c r="AE41" s="23">
        <v>9699.1585629109595</v>
      </c>
      <c r="AF41" s="23">
        <v>10223.793951124393</v>
      </c>
      <c r="AG41" s="23">
        <v>5051778.2003507232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153522.08560884793</v>
      </c>
      <c r="AR41" s="23">
        <v>0</v>
      </c>
      <c r="AS41" s="23">
        <v>0</v>
      </c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</row>
    <row r="42" spans="1:137" x14ac:dyDescent="0.2">
      <c r="A42" s="1" t="s">
        <v>138</v>
      </c>
      <c r="B42" s="23" t="s">
        <v>139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17210.012992526881</v>
      </c>
      <c r="Y42" s="23">
        <v>0</v>
      </c>
      <c r="Z42" s="23">
        <v>0</v>
      </c>
      <c r="AA42" s="23">
        <v>0</v>
      </c>
      <c r="AB42" s="23">
        <v>0</v>
      </c>
      <c r="AC42" s="23">
        <v>233100.19988848906</v>
      </c>
      <c r="AD42" s="23">
        <v>0</v>
      </c>
      <c r="AE42" s="23">
        <v>0</v>
      </c>
      <c r="AF42" s="23">
        <v>3296712.4214458857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</row>
    <row r="43" spans="1:137" x14ac:dyDescent="0.2">
      <c r="A43" s="1" t="s">
        <v>140</v>
      </c>
      <c r="B43" s="23" t="s">
        <v>141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119269.57417558748</v>
      </c>
      <c r="Y43" s="23">
        <v>0</v>
      </c>
      <c r="Z43" s="23">
        <v>0</v>
      </c>
      <c r="AA43" s="23">
        <v>0</v>
      </c>
      <c r="AB43" s="23">
        <v>11107570.513094515</v>
      </c>
      <c r="AC43" s="23">
        <v>159806.83997718061</v>
      </c>
      <c r="AD43" s="23">
        <v>0</v>
      </c>
      <c r="AE43" s="23">
        <v>0</v>
      </c>
      <c r="AF43" s="23">
        <v>5550335.1625633929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</row>
    <row r="44" spans="1:137" x14ac:dyDescent="0.2">
      <c r="A44" s="1" t="s">
        <v>142</v>
      </c>
      <c r="B44" s="23" t="s">
        <v>143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304600.73366780614</v>
      </c>
      <c r="Y44" s="23">
        <v>0</v>
      </c>
      <c r="Z44" s="23">
        <v>0</v>
      </c>
      <c r="AA44" s="23">
        <v>0</v>
      </c>
      <c r="AB44" s="23">
        <v>2043.205241187527</v>
      </c>
      <c r="AC44" s="23">
        <v>1406094.1073669076</v>
      </c>
      <c r="AD44" s="23">
        <v>0</v>
      </c>
      <c r="AE44" s="23">
        <v>7292.588028228085</v>
      </c>
      <c r="AF44" s="23">
        <v>409354.92173020577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</row>
    <row r="45" spans="1:137" x14ac:dyDescent="0.2">
      <c r="A45" s="1" t="s">
        <v>144</v>
      </c>
      <c r="B45" s="23" t="s">
        <v>145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1195982.9391780363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175.41123200999104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40149244.224321529</v>
      </c>
      <c r="AQ45" s="23">
        <v>0</v>
      </c>
      <c r="AR45" s="23">
        <v>0</v>
      </c>
      <c r="AS45" s="23">
        <v>0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</row>
    <row r="46" spans="1:137" x14ac:dyDescent="0.2">
      <c r="A46" s="1" t="s">
        <v>146</v>
      </c>
      <c r="B46" s="23" t="s">
        <v>147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21303286.836019903</v>
      </c>
      <c r="AP46" s="23">
        <v>0</v>
      </c>
      <c r="AQ46" s="23">
        <v>0</v>
      </c>
      <c r="AR46" s="23">
        <v>0</v>
      </c>
      <c r="AS46" s="23">
        <v>0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</row>
    <row r="47" spans="1:137" x14ac:dyDescent="0.2">
      <c r="A47" s="1" t="s">
        <v>148</v>
      </c>
      <c r="B47" s="23" t="s">
        <v>149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1152861.107245859</v>
      </c>
      <c r="AP47" s="23">
        <v>1693945.140153008</v>
      </c>
      <c r="AQ47" s="23">
        <v>0</v>
      </c>
      <c r="AR47" s="23">
        <v>0</v>
      </c>
      <c r="AS47" s="23">
        <v>0</v>
      </c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</row>
    <row r="48" spans="1:137" x14ac:dyDescent="0.2">
      <c r="A48" s="1" t="s">
        <v>150</v>
      </c>
      <c r="B48" s="23" t="s">
        <v>151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78364.253411970072</v>
      </c>
      <c r="Y48" s="23">
        <v>0</v>
      </c>
      <c r="Z48" s="23">
        <v>0</v>
      </c>
      <c r="AA48" s="23">
        <v>0</v>
      </c>
      <c r="AB48" s="23">
        <v>0</v>
      </c>
      <c r="AC48" s="23">
        <v>11488.489932105338</v>
      </c>
      <c r="AD48" s="23">
        <v>0</v>
      </c>
      <c r="AE48" s="23">
        <v>0</v>
      </c>
      <c r="AF48" s="23">
        <v>705942.20288718771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1631203.0990385902</v>
      </c>
      <c r="AR48" s="23">
        <v>0</v>
      </c>
      <c r="AS48" s="23">
        <v>0</v>
      </c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</row>
    <row r="49" spans="1:137" x14ac:dyDescent="0.2">
      <c r="A49" s="1" t="s">
        <v>152</v>
      </c>
      <c r="B49" s="23" t="s">
        <v>153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78167.949050344658</v>
      </c>
      <c r="Y49" s="23">
        <v>0</v>
      </c>
      <c r="Z49" s="23">
        <v>0</v>
      </c>
      <c r="AA49" s="23">
        <v>0</v>
      </c>
      <c r="AB49" s="23">
        <v>0</v>
      </c>
      <c r="AC49" s="23">
        <v>4769.8913385913311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</row>
    <row r="50" spans="1:137" x14ac:dyDescent="0.2">
      <c r="A50" s="1" t="s">
        <v>154</v>
      </c>
      <c r="B50" s="23" t="s">
        <v>155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86301147.753562436</v>
      </c>
      <c r="J50" s="23">
        <v>647000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27148.028193991631</v>
      </c>
      <c r="Y50" s="23">
        <v>0</v>
      </c>
      <c r="Z50" s="23">
        <v>0</v>
      </c>
      <c r="AA50" s="23">
        <v>0</v>
      </c>
      <c r="AB50" s="23">
        <v>0</v>
      </c>
      <c r="AC50" s="23">
        <v>25350.84590001807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</row>
    <row r="51" spans="1:137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133400600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</row>
    <row r="52" spans="1:137" x14ac:dyDescent="0.2">
      <c r="A52" s="1" t="s">
        <v>158</v>
      </c>
      <c r="B52" s="23" t="s">
        <v>159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324160.83967370732</v>
      </c>
      <c r="Y52" s="23">
        <v>0</v>
      </c>
      <c r="Z52" s="23">
        <v>0</v>
      </c>
      <c r="AA52" s="23">
        <v>0</v>
      </c>
      <c r="AB52" s="23">
        <v>0</v>
      </c>
      <c r="AC52" s="23">
        <v>44598.245313634521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158363.85334652706</v>
      </c>
      <c r="AR52" s="23">
        <v>0</v>
      </c>
      <c r="AS52" s="23">
        <v>0</v>
      </c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</row>
    <row r="53" spans="1:137" x14ac:dyDescent="0.2">
      <c r="A53" s="1" t="s">
        <v>160</v>
      </c>
      <c r="B53" s="23" t="s">
        <v>161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521965.54830313759</v>
      </c>
      <c r="Y53" s="23">
        <v>0</v>
      </c>
      <c r="Z53" s="23">
        <v>0</v>
      </c>
      <c r="AA53" s="23">
        <v>0</v>
      </c>
      <c r="AB53" s="23">
        <v>0</v>
      </c>
      <c r="AC53" s="23">
        <v>25107.760839471375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</row>
    <row r="54" spans="1:137" x14ac:dyDescent="0.2">
      <c r="A54" s="1" t="s">
        <v>162</v>
      </c>
      <c r="B54" s="23" t="s">
        <v>163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53386.341841630783</v>
      </c>
      <c r="Y54" s="23">
        <v>0</v>
      </c>
      <c r="Z54" s="23">
        <v>0</v>
      </c>
      <c r="AA54" s="23">
        <v>0</v>
      </c>
      <c r="AB54" s="23">
        <v>0</v>
      </c>
      <c r="AC54" s="23">
        <v>12878.484020941614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</row>
    <row r="55" spans="1:137" x14ac:dyDescent="0.2">
      <c r="A55" s="1" t="s">
        <v>164</v>
      </c>
      <c r="B55" s="23" t="s">
        <v>165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</row>
    <row r="56" spans="1:137" x14ac:dyDescent="0.2">
      <c r="A56" s="1" t="s">
        <v>166</v>
      </c>
      <c r="B56" s="23" t="s">
        <v>167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39046.883675687051</v>
      </c>
      <c r="Y56" s="23">
        <v>0</v>
      </c>
      <c r="Z56" s="23">
        <v>0</v>
      </c>
      <c r="AA56" s="23">
        <v>0</v>
      </c>
      <c r="AB56" s="23">
        <v>0</v>
      </c>
      <c r="AC56" s="23">
        <v>8330.1961484300646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</row>
    <row r="57" spans="1:137" x14ac:dyDescent="0.2">
      <c r="A57" s="1" t="s">
        <v>168</v>
      </c>
      <c r="B57" s="23" t="s">
        <v>169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141229.53925276859</v>
      </c>
      <c r="T57" s="23">
        <v>0</v>
      </c>
      <c r="U57" s="23">
        <v>0</v>
      </c>
      <c r="V57" s="23">
        <v>0</v>
      </c>
      <c r="W57" s="23">
        <v>0</v>
      </c>
      <c r="X57" s="23">
        <v>48188.313754768511</v>
      </c>
      <c r="Y57" s="23">
        <v>0</v>
      </c>
      <c r="Z57" s="23">
        <v>0</v>
      </c>
      <c r="AA57" s="23">
        <v>0</v>
      </c>
      <c r="AB57" s="23">
        <v>0</v>
      </c>
      <c r="AC57" s="23">
        <v>8237.0112937350023</v>
      </c>
      <c r="AD57" s="23">
        <v>281208.25233219715</v>
      </c>
      <c r="AE57" s="23">
        <v>1464537.4748837447</v>
      </c>
      <c r="AF57" s="23">
        <v>123513.87610163413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</row>
    <row r="58" spans="1:137" x14ac:dyDescent="0.2">
      <c r="A58" s="1" t="s">
        <v>170</v>
      </c>
      <c r="B58" s="23" t="s">
        <v>171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380112.73986903043</v>
      </c>
      <c r="T58" s="23">
        <v>0</v>
      </c>
      <c r="U58" s="23">
        <v>0</v>
      </c>
      <c r="V58" s="23">
        <v>0</v>
      </c>
      <c r="W58" s="23">
        <v>0</v>
      </c>
      <c r="X58" s="23">
        <v>2629650.9574494683</v>
      </c>
      <c r="Y58" s="23">
        <v>0</v>
      </c>
      <c r="Z58" s="23">
        <v>0</v>
      </c>
      <c r="AA58" s="23">
        <v>0</v>
      </c>
      <c r="AB58" s="23">
        <v>0</v>
      </c>
      <c r="AC58" s="23">
        <v>9221.3376590795724</v>
      </c>
      <c r="AD58" s="23">
        <v>0</v>
      </c>
      <c r="AE58" s="23">
        <v>0</v>
      </c>
      <c r="AF58" s="23">
        <v>459360.88697363046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</row>
    <row r="59" spans="1:137" x14ac:dyDescent="0.2">
      <c r="A59" s="1" t="s">
        <v>172</v>
      </c>
      <c r="B59" s="23" t="s">
        <v>173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14874.536453540501</v>
      </c>
      <c r="Y59" s="23">
        <v>0</v>
      </c>
      <c r="Z59" s="23">
        <v>0</v>
      </c>
      <c r="AA59" s="23">
        <v>0</v>
      </c>
      <c r="AB59" s="23">
        <v>0</v>
      </c>
      <c r="AC59" s="23">
        <v>2837.4654974765408</v>
      </c>
      <c r="AD59" s="23">
        <v>0</v>
      </c>
      <c r="AE59" s="23">
        <v>0</v>
      </c>
      <c r="AF59" s="23">
        <v>97307.104157876078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74419.211478421275</v>
      </c>
      <c r="AR59" s="23">
        <v>0</v>
      </c>
      <c r="AS59" s="23">
        <v>0</v>
      </c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</row>
    <row r="60" spans="1:137" x14ac:dyDescent="0.2">
      <c r="A60" s="1" t="s">
        <v>174</v>
      </c>
      <c r="B60" s="23" t="s">
        <v>175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8519.750337681784</v>
      </c>
      <c r="Y60" s="23">
        <v>82930.326620246007</v>
      </c>
      <c r="Z60" s="23">
        <v>0</v>
      </c>
      <c r="AA60" s="23">
        <v>0</v>
      </c>
      <c r="AB60" s="23">
        <v>0</v>
      </c>
      <c r="AC60" s="23">
        <v>2944.6485757056726</v>
      </c>
      <c r="AD60" s="23">
        <v>0</v>
      </c>
      <c r="AE60" s="23">
        <v>0</v>
      </c>
      <c r="AF60" s="23">
        <v>165524.39796194251</v>
      </c>
      <c r="AG60" s="23">
        <v>0</v>
      </c>
      <c r="AH60" s="23">
        <v>3312572.000005119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</row>
    <row r="61" spans="1:137" x14ac:dyDescent="0.2">
      <c r="A61" s="1" t="s">
        <v>176</v>
      </c>
      <c r="B61" s="23" t="s">
        <v>177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1181233.5543613988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882258.90470330312</v>
      </c>
      <c r="T61" s="23">
        <v>0</v>
      </c>
      <c r="U61" s="23">
        <v>0</v>
      </c>
      <c r="V61" s="23">
        <v>0</v>
      </c>
      <c r="W61" s="23">
        <v>0</v>
      </c>
      <c r="X61" s="23">
        <v>214322.40388065742</v>
      </c>
      <c r="Y61" s="23">
        <v>0</v>
      </c>
      <c r="Z61" s="23">
        <v>0</v>
      </c>
      <c r="AA61" s="23">
        <v>0</v>
      </c>
      <c r="AB61" s="23">
        <v>0</v>
      </c>
      <c r="AC61" s="23">
        <v>13550.35878665718</v>
      </c>
      <c r="AD61" s="23">
        <v>0</v>
      </c>
      <c r="AE61" s="23">
        <v>0</v>
      </c>
      <c r="AF61" s="23">
        <v>225640.45650600252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36844.962866987058</v>
      </c>
      <c r="AR61" s="23">
        <v>0</v>
      </c>
      <c r="AS61" s="23">
        <v>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</row>
    <row r="62" spans="1:137" x14ac:dyDescent="0.2">
      <c r="A62" s="1" t="s">
        <v>180</v>
      </c>
      <c r="B62" s="23" t="s">
        <v>181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503832.3819184124</v>
      </c>
      <c r="AK62" s="23">
        <v>0</v>
      </c>
      <c r="AL62" s="23">
        <v>0</v>
      </c>
      <c r="AM62" s="23">
        <v>0</v>
      </c>
      <c r="AN62" s="23">
        <v>0</v>
      </c>
      <c r="AO62" s="23">
        <v>8256.2966165846283</v>
      </c>
      <c r="AP62" s="23">
        <v>0</v>
      </c>
      <c r="AQ62" s="23">
        <v>607102.96344384132</v>
      </c>
      <c r="AR62" s="23">
        <v>0</v>
      </c>
      <c r="AS62" s="23">
        <v>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</row>
    <row r="63" spans="1:137" x14ac:dyDescent="0.2">
      <c r="A63" s="1" t="s">
        <v>178</v>
      </c>
      <c r="B63" s="23" t="s">
        <v>179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23989.390691374287</v>
      </c>
      <c r="U63" s="23">
        <v>273667.3023223714</v>
      </c>
      <c r="V63" s="23">
        <v>0</v>
      </c>
      <c r="W63" s="23">
        <v>0</v>
      </c>
      <c r="X63" s="23">
        <v>7526.3151377356999</v>
      </c>
      <c r="Y63" s="23">
        <v>0</v>
      </c>
      <c r="Z63" s="23">
        <v>0</v>
      </c>
      <c r="AA63" s="23">
        <v>0</v>
      </c>
      <c r="AB63" s="23">
        <v>0</v>
      </c>
      <c r="AC63" s="23">
        <v>638.01150609305841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</row>
    <row r="64" spans="1:137" x14ac:dyDescent="0.2">
      <c r="A64" s="1" t="s">
        <v>184</v>
      </c>
      <c r="B64" s="23" t="s">
        <v>185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6874690.7046567844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</row>
    <row r="65" spans="1:137" x14ac:dyDescent="0.2">
      <c r="A65" s="1" t="s">
        <v>182</v>
      </c>
      <c r="B65" s="23" t="s">
        <v>183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1601518.8957059442</v>
      </c>
      <c r="Y65" s="23">
        <v>0</v>
      </c>
      <c r="Z65" s="23">
        <v>0</v>
      </c>
      <c r="AA65" s="23">
        <v>0</v>
      </c>
      <c r="AB65" s="23">
        <v>0</v>
      </c>
      <c r="AC65" s="23">
        <v>1379.1955944869683</v>
      </c>
      <c r="AD65" s="23">
        <v>0</v>
      </c>
      <c r="AE65" s="23">
        <v>0</v>
      </c>
      <c r="AF65" s="23">
        <v>300019.50551395665</v>
      </c>
      <c r="AG65" s="23">
        <v>0</v>
      </c>
      <c r="AH65" s="23">
        <v>0</v>
      </c>
      <c r="AI65" s="23">
        <v>1661464.4917334551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</row>
    <row r="66" spans="1:137" x14ac:dyDescent="0.2">
      <c r="A66" s="1" t="s">
        <v>186</v>
      </c>
      <c r="B66" s="23" t="s">
        <v>187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12045723.957494721</v>
      </c>
      <c r="V66" s="23">
        <v>4179001.9998809858</v>
      </c>
      <c r="W66" s="23">
        <v>0</v>
      </c>
      <c r="X66" s="23">
        <v>81039.309214984969</v>
      </c>
      <c r="Y66" s="23">
        <v>0</v>
      </c>
      <c r="Z66" s="23">
        <v>0</v>
      </c>
      <c r="AA66" s="23">
        <v>0</v>
      </c>
      <c r="AB66" s="23">
        <v>0</v>
      </c>
      <c r="AC66" s="23">
        <v>1892.0473176612238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</row>
    <row r="67" spans="1:137" x14ac:dyDescent="0.2">
      <c r="A67" s="1" t="s">
        <v>188</v>
      </c>
      <c r="B67" s="23" t="s">
        <v>189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1298188.0923109064</v>
      </c>
      <c r="AK67" s="23">
        <v>0</v>
      </c>
      <c r="AL67" s="23">
        <v>0</v>
      </c>
      <c r="AM67" s="23">
        <v>0</v>
      </c>
      <c r="AN67" s="23">
        <v>16170240.000025259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</row>
    <row r="68" spans="1:137" x14ac:dyDescent="0.2">
      <c r="A68" s="1" t="s">
        <v>190</v>
      </c>
      <c r="B68" s="23" t="s">
        <v>191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168699.20909062502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6039.7824323075038</v>
      </c>
      <c r="Y68" s="23">
        <v>0</v>
      </c>
      <c r="Z68" s="23">
        <v>0</v>
      </c>
      <c r="AA68" s="23">
        <v>0</v>
      </c>
      <c r="AB68" s="23">
        <v>0</v>
      </c>
      <c r="AC68" s="23">
        <v>1023.2667637879198</v>
      </c>
      <c r="AD68" s="23">
        <v>0</v>
      </c>
      <c r="AE68" s="23">
        <v>0</v>
      </c>
      <c r="AF68" s="23">
        <v>8415511.1188918054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</row>
    <row r="69" spans="1:137" x14ac:dyDescent="0.2">
      <c r="A69" s="1" t="s">
        <v>192</v>
      </c>
      <c r="B69" s="23" t="s">
        <v>193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15047.365270905426</v>
      </c>
      <c r="Y69" s="23">
        <v>0</v>
      </c>
      <c r="Z69" s="23">
        <v>0</v>
      </c>
      <c r="AA69" s="23">
        <v>0</v>
      </c>
      <c r="AB69" s="23">
        <v>0</v>
      </c>
      <c r="AC69" s="23">
        <v>1119.2586553286305</v>
      </c>
      <c r="AD69" s="23">
        <v>311055.95518213918</v>
      </c>
      <c r="AE69" s="23">
        <v>0</v>
      </c>
      <c r="AF69" s="23">
        <v>5431354.7533130879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</row>
    <row r="70" spans="1:137" x14ac:dyDescent="0.2">
      <c r="A70" s="1" t="s">
        <v>194</v>
      </c>
      <c r="B70" s="23" t="s">
        <v>195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7877.2116493047297</v>
      </c>
      <c r="Y70" s="23">
        <v>0</v>
      </c>
      <c r="Z70" s="23">
        <v>0</v>
      </c>
      <c r="AA70" s="23">
        <v>0</v>
      </c>
      <c r="AB70" s="23">
        <v>0</v>
      </c>
      <c r="AC70" s="23">
        <v>1790.769769013159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4156063.532529661</v>
      </c>
      <c r="AR70" s="23">
        <v>0</v>
      </c>
      <c r="AS70" s="23">
        <v>0</v>
      </c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</row>
    <row r="71" spans="1:137" x14ac:dyDescent="0.2">
      <c r="A71" s="1" t="s">
        <v>196</v>
      </c>
      <c r="B71" s="23" t="s">
        <v>197</v>
      </c>
      <c r="C71" s="23">
        <v>0</v>
      </c>
      <c r="D71" s="23">
        <v>0</v>
      </c>
      <c r="E71" s="23">
        <v>0</v>
      </c>
      <c r="F71" s="23">
        <v>0</v>
      </c>
      <c r="G71" s="23">
        <v>22684.082936219565</v>
      </c>
      <c r="H71" s="23">
        <v>320152.88354196184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628197.13816907513</v>
      </c>
      <c r="O71" s="23">
        <v>0</v>
      </c>
      <c r="P71" s="23">
        <v>381584.80871758942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850854.14905669622</v>
      </c>
      <c r="Y71" s="23">
        <v>0</v>
      </c>
      <c r="Z71" s="23">
        <v>0</v>
      </c>
      <c r="AA71" s="23">
        <v>0</v>
      </c>
      <c r="AB71" s="23">
        <v>0</v>
      </c>
      <c r="AC71" s="23">
        <v>860534.26732875232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326981.35324620776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</row>
    <row r="72" spans="1:137" x14ac:dyDescent="0.2">
      <c r="A72" s="1" t="s">
        <v>198</v>
      </c>
      <c r="B72" s="23" t="s">
        <v>199</v>
      </c>
      <c r="C72" s="23">
        <v>0</v>
      </c>
      <c r="D72" s="23">
        <v>0</v>
      </c>
      <c r="E72" s="23">
        <v>0</v>
      </c>
      <c r="F72" s="23">
        <v>0</v>
      </c>
      <c r="G72" s="23">
        <v>222938.06036307925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27532.678991873352</v>
      </c>
      <c r="Y72" s="23">
        <v>0</v>
      </c>
      <c r="Z72" s="23">
        <v>0</v>
      </c>
      <c r="AA72" s="23">
        <v>0</v>
      </c>
      <c r="AB72" s="23">
        <v>0</v>
      </c>
      <c r="AC72" s="23">
        <v>2422.2042913077812</v>
      </c>
      <c r="AD72" s="23">
        <v>0</v>
      </c>
      <c r="AE72" s="23">
        <v>0</v>
      </c>
      <c r="AF72" s="23">
        <v>178365.03452090968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6793618.793568545</v>
      </c>
      <c r="AM72" s="23">
        <v>0</v>
      </c>
      <c r="AN72" s="23">
        <v>0</v>
      </c>
      <c r="AO72" s="23">
        <v>0</v>
      </c>
      <c r="AP72" s="23">
        <v>0</v>
      </c>
      <c r="AQ72" s="23">
        <v>2463075.5161934416</v>
      </c>
      <c r="AR72" s="23">
        <v>0</v>
      </c>
      <c r="AS72" s="23">
        <v>0</v>
      </c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</row>
    <row r="73" spans="1:137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878864.11568290333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</row>
    <row r="74" spans="1:137" ht="15.75" x14ac:dyDescent="0.25">
      <c r="A74" s="53" t="s">
        <v>7</v>
      </c>
      <c r="B74" s="5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10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</row>
    <row r="75" spans="1:137" x14ac:dyDescent="0.2">
      <c r="A75" s="1" t="s">
        <v>64</v>
      </c>
      <c r="B75" s="23" t="s">
        <v>65</v>
      </c>
      <c r="C75" s="23">
        <v>3220221.0038454863</v>
      </c>
      <c r="D75" s="23">
        <v>72999.029002550044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152472.64612295089</v>
      </c>
      <c r="AE75" s="23">
        <v>1357593.0684454893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</row>
    <row r="76" spans="1:137" x14ac:dyDescent="0.2">
      <c r="A76" s="1" t="s">
        <v>66</v>
      </c>
      <c r="B76" s="23" t="s">
        <v>67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57997.886656282652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</row>
    <row r="77" spans="1:137" x14ac:dyDescent="0.2">
      <c r="A77" s="1" t="s">
        <v>68</v>
      </c>
      <c r="B77" s="23" t="s">
        <v>69</v>
      </c>
      <c r="C77" s="23">
        <v>372366.77136277361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266.42126692149105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3871.409004265437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</row>
    <row r="78" spans="1:137" x14ac:dyDescent="0.2">
      <c r="A78" s="1" t="s">
        <v>70</v>
      </c>
      <c r="B78" s="23" t="s">
        <v>71</v>
      </c>
      <c r="C78" s="23">
        <v>33107.524182358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327.47484125025255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34521.536231923506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273.81767456925564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</row>
    <row r="79" spans="1:137" x14ac:dyDescent="0.2">
      <c r="A79" s="1" t="s">
        <v>72</v>
      </c>
      <c r="B79" s="23" t="s">
        <v>73</v>
      </c>
      <c r="C79" s="23">
        <v>18140120.760076903</v>
      </c>
      <c r="D79" s="23">
        <v>3358035.6129249213</v>
      </c>
      <c r="E79" s="23">
        <v>5093277.6649795836</v>
      </c>
      <c r="F79" s="23">
        <v>983968.70312941296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7.6384642524723267E-2</v>
      </c>
      <c r="P79" s="23">
        <v>0</v>
      </c>
      <c r="Q79" s="23">
        <v>512.75901482855522</v>
      </c>
      <c r="R79" s="23">
        <v>0</v>
      </c>
      <c r="S79" s="23">
        <v>13372.462186001845</v>
      </c>
      <c r="T79" s="23">
        <v>17645.589883993587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941515.81981001503</v>
      </c>
      <c r="AF79" s="23">
        <v>0</v>
      </c>
      <c r="AG79" s="23">
        <v>1.2695376445407205</v>
      </c>
      <c r="AH79" s="23">
        <v>0</v>
      </c>
      <c r="AI79" s="23">
        <v>0</v>
      </c>
      <c r="AJ79" s="23">
        <v>0</v>
      </c>
      <c r="AK79" s="23">
        <v>0</v>
      </c>
      <c r="AL79" s="23">
        <v>1975.0542831791552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</row>
    <row r="80" spans="1:137" x14ac:dyDescent="0.2">
      <c r="A80" s="1" t="s">
        <v>74</v>
      </c>
      <c r="B80" s="23" t="s">
        <v>75</v>
      </c>
      <c r="C80" s="23">
        <v>0</v>
      </c>
      <c r="D80" s="23">
        <v>0</v>
      </c>
      <c r="E80" s="23">
        <v>0</v>
      </c>
      <c r="F80" s="23">
        <v>0</v>
      </c>
      <c r="G80" s="23">
        <v>8041417.9415407861</v>
      </c>
      <c r="H80" s="23">
        <v>2937120.3900514878</v>
      </c>
      <c r="I80" s="23">
        <v>0</v>
      </c>
      <c r="J80" s="23">
        <v>0</v>
      </c>
      <c r="K80" s="23">
        <v>6947.6339702747837</v>
      </c>
      <c r="L80" s="23">
        <v>0</v>
      </c>
      <c r="M80" s="23">
        <v>0</v>
      </c>
      <c r="N80" s="23">
        <v>311591.94643337803</v>
      </c>
      <c r="O80" s="23">
        <v>753510.07141640317</v>
      </c>
      <c r="P80" s="23">
        <v>0</v>
      </c>
      <c r="Q80" s="23">
        <v>30482.821214018408</v>
      </c>
      <c r="R80" s="23">
        <v>23.52400028546931</v>
      </c>
      <c r="S80" s="23">
        <v>41016.396133785071</v>
      </c>
      <c r="T80" s="23">
        <v>3754.6455673555884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108790.54704099279</v>
      </c>
      <c r="AF80" s="23">
        <v>0</v>
      </c>
      <c r="AG80" s="23">
        <v>3999.1755152925998</v>
      </c>
      <c r="AH80" s="23">
        <v>0</v>
      </c>
      <c r="AI80" s="23">
        <v>0</v>
      </c>
      <c r="AJ80" s="23">
        <v>0</v>
      </c>
      <c r="AK80" s="23">
        <v>0</v>
      </c>
      <c r="AL80" s="23">
        <v>6763.1357761633826</v>
      </c>
      <c r="AM80" s="23">
        <v>338039.72294191469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</row>
    <row r="81" spans="1:137" x14ac:dyDescent="0.2">
      <c r="A81" s="1" t="s">
        <v>76</v>
      </c>
      <c r="B81" s="23" t="s">
        <v>77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70.67425507314988</v>
      </c>
      <c r="I81" s="23">
        <v>0</v>
      </c>
      <c r="J81" s="23">
        <v>0</v>
      </c>
      <c r="K81" s="23">
        <v>211061.98915547386</v>
      </c>
      <c r="L81" s="23">
        <v>0</v>
      </c>
      <c r="M81" s="23">
        <v>961962.70979387697</v>
      </c>
      <c r="N81" s="23">
        <v>296426.08873456845</v>
      </c>
      <c r="O81" s="23">
        <v>0</v>
      </c>
      <c r="P81" s="23">
        <v>0</v>
      </c>
      <c r="Q81" s="23">
        <v>43611.982039966184</v>
      </c>
      <c r="R81" s="23">
        <v>8592.2722219702791</v>
      </c>
      <c r="S81" s="23">
        <v>464.75445116911237</v>
      </c>
      <c r="T81" s="23">
        <v>0</v>
      </c>
      <c r="U81" s="23">
        <v>0</v>
      </c>
      <c r="V81" s="23">
        <v>0</v>
      </c>
      <c r="W81" s="23">
        <v>0</v>
      </c>
      <c r="X81" s="23">
        <v>14.544529674671804</v>
      </c>
      <c r="Y81" s="23">
        <v>0</v>
      </c>
      <c r="Z81" s="23">
        <v>0</v>
      </c>
      <c r="AA81" s="23">
        <v>0</v>
      </c>
      <c r="AB81" s="23">
        <v>0</v>
      </c>
      <c r="AC81" s="23">
        <v>356.33271540111394</v>
      </c>
      <c r="AD81" s="23">
        <v>16.245410108223474</v>
      </c>
      <c r="AE81" s="23">
        <v>0</v>
      </c>
      <c r="AF81" s="23">
        <v>0</v>
      </c>
      <c r="AG81" s="23">
        <v>4429.2727982858069</v>
      </c>
      <c r="AH81" s="23">
        <v>0</v>
      </c>
      <c r="AI81" s="23">
        <v>0</v>
      </c>
      <c r="AJ81" s="23">
        <v>0</v>
      </c>
      <c r="AK81" s="23">
        <v>0</v>
      </c>
      <c r="AL81" s="23">
        <v>1.3328739879671905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</row>
    <row r="82" spans="1:137" x14ac:dyDescent="0.2">
      <c r="A82" s="1" t="s">
        <v>78</v>
      </c>
      <c r="B82" s="23" t="s">
        <v>79</v>
      </c>
      <c r="C82" s="23">
        <v>0</v>
      </c>
      <c r="D82" s="23">
        <v>0</v>
      </c>
      <c r="E82" s="23">
        <v>0</v>
      </c>
      <c r="F82" s="23">
        <v>1185.2991219471753</v>
      </c>
      <c r="G82" s="23">
        <v>0</v>
      </c>
      <c r="H82" s="23">
        <v>0</v>
      </c>
      <c r="I82" s="23">
        <v>0</v>
      </c>
      <c r="J82" s="23">
        <v>0</v>
      </c>
      <c r="K82" s="23">
        <v>14207.360121216172</v>
      </c>
      <c r="L82" s="23">
        <v>0</v>
      </c>
      <c r="M82" s="23">
        <v>0</v>
      </c>
      <c r="N82" s="23">
        <v>204.9557624048</v>
      </c>
      <c r="O82" s="23">
        <v>7.3907647924370545E-2</v>
      </c>
      <c r="P82" s="23">
        <v>0</v>
      </c>
      <c r="Q82" s="23">
        <v>10.175644475090868</v>
      </c>
      <c r="R82" s="23">
        <v>593.84260294404214</v>
      </c>
      <c r="S82" s="23">
        <v>246360.32806135545</v>
      </c>
      <c r="T82" s="23">
        <v>0</v>
      </c>
      <c r="U82" s="23">
        <v>0</v>
      </c>
      <c r="V82" s="23">
        <v>0</v>
      </c>
      <c r="W82" s="23">
        <v>0</v>
      </c>
      <c r="X82" s="23">
        <v>6.4484821522722164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202.25541626388275</v>
      </c>
      <c r="AE82" s="23">
        <v>22823.174082631071</v>
      </c>
      <c r="AF82" s="23">
        <v>0</v>
      </c>
      <c r="AG82" s="23">
        <v>14914.724290800334</v>
      </c>
      <c r="AH82" s="23">
        <v>0</v>
      </c>
      <c r="AI82" s="23">
        <v>0</v>
      </c>
      <c r="AJ82" s="23">
        <v>0</v>
      </c>
      <c r="AK82" s="23">
        <v>0</v>
      </c>
      <c r="AL82" s="23">
        <v>847971.8257826569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</row>
    <row r="83" spans="1:137" x14ac:dyDescent="0.2">
      <c r="A83" s="1" t="s">
        <v>80</v>
      </c>
      <c r="B83" s="23" t="s">
        <v>81</v>
      </c>
      <c r="C83" s="23">
        <v>0</v>
      </c>
      <c r="D83" s="23">
        <v>0</v>
      </c>
      <c r="E83" s="23">
        <v>0</v>
      </c>
      <c r="F83" s="23">
        <v>0</v>
      </c>
      <c r="G83" s="23">
        <v>57634.478287446742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21685.953109704133</v>
      </c>
      <c r="O83" s="23">
        <v>21524.133905558814</v>
      </c>
      <c r="P83" s="23">
        <v>5.55585770838083</v>
      </c>
      <c r="Q83" s="23">
        <v>0</v>
      </c>
      <c r="R83" s="23">
        <v>1693.4063479055101</v>
      </c>
      <c r="S83" s="23">
        <v>10289.479633144132</v>
      </c>
      <c r="T83" s="23">
        <v>0</v>
      </c>
      <c r="U83" s="23">
        <v>0</v>
      </c>
      <c r="V83" s="23">
        <v>0</v>
      </c>
      <c r="W83" s="23">
        <v>0</v>
      </c>
      <c r="X83" s="23">
        <v>3.2001990114064835E-2</v>
      </c>
      <c r="Y83" s="23">
        <v>0</v>
      </c>
      <c r="Z83" s="23">
        <v>0</v>
      </c>
      <c r="AA83" s="23">
        <v>0</v>
      </c>
      <c r="AB83" s="23">
        <v>0</v>
      </c>
      <c r="AC83" s="23">
        <v>12956.626139567075</v>
      </c>
      <c r="AD83" s="23">
        <v>0.95171985262236602</v>
      </c>
      <c r="AE83" s="23">
        <v>392820.69165416638</v>
      </c>
      <c r="AF83" s="23">
        <v>0</v>
      </c>
      <c r="AG83" s="23">
        <v>4765.5406654319422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</row>
    <row r="84" spans="1:137" x14ac:dyDescent="0.2">
      <c r="A84" s="1" t="s">
        <v>82</v>
      </c>
      <c r="B84" s="23" t="s">
        <v>83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687997.83978529181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1707862.3455505283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</row>
    <row r="85" spans="1:137" x14ac:dyDescent="0.2">
      <c r="A85" s="1" t="s">
        <v>84</v>
      </c>
      <c r="B85" s="23" t="s">
        <v>85</v>
      </c>
      <c r="C85" s="23">
        <v>603743.11798944697</v>
      </c>
      <c r="D85" s="23">
        <v>168541.03354119972</v>
      </c>
      <c r="E85" s="23">
        <v>29472.900128350084</v>
      </c>
      <c r="F85" s="23">
        <v>0</v>
      </c>
      <c r="G85" s="23">
        <v>2579.4783265188894</v>
      </c>
      <c r="H85" s="23">
        <v>0</v>
      </c>
      <c r="I85" s="23">
        <v>0</v>
      </c>
      <c r="J85" s="23">
        <v>0</v>
      </c>
      <c r="K85" s="23">
        <v>240421.49161002057</v>
      </c>
      <c r="L85" s="23">
        <v>0</v>
      </c>
      <c r="M85" s="23">
        <v>26019.992919820652</v>
      </c>
      <c r="N85" s="23">
        <v>297.19851516637539</v>
      </c>
      <c r="O85" s="23">
        <v>7786.4196561225181</v>
      </c>
      <c r="P85" s="23">
        <v>4774.6046602975794</v>
      </c>
      <c r="Q85" s="23">
        <v>8958.8057391298335</v>
      </c>
      <c r="R85" s="23">
        <v>15588.01264152214</v>
      </c>
      <c r="S85" s="23">
        <v>130590.57894771462</v>
      </c>
      <c r="T85" s="23">
        <v>44450.50502338088</v>
      </c>
      <c r="U85" s="23">
        <v>0</v>
      </c>
      <c r="V85" s="23">
        <v>0</v>
      </c>
      <c r="W85" s="23">
        <v>0</v>
      </c>
      <c r="X85" s="23">
        <v>31723.697337335347</v>
      </c>
      <c r="Y85" s="23">
        <v>0</v>
      </c>
      <c r="Z85" s="23">
        <v>0</v>
      </c>
      <c r="AA85" s="23">
        <v>0</v>
      </c>
      <c r="AB85" s="23">
        <v>0</v>
      </c>
      <c r="AC85" s="23">
        <v>566.36233878021176</v>
      </c>
      <c r="AD85" s="23">
        <v>0</v>
      </c>
      <c r="AE85" s="23">
        <v>95882.184649996459</v>
      </c>
      <c r="AF85" s="23">
        <v>0</v>
      </c>
      <c r="AG85" s="23">
        <v>32184.502095069605</v>
      </c>
      <c r="AH85" s="23">
        <v>0</v>
      </c>
      <c r="AI85" s="23">
        <v>0</v>
      </c>
      <c r="AJ85" s="23">
        <v>0</v>
      </c>
      <c r="AK85" s="23">
        <v>0</v>
      </c>
      <c r="AL85" s="23">
        <v>1842435.7101349798</v>
      </c>
      <c r="AM85" s="23">
        <v>43599.506420528181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</row>
    <row r="86" spans="1:137" x14ac:dyDescent="0.2">
      <c r="A86" s="1" t="s">
        <v>86</v>
      </c>
      <c r="B86" s="23" t="s">
        <v>87</v>
      </c>
      <c r="C86" s="23">
        <v>20917.363589364497</v>
      </c>
      <c r="D86" s="23">
        <v>17751.89741788348</v>
      </c>
      <c r="E86" s="23">
        <v>0</v>
      </c>
      <c r="F86" s="23">
        <v>1240262.6321595155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0.46330482125000072</v>
      </c>
      <c r="S86" s="23">
        <v>267.57384838576883</v>
      </c>
      <c r="T86" s="23">
        <v>3126387.207442984</v>
      </c>
      <c r="U86" s="23">
        <v>0</v>
      </c>
      <c r="V86" s="23">
        <v>0</v>
      </c>
      <c r="W86" s="23">
        <v>0</v>
      </c>
      <c r="X86" s="23">
        <v>7.9672070567170534E-3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148825.60134651704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3062.7265311087581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</row>
    <row r="87" spans="1:137" x14ac:dyDescent="0.2">
      <c r="A87" s="1" t="s">
        <v>88</v>
      </c>
      <c r="B87" s="23" t="s">
        <v>89</v>
      </c>
      <c r="C87" s="23">
        <v>0</v>
      </c>
      <c r="D87" s="23">
        <v>0</v>
      </c>
      <c r="E87" s="23">
        <v>0</v>
      </c>
      <c r="F87" s="23">
        <v>0</v>
      </c>
      <c r="G87" s="23">
        <v>9356.627014797441</v>
      </c>
      <c r="H87" s="23">
        <v>0</v>
      </c>
      <c r="I87" s="23">
        <v>0</v>
      </c>
      <c r="J87" s="23">
        <v>0</v>
      </c>
      <c r="K87" s="23">
        <v>129067.96797479896</v>
      </c>
      <c r="L87" s="23">
        <v>0</v>
      </c>
      <c r="M87" s="23">
        <v>0</v>
      </c>
      <c r="N87" s="23">
        <v>119551.51025174503</v>
      </c>
      <c r="O87" s="23">
        <v>35144.015082122278</v>
      </c>
      <c r="P87" s="23">
        <v>41.696045768857743</v>
      </c>
      <c r="Q87" s="23">
        <v>205657.10431327624</v>
      </c>
      <c r="R87" s="23">
        <v>127133.65745176094</v>
      </c>
      <c r="S87" s="23">
        <v>56265.804955591484</v>
      </c>
      <c r="T87" s="23">
        <v>10086.518015339654</v>
      </c>
      <c r="U87" s="23">
        <v>0</v>
      </c>
      <c r="V87" s="23">
        <v>0</v>
      </c>
      <c r="W87" s="23">
        <v>0</v>
      </c>
      <c r="X87" s="23">
        <v>41234.509741203707</v>
      </c>
      <c r="Y87" s="23">
        <v>0</v>
      </c>
      <c r="Z87" s="23">
        <v>0</v>
      </c>
      <c r="AA87" s="23">
        <v>0</v>
      </c>
      <c r="AB87" s="23">
        <v>0</v>
      </c>
      <c r="AC87" s="23">
        <v>129.89747018711805</v>
      </c>
      <c r="AD87" s="23">
        <v>0.85464580272544033</v>
      </c>
      <c r="AE87" s="23">
        <v>12195.800671537463</v>
      </c>
      <c r="AF87" s="23">
        <v>0</v>
      </c>
      <c r="AG87" s="23">
        <v>22090.089798193461</v>
      </c>
      <c r="AH87" s="23">
        <v>0</v>
      </c>
      <c r="AI87" s="23">
        <v>0</v>
      </c>
      <c r="AJ87" s="23">
        <v>0</v>
      </c>
      <c r="AK87" s="23">
        <v>0</v>
      </c>
      <c r="AL87" s="23">
        <v>34566.442006698213</v>
      </c>
      <c r="AM87" s="23">
        <v>421054.00689050998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</row>
    <row r="88" spans="1:137" x14ac:dyDescent="0.2">
      <c r="A88" s="1" t="s">
        <v>90</v>
      </c>
      <c r="B88" s="23" t="s">
        <v>91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354567.7086325385</v>
      </c>
      <c r="L88" s="23">
        <v>0</v>
      </c>
      <c r="M88" s="23">
        <v>0</v>
      </c>
      <c r="N88" s="23">
        <v>108674.04927744249</v>
      </c>
      <c r="O88" s="23">
        <v>0</v>
      </c>
      <c r="P88" s="23">
        <v>0</v>
      </c>
      <c r="Q88" s="23">
        <v>159367.40287209</v>
      </c>
      <c r="R88" s="23">
        <v>12418.924377569832</v>
      </c>
      <c r="S88" s="23">
        <v>2213.4689603391039</v>
      </c>
      <c r="T88" s="23">
        <v>0</v>
      </c>
      <c r="U88" s="23">
        <v>0</v>
      </c>
      <c r="V88" s="23">
        <v>0</v>
      </c>
      <c r="W88" s="23">
        <v>0</v>
      </c>
      <c r="X88" s="23">
        <v>5.1821645906833593</v>
      </c>
      <c r="Y88" s="23">
        <v>0</v>
      </c>
      <c r="Z88" s="23">
        <v>0</v>
      </c>
      <c r="AA88" s="23">
        <v>17977.584199537247</v>
      </c>
      <c r="AB88" s="23">
        <v>0</v>
      </c>
      <c r="AC88" s="23">
        <v>0</v>
      </c>
      <c r="AD88" s="23">
        <v>0</v>
      </c>
      <c r="AE88" s="23">
        <v>3210.9910212949389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8599.3297566021974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</row>
    <row r="89" spans="1:137" x14ac:dyDescent="0.2">
      <c r="A89" s="1" t="s">
        <v>92</v>
      </c>
      <c r="B89" s="23" t="s">
        <v>93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12869.377979002395</v>
      </c>
      <c r="L89" s="23">
        <v>0</v>
      </c>
      <c r="M89" s="23">
        <v>0</v>
      </c>
      <c r="N89" s="23">
        <v>7739.2317034233583</v>
      </c>
      <c r="O89" s="23">
        <v>0</v>
      </c>
      <c r="P89" s="23">
        <v>34.941677744925258</v>
      </c>
      <c r="Q89" s="23">
        <v>17.458995764818766</v>
      </c>
      <c r="R89" s="23">
        <v>7166.9587500628131</v>
      </c>
      <c r="S89" s="23">
        <v>4912.9098851954877</v>
      </c>
      <c r="T89" s="23">
        <v>0</v>
      </c>
      <c r="U89" s="23">
        <v>0</v>
      </c>
      <c r="V89" s="23">
        <v>0</v>
      </c>
      <c r="W89" s="23">
        <v>0</v>
      </c>
      <c r="X89" s="23">
        <v>6771.5062237886332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1.3465539172158238</v>
      </c>
      <c r="AE89" s="23">
        <v>236.78058359854825</v>
      </c>
      <c r="AF89" s="23">
        <v>0</v>
      </c>
      <c r="AG89" s="23">
        <v>4619.6916813039088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2.4635442601593582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</row>
    <row r="90" spans="1:137" x14ac:dyDescent="0.2">
      <c r="A90" s="1" t="s">
        <v>94</v>
      </c>
      <c r="B90" s="23" t="s">
        <v>95</v>
      </c>
      <c r="C90" s="23">
        <v>0</v>
      </c>
      <c r="D90" s="23">
        <v>0</v>
      </c>
      <c r="E90" s="23">
        <v>0</v>
      </c>
      <c r="F90" s="23">
        <v>0</v>
      </c>
      <c r="G90" s="23">
        <v>13142.213088682391</v>
      </c>
      <c r="H90" s="23">
        <v>0</v>
      </c>
      <c r="I90" s="23">
        <v>0</v>
      </c>
      <c r="J90" s="23">
        <v>0</v>
      </c>
      <c r="K90" s="23">
        <v>88701.976462664577</v>
      </c>
      <c r="L90" s="23">
        <v>0</v>
      </c>
      <c r="M90" s="23">
        <v>0</v>
      </c>
      <c r="N90" s="23">
        <v>55275.274282537401</v>
      </c>
      <c r="O90" s="23">
        <v>458.34350576332804</v>
      </c>
      <c r="P90" s="23">
        <v>15290.060780879352</v>
      </c>
      <c r="Q90" s="23">
        <v>327974.83654430282</v>
      </c>
      <c r="R90" s="23">
        <v>211035.12830008494</v>
      </c>
      <c r="S90" s="23">
        <v>68789.235762647688</v>
      </c>
      <c r="T90" s="23">
        <v>17435.600129871975</v>
      </c>
      <c r="U90" s="23">
        <v>0</v>
      </c>
      <c r="V90" s="23">
        <v>0</v>
      </c>
      <c r="W90" s="23">
        <v>0</v>
      </c>
      <c r="X90" s="23">
        <v>13446.401845326209</v>
      </c>
      <c r="Y90" s="23">
        <v>0</v>
      </c>
      <c r="Z90" s="23">
        <v>0</v>
      </c>
      <c r="AA90" s="23">
        <v>3871.3863346151697</v>
      </c>
      <c r="AB90" s="23">
        <v>0</v>
      </c>
      <c r="AC90" s="23">
        <v>34109.427663770846</v>
      </c>
      <c r="AD90" s="23">
        <v>11002.346054571752</v>
      </c>
      <c r="AE90" s="23">
        <v>4260.1453735609821</v>
      </c>
      <c r="AF90" s="23">
        <v>0</v>
      </c>
      <c r="AG90" s="23">
        <v>2168.2684610245487</v>
      </c>
      <c r="AH90" s="23">
        <v>0</v>
      </c>
      <c r="AI90" s="23">
        <v>0</v>
      </c>
      <c r="AJ90" s="23">
        <v>0</v>
      </c>
      <c r="AK90" s="23">
        <v>0</v>
      </c>
      <c r="AL90" s="23">
        <v>57524.886018431476</v>
      </c>
      <c r="AM90" s="23">
        <v>-58935.511292640309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</row>
    <row r="91" spans="1:137" x14ac:dyDescent="0.2">
      <c r="A91" s="1" t="s">
        <v>96</v>
      </c>
      <c r="B91" s="23" t="s">
        <v>97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2954.332442778973</v>
      </c>
      <c r="L91" s="23">
        <v>0</v>
      </c>
      <c r="M91" s="23">
        <v>0</v>
      </c>
      <c r="N91" s="23">
        <v>46724.238324192091</v>
      </c>
      <c r="O91" s="23">
        <v>533.35768071246923</v>
      </c>
      <c r="P91" s="23">
        <v>0</v>
      </c>
      <c r="Q91" s="23">
        <v>0</v>
      </c>
      <c r="R91" s="23">
        <v>13572.261591333898</v>
      </c>
      <c r="S91" s="23">
        <v>9316.1601657576339</v>
      </c>
      <c r="T91" s="23">
        <v>412926.1925407137</v>
      </c>
      <c r="U91" s="23">
        <v>0</v>
      </c>
      <c r="V91" s="23">
        <v>0</v>
      </c>
      <c r="W91" s="23">
        <v>0</v>
      </c>
      <c r="X91" s="23">
        <v>112.63209902230878</v>
      </c>
      <c r="Y91" s="23">
        <v>0</v>
      </c>
      <c r="Z91" s="23">
        <v>0</v>
      </c>
      <c r="AA91" s="23">
        <v>4435292.0066503119</v>
      </c>
      <c r="AB91" s="23">
        <v>0</v>
      </c>
      <c r="AC91" s="23">
        <v>4524606.677941029</v>
      </c>
      <c r="AD91" s="23">
        <v>428.74513117180175</v>
      </c>
      <c r="AE91" s="23">
        <v>1656.0735454556811</v>
      </c>
      <c r="AF91" s="23">
        <v>0</v>
      </c>
      <c r="AG91" s="23">
        <v>1031.9282925680577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50254.755342464625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</row>
    <row r="92" spans="1:137" x14ac:dyDescent="0.2">
      <c r="A92" s="1" t="s">
        <v>98</v>
      </c>
      <c r="B92" s="23" t="s">
        <v>99</v>
      </c>
      <c r="C92" s="23">
        <v>0</v>
      </c>
      <c r="D92" s="23">
        <v>0</v>
      </c>
      <c r="E92" s="23">
        <v>412.31057163425515</v>
      </c>
      <c r="F92" s="23">
        <v>0</v>
      </c>
      <c r="G92" s="23">
        <v>340.26376644955116</v>
      </c>
      <c r="H92" s="23">
        <v>0</v>
      </c>
      <c r="I92" s="23">
        <v>0</v>
      </c>
      <c r="J92" s="23">
        <v>0</v>
      </c>
      <c r="K92" s="23">
        <v>40191.223806911541</v>
      </c>
      <c r="L92" s="23">
        <v>0</v>
      </c>
      <c r="M92" s="23">
        <v>0</v>
      </c>
      <c r="N92" s="23">
        <v>938539.2974908537</v>
      </c>
      <c r="O92" s="23">
        <v>0</v>
      </c>
      <c r="P92" s="23">
        <v>3392328.8133126083</v>
      </c>
      <c r="Q92" s="23">
        <v>0</v>
      </c>
      <c r="R92" s="23">
        <v>139040.50031877949</v>
      </c>
      <c r="S92" s="23">
        <v>386.60324503978268</v>
      </c>
      <c r="T92" s="23">
        <v>229.31462672635919</v>
      </c>
      <c r="U92" s="23">
        <v>0</v>
      </c>
      <c r="V92" s="23">
        <v>0</v>
      </c>
      <c r="W92" s="23">
        <v>0</v>
      </c>
      <c r="X92" s="23">
        <v>58321.593003900452</v>
      </c>
      <c r="Y92" s="23">
        <v>0</v>
      </c>
      <c r="Z92" s="23">
        <v>0</v>
      </c>
      <c r="AA92" s="23">
        <v>0</v>
      </c>
      <c r="AB92" s="23">
        <v>0</v>
      </c>
      <c r="AC92" s="23">
        <v>316.42830027601246</v>
      </c>
      <c r="AD92" s="23">
        <v>205.04118809160141</v>
      </c>
      <c r="AE92" s="23">
        <v>1579.3438673678447</v>
      </c>
      <c r="AF92" s="23">
        <v>0</v>
      </c>
      <c r="AG92" s="23">
        <v>0.78298860703441731</v>
      </c>
      <c r="AH92" s="23">
        <v>0</v>
      </c>
      <c r="AI92" s="23">
        <v>0</v>
      </c>
      <c r="AJ92" s="23">
        <v>0</v>
      </c>
      <c r="AK92" s="23">
        <v>0</v>
      </c>
      <c r="AL92" s="23">
        <v>182682.86089804582</v>
      </c>
      <c r="AM92" s="23">
        <v>22.267909401430554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</row>
    <row r="93" spans="1:137" x14ac:dyDescent="0.2">
      <c r="A93" s="1" t="s">
        <v>100</v>
      </c>
      <c r="B93" s="23" t="s">
        <v>101</v>
      </c>
      <c r="C93" s="23">
        <v>0</v>
      </c>
      <c r="D93" s="23">
        <v>0</v>
      </c>
      <c r="E93" s="23">
        <v>0</v>
      </c>
      <c r="F93" s="23">
        <v>0</v>
      </c>
      <c r="G93" s="23">
        <v>388.84042215112743</v>
      </c>
      <c r="H93" s="23">
        <v>0</v>
      </c>
      <c r="I93" s="23">
        <v>0</v>
      </c>
      <c r="J93" s="23">
        <v>0</v>
      </c>
      <c r="K93" s="23">
        <v>118786.56187810015</v>
      </c>
      <c r="L93" s="23">
        <v>0</v>
      </c>
      <c r="M93" s="23">
        <v>0</v>
      </c>
      <c r="N93" s="23">
        <v>63608.584970818061</v>
      </c>
      <c r="O93" s="23">
        <v>1456.8540297914458</v>
      </c>
      <c r="P93" s="23">
        <v>467862.19852863584</v>
      </c>
      <c r="Q93" s="23">
        <v>12588.863450684443</v>
      </c>
      <c r="R93" s="23">
        <v>494699.25028961571</v>
      </c>
      <c r="S93" s="23">
        <v>14109.054679029254</v>
      </c>
      <c r="T93" s="23">
        <v>1677.1173533951121</v>
      </c>
      <c r="U93" s="23">
        <v>0</v>
      </c>
      <c r="V93" s="23">
        <v>0</v>
      </c>
      <c r="W93" s="23">
        <v>0</v>
      </c>
      <c r="X93" s="23">
        <v>13975.091552627388</v>
      </c>
      <c r="Y93" s="23">
        <v>0</v>
      </c>
      <c r="Z93" s="23">
        <v>0</v>
      </c>
      <c r="AA93" s="23">
        <v>0.30937315768752038</v>
      </c>
      <c r="AB93" s="23">
        <v>0</v>
      </c>
      <c r="AC93" s="23">
        <v>46498.778659253905</v>
      </c>
      <c r="AD93" s="23">
        <v>62039.306294283146</v>
      </c>
      <c r="AE93" s="23">
        <v>6466.590263802409</v>
      </c>
      <c r="AF93" s="23">
        <v>0</v>
      </c>
      <c r="AG93" s="23">
        <v>19490.742025563646</v>
      </c>
      <c r="AH93" s="23">
        <v>0</v>
      </c>
      <c r="AI93" s="23">
        <v>0</v>
      </c>
      <c r="AJ93" s="23">
        <v>0</v>
      </c>
      <c r="AK93" s="23">
        <v>0</v>
      </c>
      <c r="AL93" s="23">
        <v>51993.363438685468</v>
      </c>
      <c r="AM93" s="23">
        <v>6739.7243351112375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</row>
    <row r="94" spans="1:137" x14ac:dyDescent="0.2">
      <c r="A94" s="1" t="s">
        <v>102</v>
      </c>
      <c r="B94" s="23" t="s">
        <v>103</v>
      </c>
      <c r="C94" s="23">
        <v>0</v>
      </c>
      <c r="D94" s="23">
        <v>0</v>
      </c>
      <c r="E94" s="23">
        <v>0</v>
      </c>
      <c r="F94" s="23">
        <v>0</v>
      </c>
      <c r="G94" s="23">
        <v>143.47840315995245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22743.977320678794</v>
      </c>
      <c r="O94" s="23">
        <v>97.624543272479485</v>
      </c>
      <c r="P94" s="23">
        <v>0</v>
      </c>
      <c r="Q94" s="23">
        <v>0</v>
      </c>
      <c r="R94" s="23">
        <v>0</v>
      </c>
      <c r="S94" s="23">
        <v>6.8550673131144907E-2</v>
      </c>
      <c r="T94" s="23">
        <v>0</v>
      </c>
      <c r="U94" s="23">
        <v>0</v>
      </c>
      <c r="V94" s="23">
        <v>0</v>
      </c>
      <c r="W94" s="23">
        <v>20172771.096975256</v>
      </c>
      <c r="X94" s="23">
        <v>59783.662527502158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1457816.0913107314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</row>
    <row r="95" spans="1:137" x14ac:dyDescent="0.2">
      <c r="A95" s="1" t="s">
        <v>104</v>
      </c>
      <c r="B95" s="23" t="s">
        <v>105</v>
      </c>
      <c r="C95" s="23">
        <v>0</v>
      </c>
      <c r="D95" s="23">
        <v>0</v>
      </c>
      <c r="E95" s="23">
        <v>0</v>
      </c>
      <c r="F95" s="23">
        <v>0</v>
      </c>
      <c r="G95" s="23">
        <v>204.28071202123411</v>
      </c>
      <c r="H95" s="23">
        <v>0</v>
      </c>
      <c r="I95" s="23">
        <v>0</v>
      </c>
      <c r="J95" s="23">
        <v>0</v>
      </c>
      <c r="K95" s="23">
        <v>141.52193069726943</v>
      </c>
      <c r="L95" s="23">
        <v>0</v>
      </c>
      <c r="M95" s="23">
        <v>0</v>
      </c>
      <c r="N95" s="23">
        <v>283.50510034150057</v>
      </c>
      <c r="O95" s="23">
        <v>0</v>
      </c>
      <c r="P95" s="23">
        <v>0</v>
      </c>
      <c r="Q95" s="23">
        <v>1.3730292856048228E-3</v>
      </c>
      <c r="R95" s="23">
        <v>30693.786543248832</v>
      </c>
      <c r="S95" s="23">
        <v>8.2896142614157467E-2</v>
      </c>
      <c r="T95" s="23">
        <v>90367.254114837226</v>
      </c>
      <c r="U95" s="23">
        <v>0</v>
      </c>
      <c r="V95" s="23">
        <v>0</v>
      </c>
      <c r="W95" s="23">
        <v>1248375.7514517645</v>
      </c>
      <c r="X95" s="23">
        <v>128198.79816200127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89669.811216833827</v>
      </c>
      <c r="AE95" s="23">
        <v>1323.0219031704949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117384.64871211501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</row>
    <row r="96" spans="1:137" x14ac:dyDescent="0.2">
      <c r="A96" s="1" t="s">
        <v>106</v>
      </c>
      <c r="B96" s="23" t="s">
        <v>107</v>
      </c>
      <c r="C96" s="23">
        <v>0</v>
      </c>
      <c r="D96" s="23">
        <v>0</v>
      </c>
      <c r="E96" s="23">
        <v>0</v>
      </c>
      <c r="F96" s="23">
        <v>0</v>
      </c>
      <c r="G96" s="23">
        <v>40307.727225275274</v>
      </c>
      <c r="H96" s="23">
        <v>395.47442230160431</v>
      </c>
      <c r="I96" s="23">
        <v>0</v>
      </c>
      <c r="J96" s="23">
        <v>0</v>
      </c>
      <c r="K96" s="23">
        <v>13784.408303183152</v>
      </c>
      <c r="L96" s="23">
        <v>0</v>
      </c>
      <c r="M96" s="23">
        <v>0</v>
      </c>
      <c r="N96" s="23">
        <v>3798269.0879476857</v>
      </c>
      <c r="O96" s="23">
        <v>377869.46542354149</v>
      </c>
      <c r="P96" s="23">
        <v>548444.33795439568</v>
      </c>
      <c r="Q96" s="23">
        <v>580498.05937025347</v>
      </c>
      <c r="R96" s="23">
        <v>19039.059647613893</v>
      </c>
      <c r="S96" s="23">
        <v>179814.88461631752</v>
      </c>
      <c r="T96" s="23">
        <v>333053.23163722712</v>
      </c>
      <c r="U96" s="23">
        <v>0</v>
      </c>
      <c r="V96" s="23">
        <v>0</v>
      </c>
      <c r="W96" s="23">
        <v>0</v>
      </c>
      <c r="X96" s="23">
        <v>208.30316419029998</v>
      </c>
      <c r="Y96" s="23">
        <v>0</v>
      </c>
      <c r="Z96" s="23">
        <v>0</v>
      </c>
      <c r="AA96" s="23">
        <v>0</v>
      </c>
      <c r="AB96" s="23">
        <v>0</v>
      </c>
      <c r="AC96" s="23">
        <v>1239.2809469180377</v>
      </c>
      <c r="AD96" s="23">
        <v>274207.21692277602</v>
      </c>
      <c r="AE96" s="23">
        <v>1371840.0781156612</v>
      </c>
      <c r="AF96" s="23">
        <v>0</v>
      </c>
      <c r="AG96" s="23">
        <v>40276.428573531688</v>
      </c>
      <c r="AH96" s="23">
        <v>0</v>
      </c>
      <c r="AI96" s="23">
        <v>0</v>
      </c>
      <c r="AJ96" s="23">
        <v>0</v>
      </c>
      <c r="AK96" s="23">
        <v>0</v>
      </c>
      <c r="AL96" s="23">
        <v>31172.786516829969</v>
      </c>
      <c r="AM96" s="23">
        <v>668789.76055708015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</row>
    <row r="97" spans="1:137" x14ac:dyDescent="0.2">
      <c r="A97" s="1" t="s">
        <v>108</v>
      </c>
      <c r="B97" s="23" t="s">
        <v>109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2.9629922682292928</v>
      </c>
      <c r="L97" s="23">
        <v>0</v>
      </c>
      <c r="M97" s="23">
        <v>0</v>
      </c>
      <c r="N97" s="23">
        <v>18.345424390584554</v>
      </c>
      <c r="O97" s="23">
        <v>0.11666834707053914</v>
      </c>
      <c r="P97" s="23">
        <v>0</v>
      </c>
      <c r="Q97" s="23">
        <v>13.424615081953627</v>
      </c>
      <c r="R97" s="23">
        <v>96632.713394375256</v>
      </c>
      <c r="S97" s="23">
        <v>3.9620274595583949</v>
      </c>
      <c r="T97" s="23">
        <v>0</v>
      </c>
      <c r="U97" s="23">
        <v>0</v>
      </c>
      <c r="V97" s="23">
        <v>0</v>
      </c>
      <c r="W97" s="23">
        <v>0</v>
      </c>
      <c r="X97" s="23">
        <v>2740.6533467487707</v>
      </c>
      <c r="Y97" s="23">
        <v>0</v>
      </c>
      <c r="Z97" s="23">
        <v>0</v>
      </c>
      <c r="AA97" s="23">
        <v>0</v>
      </c>
      <c r="AB97" s="23">
        <v>0</v>
      </c>
      <c r="AC97" s="23">
        <v>16104.616975312798</v>
      </c>
      <c r="AD97" s="23">
        <v>25915.311838639951</v>
      </c>
      <c r="AE97" s="23">
        <v>525.89608131538989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</row>
    <row r="98" spans="1:137" x14ac:dyDescent="0.2">
      <c r="A98" s="1" t="s">
        <v>110</v>
      </c>
      <c r="B98" s="23" t="s">
        <v>111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1040729.6653289585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2251.7144226182345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</row>
    <row r="99" spans="1:137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</row>
    <row r="100" spans="1:137" x14ac:dyDescent="0.2">
      <c r="A100" s="1" t="s">
        <v>114</v>
      </c>
      <c r="B100" s="23" t="s">
        <v>115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21664.299800522862</v>
      </c>
      <c r="M100" s="23">
        <v>47312.118967586321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99.831099612265064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</row>
    <row r="101" spans="1:137" x14ac:dyDescent="0.2">
      <c r="A101" s="1" t="s">
        <v>116</v>
      </c>
      <c r="B101" s="23" t="s">
        <v>117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3137.3007341090943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</row>
    <row r="102" spans="1:137" x14ac:dyDescent="0.2">
      <c r="A102" s="1" t="s">
        <v>118</v>
      </c>
      <c r="B102" s="23" t="s">
        <v>119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1356824.3166937428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</row>
    <row r="103" spans="1:137" x14ac:dyDescent="0.2">
      <c r="A103" s="1" t="s">
        <v>120</v>
      </c>
      <c r="B103" s="23" t="s">
        <v>121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</row>
    <row r="104" spans="1:137" x14ac:dyDescent="0.2">
      <c r="A104" s="1" t="s">
        <v>122</v>
      </c>
      <c r="B104" s="23" t="s">
        <v>123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</row>
    <row r="105" spans="1:137" x14ac:dyDescent="0.2">
      <c r="A105" s="1" t="s">
        <v>124</v>
      </c>
      <c r="B105" s="23" t="s">
        <v>125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213450.03372235695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</row>
    <row r="106" spans="1:137" x14ac:dyDescent="0.2">
      <c r="A106" s="1" t="s">
        <v>126</v>
      </c>
      <c r="B106" s="23" t="s">
        <v>127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20746.244077644147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</row>
    <row r="107" spans="1:137" x14ac:dyDescent="0.2">
      <c r="A107" s="1" t="s">
        <v>128</v>
      </c>
      <c r="B107" s="23" t="s">
        <v>129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1335959.5499852705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</row>
    <row r="108" spans="1:137" x14ac:dyDescent="0.2">
      <c r="A108" s="1" t="s">
        <v>130</v>
      </c>
      <c r="B108" s="23" t="s">
        <v>131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4276.4686592412845</v>
      </c>
      <c r="Z108" s="23">
        <v>0</v>
      </c>
      <c r="AA108" s="23">
        <v>0</v>
      </c>
      <c r="AB108" s="23">
        <v>0</v>
      </c>
      <c r="AC108" s="23">
        <v>0</v>
      </c>
      <c r="AD108" s="23">
        <v>16384.654956826336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</row>
    <row r="109" spans="1:137" x14ac:dyDescent="0.2">
      <c r="A109" s="1" t="s">
        <v>132</v>
      </c>
      <c r="B109" s="23" t="s">
        <v>133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1586.5144841038182</v>
      </c>
      <c r="Z109" s="23">
        <v>15084.761816249134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</row>
    <row r="110" spans="1:137" x14ac:dyDescent="0.2">
      <c r="A110" s="1" t="s">
        <v>134</v>
      </c>
      <c r="B110" s="23" t="s">
        <v>135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</row>
    <row r="111" spans="1:137" x14ac:dyDescent="0.2">
      <c r="A111" s="1" t="s">
        <v>136</v>
      </c>
      <c r="B111" s="23" t="s">
        <v>137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1260.6396011416537</v>
      </c>
      <c r="AC111" s="23">
        <v>694933.68643557071</v>
      </c>
      <c r="AD111" s="23">
        <v>0</v>
      </c>
      <c r="AE111" s="23">
        <v>412201.62939722778</v>
      </c>
      <c r="AF111" s="23">
        <v>3117.305377418757</v>
      </c>
      <c r="AG111" s="23">
        <v>502326.10850540223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</row>
    <row r="112" spans="1:137" x14ac:dyDescent="0.2">
      <c r="A112" s="1" t="s">
        <v>138</v>
      </c>
      <c r="B112" s="23" t="s">
        <v>139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9418.9812555288972</v>
      </c>
      <c r="AD112" s="23">
        <v>0</v>
      </c>
      <c r="AE112" s="23">
        <v>0</v>
      </c>
      <c r="AF112" s="23">
        <v>1852562.9689849259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</row>
    <row r="113" spans="1:137" x14ac:dyDescent="0.2">
      <c r="A113" s="1" t="s">
        <v>140</v>
      </c>
      <c r="B113" s="23" t="s">
        <v>141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1534726.0912826462</v>
      </c>
      <c r="AC113" s="23">
        <v>109236.83923765775</v>
      </c>
      <c r="AD113" s="23">
        <v>0</v>
      </c>
      <c r="AE113" s="23">
        <v>0</v>
      </c>
      <c r="AF113" s="23">
        <v>546146.19836091925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</row>
    <row r="114" spans="1:137" x14ac:dyDescent="0.2">
      <c r="A114" s="1" t="s">
        <v>142</v>
      </c>
      <c r="B114" s="23" t="s">
        <v>143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7626.5264644929694</v>
      </c>
      <c r="AC114" s="23">
        <v>1174208.7681786446</v>
      </c>
      <c r="AD114" s="23">
        <v>0</v>
      </c>
      <c r="AE114" s="23">
        <v>281991.21036355308</v>
      </c>
      <c r="AF114" s="23">
        <v>194432.16117259293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</row>
    <row r="115" spans="1:137" x14ac:dyDescent="0.2">
      <c r="A115" s="1" t="s">
        <v>144</v>
      </c>
      <c r="B115" s="23" t="s">
        <v>145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2146.8532956530116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2073.436264779371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1421654.204732459</v>
      </c>
      <c r="AQ115" s="23">
        <v>0</v>
      </c>
      <c r="AR115" s="23">
        <v>0</v>
      </c>
      <c r="AS115" s="23">
        <v>0</v>
      </c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</row>
    <row r="116" spans="1:137" x14ac:dyDescent="0.2">
      <c r="A116" s="1" t="s">
        <v>146</v>
      </c>
      <c r="B116" s="23" t="s">
        <v>147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889881.85665316519</v>
      </c>
      <c r="AP116" s="23">
        <v>0</v>
      </c>
      <c r="AQ116" s="23">
        <v>0</v>
      </c>
      <c r="AR116" s="23">
        <v>0</v>
      </c>
      <c r="AS116" s="23">
        <v>0</v>
      </c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</row>
    <row r="117" spans="1:137" x14ac:dyDescent="0.2">
      <c r="A117" s="1" t="s">
        <v>148</v>
      </c>
      <c r="B117" s="23" t="s">
        <v>149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38594.181145662609</v>
      </c>
      <c r="AP117" s="23">
        <v>186273.69802671816</v>
      </c>
      <c r="AQ117" s="23">
        <v>0</v>
      </c>
      <c r="AR117" s="23">
        <v>0</v>
      </c>
      <c r="AS117" s="23">
        <v>0</v>
      </c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</row>
    <row r="118" spans="1:137" x14ac:dyDescent="0.2">
      <c r="A118" s="1" t="s">
        <v>150</v>
      </c>
      <c r="B118" s="23" t="s">
        <v>151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15283.266618939018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35314.664246288565</v>
      </c>
      <c r="AR118" s="23">
        <v>0</v>
      </c>
      <c r="AS118" s="23">
        <v>0</v>
      </c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</row>
    <row r="119" spans="1:137" x14ac:dyDescent="0.2">
      <c r="A119" s="1" t="s">
        <v>152</v>
      </c>
      <c r="B119" s="23" t="s">
        <v>153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</row>
    <row r="120" spans="1:137" x14ac:dyDescent="0.2">
      <c r="A120" s="1" t="s">
        <v>154</v>
      </c>
      <c r="B120" s="23" t="s">
        <v>155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</row>
    <row r="121" spans="1:137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</row>
    <row r="122" spans="1:137" x14ac:dyDescent="0.2">
      <c r="A122" s="1" t="s">
        <v>158</v>
      </c>
      <c r="B122" s="23" t="s">
        <v>159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29297.800308593374</v>
      </c>
      <c r="AR122" s="23">
        <v>0</v>
      </c>
      <c r="AS122" s="23">
        <v>0</v>
      </c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</row>
    <row r="123" spans="1:137" x14ac:dyDescent="0.2">
      <c r="A123" s="1" t="s">
        <v>160</v>
      </c>
      <c r="B123" s="23" t="s">
        <v>161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</row>
    <row r="124" spans="1:137" x14ac:dyDescent="0.2">
      <c r="A124" s="1" t="s">
        <v>162</v>
      </c>
      <c r="B124" s="23" t="s">
        <v>163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</row>
    <row r="125" spans="1:137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</row>
    <row r="126" spans="1:137" x14ac:dyDescent="0.2">
      <c r="A126" s="1" t="s">
        <v>166</v>
      </c>
      <c r="B126" s="23" t="s">
        <v>167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</row>
    <row r="127" spans="1:137" x14ac:dyDescent="0.2">
      <c r="A127" s="1" t="s">
        <v>168</v>
      </c>
      <c r="B127" s="23" t="s">
        <v>169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67671.903503371184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1494.8250144820013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</row>
    <row r="128" spans="1:137" x14ac:dyDescent="0.2">
      <c r="A128" s="1" t="s">
        <v>170</v>
      </c>
      <c r="B128" s="23" t="s">
        <v>171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64632.671695030069</v>
      </c>
      <c r="Y128" s="23">
        <v>0</v>
      </c>
      <c r="Z128" s="23">
        <v>0</v>
      </c>
      <c r="AA128" s="23">
        <v>0</v>
      </c>
      <c r="AB128" s="23">
        <v>0</v>
      </c>
      <c r="AC128" s="23">
        <v>148.62949538864717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</row>
    <row r="129" spans="1:137" x14ac:dyDescent="0.2">
      <c r="A129" s="1" t="s">
        <v>172</v>
      </c>
      <c r="B129" s="23" t="s">
        <v>173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4120.9998930023667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5597.7769049086755</v>
      </c>
      <c r="AR129" s="23">
        <v>0</v>
      </c>
      <c r="AS129" s="23">
        <v>0</v>
      </c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</row>
    <row r="130" spans="1:137" x14ac:dyDescent="0.2">
      <c r="A130" s="1" t="s">
        <v>174</v>
      </c>
      <c r="B130" s="23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</row>
    <row r="131" spans="1:137" x14ac:dyDescent="0.2">
      <c r="A131" s="1" t="s">
        <v>176</v>
      </c>
      <c r="B131" s="23" t="s">
        <v>177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51985.873861839304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9323.7993627709911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128634.13916010852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4229.1775555448321</v>
      </c>
      <c r="AR131" s="23">
        <v>0</v>
      </c>
      <c r="AS131" s="23">
        <v>0</v>
      </c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</row>
    <row r="132" spans="1:137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</row>
    <row r="133" spans="1:137" x14ac:dyDescent="0.2">
      <c r="A133" s="1" t="s">
        <v>178</v>
      </c>
      <c r="B133" s="23" t="s">
        <v>179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514.02343697413028</v>
      </c>
      <c r="U133" s="23">
        <v>5863.9008025228459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</row>
    <row r="134" spans="1:137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</row>
    <row r="135" spans="1:137" x14ac:dyDescent="0.2">
      <c r="A135" s="1" t="s">
        <v>182</v>
      </c>
      <c r="B135" s="23" t="s">
        <v>183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88192.812793633857</v>
      </c>
      <c r="AG135" s="23">
        <v>0</v>
      </c>
      <c r="AH135" s="23">
        <v>0</v>
      </c>
      <c r="AI135" s="23">
        <v>478058.80362370744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</row>
    <row r="136" spans="1:137" x14ac:dyDescent="0.2">
      <c r="A136" s="1" t="s">
        <v>186</v>
      </c>
      <c r="B136" s="23" t="s">
        <v>187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91.45070228552926</v>
      </c>
      <c r="V136" s="23">
        <v>222022.00012587954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</row>
    <row r="137" spans="1:137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</row>
    <row r="138" spans="1:137" x14ac:dyDescent="0.2">
      <c r="A138" s="1" t="s">
        <v>190</v>
      </c>
      <c r="B138" s="23" t="s">
        <v>191</v>
      </c>
      <c r="C138" s="23">
        <v>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67207.646481807547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101792.61867775589</v>
      </c>
      <c r="AF138" s="23">
        <v>3602116.61806637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</row>
    <row r="139" spans="1:137" x14ac:dyDescent="0.2">
      <c r="A139" s="1" t="s">
        <v>192</v>
      </c>
      <c r="B139" s="23" t="s">
        <v>193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35233.333222718051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</row>
    <row r="140" spans="1:137" x14ac:dyDescent="0.2">
      <c r="A140" s="1" t="s">
        <v>194</v>
      </c>
      <c r="B140" s="23" t="s">
        <v>195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</row>
    <row r="141" spans="1:137" x14ac:dyDescent="0.2">
      <c r="A141" s="1" t="s">
        <v>196</v>
      </c>
      <c r="B141" s="23" t="s">
        <v>197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13409.704163744575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</row>
    <row r="142" spans="1:137" x14ac:dyDescent="0.2">
      <c r="A142" s="1" t="s">
        <v>198</v>
      </c>
      <c r="B142" s="23" t="s">
        <v>199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264112.90780929517</v>
      </c>
      <c r="AR142" s="23">
        <v>0</v>
      </c>
      <c r="AS142" s="23">
        <v>0</v>
      </c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</row>
    <row r="143" spans="1:137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</row>
    <row r="144" spans="1:137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</row>
    <row r="145" spans="1:137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</row>
    <row r="146" spans="1:137" s="59" customFormat="1" x14ac:dyDescent="0.2">
      <c r="A146" t="s">
        <v>11</v>
      </c>
      <c r="B146"/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-27746559.999956701</v>
      </c>
      <c r="AS146" s="23">
        <v>23600030.000036828</v>
      </c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</row>
    <row r="147" spans="1:137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</row>
    <row r="148" spans="1:137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</row>
    <row r="149" spans="1:137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</row>
    <row r="150" spans="1:137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</row>
    <row r="151" spans="1:137" x14ac:dyDescent="0.2">
      <c r="A151" t="s">
        <v>16</v>
      </c>
      <c r="C151" s="23">
        <v>2756571.1195794009</v>
      </c>
      <c r="D151" s="23">
        <v>354203.3455420119</v>
      </c>
      <c r="E151" s="23">
        <v>2661258.5885460461</v>
      </c>
      <c r="F151" s="23">
        <v>8045925.7408198947</v>
      </c>
      <c r="G151" s="23">
        <v>0</v>
      </c>
      <c r="H151" s="23">
        <v>0</v>
      </c>
      <c r="I151" s="23">
        <v>-66117.761789527183</v>
      </c>
      <c r="J151" s="23">
        <v>0</v>
      </c>
      <c r="K151" s="23">
        <v>-39621.727788361248</v>
      </c>
      <c r="L151" s="23">
        <v>1489459.9808595283</v>
      </c>
      <c r="M151" s="23">
        <v>12296171.830509961</v>
      </c>
      <c r="N151" s="23">
        <v>0</v>
      </c>
      <c r="O151" s="23">
        <v>150.16249491778092</v>
      </c>
      <c r="P151" s="23">
        <v>4665.59508396819</v>
      </c>
      <c r="Q151" s="23">
        <v>6417.6345261674169</v>
      </c>
      <c r="R151" s="23">
        <v>5622.2251445974762</v>
      </c>
      <c r="S151" s="23">
        <v>325121.09695451584</v>
      </c>
      <c r="T151" s="23">
        <v>4450.6260060878876</v>
      </c>
      <c r="U151" s="23">
        <v>0</v>
      </c>
      <c r="V151" s="23">
        <v>0</v>
      </c>
      <c r="W151" s="23">
        <v>11344858.531340446</v>
      </c>
      <c r="X151" s="23">
        <v>8990740.7202427611</v>
      </c>
      <c r="Y151" s="23">
        <v>-7333364.2959760437</v>
      </c>
      <c r="Z151" s="23">
        <v>-16100.985876305111</v>
      </c>
      <c r="AA151" s="23">
        <v>0</v>
      </c>
      <c r="AB151" s="23">
        <v>0</v>
      </c>
      <c r="AC151" s="23">
        <v>0</v>
      </c>
      <c r="AD151" s="23">
        <v>75133.146540622067</v>
      </c>
      <c r="AE151" s="23">
        <v>19058.935462090474</v>
      </c>
      <c r="AF151" s="23">
        <v>3775108.6498900806</v>
      </c>
      <c r="AG151" s="23">
        <v>0</v>
      </c>
      <c r="AH151" s="23">
        <v>0</v>
      </c>
      <c r="AI151" s="23">
        <v>0</v>
      </c>
      <c r="AJ151" s="23">
        <v>0</v>
      </c>
      <c r="AK151" s="23">
        <v>0</v>
      </c>
      <c r="AL151" s="23">
        <v>2817.255134761212</v>
      </c>
      <c r="AM151" s="23">
        <v>0</v>
      </c>
      <c r="AN151" s="23">
        <v>0</v>
      </c>
      <c r="AO151" s="23">
        <v>953379.7223562093</v>
      </c>
      <c r="AP151" s="23">
        <v>14973.598769135451</v>
      </c>
      <c r="AQ151" s="23">
        <v>1.0426171593133073</v>
      </c>
      <c r="AR151" s="23">
        <v>0</v>
      </c>
      <c r="AS151" s="23">
        <v>0</v>
      </c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</row>
    <row r="152" spans="1:137" x14ac:dyDescent="0.2">
      <c r="A152" t="s">
        <v>17</v>
      </c>
      <c r="C152" s="23">
        <v>21696057.261592709</v>
      </c>
      <c r="D152" s="23">
        <v>3011962.5700602252</v>
      </c>
      <c r="E152" s="23">
        <v>3587984.2787379632</v>
      </c>
      <c r="F152" s="23">
        <v>3043491.5824377104</v>
      </c>
      <c r="G152" s="23">
        <v>6518514.2684807181</v>
      </c>
      <c r="H152" s="23">
        <v>1732486.1321128586</v>
      </c>
      <c r="I152" s="23">
        <v>0</v>
      </c>
      <c r="J152" s="23">
        <v>0</v>
      </c>
      <c r="K152" s="23">
        <v>1698828.9872369401</v>
      </c>
      <c r="L152" s="23">
        <v>5074456.4458663538</v>
      </c>
      <c r="M152" s="23">
        <v>9867259.5443457067</v>
      </c>
      <c r="N152" s="23">
        <v>4951013.5913598668</v>
      </c>
      <c r="O152" s="23">
        <v>1224002.6656232378</v>
      </c>
      <c r="P152" s="23">
        <v>1996932.8631457214</v>
      </c>
      <c r="Q152" s="23">
        <v>1312800.8558499319</v>
      </c>
      <c r="R152" s="23">
        <v>1258409.8167542669</v>
      </c>
      <c r="S152" s="23">
        <v>1349211.4759888684</v>
      </c>
      <c r="T152" s="23">
        <v>2899881.9580014888</v>
      </c>
      <c r="U152" s="23">
        <v>197007.96412569028</v>
      </c>
      <c r="V152" s="23">
        <v>0</v>
      </c>
      <c r="W152" s="23">
        <v>6212707.2547698794</v>
      </c>
      <c r="X152" s="23">
        <v>10183536.392663745</v>
      </c>
      <c r="Y152" s="23">
        <v>305112.04735684401</v>
      </c>
      <c r="Z152" s="23">
        <v>7313.0137074238846</v>
      </c>
      <c r="AA152" s="23">
        <v>1112040.314572609</v>
      </c>
      <c r="AB152" s="23">
        <v>3141664.485352545</v>
      </c>
      <c r="AC152" s="23">
        <v>4838217.8843467254</v>
      </c>
      <c r="AD152" s="23">
        <v>1468571.986109498</v>
      </c>
      <c r="AE152" s="23">
        <v>5182887.6377914883</v>
      </c>
      <c r="AF152" s="23">
        <v>6181988.1420129994</v>
      </c>
      <c r="AG152" s="23">
        <v>1277550.8914913516</v>
      </c>
      <c r="AH152" s="23">
        <v>0</v>
      </c>
      <c r="AI152" s="23">
        <v>0</v>
      </c>
      <c r="AJ152" s="23">
        <v>9519600.9978085849</v>
      </c>
      <c r="AK152" s="23">
        <v>1361673.8793234432</v>
      </c>
      <c r="AL152" s="23">
        <v>4160413.9888127213</v>
      </c>
      <c r="AM152" s="23">
        <v>1320650.8056230103</v>
      </c>
      <c r="AN152" s="23">
        <v>0</v>
      </c>
      <c r="AO152" s="23">
        <v>0</v>
      </c>
      <c r="AP152" s="23">
        <v>92308.134064259721</v>
      </c>
      <c r="AQ152" s="23">
        <v>713586.40606790141</v>
      </c>
      <c r="AR152" s="23">
        <v>0</v>
      </c>
      <c r="AS152" s="23">
        <v>0</v>
      </c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</row>
    <row r="153" spans="1:137" x14ac:dyDescent="0.2">
      <c r="A153" s="17"/>
      <c r="B153" s="18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</row>
    <row r="154" spans="1:137" x14ac:dyDescent="0.2">
      <c r="A154" s="17"/>
      <c r="B154" s="18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</row>
    <row r="155" spans="1:137" x14ac:dyDescent="0.2">
      <c r="A155" s="19"/>
      <c r="B155" s="18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</row>
    <row r="156" spans="1:137" ht="13.5" thickBot="1" x14ac:dyDescent="0.25">
      <c r="A156" s="5" t="s">
        <v>61</v>
      </c>
      <c r="B156" s="5"/>
      <c r="C156" s="6">
        <f t="shared" ref="C156:AQ156" si="0">+SUM(C5:C155)</f>
        <v>112036100.00017235</v>
      </c>
      <c r="D156" s="6">
        <f t="shared" si="0"/>
        <v>15790055.000024267</v>
      </c>
      <c r="E156" s="6">
        <f t="shared" si="0"/>
        <v>18924401.000028856</v>
      </c>
      <c r="F156" s="6">
        <f t="shared" si="0"/>
        <v>19065395.00002858</v>
      </c>
      <c r="G156" s="6">
        <f t="shared" si="0"/>
        <v>33679382.000051826</v>
      </c>
      <c r="H156" s="6">
        <f t="shared" si="0"/>
        <v>8921129.0000137296</v>
      </c>
      <c r="I156" s="6">
        <f t="shared" si="0"/>
        <v>86235029.991772905</v>
      </c>
      <c r="J156" s="6">
        <f t="shared" si="0"/>
        <v>134047600</v>
      </c>
      <c r="K156" s="6">
        <f t="shared" si="0"/>
        <v>10621300.000016488</v>
      </c>
      <c r="L156" s="6">
        <f t="shared" si="0"/>
        <v>25332365.000038806</v>
      </c>
      <c r="M156" s="6">
        <f t="shared" si="0"/>
        <v>48600237.00007356</v>
      </c>
      <c r="N156" s="6">
        <f t="shared" si="0"/>
        <v>25255380.00003887</v>
      </c>
      <c r="O156" s="6">
        <f t="shared" si="0"/>
        <v>6261047.0000096299</v>
      </c>
      <c r="P156" s="6">
        <f t="shared" si="0"/>
        <v>10266238.000015816</v>
      </c>
      <c r="Q156" s="6">
        <f t="shared" si="0"/>
        <v>6713364.0000103274</v>
      </c>
      <c r="R156" s="6">
        <f t="shared" si="0"/>
        <v>6430329.0000098888</v>
      </c>
      <c r="S156" s="6">
        <f t="shared" si="0"/>
        <v>7719489.0000118548</v>
      </c>
      <c r="T156" s="6">
        <f t="shared" si="0"/>
        <v>14693856.000022616</v>
      </c>
      <c r="U156" s="6">
        <f t="shared" si="0"/>
        <v>12611360.000019614</v>
      </c>
      <c r="V156" s="6">
        <f t="shared" si="0"/>
        <v>4401024.0000068657</v>
      </c>
      <c r="W156" s="6">
        <f t="shared" si="0"/>
        <v>48092320.000072546</v>
      </c>
      <c r="X156" s="6">
        <f t="shared" si="0"/>
        <v>60801050.000090107</v>
      </c>
      <c r="Y156" s="6">
        <f t="shared" si="0"/>
        <v>8914013.0000355691</v>
      </c>
      <c r="Z156" s="6">
        <f t="shared" si="0"/>
        <v>160112.00000029529</v>
      </c>
      <c r="AA156" s="6">
        <f t="shared" si="0"/>
        <v>5642816.0000108397</v>
      </c>
      <c r="AB156" s="6">
        <f t="shared" si="0"/>
        <v>15795230.000024296</v>
      </c>
      <c r="AC156" s="6">
        <f t="shared" si="0"/>
        <v>25140866.00003618</v>
      </c>
      <c r="AD156" s="6">
        <f t="shared" si="0"/>
        <v>7481205.0000114702</v>
      </c>
      <c r="AE156" s="6">
        <f t="shared" si="0"/>
        <v>26116720.000040166</v>
      </c>
      <c r="AF156" s="6">
        <f t="shared" si="0"/>
        <v>42920490.000065617</v>
      </c>
      <c r="AG156" s="6">
        <f t="shared" si="0"/>
        <v>9443977.0000145379</v>
      </c>
      <c r="AH156" s="6">
        <f t="shared" si="0"/>
        <v>3312572.000005119</v>
      </c>
      <c r="AI156" s="6">
        <f t="shared" si="0"/>
        <v>9014214.0000139475</v>
      </c>
      <c r="AJ156" s="6">
        <f t="shared" si="0"/>
        <v>44806310.000069238</v>
      </c>
      <c r="AK156" s="6">
        <f t="shared" si="0"/>
        <v>6345909.0000097919</v>
      </c>
      <c r="AL156" s="6">
        <f t="shared" si="0"/>
        <v>22096328.000034075</v>
      </c>
      <c r="AM156" s="6">
        <f t="shared" si="0"/>
        <v>6673300.000010591</v>
      </c>
      <c r="AN156" s="6">
        <f t="shared" si="0"/>
        <v>16170240.000025259</v>
      </c>
      <c r="AO156" s="6">
        <f t="shared" si="0"/>
        <v>24346260.000037383</v>
      </c>
      <c r="AP156" s="6">
        <f t="shared" si="0"/>
        <v>43558399.000067107</v>
      </c>
      <c r="AQ156" s="6">
        <f t="shared" si="0"/>
        <v>10332735.000016009</v>
      </c>
      <c r="AR156" s="6">
        <f t="shared" ref="AR156:AS156" si="1">+SUM(AR5:AR155)</f>
        <v>-27746559.999956701</v>
      </c>
      <c r="AS156" s="6">
        <f t="shared" si="1"/>
        <v>23600030.000036828</v>
      </c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</row>
    <row r="157" spans="1:137" ht="13.5" thickTop="1" x14ac:dyDescent="0.2">
      <c r="A157" s="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</row>
    <row r="158" spans="1:137" x14ac:dyDescent="0.2">
      <c r="A158" s="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</row>
    <row r="159" spans="1:137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</row>
    <row r="160" spans="1:137" x14ac:dyDescent="0.2">
      <c r="A160" s="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15"/>
      <c r="AU160" s="15"/>
      <c r="AV160" s="15"/>
      <c r="AW160" s="15"/>
      <c r="AX160" s="15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</row>
    <row r="161" spans="1:137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15"/>
      <c r="AU161" s="15"/>
      <c r="AV161" s="15"/>
      <c r="AW161" s="15"/>
      <c r="AX161" s="15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</row>
    <row r="162" spans="1:137" x14ac:dyDescent="0.2">
      <c r="A162" s="1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5"/>
      <c r="AU162" s="15"/>
      <c r="AV162" s="15"/>
      <c r="AW162" s="15"/>
      <c r="AX162" s="15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</row>
    <row r="163" spans="1:137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5"/>
      <c r="AU163" s="15"/>
      <c r="AV163" s="15"/>
      <c r="AW163" s="15"/>
      <c r="AX163" s="15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</row>
    <row r="164" spans="1:137" x14ac:dyDescent="0.2">
      <c r="A164" s="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</row>
    <row r="165" spans="1:137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</row>
    <row r="166" spans="1:137" x14ac:dyDescent="0.2">
      <c r="A166" s="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</row>
    <row r="167" spans="1:137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</row>
    <row r="168" spans="1:137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</row>
    <row r="169" spans="1:137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</row>
    <row r="170" spans="1:137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</row>
    <row r="171" spans="1:137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</row>
    <row r="172" spans="1:137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</row>
    <row r="173" spans="1:137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</row>
    <row r="174" spans="1:137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</row>
    <row r="175" spans="1:137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</row>
    <row r="176" spans="1:137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</row>
    <row r="177" spans="1:137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</row>
    <row r="178" spans="1:137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</row>
    <row r="179" spans="1:137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</row>
    <row r="180" spans="1:137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</row>
    <row r="181" spans="1:137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</row>
    <row r="182" spans="1:137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</row>
    <row r="183" spans="1:137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</row>
    <row r="184" spans="1:137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</row>
    <row r="185" spans="1:137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</row>
    <row r="186" spans="1:137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</row>
    <row r="187" spans="1:137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</row>
    <row r="188" spans="1:137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</row>
    <row r="189" spans="1:137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</row>
    <row r="190" spans="1:137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</row>
    <row r="191" spans="1:137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</row>
    <row r="192" spans="1:137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</row>
    <row r="193" spans="1:137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</row>
    <row r="194" spans="1:137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</row>
    <row r="195" spans="1:137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</row>
    <row r="196" spans="1:137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</row>
    <row r="197" spans="1:137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</row>
    <row r="198" spans="1:137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</row>
    <row r="199" spans="1:137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</row>
    <row r="200" spans="1:137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</row>
    <row r="201" spans="1:137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</row>
    <row r="202" spans="1:137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</row>
    <row r="203" spans="1:137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</row>
    <row r="204" spans="1:137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</row>
    <row r="205" spans="1:137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</row>
    <row r="206" spans="1:137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</row>
    <row r="207" spans="1:137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</row>
    <row r="208" spans="1:137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</row>
    <row r="209" spans="1:137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</row>
    <row r="210" spans="1:137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</row>
    <row r="211" spans="1:137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</row>
    <row r="212" spans="1:137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</row>
    <row r="213" spans="1:137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</row>
    <row r="214" spans="1:137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</row>
    <row r="215" spans="1:137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</row>
    <row r="216" spans="1:137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</row>
    <row r="217" spans="1:137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</row>
    <row r="218" spans="1:137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</row>
    <row r="219" spans="1:137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</row>
    <row r="220" spans="1:137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</row>
    <row r="221" spans="1:137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</row>
    <row r="222" spans="1:137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</row>
    <row r="223" spans="1:137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</row>
    <row r="224" spans="1:137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</row>
    <row r="225" spans="1:137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</row>
    <row r="226" spans="1:137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</row>
    <row r="227" spans="1:137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</row>
    <row r="228" spans="1:137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</row>
    <row r="229" spans="1:137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</row>
    <row r="230" spans="1:137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</row>
    <row r="231" spans="1:137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</row>
    <row r="232" spans="1:137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</row>
    <row r="233" spans="1:137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</row>
    <row r="234" spans="1:137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</row>
    <row r="235" spans="1:137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</row>
    <row r="236" spans="1:137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</row>
    <row r="237" spans="1:137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</row>
    <row r="238" spans="1:137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</row>
    <row r="239" spans="1:137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</row>
    <row r="240" spans="1:137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</row>
    <row r="241" spans="1:137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</row>
    <row r="242" spans="1:137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</row>
    <row r="243" spans="1:137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</row>
    <row r="244" spans="1:137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</row>
    <row r="245" spans="1:137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</row>
    <row r="246" spans="1:137" x14ac:dyDescent="0.2">
      <c r="A246" s="1"/>
    </row>
    <row r="247" spans="1:137" x14ac:dyDescent="0.2">
      <c r="A247" s="1"/>
    </row>
    <row r="248" spans="1:137" x14ac:dyDescent="0.2">
      <c r="A248" s="1"/>
    </row>
    <row r="249" spans="1:137" x14ac:dyDescent="0.2">
      <c r="A249" s="1"/>
    </row>
    <row r="250" spans="1:137" x14ac:dyDescent="0.2">
      <c r="A250" s="1"/>
    </row>
    <row r="251" spans="1:137" x14ac:dyDescent="0.2">
      <c r="A251" s="1"/>
    </row>
    <row r="252" spans="1:137" x14ac:dyDescent="0.2">
      <c r="A252" s="1"/>
    </row>
    <row r="253" spans="1:137" x14ac:dyDescent="0.2">
      <c r="A253" s="1"/>
    </row>
    <row r="254" spans="1:137" x14ac:dyDescent="0.2">
      <c r="A254" s="1"/>
    </row>
    <row r="255" spans="1:137" x14ac:dyDescent="0.2">
      <c r="A255" s="1"/>
    </row>
    <row r="256" spans="1:137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2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78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RowHeight="12.75" x14ac:dyDescent="0.2"/>
  <cols>
    <col min="2" max="2" width="79.7109375" customWidth="1"/>
    <col min="3" max="84" width="12.7109375" customWidth="1"/>
    <col min="85" max="85" width="13.28515625" customWidth="1"/>
    <col min="86" max="86" width="13.42578125" customWidth="1"/>
    <col min="87" max="88" width="12.7109375" customWidth="1"/>
  </cols>
  <sheetData>
    <row r="1" spans="1:180" ht="34.5" customHeight="1" x14ac:dyDescent="0.25">
      <c r="A1" s="28" t="s">
        <v>54</v>
      </c>
      <c r="B1" s="8"/>
      <c r="C1" s="30" t="s">
        <v>24</v>
      </c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60"/>
      <c r="BU1" s="43"/>
      <c r="BV1" s="79"/>
      <c r="BW1" s="80"/>
      <c r="BX1" s="81"/>
      <c r="BY1" s="82"/>
      <c r="BZ1" s="32" t="s">
        <v>5</v>
      </c>
      <c r="CA1" s="3"/>
      <c r="CB1" s="3"/>
      <c r="CC1" s="3"/>
      <c r="CD1" s="3"/>
      <c r="CE1" s="3"/>
      <c r="CF1" s="3"/>
      <c r="CG1" s="31" t="s">
        <v>4</v>
      </c>
      <c r="CH1" s="4"/>
      <c r="CI1" s="4"/>
      <c r="CJ1" s="33" t="s">
        <v>0</v>
      </c>
    </row>
    <row r="2" spans="1:180" ht="82.5" customHeight="1" x14ac:dyDescent="0.2">
      <c r="A2" s="36"/>
      <c r="B2" s="37">
        <f>IO!B2</f>
        <v>2020</v>
      </c>
      <c r="C2" s="74" t="s">
        <v>65</v>
      </c>
      <c r="D2" s="74" t="s">
        <v>67</v>
      </c>
      <c r="E2" s="74" t="s">
        <v>69</v>
      </c>
      <c r="F2" s="74" t="s">
        <v>71</v>
      </c>
      <c r="G2" s="74" t="s">
        <v>73</v>
      </c>
      <c r="H2" s="74" t="s">
        <v>75</v>
      </c>
      <c r="I2" s="74" t="s">
        <v>77</v>
      </c>
      <c r="J2" s="74" t="s">
        <v>79</v>
      </c>
      <c r="K2" s="74" t="s">
        <v>81</v>
      </c>
      <c r="L2" s="74" t="s">
        <v>83</v>
      </c>
      <c r="M2" s="74" t="s">
        <v>85</v>
      </c>
      <c r="N2" s="74" t="s">
        <v>87</v>
      </c>
      <c r="O2" s="74" t="s">
        <v>89</v>
      </c>
      <c r="P2" s="74" t="s">
        <v>91</v>
      </c>
      <c r="Q2" s="74" t="s">
        <v>93</v>
      </c>
      <c r="R2" s="74" t="s">
        <v>95</v>
      </c>
      <c r="S2" s="74" t="s">
        <v>97</v>
      </c>
      <c r="T2" s="74" t="s">
        <v>99</v>
      </c>
      <c r="U2" s="74" t="s">
        <v>101</v>
      </c>
      <c r="V2" s="74" t="s">
        <v>103</v>
      </c>
      <c r="W2" s="74" t="s">
        <v>105</v>
      </c>
      <c r="X2" s="74" t="s">
        <v>107</v>
      </c>
      <c r="Y2" s="74" t="s">
        <v>109</v>
      </c>
      <c r="Z2" s="74" t="s">
        <v>111</v>
      </c>
      <c r="AA2" s="74" t="s">
        <v>113</v>
      </c>
      <c r="AB2" s="74" t="s">
        <v>115</v>
      </c>
      <c r="AC2" s="74" t="s">
        <v>117</v>
      </c>
      <c r="AD2" s="74" t="s">
        <v>119</v>
      </c>
      <c r="AE2" s="74" t="s">
        <v>121</v>
      </c>
      <c r="AF2" s="74" t="s">
        <v>123</v>
      </c>
      <c r="AG2" s="74" t="s">
        <v>125</v>
      </c>
      <c r="AH2" s="74" t="s">
        <v>127</v>
      </c>
      <c r="AI2" s="74" t="s">
        <v>129</v>
      </c>
      <c r="AJ2" s="74" t="s">
        <v>131</v>
      </c>
      <c r="AK2" s="74" t="s">
        <v>133</v>
      </c>
      <c r="AL2" s="74" t="s">
        <v>135</v>
      </c>
      <c r="AM2" s="74" t="s">
        <v>137</v>
      </c>
      <c r="AN2" s="74" t="s">
        <v>139</v>
      </c>
      <c r="AO2" s="74" t="s">
        <v>141</v>
      </c>
      <c r="AP2" s="74" t="s">
        <v>143</v>
      </c>
      <c r="AQ2" s="74" t="s">
        <v>145</v>
      </c>
      <c r="AR2" s="74" t="s">
        <v>147</v>
      </c>
      <c r="AS2" s="74" t="s">
        <v>149</v>
      </c>
      <c r="AT2" s="74" t="s">
        <v>151</v>
      </c>
      <c r="AU2" s="74" t="s">
        <v>153</v>
      </c>
      <c r="AV2" s="74" t="s">
        <v>155</v>
      </c>
      <c r="AW2" s="74" t="s">
        <v>157</v>
      </c>
      <c r="AX2" s="74" t="s">
        <v>159</v>
      </c>
      <c r="AY2" s="74" t="s">
        <v>161</v>
      </c>
      <c r="AZ2" s="74" t="s">
        <v>163</v>
      </c>
      <c r="BA2" s="74" t="s">
        <v>165</v>
      </c>
      <c r="BB2" s="74" t="s">
        <v>167</v>
      </c>
      <c r="BC2" s="74" t="s">
        <v>169</v>
      </c>
      <c r="BD2" s="74" t="s">
        <v>171</v>
      </c>
      <c r="BE2" s="74" t="s">
        <v>173</v>
      </c>
      <c r="BF2" s="74" t="s">
        <v>175</v>
      </c>
      <c r="BG2" s="74" t="s">
        <v>177</v>
      </c>
      <c r="BH2" s="74" t="s">
        <v>181</v>
      </c>
      <c r="BI2" s="74" t="s">
        <v>179</v>
      </c>
      <c r="BJ2" s="74" t="s">
        <v>185</v>
      </c>
      <c r="BK2" s="74" t="s">
        <v>183</v>
      </c>
      <c r="BL2" s="74" t="s">
        <v>187</v>
      </c>
      <c r="BM2" s="74" t="s">
        <v>189</v>
      </c>
      <c r="BN2" s="74" t="s">
        <v>191</v>
      </c>
      <c r="BO2" s="74" t="s">
        <v>193</v>
      </c>
      <c r="BP2" s="74" t="s">
        <v>195</v>
      </c>
      <c r="BQ2" s="74" t="s">
        <v>197</v>
      </c>
      <c r="BR2" s="74" t="s">
        <v>199</v>
      </c>
      <c r="BS2" s="74" t="s">
        <v>201</v>
      </c>
      <c r="BT2" s="61" t="s">
        <v>63</v>
      </c>
      <c r="BU2" s="45" t="s">
        <v>268</v>
      </c>
      <c r="BV2" s="45" t="s">
        <v>266</v>
      </c>
      <c r="BW2" s="45" t="s">
        <v>269</v>
      </c>
      <c r="BX2" s="45" t="s">
        <v>270</v>
      </c>
      <c r="BY2" s="45" t="s">
        <v>271</v>
      </c>
      <c r="BZ2" s="46" t="s">
        <v>29</v>
      </c>
      <c r="CA2" s="46" t="s">
        <v>30</v>
      </c>
      <c r="CB2" s="46" t="s">
        <v>31</v>
      </c>
      <c r="CC2" s="46" t="s">
        <v>32</v>
      </c>
      <c r="CD2" s="46" t="s">
        <v>274</v>
      </c>
      <c r="CE2" s="46" t="s">
        <v>33</v>
      </c>
      <c r="CF2" s="46" t="s">
        <v>275</v>
      </c>
      <c r="CG2" s="45" t="s">
        <v>34</v>
      </c>
      <c r="CH2" s="45" t="s">
        <v>35</v>
      </c>
      <c r="CI2" s="45" t="s">
        <v>36</v>
      </c>
      <c r="CJ2" s="23"/>
    </row>
    <row r="3" spans="1:180" ht="25.5" customHeight="1" thickBot="1" x14ac:dyDescent="0.25">
      <c r="A3" s="12" t="s">
        <v>1</v>
      </c>
      <c r="B3" s="7"/>
      <c r="C3" s="39" t="s">
        <v>64</v>
      </c>
      <c r="D3" s="39" t="s">
        <v>66</v>
      </c>
      <c r="E3" s="39" t="s">
        <v>68</v>
      </c>
      <c r="F3" s="39" t="s">
        <v>70</v>
      </c>
      <c r="G3" s="39" t="s">
        <v>72</v>
      </c>
      <c r="H3" s="39" t="s">
        <v>74</v>
      </c>
      <c r="I3" s="39" t="s">
        <v>76</v>
      </c>
      <c r="J3" s="39" t="s">
        <v>78</v>
      </c>
      <c r="K3" s="39" t="s">
        <v>80</v>
      </c>
      <c r="L3" s="39" t="s">
        <v>82</v>
      </c>
      <c r="M3" s="39" t="s">
        <v>84</v>
      </c>
      <c r="N3" s="39" t="s">
        <v>86</v>
      </c>
      <c r="O3" s="39" t="s">
        <v>88</v>
      </c>
      <c r="P3" s="39" t="s">
        <v>90</v>
      </c>
      <c r="Q3" s="39" t="s">
        <v>92</v>
      </c>
      <c r="R3" s="39" t="s">
        <v>94</v>
      </c>
      <c r="S3" s="39" t="s">
        <v>96</v>
      </c>
      <c r="T3" s="39" t="s">
        <v>98</v>
      </c>
      <c r="U3" s="39" t="s">
        <v>100</v>
      </c>
      <c r="V3" s="39" t="s">
        <v>102</v>
      </c>
      <c r="W3" s="39" t="s">
        <v>104</v>
      </c>
      <c r="X3" s="39" t="s">
        <v>106</v>
      </c>
      <c r="Y3" s="39" t="s">
        <v>108</v>
      </c>
      <c r="Z3" s="39" t="s">
        <v>110</v>
      </c>
      <c r="AA3" s="39" t="s">
        <v>112</v>
      </c>
      <c r="AB3" s="39" t="s">
        <v>114</v>
      </c>
      <c r="AC3" s="39" t="s">
        <v>116</v>
      </c>
      <c r="AD3" s="39" t="s">
        <v>118</v>
      </c>
      <c r="AE3" s="39" t="s">
        <v>120</v>
      </c>
      <c r="AF3" s="39" t="s">
        <v>122</v>
      </c>
      <c r="AG3" s="39" t="s">
        <v>124</v>
      </c>
      <c r="AH3" s="39" t="s">
        <v>126</v>
      </c>
      <c r="AI3" s="39" t="s">
        <v>128</v>
      </c>
      <c r="AJ3" s="39" t="s">
        <v>130</v>
      </c>
      <c r="AK3" s="39" t="s">
        <v>132</v>
      </c>
      <c r="AL3" s="39" t="s">
        <v>134</v>
      </c>
      <c r="AM3" s="39" t="s">
        <v>136</v>
      </c>
      <c r="AN3" s="39" t="s">
        <v>138</v>
      </c>
      <c r="AO3" s="39" t="s">
        <v>140</v>
      </c>
      <c r="AP3" s="39" t="s">
        <v>142</v>
      </c>
      <c r="AQ3" s="39" t="s">
        <v>144</v>
      </c>
      <c r="AR3" s="39" t="s">
        <v>146</v>
      </c>
      <c r="AS3" s="39" t="s">
        <v>148</v>
      </c>
      <c r="AT3" s="39" t="s">
        <v>150</v>
      </c>
      <c r="AU3" s="39" t="s">
        <v>152</v>
      </c>
      <c r="AV3" s="39" t="s">
        <v>154</v>
      </c>
      <c r="AW3" s="39" t="s">
        <v>156</v>
      </c>
      <c r="AX3" s="39" t="s">
        <v>158</v>
      </c>
      <c r="AY3" s="39" t="s">
        <v>160</v>
      </c>
      <c r="AZ3" s="39" t="s">
        <v>162</v>
      </c>
      <c r="BA3" s="39" t="s">
        <v>164</v>
      </c>
      <c r="BB3" s="39" t="s">
        <v>166</v>
      </c>
      <c r="BC3" s="39" t="s">
        <v>168</v>
      </c>
      <c r="BD3" s="39" t="s">
        <v>170</v>
      </c>
      <c r="BE3" s="39" t="s">
        <v>172</v>
      </c>
      <c r="BF3" s="39" t="s">
        <v>174</v>
      </c>
      <c r="BG3" s="39" t="s">
        <v>176</v>
      </c>
      <c r="BH3" s="39" t="s">
        <v>180</v>
      </c>
      <c r="BI3" s="39" t="s">
        <v>178</v>
      </c>
      <c r="BJ3" s="39" t="s">
        <v>184</v>
      </c>
      <c r="BK3" s="39" t="s">
        <v>182</v>
      </c>
      <c r="BL3" s="39" t="s">
        <v>186</v>
      </c>
      <c r="BM3" s="39" t="s">
        <v>188</v>
      </c>
      <c r="BN3" s="39" t="s">
        <v>190</v>
      </c>
      <c r="BO3" s="39" t="s">
        <v>192</v>
      </c>
      <c r="BP3" s="39" t="s">
        <v>194</v>
      </c>
      <c r="BQ3" s="39" t="s">
        <v>196</v>
      </c>
      <c r="BR3" s="39" t="s">
        <v>198</v>
      </c>
      <c r="BS3" s="39" t="s">
        <v>200</v>
      </c>
      <c r="BT3" s="62"/>
      <c r="BU3" s="38">
        <v>3110</v>
      </c>
      <c r="BV3" s="38">
        <v>3130</v>
      </c>
      <c r="BW3" s="39" t="s">
        <v>267</v>
      </c>
      <c r="BX3" s="40">
        <v>3142</v>
      </c>
      <c r="BY3" s="40">
        <v>3200</v>
      </c>
      <c r="BZ3" s="38">
        <v>5110</v>
      </c>
      <c r="CA3" s="38">
        <v>5121</v>
      </c>
      <c r="CB3" s="38">
        <v>5122</v>
      </c>
      <c r="CC3" s="38">
        <v>5131</v>
      </c>
      <c r="CD3" s="38" t="s">
        <v>272</v>
      </c>
      <c r="CE3" s="38">
        <v>5150</v>
      </c>
      <c r="CF3" s="38" t="s">
        <v>273</v>
      </c>
      <c r="CG3" s="38">
        <v>5300</v>
      </c>
      <c r="CH3" s="38">
        <v>5200</v>
      </c>
      <c r="CI3" s="38">
        <v>6000</v>
      </c>
      <c r="CJ3" s="20"/>
    </row>
    <row r="4" spans="1:180" ht="20.25" customHeight="1" x14ac:dyDescent="0.25">
      <c r="A4" s="52" t="s">
        <v>6</v>
      </c>
      <c r="B4" s="22"/>
      <c r="BT4" s="63"/>
    </row>
    <row r="5" spans="1:180" x14ac:dyDescent="0.2">
      <c r="A5" s="1" t="s">
        <v>64</v>
      </c>
      <c r="B5" s="23" t="s">
        <v>65</v>
      </c>
      <c r="C5" s="23">
        <v>8403783.164624881</v>
      </c>
      <c r="D5" s="23">
        <v>34769.597793652996</v>
      </c>
      <c r="E5" s="23">
        <v>43.618532447449383</v>
      </c>
      <c r="F5" s="23">
        <v>128.00272177377406</v>
      </c>
      <c r="G5" s="23">
        <v>46228165.252211742</v>
      </c>
      <c r="H5" s="23">
        <v>20896.739506249101</v>
      </c>
      <c r="I5" s="23">
        <v>3400.8943369625708</v>
      </c>
      <c r="J5" s="23">
        <v>11.606214632453804</v>
      </c>
      <c r="K5" s="23">
        <v>62.525090505783034</v>
      </c>
      <c r="L5" s="23">
        <v>62.753193603328796</v>
      </c>
      <c r="M5" s="23">
        <v>3783.0401177633703</v>
      </c>
      <c r="N5" s="23">
        <v>678.09162798282819</v>
      </c>
      <c r="O5" s="23">
        <v>82.020171510053032</v>
      </c>
      <c r="P5" s="23">
        <v>183.45955167971366</v>
      </c>
      <c r="Q5" s="23">
        <v>1.3455850091960631</v>
      </c>
      <c r="R5" s="23">
        <v>116.85822372330061</v>
      </c>
      <c r="S5" s="23">
        <v>253.11864522463756</v>
      </c>
      <c r="T5" s="23">
        <v>118.61178961495776</v>
      </c>
      <c r="U5" s="23">
        <v>804.70612496493368</v>
      </c>
      <c r="V5" s="23">
        <v>39.155822209185636</v>
      </c>
      <c r="W5" s="23">
        <v>40.112136784238224</v>
      </c>
      <c r="X5" s="23">
        <v>4178.9980263780817</v>
      </c>
      <c r="Y5" s="23">
        <v>351.55564483859399</v>
      </c>
      <c r="Z5" s="23">
        <v>652325.12242740707</v>
      </c>
      <c r="AA5" s="23">
        <v>28.615834582710175</v>
      </c>
      <c r="AB5" s="23">
        <v>760.21342735641076</v>
      </c>
      <c r="AC5" s="23">
        <v>75.431213857002177</v>
      </c>
      <c r="AD5" s="23">
        <v>1232.4165601401687</v>
      </c>
      <c r="AE5" s="23">
        <v>12686.951041405582</v>
      </c>
      <c r="AF5" s="23">
        <v>2742.3562225593619</v>
      </c>
      <c r="AG5" s="23">
        <v>1302.1625069919858</v>
      </c>
      <c r="AH5" s="23">
        <v>728.97552007163495</v>
      </c>
      <c r="AI5" s="23">
        <v>34.366498079965169</v>
      </c>
      <c r="AJ5" s="23">
        <v>1139.6806820091019</v>
      </c>
      <c r="AK5" s="23">
        <v>177.50094401816611</v>
      </c>
      <c r="AL5" s="23">
        <v>575648.71854769182</v>
      </c>
      <c r="AM5" s="23">
        <v>423.90335280248286</v>
      </c>
      <c r="AN5" s="23">
        <v>5789.7602543437006</v>
      </c>
      <c r="AO5" s="23">
        <v>266.87774472869489</v>
      </c>
      <c r="AP5" s="23">
        <v>3357.638829559578</v>
      </c>
      <c r="AQ5" s="23">
        <v>820.82768792147749</v>
      </c>
      <c r="AR5" s="23">
        <v>214.5825709511949</v>
      </c>
      <c r="AS5" s="23">
        <v>175.24279313508779</v>
      </c>
      <c r="AT5" s="23">
        <v>1366.246791477648</v>
      </c>
      <c r="AU5" s="23">
        <v>64.124267246369499</v>
      </c>
      <c r="AV5" s="23">
        <v>1.485701502385981</v>
      </c>
      <c r="AW5" s="23">
        <v>0.20953395022147339</v>
      </c>
      <c r="AX5" s="23">
        <v>4223.6010971550495</v>
      </c>
      <c r="AY5" s="23">
        <v>1420.5572662445852</v>
      </c>
      <c r="AZ5" s="23">
        <v>983.75964965215042</v>
      </c>
      <c r="BA5" s="23">
        <v>3.6186940072105265</v>
      </c>
      <c r="BB5" s="23">
        <v>626.83167391721008</v>
      </c>
      <c r="BC5" s="23">
        <v>1791.8242786196697</v>
      </c>
      <c r="BD5" s="23">
        <v>664.24657980887878</v>
      </c>
      <c r="BE5" s="23">
        <v>1160.2052875265858</v>
      </c>
      <c r="BF5" s="23">
        <v>48.108691107472254</v>
      </c>
      <c r="BG5" s="23">
        <v>310864.63716039236</v>
      </c>
      <c r="BH5" s="23">
        <v>45708.773075341043</v>
      </c>
      <c r="BI5" s="23">
        <v>182.86444346305467</v>
      </c>
      <c r="BJ5" s="23">
        <v>32744.275358810672</v>
      </c>
      <c r="BK5" s="23">
        <v>539.45071602401822</v>
      </c>
      <c r="BL5" s="23">
        <v>36243.566210375393</v>
      </c>
      <c r="BM5" s="23">
        <v>168545.0826851117</v>
      </c>
      <c r="BN5" s="23">
        <v>5413.8480942891938</v>
      </c>
      <c r="BO5" s="23">
        <v>2531.9758716762371</v>
      </c>
      <c r="BP5" s="23">
        <v>13098.079688466636</v>
      </c>
      <c r="BQ5" s="23">
        <v>139.71619715805664</v>
      </c>
      <c r="BR5" s="23">
        <v>524.00009968579991</v>
      </c>
      <c r="BS5" s="23">
        <v>0</v>
      </c>
      <c r="BT5" s="64">
        <v>56590777.661466755</v>
      </c>
      <c r="BU5" s="23">
        <v>4634891.4992191344</v>
      </c>
      <c r="BV5" s="23">
        <v>0</v>
      </c>
      <c r="BW5" s="23">
        <v>16.728500846625415</v>
      </c>
      <c r="BX5" s="23">
        <v>0</v>
      </c>
      <c r="BY5" s="23">
        <v>0</v>
      </c>
      <c r="BZ5" s="23">
        <v>0</v>
      </c>
      <c r="CA5" s="23">
        <v>0</v>
      </c>
      <c r="CB5" s="23">
        <v>0</v>
      </c>
      <c r="CC5" s="23">
        <v>0</v>
      </c>
      <c r="CD5" s="23">
        <v>2498.2509169002506</v>
      </c>
      <c r="CE5" s="23">
        <v>-279096.75022373011</v>
      </c>
      <c r="CF5" s="23">
        <v>195959.23802195536</v>
      </c>
      <c r="CG5" s="23">
        <v>0</v>
      </c>
      <c r="CH5" s="23">
        <v>168789.67310363782</v>
      </c>
      <c r="CI5" s="23">
        <v>17369743.698994476</v>
      </c>
      <c r="CJ5" s="34">
        <f t="shared" ref="CJ5:CJ36" si="0">SUM(BT5:CI5)</f>
        <v>78683579.99999997</v>
      </c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</row>
    <row r="6" spans="1:180" x14ac:dyDescent="0.2">
      <c r="A6" s="1" t="s">
        <v>66</v>
      </c>
      <c r="B6" s="23" t="s">
        <v>67</v>
      </c>
      <c r="C6" s="23">
        <v>570449.40363279462</v>
      </c>
      <c r="D6" s="23">
        <v>1325204.176563835</v>
      </c>
      <c r="E6" s="23">
        <v>10.327163130141189</v>
      </c>
      <c r="F6" s="23">
        <v>4638.3632637714236</v>
      </c>
      <c r="G6" s="23">
        <v>3451.753786225318</v>
      </c>
      <c r="H6" s="23">
        <v>33.071074710475386</v>
      </c>
      <c r="I6" s="23">
        <v>327510.33683594264</v>
      </c>
      <c r="J6" s="23">
        <v>3775.1408155631934</v>
      </c>
      <c r="K6" s="23">
        <v>14.481936226270275</v>
      </c>
      <c r="L6" s="23">
        <v>17.647582268777494</v>
      </c>
      <c r="M6" s="23">
        <v>6460.8389960470795</v>
      </c>
      <c r="N6" s="23">
        <v>932.28293140669848</v>
      </c>
      <c r="O6" s="23">
        <v>67.189842690705987</v>
      </c>
      <c r="P6" s="23">
        <v>4352.4335914848452</v>
      </c>
      <c r="Q6" s="23">
        <v>33.489592298183197</v>
      </c>
      <c r="R6" s="23">
        <v>13807.449557705322</v>
      </c>
      <c r="S6" s="23">
        <v>209.84035726608195</v>
      </c>
      <c r="T6" s="23">
        <v>51.950344689814784</v>
      </c>
      <c r="U6" s="23">
        <v>1150.719346174626</v>
      </c>
      <c r="V6" s="23">
        <v>26.804977340842896</v>
      </c>
      <c r="W6" s="23">
        <v>13.774712777546867</v>
      </c>
      <c r="X6" s="23">
        <v>57891.078048547031</v>
      </c>
      <c r="Y6" s="23">
        <v>429.05349163569116</v>
      </c>
      <c r="Z6" s="23">
        <v>303223.99781458528</v>
      </c>
      <c r="AA6" s="23">
        <v>17.81637647897028</v>
      </c>
      <c r="AB6" s="23">
        <v>666.04751319862805</v>
      </c>
      <c r="AC6" s="23">
        <v>81766.451371553092</v>
      </c>
      <c r="AD6" s="23">
        <v>304.44773035568807</v>
      </c>
      <c r="AE6" s="23">
        <v>2785.5744769356611</v>
      </c>
      <c r="AF6" s="23">
        <v>1562.4700106521348</v>
      </c>
      <c r="AG6" s="23">
        <v>234.26068535440214</v>
      </c>
      <c r="AH6" s="23">
        <v>66.710445270370059</v>
      </c>
      <c r="AI6" s="23">
        <v>0.48796790648305577</v>
      </c>
      <c r="AJ6" s="23">
        <v>1033.7102029083212</v>
      </c>
      <c r="AK6" s="23">
        <v>55.810735514659683</v>
      </c>
      <c r="AL6" s="23">
        <v>474.17145208918436</v>
      </c>
      <c r="AM6" s="23">
        <v>162.77468266027535</v>
      </c>
      <c r="AN6" s="23">
        <v>123.48039038189762</v>
      </c>
      <c r="AO6" s="23">
        <v>149.21469550113738</v>
      </c>
      <c r="AP6" s="23">
        <v>1059.096160237199</v>
      </c>
      <c r="AQ6" s="23">
        <v>190.61709815408608</v>
      </c>
      <c r="AR6" s="23">
        <v>20.795334572361476</v>
      </c>
      <c r="AS6" s="23">
        <v>61.694399713628975</v>
      </c>
      <c r="AT6" s="23">
        <v>35.777194362900545</v>
      </c>
      <c r="AU6" s="23">
        <v>1072.6508264880708</v>
      </c>
      <c r="AV6" s="23">
        <v>0.78159006770350092</v>
      </c>
      <c r="AW6" s="23">
        <v>0.49738713577954086</v>
      </c>
      <c r="AX6" s="23">
        <v>431.64859547881019</v>
      </c>
      <c r="AY6" s="23">
        <v>1331.1897393902993</v>
      </c>
      <c r="AZ6" s="23">
        <v>810.99681465937419</v>
      </c>
      <c r="BA6" s="23">
        <v>392.58454882076074</v>
      </c>
      <c r="BB6" s="23">
        <v>166.19909129723811</v>
      </c>
      <c r="BC6" s="23">
        <v>193.01553618697923</v>
      </c>
      <c r="BD6" s="23">
        <v>701.37612653552537</v>
      </c>
      <c r="BE6" s="23">
        <v>200.86807175816833</v>
      </c>
      <c r="BF6" s="23">
        <v>9.971151403237613</v>
      </c>
      <c r="BG6" s="23">
        <v>33397.417602380854</v>
      </c>
      <c r="BH6" s="23">
        <v>22381.160088680463</v>
      </c>
      <c r="BI6" s="23">
        <v>30.770109069476433</v>
      </c>
      <c r="BJ6" s="23">
        <v>10760.108197901769</v>
      </c>
      <c r="BK6" s="23">
        <v>62.883438022208459</v>
      </c>
      <c r="BL6" s="23">
        <v>4633.4246608361946</v>
      </c>
      <c r="BM6" s="23">
        <v>9577.5959743407348</v>
      </c>
      <c r="BN6" s="23">
        <v>848.65436687204408</v>
      </c>
      <c r="BO6" s="23">
        <v>474.71063157547826</v>
      </c>
      <c r="BP6" s="23">
        <v>1139.4912516966151</v>
      </c>
      <c r="BQ6" s="23">
        <v>46.750006900469046</v>
      </c>
      <c r="BR6" s="23">
        <v>151.03478675376545</v>
      </c>
      <c r="BS6" s="23">
        <v>0</v>
      </c>
      <c r="BT6" s="64">
        <v>2803342.7957771714</v>
      </c>
      <c r="BU6" s="23">
        <v>281833.79118058237</v>
      </c>
      <c r="BV6" s="23">
        <v>0</v>
      </c>
      <c r="BW6" s="23">
        <v>0</v>
      </c>
      <c r="BX6" s="23">
        <v>0</v>
      </c>
      <c r="BY6" s="23">
        <v>464932.31299177231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3236.8040244377776</v>
      </c>
      <c r="CG6" s="23">
        <v>0</v>
      </c>
      <c r="CH6" s="23">
        <v>422215.32209025946</v>
      </c>
      <c r="CI6" s="23">
        <v>327884.97393577755</v>
      </c>
      <c r="CJ6" s="34">
        <f t="shared" si="0"/>
        <v>4303446.0000000009</v>
      </c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</row>
    <row r="7" spans="1:180" x14ac:dyDescent="0.2">
      <c r="A7" s="1" t="s">
        <v>68</v>
      </c>
      <c r="B7" s="23" t="s">
        <v>69</v>
      </c>
      <c r="C7" s="23">
        <v>14913.98659169261</v>
      </c>
      <c r="D7" s="23">
        <v>3.3788642524147732</v>
      </c>
      <c r="E7" s="23">
        <v>17652.538461523236</v>
      </c>
      <c r="F7" s="23">
        <v>2.9387294827484367</v>
      </c>
      <c r="G7" s="23">
        <v>872805.5582596059</v>
      </c>
      <c r="H7" s="23">
        <v>1.4960017379548789</v>
      </c>
      <c r="I7" s="23">
        <v>2.0080110032508083</v>
      </c>
      <c r="J7" s="23">
        <v>0.20324504205172475</v>
      </c>
      <c r="K7" s="23">
        <v>1.7408332980102708</v>
      </c>
      <c r="L7" s="23">
        <v>1.7067270003518633</v>
      </c>
      <c r="M7" s="23">
        <v>12144.7973415329</v>
      </c>
      <c r="N7" s="23">
        <v>14.099879882335248</v>
      </c>
      <c r="O7" s="23">
        <v>2.0743530615053132</v>
      </c>
      <c r="P7" s="23">
        <v>4.0129007616245431</v>
      </c>
      <c r="Q7" s="23">
        <v>3.2873067758669022E-2</v>
      </c>
      <c r="R7" s="23">
        <v>2.199443974632743</v>
      </c>
      <c r="S7" s="23">
        <v>6.1214295006058395</v>
      </c>
      <c r="T7" s="23">
        <v>2.984266410024667</v>
      </c>
      <c r="U7" s="23">
        <v>19.447095523830221</v>
      </c>
      <c r="V7" s="23">
        <v>0.85966674884534067</v>
      </c>
      <c r="W7" s="23">
        <v>1.0585289641674891</v>
      </c>
      <c r="X7" s="23">
        <v>4.228813590586773</v>
      </c>
      <c r="Y7" s="23">
        <v>9.2007236186499739</v>
      </c>
      <c r="Z7" s="23">
        <v>1.3533601491589573</v>
      </c>
      <c r="AA7" s="23">
        <v>0.65130813269341092</v>
      </c>
      <c r="AB7" s="23">
        <v>16.988659681932845</v>
      </c>
      <c r="AC7" s="23">
        <v>0.26320915614500068</v>
      </c>
      <c r="AD7" s="23">
        <v>34.066229238429067</v>
      </c>
      <c r="AE7" s="23">
        <v>355.22017046166212</v>
      </c>
      <c r="AF7" s="23">
        <v>64.300920373145942</v>
      </c>
      <c r="AG7" s="23">
        <v>37.130308351275922</v>
      </c>
      <c r="AH7" s="23">
        <v>21.735526897234145</v>
      </c>
      <c r="AI7" s="23">
        <v>1.0539523016410246</v>
      </c>
      <c r="AJ7" s="23">
        <v>28.583170065800708</v>
      </c>
      <c r="AK7" s="23">
        <v>4.7509735085340017</v>
      </c>
      <c r="AL7" s="23">
        <v>37346.279805837105</v>
      </c>
      <c r="AM7" s="23">
        <v>10.962882364088326</v>
      </c>
      <c r="AN7" s="23">
        <v>58.800751722820522</v>
      </c>
      <c r="AO7" s="23">
        <v>6.2944749049120601</v>
      </c>
      <c r="AP7" s="23">
        <v>89.826435672689598</v>
      </c>
      <c r="AQ7" s="23">
        <v>22.847140981932789</v>
      </c>
      <c r="AR7" s="23">
        <v>6.3501402874229562</v>
      </c>
      <c r="AS7" s="23">
        <v>4.6048324120648338</v>
      </c>
      <c r="AT7" s="23">
        <v>41.687209966996591</v>
      </c>
      <c r="AU7" s="23">
        <v>1.4766940761098688</v>
      </c>
      <c r="AV7" s="23">
        <v>3.5679170676188858E-2</v>
      </c>
      <c r="AW7" s="23">
        <v>0</v>
      </c>
      <c r="AX7" s="23">
        <v>124.6986770378042</v>
      </c>
      <c r="AY7" s="23">
        <v>31.615352851418038</v>
      </c>
      <c r="AZ7" s="23">
        <v>19.810786786856319</v>
      </c>
      <c r="BA7" s="23">
        <v>0.11114941995410917</v>
      </c>
      <c r="BB7" s="23">
        <v>17.179234217567391</v>
      </c>
      <c r="BC7" s="23">
        <v>52.773701858963882</v>
      </c>
      <c r="BD7" s="23">
        <v>11.377753655079434</v>
      </c>
      <c r="BE7" s="23">
        <v>33.723072155256446</v>
      </c>
      <c r="BF7" s="23">
        <v>1.3546789735158724</v>
      </c>
      <c r="BG7" s="23">
        <v>64.817586158611562</v>
      </c>
      <c r="BH7" s="23">
        <v>815.37437851545042</v>
      </c>
      <c r="BI7" s="23">
        <v>1.7891256436790481</v>
      </c>
      <c r="BJ7" s="23">
        <v>596.03284619748604</v>
      </c>
      <c r="BK7" s="23">
        <v>15.826125986961518</v>
      </c>
      <c r="BL7" s="23">
        <v>997.17366636577299</v>
      </c>
      <c r="BM7" s="23">
        <v>3436.3947361260966</v>
      </c>
      <c r="BN7" s="23">
        <v>48.925742184762527</v>
      </c>
      <c r="BO7" s="23">
        <v>31.212378309244748</v>
      </c>
      <c r="BP7" s="23">
        <v>352.58746964435062</v>
      </c>
      <c r="BQ7" s="23">
        <v>3.7029817191606633</v>
      </c>
      <c r="BR7" s="23">
        <v>14.203710744247266</v>
      </c>
      <c r="BS7" s="23">
        <v>0</v>
      </c>
      <c r="BT7" s="64">
        <v>962422.62203154247</v>
      </c>
      <c r="BU7" s="23">
        <v>98103.921860420451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585.85092739022775</v>
      </c>
      <c r="CE7">
        <v>0</v>
      </c>
      <c r="CF7">
        <v>0</v>
      </c>
      <c r="CG7">
        <v>0</v>
      </c>
      <c r="CH7">
        <v>-4030.5737610628985</v>
      </c>
      <c r="CI7">
        <v>3774589.1789417095</v>
      </c>
      <c r="CJ7" s="34">
        <f t="shared" si="0"/>
        <v>4831671</v>
      </c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</row>
    <row r="8" spans="1:180" x14ac:dyDescent="0.2">
      <c r="A8" s="1" t="s">
        <v>70</v>
      </c>
      <c r="B8" s="23" t="s">
        <v>71</v>
      </c>
      <c r="C8" s="23">
        <v>151324.89768724097</v>
      </c>
      <c r="D8" s="23">
        <v>3.6104687237064201</v>
      </c>
      <c r="E8" s="23">
        <v>4.2271909277445721</v>
      </c>
      <c r="F8" s="23">
        <v>2288696.5383074237</v>
      </c>
      <c r="G8" s="23">
        <v>24345.848778251606</v>
      </c>
      <c r="H8" s="23">
        <v>23.900805270382847</v>
      </c>
      <c r="I8" s="23">
        <v>34.118583923442074</v>
      </c>
      <c r="J8" s="23">
        <v>10797.318102472467</v>
      </c>
      <c r="K8" s="23">
        <v>5.9757605539325995</v>
      </c>
      <c r="L8" s="23">
        <v>4893162.2636008905</v>
      </c>
      <c r="M8" s="23">
        <v>37633.387797761825</v>
      </c>
      <c r="N8" s="23">
        <v>3748.6680049492243</v>
      </c>
      <c r="O8" s="23">
        <v>14405.183738377522</v>
      </c>
      <c r="P8" s="23">
        <v>501870.92178573908</v>
      </c>
      <c r="Q8" s="23">
        <v>6372.1319396678473</v>
      </c>
      <c r="R8" s="23">
        <v>24916.424590923147</v>
      </c>
      <c r="S8" s="23">
        <v>63.347477113354032</v>
      </c>
      <c r="T8" s="23">
        <v>141.62197769655</v>
      </c>
      <c r="U8" s="23">
        <v>28743.77178443969</v>
      </c>
      <c r="V8" s="23">
        <v>11.007814102643014</v>
      </c>
      <c r="W8" s="23">
        <v>27.244887741665551</v>
      </c>
      <c r="X8" s="23">
        <v>488.16668034423668</v>
      </c>
      <c r="Y8" s="23">
        <v>584.90269916267005</v>
      </c>
      <c r="Z8" s="23">
        <v>3481800.1381402337</v>
      </c>
      <c r="AA8" s="23">
        <v>7.2927312241904003</v>
      </c>
      <c r="AB8" s="23">
        <v>12580.308996378568</v>
      </c>
      <c r="AC8" s="23">
        <v>681355.94863689505</v>
      </c>
      <c r="AD8" s="23">
        <v>124.90734375424361</v>
      </c>
      <c r="AE8" s="23">
        <v>2123.9989449078807</v>
      </c>
      <c r="AF8" s="23">
        <v>639.91552691441143</v>
      </c>
      <c r="AG8" s="23">
        <v>96.424786335936858</v>
      </c>
      <c r="AH8" s="23">
        <v>23.784960882065548</v>
      </c>
      <c r="AI8" s="23">
        <v>0.19973863889844545</v>
      </c>
      <c r="AJ8" s="23">
        <v>2673.812146058493</v>
      </c>
      <c r="AK8" s="23">
        <v>22.891176429268299</v>
      </c>
      <c r="AL8" s="23">
        <v>2317.9240604971938</v>
      </c>
      <c r="AM8" s="23">
        <v>66.628139249537398</v>
      </c>
      <c r="AN8" s="23">
        <v>15015.211676349256</v>
      </c>
      <c r="AO8" s="23">
        <v>61.182716016202185</v>
      </c>
      <c r="AP8" s="23">
        <v>433.51708744202989</v>
      </c>
      <c r="AQ8" s="23">
        <v>78.024803022691913</v>
      </c>
      <c r="AR8" s="23">
        <v>8.5121004238139495</v>
      </c>
      <c r="AS8" s="23">
        <v>25.253208793919576</v>
      </c>
      <c r="AT8" s="23">
        <v>14.644586287316882</v>
      </c>
      <c r="AU8" s="23">
        <v>15.800363630531619</v>
      </c>
      <c r="AV8" s="23">
        <v>22.284342573292932</v>
      </c>
      <c r="AW8" s="23">
        <v>2.088386025903056</v>
      </c>
      <c r="AX8" s="23">
        <v>363.9914219284106</v>
      </c>
      <c r="AY8" s="23">
        <v>609.42195238608826</v>
      </c>
      <c r="AZ8" s="23">
        <v>331.96322499224749</v>
      </c>
      <c r="BA8" s="23">
        <v>14.176442286931628</v>
      </c>
      <c r="BB8" s="23">
        <v>68.02984344565769</v>
      </c>
      <c r="BC8" s="23">
        <v>81.06431695018837</v>
      </c>
      <c r="BD8" s="23">
        <v>287.11754997736887</v>
      </c>
      <c r="BE8" s="23">
        <v>65.274503515319083</v>
      </c>
      <c r="BF8" s="23">
        <v>4.0814655699783042</v>
      </c>
      <c r="BG8" s="23">
        <v>228768.73736216637</v>
      </c>
      <c r="BH8" s="23">
        <v>10587.50212240697</v>
      </c>
      <c r="BI8" s="23">
        <v>116.65713510103345</v>
      </c>
      <c r="BJ8" s="23">
        <v>6687.6150434874689</v>
      </c>
      <c r="BK8" s="23">
        <v>25.739914762809963</v>
      </c>
      <c r="BL8" s="23">
        <v>756.8424958944197</v>
      </c>
      <c r="BM8" s="23">
        <v>19295.462668681808</v>
      </c>
      <c r="BN8" s="23">
        <v>8536.904531807666</v>
      </c>
      <c r="BO8" s="23">
        <v>2830.7087821423243</v>
      </c>
      <c r="BP8" s="23">
        <v>373.37007565972817</v>
      </c>
      <c r="BQ8" s="23">
        <v>19.140170923355619</v>
      </c>
      <c r="BR8" s="23">
        <v>61.878399788559136</v>
      </c>
      <c r="BS8" s="23">
        <v>0</v>
      </c>
      <c r="BT8" s="64">
        <v>12466801.854486546</v>
      </c>
      <c r="BU8" s="23">
        <v>189882.10225213427</v>
      </c>
      <c r="BV8" s="23">
        <v>0</v>
      </c>
      <c r="BW8" s="23">
        <v>0</v>
      </c>
      <c r="BX8" s="23">
        <v>0</v>
      </c>
      <c r="BY8" s="23">
        <v>0</v>
      </c>
      <c r="BZ8" s="23">
        <v>0</v>
      </c>
      <c r="CA8" s="23">
        <v>0</v>
      </c>
      <c r="CB8" s="23">
        <v>0</v>
      </c>
      <c r="CC8" s="23">
        <v>0</v>
      </c>
      <c r="CD8" s="23">
        <v>81781.864295299703</v>
      </c>
      <c r="CE8" s="23">
        <v>0</v>
      </c>
      <c r="CF8" s="23">
        <v>44884.66031044838</v>
      </c>
      <c r="CG8" s="23">
        <v>0</v>
      </c>
      <c r="CH8" s="23">
        <v>5270.1178925766571</v>
      </c>
      <c r="CI8" s="23">
        <v>10080674.400763042</v>
      </c>
      <c r="CJ8" s="34">
        <f t="shared" si="0"/>
        <v>22869295.000000048</v>
      </c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</row>
    <row r="9" spans="1:180" x14ac:dyDescent="0.2">
      <c r="A9" s="1" t="s">
        <v>72</v>
      </c>
      <c r="B9" s="23" t="s">
        <v>73</v>
      </c>
      <c r="C9" s="23">
        <v>10297233.236442568</v>
      </c>
      <c r="D9" s="23">
        <v>1729.902913600883</v>
      </c>
      <c r="E9" s="23">
        <v>901292.67238346627</v>
      </c>
      <c r="F9" s="23">
        <v>8705.9509075600072</v>
      </c>
      <c r="G9" s="23">
        <v>19113931.455630731</v>
      </c>
      <c r="H9" s="23">
        <v>120063.61700078014</v>
      </c>
      <c r="I9" s="23">
        <v>8010.8201631358388</v>
      </c>
      <c r="J9" s="23">
        <v>39670.648938726277</v>
      </c>
      <c r="K9" s="23">
        <v>1900.2325798403367</v>
      </c>
      <c r="L9" s="23">
        <v>261985.73017638538</v>
      </c>
      <c r="M9" s="23">
        <v>1337041.5541679356</v>
      </c>
      <c r="N9" s="23">
        <v>1160928.6815497377</v>
      </c>
      <c r="O9" s="23">
        <v>25712.056794768891</v>
      </c>
      <c r="P9" s="23">
        <v>20698.754932298241</v>
      </c>
      <c r="Q9" s="23">
        <v>698.43317561038918</v>
      </c>
      <c r="R9" s="23">
        <v>12708.83935565283</v>
      </c>
      <c r="S9" s="23">
        <v>14438.439332372636</v>
      </c>
      <c r="T9" s="23">
        <v>5925.6284262666013</v>
      </c>
      <c r="U9" s="23">
        <v>168371.1699128437</v>
      </c>
      <c r="V9" s="23">
        <v>2782.0678579872006</v>
      </c>
      <c r="W9" s="23">
        <v>1594.531419367722</v>
      </c>
      <c r="X9" s="23">
        <v>132491.79107345841</v>
      </c>
      <c r="Y9" s="23">
        <v>15182.558775473584</v>
      </c>
      <c r="Z9" s="23">
        <v>118936.63743484543</v>
      </c>
      <c r="AA9" s="23">
        <v>1863.5542789139081</v>
      </c>
      <c r="AB9" s="23">
        <v>52448.491373213408</v>
      </c>
      <c r="AC9" s="23">
        <v>36762.856979535223</v>
      </c>
      <c r="AD9" s="23">
        <v>37868.723243505316</v>
      </c>
      <c r="AE9" s="23">
        <v>583172.48176550691</v>
      </c>
      <c r="AF9" s="23">
        <v>164302.85529146984</v>
      </c>
      <c r="AG9" s="23">
        <v>32362.33728873594</v>
      </c>
      <c r="AH9" s="23">
        <v>11253.49856858635</v>
      </c>
      <c r="AI9" s="23">
        <v>332.56379632620525</v>
      </c>
      <c r="AJ9" s="23">
        <v>68720.761479347042</v>
      </c>
      <c r="AK9" s="23">
        <v>6564.3557793744221</v>
      </c>
      <c r="AL9" s="23">
        <v>6130301.2025784515</v>
      </c>
      <c r="AM9" s="23">
        <v>18333.23137024666</v>
      </c>
      <c r="AN9" s="23">
        <v>35033.964428320513</v>
      </c>
      <c r="AO9" s="23">
        <v>15892.318145204379</v>
      </c>
      <c r="AP9" s="23">
        <v>123856.43763049629</v>
      </c>
      <c r="AQ9" s="23">
        <v>24048.622617467969</v>
      </c>
      <c r="AR9" s="23">
        <v>3662.8425136027495</v>
      </c>
      <c r="AS9" s="23">
        <v>7058.3010208827063</v>
      </c>
      <c r="AT9" s="23">
        <v>14473.527297417077</v>
      </c>
      <c r="AU9" s="23">
        <v>4020.1957511768892</v>
      </c>
      <c r="AV9" s="23">
        <v>83.004973425528533</v>
      </c>
      <c r="AW9" s="23">
        <v>46.762320629946856</v>
      </c>
      <c r="AX9" s="23">
        <v>116611.17909975423</v>
      </c>
      <c r="AY9" s="23">
        <v>148121.10703259028</v>
      </c>
      <c r="AZ9" s="23">
        <v>84854.470925446498</v>
      </c>
      <c r="BA9" s="23">
        <v>35.389794128557902</v>
      </c>
      <c r="BB9" s="23">
        <v>20202.907725766672</v>
      </c>
      <c r="BC9" s="23">
        <v>32260.359476817113</v>
      </c>
      <c r="BD9" s="23">
        <v>68945.199459448806</v>
      </c>
      <c r="BE9" s="23">
        <v>23963.857289560874</v>
      </c>
      <c r="BF9" s="23">
        <v>1304.1048891022024</v>
      </c>
      <c r="BG9" s="23">
        <v>50506.567232624104</v>
      </c>
      <c r="BH9" s="23">
        <v>283236.31158088573</v>
      </c>
      <c r="BI9" s="23">
        <v>2951.8546524840108</v>
      </c>
      <c r="BJ9" s="23">
        <v>176728.24179876514</v>
      </c>
      <c r="BK9" s="23">
        <v>10132.074653528973</v>
      </c>
      <c r="BL9" s="23">
        <v>294426.44135789707</v>
      </c>
      <c r="BM9" s="23">
        <v>1095472.5825819427</v>
      </c>
      <c r="BN9" s="23">
        <v>77154.686885704403</v>
      </c>
      <c r="BO9" s="23">
        <v>31554.701351697753</v>
      </c>
      <c r="BP9" s="23">
        <v>179803.67155549114</v>
      </c>
      <c r="BQ9" s="23">
        <v>8692.1170546440753</v>
      </c>
      <c r="BR9" s="23">
        <v>18035.663987711032</v>
      </c>
      <c r="BS9" s="23">
        <v>0</v>
      </c>
      <c r="BT9" s="64">
        <v>43869491.792223252</v>
      </c>
      <c r="BU9" s="23">
        <v>31983180.484291963</v>
      </c>
      <c r="BV9" s="23">
        <v>0</v>
      </c>
      <c r="BW9" s="23">
        <v>1.2798185398890514E-2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29429.41476256794</v>
      </c>
      <c r="CE9" s="23">
        <v>0</v>
      </c>
      <c r="CF9" s="23">
        <v>876647.61046749202</v>
      </c>
      <c r="CG9" s="23">
        <v>0</v>
      </c>
      <c r="CH9" s="23">
        <v>1465041.8217476648</v>
      </c>
      <c r="CI9" s="23">
        <v>87685977.863708898</v>
      </c>
      <c r="CJ9" s="34">
        <f t="shared" si="0"/>
        <v>165909769.00000003</v>
      </c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</row>
    <row r="10" spans="1:180" x14ac:dyDescent="0.2">
      <c r="A10" s="1" t="s">
        <v>74</v>
      </c>
      <c r="B10" s="23" t="s">
        <v>75</v>
      </c>
      <c r="C10" s="23">
        <v>9867.0169199238881</v>
      </c>
      <c r="D10" s="23">
        <v>2045.0110794634704</v>
      </c>
      <c r="E10" s="23">
        <v>2190.767016600129</v>
      </c>
      <c r="F10" s="23">
        <v>2416.9009676120704</v>
      </c>
      <c r="G10" s="23">
        <v>35582.415325445538</v>
      </c>
      <c r="H10" s="23">
        <v>1044069.4056727169</v>
      </c>
      <c r="I10" s="23">
        <v>13838.091698047278</v>
      </c>
      <c r="J10" s="23">
        <v>130204.21760787578</v>
      </c>
      <c r="K10" s="23">
        <v>20853.330637832809</v>
      </c>
      <c r="L10" s="23">
        <v>382.71225853627288</v>
      </c>
      <c r="M10" s="23">
        <v>11840.268093827488</v>
      </c>
      <c r="N10" s="23">
        <v>16902.885318367877</v>
      </c>
      <c r="O10" s="23">
        <v>58501.447734213209</v>
      </c>
      <c r="P10" s="23">
        <v>73946.060416360357</v>
      </c>
      <c r="Q10" s="23">
        <v>4446.2435866334727</v>
      </c>
      <c r="R10" s="23">
        <v>67875.96610073738</v>
      </c>
      <c r="S10" s="23">
        <v>9173.1038120292505</v>
      </c>
      <c r="T10" s="23">
        <v>8952.5880127265646</v>
      </c>
      <c r="U10" s="23">
        <v>85146.889647123418</v>
      </c>
      <c r="V10" s="23">
        <v>16956.093497208636</v>
      </c>
      <c r="W10" s="23">
        <v>29724.28685173035</v>
      </c>
      <c r="X10" s="23">
        <v>128849.7859474189</v>
      </c>
      <c r="Y10" s="23">
        <v>21068.326676687491</v>
      </c>
      <c r="Z10" s="23">
        <v>7729.3137112224058</v>
      </c>
      <c r="AA10" s="23">
        <v>327.90695916742368</v>
      </c>
      <c r="AB10" s="23">
        <v>57419.286219064175</v>
      </c>
      <c r="AC10" s="23">
        <v>249856.64534841786</v>
      </c>
      <c r="AD10" s="23">
        <v>6440.384877241504</v>
      </c>
      <c r="AE10" s="23">
        <v>94448.142125154263</v>
      </c>
      <c r="AF10" s="23">
        <v>15395.445293217545</v>
      </c>
      <c r="AG10" s="23">
        <v>12764.704985952307</v>
      </c>
      <c r="AH10" s="23">
        <v>4434.818647738397</v>
      </c>
      <c r="AI10" s="23">
        <v>203.73896049197623</v>
      </c>
      <c r="AJ10" s="23">
        <v>5097.488597240801</v>
      </c>
      <c r="AK10" s="23">
        <v>10428.621834865471</v>
      </c>
      <c r="AL10" s="23">
        <v>8433.0509496250561</v>
      </c>
      <c r="AM10" s="23">
        <v>6639.8830541412317</v>
      </c>
      <c r="AN10" s="23">
        <v>34119.522621227879</v>
      </c>
      <c r="AO10" s="23">
        <v>10204.969959227634</v>
      </c>
      <c r="AP10" s="23">
        <v>13511.162891384547</v>
      </c>
      <c r="AQ10" s="23">
        <v>2189.1026273173643</v>
      </c>
      <c r="AR10" s="23">
        <v>378.39094491598775</v>
      </c>
      <c r="AS10" s="23">
        <v>899.67587295487033</v>
      </c>
      <c r="AT10" s="23">
        <v>453.81848495371491</v>
      </c>
      <c r="AU10" s="23">
        <v>317.29623940698127</v>
      </c>
      <c r="AV10" s="23">
        <v>212.12853140080537</v>
      </c>
      <c r="AW10" s="23">
        <v>89.510126152238584</v>
      </c>
      <c r="AX10" s="23">
        <v>5466.7834225020597</v>
      </c>
      <c r="AY10" s="23">
        <v>9881.231156885051</v>
      </c>
      <c r="AZ10" s="23">
        <v>9696.0425750185059</v>
      </c>
      <c r="BA10" s="23">
        <v>27.100153513698746</v>
      </c>
      <c r="BB10" s="23">
        <v>1453.538644829531</v>
      </c>
      <c r="BC10" s="23">
        <v>3077.5291896640738</v>
      </c>
      <c r="BD10" s="23">
        <v>6292.4416998063098</v>
      </c>
      <c r="BE10" s="23">
        <v>2707.9389858416484</v>
      </c>
      <c r="BF10" s="23">
        <v>158.47579793081729</v>
      </c>
      <c r="BG10" s="23">
        <v>29075.165309066095</v>
      </c>
      <c r="BH10" s="23">
        <v>54704.707738265861</v>
      </c>
      <c r="BI10" s="23">
        <v>5305.915247486153</v>
      </c>
      <c r="BJ10" s="23">
        <v>10601.672782403106</v>
      </c>
      <c r="BK10" s="23">
        <v>632.43179648800356</v>
      </c>
      <c r="BL10" s="23">
        <v>20745.406124739809</v>
      </c>
      <c r="BM10" s="23">
        <v>71649.073574919443</v>
      </c>
      <c r="BN10" s="23">
        <v>25179.501947955061</v>
      </c>
      <c r="BO10" s="23">
        <v>8275.4153095963684</v>
      </c>
      <c r="BP10" s="23">
        <v>12267.232232208224</v>
      </c>
      <c r="BQ10" s="23">
        <v>1205.4953024939821</v>
      </c>
      <c r="BR10" s="23">
        <v>35417.621630852875</v>
      </c>
      <c r="BS10" s="23">
        <v>0</v>
      </c>
      <c r="BT10" s="64">
        <v>2650649.5453640684</v>
      </c>
      <c r="BU10" s="23">
        <v>1655926.6698457398</v>
      </c>
      <c r="BV10" s="23">
        <v>0</v>
      </c>
      <c r="BW10" s="23">
        <v>28020.020730144788</v>
      </c>
      <c r="BX10" s="23">
        <v>0</v>
      </c>
      <c r="BY10" s="23">
        <v>0</v>
      </c>
      <c r="BZ10">
        <v>0</v>
      </c>
      <c r="CA10" s="23">
        <v>0</v>
      </c>
      <c r="CB10" s="23">
        <v>0</v>
      </c>
      <c r="CC10" s="23">
        <v>0</v>
      </c>
      <c r="CD10" s="23">
        <v>197955.41577549331</v>
      </c>
      <c r="CE10" s="23">
        <v>0</v>
      </c>
      <c r="CF10" s="23">
        <v>75662.482217050594</v>
      </c>
      <c r="CG10" s="23">
        <v>5.6367050085690387E-2</v>
      </c>
      <c r="CH10" s="23">
        <v>-52600.96067970412</v>
      </c>
      <c r="CI10" s="23">
        <v>5828384.7703801608</v>
      </c>
      <c r="CJ10" s="34">
        <f t="shared" si="0"/>
        <v>10383998.000000004</v>
      </c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</row>
    <row r="11" spans="1:180" x14ac:dyDescent="0.2">
      <c r="A11" s="1" t="s">
        <v>76</v>
      </c>
      <c r="B11" s="23" t="s">
        <v>77</v>
      </c>
      <c r="C11" s="23">
        <v>3376.4971565424526</v>
      </c>
      <c r="D11" s="23">
        <v>47.751885991054564</v>
      </c>
      <c r="E11" s="23">
        <v>170.99532838854864</v>
      </c>
      <c r="F11" s="23">
        <v>8393.4326777220358</v>
      </c>
      <c r="G11" s="23">
        <v>56281.99418378828</v>
      </c>
      <c r="H11" s="23">
        <v>5743.6851545363434</v>
      </c>
      <c r="I11" s="23">
        <v>537771.97926685738</v>
      </c>
      <c r="J11" s="23">
        <v>18184.450944201111</v>
      </c>
      <c r="K11" s="23">
        <v>2678.6876682848028</v>
      </c>
      <c r="L11" s="23">
        <v>127.328356702121</v>
      </c>
      <c r="M11" s="23">
        <v>32422.976402048927</v>
      </c>
      <c r="N11" s="23">
        <v>8038.9612567859294</v>
      </c>
      <c r="O11" s="23">
        <v>30267.151689603736</v>
      </c>
      <c r="P11" s="23">
        <v>44241.992664170277</v>
      </c>
      <c r="Q11" s="23">
        <v>16349.946463280525</v>
      </c>
      <c r="R11" s="23">
        <v>84527.706915141665</v>
      </c>
      <c r="S11" s="23">
        <v>28973.022593826776</v>
      </c>
      <c r="T11" s="23">
        <v>15170.454840249697</v>
      </c>
      <c r="U11" s="23">
        <v>116030.58172944456</v>
      </c>
      <c r="V11" s="23">
        <v>8442.6656775141619</v>
      </c>
      <c r="W11" s="23">
        <v>25561.23711436602</v>
      </c>
      <c r="X11" s="23">
        <v>467023.85352502408</v>
      </c>
      <c r="Y11" s="23">
        <v>33225.787305890335</v>
      </c>
      <c r="Z11" s="23">
        <v>12271.803967055734</v>
      </c>
      <c r="AA11" s="23">
        <v>113.35433693550398</v>
      </c>
      <c r="AB11" s="23">
        <v>51173.14413560136</v>
      </c>
      <c r="AC11" s="23">
        <v>6390093.5753753884</v>
      </c>
      <c r="AD11" s="23">
        <v>10138.457868756492</v>
      </c>
      <c r="AE11" s="23">
        <v>212137.42372460585</v>
      </c>
      <c r="AF11" s="23">
        <v>17925.762076287428</v>
      </c>
      <c r="AG11" s="23">
        <v>16583.650342168916</v>
      </c>
      <c r="AH11" s="23">
        <v>237.14150874131593</v>
      </c>
      <c r="AI11" s="23">
        <v>67.207101217583286</v>
      </c>
      <c r="AJ11" s="23">
        <v>26311.853497526536</v>
      </c>
      <c r="AK11" s="23">
        <v>1595.2072319172494</v>
      </c>
      <c r="AL11" s="23">
        <v>2550.2176352615311</v>
      </c>
      <c r="AM11" s="23">
        <v>1093.4541750930582</v>
      </c>
      <c r="AN11" s="23">
        <v>9271.1992700476185</v>
      </c>
      <c r="AO11" s="23">
        <v>3912.4636116329589</v>
      </c>
      <c r="AP11" s="23">
        <v>5556.7829662469321</v>
      </c>
      <c r="AQ11" s="23">
        <v>948.12082907158674</v>
      </c>
      <c r="AR11" s="23">
        <v>134.54595354279036</v>
      </c>
      <c r="AS11" s="23">
        <v>349.24261609035739</v>
      </c>
      <c r="AT11" s="23">
        <v>241.87039432951605</v>
      </c>
      <c r="AU11" s="23">
        <v>142.86846547809898</v>
      </c>
      <c r="AV11" s="23">
        <v>1142.7802866922484</v>
      </c>
      <c r="AW11" s="23">
        <v>519.91588017984895</v>
      </c>
      <c r="AX11" s="23">
        <v>7395.8225287670812</v>
      </c>
      <c r="AY11" s="23">
        <v>5494.3478955255014</v>
      </c>
      <c r="AZ11" s="23">
        <v>3203.0982717438665</v>
      </c>
      <c r="BA11" s="23">
        <v>6.7753704808625175</v>
      </c>
      <c r="BB11" s="23">
        <v>1970.0595039905411</v>
      </c>
      <c r="BC11" s="23">
        <v>993.53133977949926</v>
      </c>
      <c r="BD11" s="23">
        <v>4063.836549609784</v>
      </c>
      <c r="BE11" s="23">
        <v>2543.9110483469449</v>
      </c>
      <c r="BF11" s="23">
        <v>58.811287758265941</v>
      </c>
      <c r="BG11" s="23">
        <v>54595.745002880707</v>
      </c>
      <c r="BH11" s="23">
        <v>5097.1379568316279</v>
      </c>
      <c r="BI11" s="23">
        <v>503.20329304943721</v>
      </c>
      <c r="BJ11" s="23">
        <v>2504.3241448598446</v>
      </c>
      <c r="BK11" s="23">
        <v>277.7973419783894</v>
      </c>
      <c r="BL11" s="23">
        <v>1723.066480303364</v>
      </c>
      <c r="BM11" s="23">
        <v>2201.4124120183751</v>
      </c>
      <c r="BN11" s="23">
        <v>33839.7762835795</v>
      </c>
      <c r="BO11" s="23">
        <v>16808.666916394417</v>
      </c>
      <c r="BP11" s="23">
        <v>3709.1986649308469</v>
      </c>
      <c r="BQ11" s="23">
        <v>9769.0512836911857</v>
      </c>
      <c r="BR11" s="23">
        <v>3329.1200269650108</v>
      </c>
      <c r="BS11" s="23">
        <v>0</v>
      </c>
      <c r="BT11" s="64">
        <v>8467653.8776537161</v>
      </c>
      <c r="BU11" s="23">
        <v>255393.29802671456</v>
      </c>
      <c r="BV11" s="23">
        <v>0</v>
      </c>
      <c r="BW11" s="23">
        <v>32.259411420399921</v>
      </c>
      <c r="BX11" s="23">
        <v>0</v>
      </c>
      <c r="BY11" s="23">
        <v>0</v>
      </c>
      <c r="BZ11">
        <v>0</v>
      </c>
      <c r="CA11" s="23">
        <v>0</v>
      </c>
      <c r="CB11" s="23">
        <v>0</v>
      </c>
      <c r="CC11" s="23">
        <v>0</v>
      </c>
      <c r="CD11" s="23">
        <v>358065.38376162254</v>
      </c>
      <c r="CE11" s="23">
        <v>0</v>
      </c>
      <c r="CF11" s="23">
        <v>38913.595132234172</v>
      </c>
      <c r="CG11" s="23">
        <v>0</v>
      </c>
      <c r="CH11" s="23">
        <v>-16508.160668393404</v>
      </c>
      <c r="CI11" s="23">
        <v>3021835.7466826849</v>
      </c>
      <c r="CJ11" s="34">
        <f t="shared" si="0"/>
        <v>12125385.999999998</v>
      </c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</row>
    <row r="12" spans="1:180" x14ac:dyDescent="0.2">
      <c r="A12" s="1" t="s">
        <v>78</v>
      </c>
      <c r="B12" s="23" t="s">
        <v>79</v>
      </c>
      <c r="C12" s="23">
        <v>6507.7939430184624</v>
      </c>
      <c r="D12" s="23">
        <v>43.658025342770621</v>
      </c>
      <c r="E12" s="23">
        <v>71.702282314576962</v>
      </c>
      <c r="F12" s="23">
        <v>10414.244931623505</v>
      </c>
      <c r="G12" s="23">
        <v>943286.21207410609</v>
      </c>
      <c r="H12" s="23">
        <v>6517.5316717963433</v>
      </c>
      <c r="I12" s="23">
        <v>18273.72056349495</v>
      </c>
      <c r="J12" s="23">
        <v>166601.37868161031</v>
      </c>
      <c r="K12" s="23">
        <v>242010.15470283863</v>
      </c>
      <c r="L12" s="23">
        <v>86.686963646984253</v>
      </c>
      <c r="M12" s="23">
        <v>204872.129100814</v>
      </c>
      <c r="N12" s="23">
        <v>107030.50771153526</v>
      </c>
      <c r="O12" s="23">
        <v>106789.40753807918</v>
      </c>
      <c r="P12" s="23">
        <v>32330.830680591818</v>
      </c>
      <c r="Q12" s="23">
        <v>4231.5192682416509</v>
      </c>
      <c r="R12" s="23">
        <v>50678.051080625191</v>
      </c>
      <c r="S12" s="23">
        <v>27446.385860190352</v>
      </c>
      <c r="T12" s="23">
        <v>19935.36012102725</v>
      </c>
      <c r="U12" s="23">
        <v>49663.484424752314</v>
      </c>
      <c r="V12" s="23">
        <v>3926.4137434703225</v>
      </c>
      <c r="W12" s="23">
        <v>765.55015638925636</v>
      </c>
      <c r="X12" s="23">
        <v>89435.106831647863</v>
      </c>
      <c r="Y12" s="23">
        <v>8190.9524780558404</v>
      </c>
      <c r="Z12" s="23">
        <v>1867.0476928238625</v>
      </c>
      <c r="AA12" s="23">
        <v>81.77400494323004</v>
      </c>
      <c r="AB12" s="23">
        <v>50520.371687811959</v>
      </c>
      <c r="AC12" s="23">
        <v>2638.539847637499</v>
      </c>
      <c r="AD12" s="23">
        <v>196650.76724050631</v>
      </c>
      <c r="AE12" s="23">
        <v>1540855.5539449553</v>
      </c>
      <c r="AF12" s="23">
        <v>184116.3834324037</v>
      </c>
      <c r="AG12" s="23">
        <v>25818.116469828758</v>
      </c>
      <c r="AH12" s="23">
        <v>238.24956198400426</v>
      </c>
      <c r="AI12" s="23">
        <v>179.22618416469513</v>
      </c>
      <c r="AJ12" s="23">
        <v>2245.272688235948</v>
      </c>
      <c r="AK12" s="23">
        <v>18097.169389864048</v>
      </c>
      <c r="AL12" s="23">
        <v>7758.5475773609878</v>
      </c>
      <c r="AM12" s="23">
        <v>16698.827761777848</v>
      </c>
      <c r="AN12" s="23">
        <v>1944.4822121750858</v>
      </c>
      <c r="AO12" s="23">
        <v>30931.256191329147</v>
      </c>
      <c r="AP12" s="23">
        <v>6871.9717696672215</v>
      </c>
      <c r="AQ12" s="23">
        <v>10050.602194248169</v>
      </c>
      <c r="AR12" s="23">
        <v>1325.4869412453738</v>
      </c>
      <c r="AS12" s="23">
        <v>1296.359317773766</v>
      </c>
      <c r="AT12" s="23">
        <v>477.29488979754444</v>
      </c>
      <c r="AU12" s="23">
        <v>154.59505537837072</v>
      </c>
      <c r="AV12" s="23">
        <v>29.867979206495992</v>
      </c>
      <c r="AW12" s="23">
        <v>23.580153830209728</v>
      </c>
      <c r="AX12" s="23">
        <v>7676.2094135003608</v>
      </c>
      <c r="AY12" s="23">
        <v>4891.6873548050589</v>
      </c>
      <c r="AZ12" s="23">
        <v>3768.1070414112264</v>
      </c>
      <c r="BA12" s="23">
        <v>6.0156436017454995</v>
      </c>
      <c r="BB12" s="23">
        <v>14186.717138241442</v>
      </c>
      <c r="BC12" s="23">
        <v>3638.6047642646949</v>
      </c>
      <c r="BD12" s="23">
        <v>3120.4990815191313</v>
      </c>
      <c r="BE12" s="23">
        <v>2422.6701365736822</v>
      </c>
      <c r="BF12" s="23">
        <v>255.41482726250874</v>
      </c>
      <c r="BG12" s="23">
        <v>67832.40486537182</v>
      </c>
      <c r="BH12" s="23">
        <v>20903.755557378245</v>
      </c>
      <c r="BI12" s="23">
        <v>989.743133286893</v>
      </c>
      <c r="BJ12" s="23">
        <v>16373.023114542088</v>
      </c>
      <c r="BK12" s="23">
        <v>361.55906605368347</v>
      </c>
      <c r="BL12" s="23">
        <v>14385.293133084728</v>
      </c>
      <c r="BM12" s="23">
        <v>33562.122989325129</v>
      </c>
      <c r="BN12" s="23">
        <v>4077.1123030832673</v>
      </c>
      <c r="BO12" s="23">
        <v>2914.5638965855828</v>
      </c>
      <c r="BP12" s="23">
        <v>4908.0735903112873</v>
      </c>
      <c r="BQ12" s="23">
        <v>3647.680638485288</v>
      </c>
      <c r="BR12" s="23">
        <v>1071.995117067426</v>
      </c>
      <c r="BS12" s="23">
        <v>0</v>
      </c>
      <c r="BT12" s="64">
        <v>4410973.3798299152</v>
      </c>
      <c r="BU12" s="23">
        <v>129604.32403509834</v>
      </c>
      <c r="BV12" s="23">
        <v>0</v>
      </c>
      <c r="BW12" s="23">
        <v>6996.2105465922832</v>
      </c>
      <c r="BX12" s="23">
        <v>0</v>
      </c>
      <c r="BY12" s="23">
        <v>0</v>
      </c>
      <c r="BZ12">
        <v>0</v>
      </c>
      <c r="CA12" s="23">
        <v>0</v>
      </c>
      <c r="CB12" s="23">
        <v>0</v>
      </c>
      <c r="CC12" s="23">
        <v>0</v>
      </c>
      <c r="CD12" s="23">
        <v>3161.0343329868401</v>
      </c>
      <c r="CE12" s="23">
        <v>0</v>
      </c>
      <c r="CF12" s="23">
        <v>36609.192735039738</v>
      </c>
      <c r="CG12" s="23">
        <v>0</v>
      </c>
      <c r="CH12" s="23">
        <v>-9268.0736811021543</v>
      </c>
      <c r="CI12" s="23">
        <v>4056677.9322014661</v>
      </c>
      <c r="CJ12" s="34">
        <f t="shared" si="0"/>
        <v>8634753.9999999963</v>
      </c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</row>
    <row r="13" spans="1:180" x14ac:dyDescent="0.2">
      <c r="A13" s="1" t="s">
        <v>80</v>
      </c>
      <c r="B13" s="23" t="s">
        <v>81</v>
      </c>
      <c r="C13" s="23">
        <v>4748.5505306163868</v>
      </c>
      <c r="D13" s="23">
        <v>67.815254500754165</v>
      </c>
      <c r="E13" s="23">
        <v>419.27881396778957</v>
      </c>
      <c r="F13" s="23">
        <v>1711.4169650378367</v>
      </c>
      <c r="G13" s="23">
        <v>15893.024416892331</v>
      </c>
      <c r="H13" s="23">
        <v>2841.057352150764</v>
      </c>
      <c r="I13" s="23">
        <v>1314.9577093264156</v>
      </c>
      <c r="J13" s="23">
        <v>68016.886062439415</v>
      </c>
      <c r="K13" s="23">
        <v>653554.68690185109</v>
      </c>
      <c r="L13" s="23">
        <v>277.17581410124376</v>
      </c>
      <c r="M13" s="23">
        <v>6219.5733396292517</v>
      </c>
      <c r="N13" s="23">
        <v>16748.925870109688</v>
      </c>
      <c r="O13" s="23">
        <v>19007.515018095484</v>
      </c>
      <c r="P13" s="23">
        <v>3850.1152607362251</v>
      </c>
      <c r="Q13" s="23">
        <v>1060.7395052913309</v>
      </c>
      <c r="R13" s="23">
        <v>5055.5913084933045</v>
      </c>
      <c r="S13" s="23">
        <v>27489.533824176822</v>
      </c>
      <c r="T13" s="23">
        <v>4628.3983391826605</v>
      </c>
      <c r="U13" s="23">
        <v>22053.484759847233</v>
      </c>
      <c r="V13" s="23">
        <v>414.43652242021653</v>
      </c>
      <c r="W13" s="23">
        <v>1068.5089318967141</v>
      </c>
      <c r="X13" s="23">
        <v>15514.474587837043</v>
      </c>
      <c r="Y13" s="23">
        <v>5769.5415593807838</v>
      </c>
      <c r="Z13" s="23">
        <v>2682.652319971618</v>
      </c>
      <c r="AA13" s="23">
        <v>237.9032635381719</v>
      </c>
      <c r="AB13" s="23">
        <v>12007.429397116164</v>
      </c>
      <c r="AC13" s="23">
        <v>56821.874199433078</v>
      </c>
      <c r="AD13" s="23">
        <v>20683.770642043291</v>
      </c>
      <c r="AE13" s="23">
        <v>249741.29559337368</v>
      </c>
      <c r="AF13" s="23">
        <v>54615.863401696093</v>
      </c>
      <c r="AG13" s="23">
        <v>6964.528987903981</v>
      </c>
      <c r="AH13" s="23">
        <v>421.9027649063454</v>
      </c>
      <c r="AI13" s="23">
        <v>1281.887775722623</v>
      </c>
      <c r="AJ13" s="23">
        <v>4005.7936559898503</v>
      </c>
      <c r="AK13" s="23">
        <v>9883.2343158239619</v>
      </c>
      <c r="AL13" s="23">
        <v>4131.6910590083671</v>
      </c>
      <c r="AM13" s="23">
        <v>2584481.1680667759</v>
      </c>
      <c r="AN13" s="23">
        <v>32981.803014343292</v>
      </c>
      <c r="AO13" s="23">
        <v>23431.438757032131</v>
      </c>
      <c r="AP13" s="23">
        <v>144350.64573886446</v>
      </c>
      <c r="AQ13" s="23">
        <v>45457.910067870456</v>
      </c>
      <c r="AR13" s="23">
        <v>3213.8078413943999</v>
      </c>
      <c r="AS13" s="23">
        <v>20869.5792754465</v>
      </c>
      <c r="AT13" s="23">
        <v>75671.900225268066</v>
      </c>
      <c r="AU13" s="23">
        <v>240.91727073357453</v>
      </c>
      <c r="AV13" s="23">
        <v>50.273483739355846</v>
      </c>
      <c r="AW13" s="23">
        <v>37.437241165817802</v>
      </c>
      <c r="AX13" s="23">
        <v>82288.960388552252</v>
      </c>
      <c r="AY13" s="23">
        <v>33627.325419970541</v>
      </c>
      <c r="AZ13" s="23">
        <v>8358.0540285133993</v>
      </c>
      <c r="BA13" s="23">
        <v>75.22872910066711</v>
      </c>
      <c r="BB13" s="23">
        <v>284004.95028843294</v>
      </c>
      <c r="BC13" s="23">
        <v>42848.166852507144</v>
      </c>
      <c r="BD13" s="23">
        <v>7873.1129664252967</v>
      </c>
      <c r="BE13" s="23">
        <v>37208.372479272097</v>
      </c>
      <c r="BF13" s="23">
        <v>567.09007585091945</v>
      </c>
      <c r="BG13" s="23">
        <v>75330.869746526703</v>
      </c>
      <c r="BH13" s="23">
        <v>167827.46812580054</v>
      </c>
      <c r="BI13" s="23">
        <v>7834.9871491175154</v>
      </c>
      <c r="BJ13" s="23">
        <v>40515.289741297405</v>
      </c>
      <c r="BK13" s="23">
        <v>2891.5131141608454</v>
      </c>
      <c r="BL13" s="23">
        <v>12098.58179797431</v>
      </c>
      <c r="BM13" s="23">
        <v>10072.651903129767</v>
      </c>
      <c r="BN13" s="23">
        <v>36163.761945422106</v>
      </c>
      <c r="BO13" s="23">
        <v>17306.839004595397</v>
      </c>
      <c r="BP13" s="23">
        <v>44888.531241826859</v>
      </c>
      <c r="BQ13" s="23">
        <v>1938.685179547163</v>
      </c>
      <c r="BR13" s="23">
        <v>3731.2661515742079</v>
      </c>
      <c r="BS13" s="23">
        <v>0</v>
      </c>
      <c r="BT13" s="64">
        <v>5149444.1033367412</v>
      </c>
      <c r="BU13" s="23">
        <v>68626.426487279663</v>
      </c>
      <c r="BV13" s="23">
        <v>0</v>
      </c>
      <c r="BW13" s="23">
        <v>0</v>
      </c>
      <c r="BX13" s="23">
        <v>0</v>
      </c>
      <c r="BY13" s="23">
        <v>0</v>
      </c>
      <c r="BZ13">
        <v>0</v>
      </c>
      <c r="CA13" s="23">
        <v>0</v>
      </c>
      <c r="CB13" s="23">
        <v>0</v>
      </c>
      <c r="CC13" s="23">
        <v>0</v>
      </c>
      <c r="CD13" s="23">
        <v>27124.41833275522</v>
      </c>
      <c r="CE13" s="23">
        <v>0</v>
      </c>
      <c r="CF13" s="23">
        <v>70422.698594896967</v>
      </c>
      <c r="CG13" s="23">
        <v>0</v>
      </c>
      <c r="CH13" s="23">
        <v>33198.99499426438</v>
      </c>
      <c r="CI13" s="23">
        <v>1252390.3582540622</v>
      </c>
      <c r="CJ13" s="34">
        <f t="shared" si="0"/>
        <v>6601207</v>
      </c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</row>
    <row r="14" spans="1:180" x14ac:dyDescent="0.2">
      <c r="A14" s="1" t="s">
        <v>82</v>
      </c>
      <c r="B14" s="23" t="s">
        <v>83</v>
      </c>
      <c r="C14" s="23">
        <v>261511.9601004851</v>
      </c>
      <c r="D14" s="23">
        <v>40713.323364802643</v>
      </c>
      <c r="E14" s="23">
        <v>7690.4924958409838</v>
      </c>
      <c r="F14" s="23">
        <v>11938.472738722839</v>
      </c>
      <c r="G14" s="23">
        <v>124137.2425692104</v>
      </c>
      <c r="H14" s="23">
        <v>6884.5777437736469</v>
      </c>
      <c r="I14" s="23">
        <v>18006.112583758477</v>
      </c>
      <c r="J14" s="23">
        <v>6320.7419468950266</v>
      </c>
      <c r="K14" s="23">
        <v>4919.2990479261625</v>
      </c>
      <c r="L14" s="23">
        <v>378549.61064206454</v>
      </c>
      <c r="M14" s="23">
        <v>7766.6430639885475</v>
      </c>
      <c r="N14" s="23">
        <v>4039.0916309274321</v>
      </c>
      <c r="O14" s="23">
        <v>13430.675914277524</v>
      </c>
      <c r="P14" s="23">
        <v>102497.22906147924</v>
      </c>
      <c r="Q14" s="23">
        <v>5468.082525231539</v>
      </c>
      <c r="R14" s="23">
        <v>93451.533624935924</v>
      </c>
      <c r="S14" s="23">
        <v>5718.6378014588099</v>
      </c>
      <c r="T14" s="23">
        <v>9472.9188267776281</v>
      </c>
      <c r="U14" s="23">
        <v>79130.992823463268</v>
      </c>
      <c r="V14" s="23">
        <v>5136.1880172056608</v>
      </c>
      <c r="W14" s="23">
        <v>3381.7392428054513</v>
      </c>
      <c r="X14" s="23">
        <v>25579.710646060885</v>
      </c>
      <c r="Y14" s="23">
        <v>60478.304564673694</v>
      </c>
      <c r="Z14" s="23">
        <v>94878.715527045817</v>
      </c>
      <c r="AA14" s="23">
        <v>8307.7428852440789</v>
      </c>
      <c r="AB14" s="23">
        <v>177438.93756740954</v>
      </c>
      <c r="AC14" s="23">
        <v>1505877.4251985641</v>
      </c>
      <c r="AD14" s="23">
        <v>375104.4478609481</v>
      </c>
      <c r="AE14" s="23">
        <v>574568.81410760328</v>
      </c>
      <c r="AF14" s="23">
        <v>136245.11738465028</v>
      </c>
      <c r="AG14" s="23">
        <v>2084902.0591336598</v>
      </c>
      <c r="AH14" s="23">
        <v>1324.9791795106044</v>
      </c>
      <c r="AI14" s="23">
        <v>116542.3127944438</v>
      </c>
      <c r="AJ14" s="23">
        <v>213130.48450376428</v>
      </c>
      <c r="AK14" s="23">
        <v>116059.87362883653</v>
      </c>
      <c r="AL14" s="23">
        <v>48289.034864922069</v>
      </c>
      <c r="AM14" s="23">
        <v>5985.5255472886929</v>
      </c>
      <c r="AN14" s="23">
        <v>11416.950591745122</v>
      </c>
      <c r="AO14" s="23">
        <v>19736.121593782944</v>
      </c>
      <c r="AP14" s="23">
        <v>23460.305562764126</v>
      </c>
      <c r="AQ14" s="23">
        <v>34679.07255434995</v>
      </c>
      <c r="AR14" s="23">
        <v>3147.441029291972</v>
      </c>
      <c r="AS14" s="23">
        <v>2652.6137911847331</v>
      </c>
      <c r="AT14" s="23">
        <v>21068.778871546372</v>
      </c>
      <c r="AU14" s="23">
        <v>62070.405675455484</v>
      </c>
      <c r="AV14" s="23">
        <v>31148.206911750305</v>
      </c>
      <c r="AW14" s="23">
        <v>9048.0387657396132</v>
      </c>
      <c r="AX14" s="23">
        <v>56316.944807441192</v>
      </c>
      <c r="AY14" s="23">
        <v>46025.54566198049</v>
      </c>
      <c r="AZ14" s="23">
        <v>1873.0426089295754</v>
      </c>
      <c r="BA14" s="23">
        <v>2910.6176501137197</v>
      </c>
      <c r="BB14" s="23">
        <v>8694.7906843475794</v>
      </c>
      <c r="BC14" s="23">
        <v>18502.214589324987</v>
      </c>
      <c r="BD14" s="23">
        <v>41607.666253856543</v>
      </c>
      <c r="BE14" s="23">
        <v>8589.8488988551399</v>
      </c>
      <c r="BF14" s="23">
        <v>790.63828472664852</v>
      </c>
      <c r="BG14" s="23">
        <v>249050.09377698434</v>
      </c>
      <c r="BH14" s="23">
        <v>352526.47961107566</v>
      </c>
      <c r="BI14" s="23">
        <v>2555.834331497425</v>
      </c>
      <c r="BJ14" s="23">
        <v>61085.525965829256</v>
      </c>
      <c r="BK14" s="23">
        <v>5871.5584404877272</v>
      </c>
      <c r="BL14" s="23">
        <v>26426.325283249946</v>
      </c>
      <c r="BM14" s="23">
        <v>31712.534057709774</v>
      </c>
      <c r="BN14" s="23">
        <v>13691.048438326803</v>
      </c>
      <c r="BO14" s="23">
        <v>14416.761330135048</v>
      </c>
      <c r="BP14" s="23">
        <v>16101.707390884996</v>
      </c>
      <c r="BQ14" s="23">
        <v>24446.983547254134</v>
      </c>
      <c r="BR14" s="23">
        <v>28853.223035693718</v>
      </c>
      <c r="BS14" s="23">
        <v>0</v>
      </c>
      <c r="BT14" s="64">
        <v>7965356.3711569719</v>
      </c>
      <c r="BU14" s="23">
        <v>5568986.6921660621</v>
      </c>
      <c r="BV14" s="23">
        <v>0</v>
      </c>
      <c r="BW14" s="23">
        <v>0</v>
      </c>
      <c r="BX14" s="23">
        <v>0</v>
      </c>
      <c r="BY14" s="23">
        <v>0</v>
      </c>
      <c r="BZ14">
        <v>0</v>
      </c>
      <c r="CA14" s="23">
        <v>0</v>
      </c>
      <c r="CB14" s="23">
        <v>0</v>
      </c>
      <c r="CC14" s="23">
        <v>0</v>
      </c>
      <c r="CD14" s="23">
        <v>0</v>
      </c>
      <c r="CE14" s="23">
        <v>0</v>
      </c>
      <c r="CF14" s="23">
        <v>6217.2567841652799</v>
      </c>
      <c r="CG14" s="23">
        <v>0</v>
      </c>
      <c r="CH14" s="23">
        <v>-1012413.0970997082</v>
      </c>
      <c r="CI14" s="23">
        <v>13316327.776992511</v>
      </c>
      <c r="CJ14" s="34">
        <f t="shared" si="0"/>
        <v>25844475</v>
      </c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</row>
    <row r="15" spans="1:180" x14ac:dyDescent="0.2">
      <c r="A15" s="1" t="s">
        <v>84</v>
      </c>
      <c r="B15" s="23" t="s">
        <v>85</v>
      </c>
      <c r="C15" s="23">
        <v>567931.25361891254</v>
      </c>
      <c r="D15" s="23">
        <v>205.1454009715294</v>
      </c>
      <c r="E15" s="23">
        <v>1644.2321296731757</v>
      </c>
      <c r="F15" s="23">
        <v>82297.330940372427</v>
      </c>
      <c r="G15" s="23">
        <v>1117934.5250989541</v>
      </c>
      <c r="H15" s="23">
        <v>69053.823939408525</v>
      </c>
      <c r="I15" s="23">
        <v>76185.593673719748</v>
      </c>
      <c r="J15" s="23">
        <v>70392.16846126836</v>
      </c>
      <c r="K15" s="23">
        <v>9413.7367403462249</v>
      </c>
      <c r="L15" s="23">
        <v>157528.83126176806</v>
      </c>
      <c r="M15" s="23">
        <v>4539627.2706232565</v>
      </c>
      <c r="N15" s="23">
        <v>2540070.7868269626</v>
      </c>
      <c r="O15" s="23">
        <v>316901.73157715012</v>
      </c>
      <c r="P15" s="23">
        <v>292700.40981401911</v>
      </c>
      <c r="Q15" s="23">
        <v>68165.838924066979</v>
      </c>
      <c r="R15" s="23">
        <v>205570.14755832835</v>
      </c>
      <c r="S15" s="23">
        <v>101353.70919297526</v>
      </c>
      <c r="T15" s="23">
        <v>71737.884944108766</v>
      </c>
      <c r="U15" s="23">
        <v>360452.04597362486</v>
      </c>
      <c r="V15" s="23">
        <v>22909.773426414256</v>
      </c>
      <c r="W15" s="23">
        <v>28408.110109203193</v>
      </c>
      <c r="X15" s="23">
        <v>128343.23917124412</v>
      </c>
      <c r="Y15" s="23">
        <v>76527.948354387016</v>
      </c>
      <c r="Z15" s="23">
        <v>24038.894605232595</v>
      </c>
      <c r="AA15" s="23">
        <v>518.16120363367429</v>
      </c>
      <c r="AB15" s="23">
        <v>41307.27553916772</v>
      </c>
      <c r="AC15" s="23">
        <v>586851.07194732293</v>
      </c>
      <c r="AD15" s="23">
        <v>77775.878114047635</v>
      </c>
      <c r="AE15" s="23">
        <v>240973.35545749022</v>
      </c>
      <c r="AF15" s="23">
        <v>48293.547248401679</v>
      </c>
      <c r="AG15" s="23">
        <v>68571.819608103018</v>
      </c>
      <c r="AH15" s="23">
        <v>1570.8787129101097</v>
      </c>
      <c r="AI15" s="23">
        <v>126.95058058558539</v>
      </c>
      <c r="AJ15" s="23">
        <v>29040.436929333726</v>
      </c>
      <c r="AK15" s="23">
        <v>1585.1516536820368</v>
      </c>
      <c r="AL15" s="23">
        <v>62296.811075774152</v>
      </c>
      <c r="AM15" s="23">
        <v>6137.7745578833164</v>
      </c>
      <c r="AN15" s="23">
        <v>37400.766075523177</v>
      </c>
      <c r="AO15" s="23">
        <v>4636.8466699671435</v>
      </c>
      <c r="AP15" s="23">
        <v>26087.385414816043</v>
      </c>
      <c r="AQ15" s="23">
        <v>5080.597273634814</v>
      </c>
      <c r="AR15" s="23">
        <v>610.00763863163036</v>
      </c>
      <c r="AS15" s="23">
        <v>1640.3886080309589</v>
      </c>
      <c r="AT15" s="23">
        <v>941.35695128148973</v>
      </c>
      <c r="AU15" s="23">
        <v>1791.1472355168946</v>
      </c>
      <c r="AV15" s="23">
        <v>1782.2812142949167</v>
      </c>
      <c r="AW15" s="23">
        <v>18.600913975586444</v>
      </c>
      <c r="AX15" s="23">
        <v>17070.955170613295</v>
      </c>
      <c r="AY15" s="23">
        <v>29917.440563258355</v>
      </c>
      <c r="AZ15" s="23">
        <v>184181.91961224645</v>
      </c>
      <c r="BA15" s="23">
        <v>68.466272050201937</v>
      </c>
      <c r="BB15" s="23">
        <v>3577.4211554824078</v>
      </c>
      <c r="BC15" s="23">
        <v>35183.452597173295</v>
      </c>
      <c r="BD15" s="23">
        <v>15780.154979175722</v>
      </c>
      <c r="BE15" s="23">
        <v>8460.0373315218894</v>
      </c>
      <c r="BF15" s="23">
        <v>270.28953027365594</v>
      </c>
      <c r="BG15" s="23">
        <v>291222.76043595985</v>
      </c>
      <c r="BH15" s="23">
        <v>65733.24716906088</v>
      </c>
      <c r="BI15" s="23">
        <v>2855.1402415977523</v>
      </c>
      <c r="BJ15" s="23">
        <v>91149.269340000785</v>
      </c>
      <c r="BK15" s="23">
        <v>1433.2819991881172</v>
      </c>
      <c r="BL15" s="23">
        <v>322483.97964952979</v>
      </c>
      <c r="BM15" s="23">
        <v>73866.879730313463</v>
      </c>
      <c r="BN15" s="23">
        <v>19543.788335340058</v>
      </c>
      <c r="BO15" s="23">
        <v>10391.700824753885</v>
      </c>
      <c r="BP15" s="23">
        <v>20683.66218040869</v>
      </c>
      <c r="BQ15" s="23">
        <v>2408.4746452464947</v>
      </c>
      <c r="BR15" s="23">
        <v>141739.97421238973</v>
      </c>
      <c r="BS15" s="23">
        <v>0</v>
      </c>
      <c r="BT15" s="64">
        <v>13512455.218965955</v>
      </c>
      <c r="BU15" s="23">
        <v>1399086.3814985761</v>
      </c>
      <c r="BV15" s="23">
        <v>0</v>
      </c>
      <c r="BW15" s="23">
        <v>38369.395355924418</v>
      </c>
      <c r="BX15" s="23">
        <v>0</v>
      </c>
      <c r="BY15" s="23">
        <v>0</v>
      </c>
      <c r="BZ15">
        <v>0</v>
      </c>
      <c r="CA15" s="23">
        <v>0</v>
      </c>
      <c r="CB15" s="23">
        <v>0</v>
      </c>
      <c r="CC15" s="23">
        <v>0</v>
      </c>
      <c r="CD15" s="23">
        <v>189459.92712849882</v>
      </c>
      <c r="CE15" s="23">
        <v>0</v>
      </c>
      <c r="CF15" s="23">
        <v>3399335.2385137668</v>
      </c>
      <c r="CG15" s="23">
        <v>0</v>
      </c>
      <c r="CH15" s="23">
        <v>-45034.866063092719</v>
      </c>
      <c r="CI15" s="23">
        <v>31015347.704600364</v>
      </c>
      <c r="CJ15" s="34">
        <f t="shared" si="0"/>
        <v>49509018.999999993</v>
      </c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</row>
    <row r="16" spans="1:180" x14ac:dyDescent="0.2">
      <c r="A16" s="1" t="s">
        <v>86</v>
      </c>
      <c r="B16" s="23" t="s">
        <v>87</v>
      </c>
      <c r="C16" s="23">
        <v>198841.35197656119</v>
      </c>
      <c r="D16" s="23">
        <v>1.6577341980470646</v>
      </c>
      <c r="E16" s="23">
        <v>339.55829024454431</v>
      </c>
      <c r="F16" s="23">
        <v>1863.696926346151</v>
      </c>
      <c r="G16" s="23">
        <v>725189.370533315</v>
      </c>
      <c r="H16" s="23">
        <v>1083.0886324592259</v>
      </c>
      <c r="I16" s="23">
        <v>110.00043893951745</v>
      </c>
      <c r="J16" s="23">
        <v>955.7335866157282</v>
      </c>
      <c r="K16" s="23">
        <v>23.333895346920954</v>
      </c>
      <c r="L16" s="23">
        <v>158.87042448674285</v>
      </c>
      <c r="M16" s="23">
        <v>129974.38738559697</v>
      </c>
      <c r="N16" s="23">
        <v>2163754.6542441975</v>
      </c>
      <c r="O16" s="23">
        <v>4065.9560518850826</v>
      </c>
      <c r="P16" s="23">
        <v>816.30202450031356</v>
      </c>
      <c r="Q16" s="23">
        <v>3.7023916320576613</v>
      </c>
      <c r="R16" s="23">
        <v>291.76437627380079</v>
      </c>
      <c r="S16" s="23">
        <v>5882.6116663918028</v>
      </c>
      <c r="T16" s="23">
        <v>147.13999496251458</v>
      </c>
      <c r="U16" s="23">
        <v>418.75659802278636</v>
      </c>
      <c r="V16" s="23">
        <v>12.604869941682539</v>
      </c>
      <c r="W16" s="23">
        <v>9.6366869823451697</v>
      </c>
      <c r="X16" s="23">
        <v>8652.7675209199351</v>
      </c>
      <c r="Y16" s="23">
        <v>186.72214433708388</v>
      </c>
      <c r="Z16" s="23">
        <v>7.8659131147170687</v>
      </c>
      <c r="AA16" s="23">
        <v>0.80561011429312124</v>
      </c>
      <c r="AB16" s="23">
        <v>414.46329264643708</v>
      </c>
      <c r="AC16" s="23">
        <v>5.4072838432933121</v>
      </c>
      <c r="AD16" s="23">
        <v>23.327034999926916</v>
      </c>
      <c r="AE16" s="23">
        <v>32721.942409720872</v>
      </c>
      <c r="AF16" s="23">
        <v>74.078259799136319</v>
      </c>
      <c r="AG16" s="23">
        <v>22.361794803701521</v>
      </c>
      <c r="AH16" s="23">
        <v>10.704958722367946</v>
      </c>
      <c r="AI16" s="23">
        <v>0.45037907822988443</v>
      </c>
      <c r="AJ16" s="23">
        <v>70.042826388940483</v>
      </c>
      <c r="AK16" s="23">
        <v>3.639926032706382</v>
      </c>
      <c r="AL16" s="23">
        <v>17842.368456007869</v>
      </c>
      <c r="AM16" s="23">
        <v>12.639932733766496</v>
      </c>
      <c r="AN16" s="23">
        <v>82.77541740639316</v>
      </c>
      <c r="AO16" s="23">
        <v>7.12858537126285</v>
      </c>
      <c r="AP16" s="23">
        <v>68.931315819737506</v>
      </c>
      <c r="AQ16" s="23">
        <v>15.15991308563693</v>
      </c>
      <c r="AR16" s="23">
        <v>3.2431654816111197</v>
      </c>
      <c r="AS16" s="23">
        <v>3.7568751270190925</v>
      </c>
      <c r="AT16" s="23">
        <v>18.252176095633551</v>
      </c>
      <c r="AU16" s="23">
        <v>1.7718427042723539</v>
      </c>
      <c r="AV16" s="23">
        <v>3.8311144942207498E-2</v>
      </c>
      <c r="AW16" s="23">
        <v>1.4985280917831259E-2</v>
      </c>
      <c r="AX16" s="23">
        <v>64.381078377683068</v>
      </c>
      <c r="AY16" s="23">
        <v>243.32363465425919</v>
      </c>
      <c r="AZ16" s="23">
        <v>48122.902730169335</v>
      </c>
      <c r="BA16" s="23">
        <v>79.994305937812129</v>
      </c>
      <c r="BB16" s="23">
        <v>12.084539823799373</v>
      </c>
      <c r="BC16" s="23">
        <v>12578.364025396642</v>
      </c>
      <c r="BD16" s="23">
        <v>25.828079491259096</v>
      </c>
      <c r="BE16" s="23">
        <v>24.899060591163892</v>
      </c>
      <c r="BF16" s="23">
        <v>0.85869360480501067</v>
      </c>
      <c r="BG16" s="23">
        <v>1644.4888250404888</v>
      </c>
      <c r="BH16" s="23">
        <v>2002.9875855252917</v>
      </c>
      <c r="BI16" s="23">
        <v>439.8325736759495</v>
      </c>
      <c r="BJ16" s="23">
        <v>6558.8465714878239</v>
      </c>
      <c r="BK16" s="23">
        <v>8.4145134744857</v>
      </c>
      <c r="BL16" s="23">
        <v>339106.75341420475</v>
      </c>
      <c r="BM16" s="23">
        <v>5643.8284434892148</v>
      </c>
      <c r="BN16" s="23">
        <v>32.297382998468173</v>
      </c>
      <c r="BO16" s="23">
        <v>19.537310141765808</v>
      </c>
      <c r="BP16" s="23">
        <v>172.73590922087823</v>
      </c>
      <c r="BQ16" s="23">
        <v>17.922984851222882</v>
      </c>
      <c r="BR16" s="23">
        <v>249.92720259639302</v>
      </c>
      <c r="BS16" s="23">
        <v>0</v>
      </c>
      <c r="BT16" s="64">
        <v>3711245.0479244343</v>
      </c>
      <c r="BU16" s="23">
        <v>446332.94810314453</v>
      </c>
      <c r="BV16" s="23">
        <v>0</v>
      </c>
      <c r="BW16" s="23">
        <v>21690.920301628914</v>
      </c>
      <c r="BX16" s="23">
        <v>0</v>
      </c>
      <c r="BY16" s="23">
        <v>0</v>
      </c>
      <c r="BZ16">
        <v>0</v>
      </c>
      <c r="CA16" s="23">
        <v>0</v>
      </c>
      <c r="CB16" s="23">
        <v>0</v>
      </c>
      <c r="CC16" s="23">
        <v>0</v>
      </c>
      <c r="CD16" s="23">
        <v>74304.255104754775</v>
      </c>
      <c r="CE16" s="23">
        <v>0</v>
      </c>
      <c r="CF16" s="23">
        <v>11191739.631403618</v>
      </c>
      <c r="CG16" s="23">
        <v>0</v>
      </c>
      <c r="CH16" s="23">
        <v>454756.58304342884</v>
      </c>
      <c r="CI16" s="23">
        <v>118725830.61411901</v>
      </c>
      <c r="CJ16" s="34">
        <f t="shared" si="0"/>
        <v>134625900.00000003</v>
      </c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</row>
    <row r="17" spans="1:180" x14ac:dyDescent="0.2">
      <c r="A17" s="1" t="s">
        <v>88</v>
      </c>
      <c r="B17" s="23" t="s">
        <v>89</v>
      </c>
      <c r="C17" s="23">
        <v>59101.839017022525</v>
      </c>
      <c r="D17" s="23">
        <v>1124.2893440445496</v>
      </c>
      <c r="E17" s="23">
        <v>6721.9876441623874</v>
      </c>
      <c r="F17" s="23">
        <v>26754.407279327384</v>
      </c>
      <c r="G17" s="23">
        <v>1007215.3900517678</v>
      </c>
      <c r="H17" s="23">
        <v>65654.592224581909</v>
      </c>
      <c r="I17" s="23">
        <v>45925.561049121236</v>
      </c>
      <c r="J17" s="23">
        <v>72752.737665441979</v>
      </c>
      <c r="K17" s="23">
        <v>40870.586207027591</v>
      </c>
      <c r="L17" s="23">
        <v>3111.8850883128621</v>
      </c>
      <c r="M17" s="23">
        <v>326580.43710372143</v>
      </c>
      <c r="N17" s="23">
        <v>479050.47037459526</v>
      </c>
      <c r="O17" s="23">
        <v>701998.27859273995</v>
      </c>
      <c r="P17" s="23">
        <v>96180.401506400289</v>
      </c>
      <c r="Q17" s="23">
        <v>46288.860014482954</v>
      </c>
      <c r="R17" s="23">
        <v>219714.75096585712</v>
      </c>
      <c r="S17" s="23">
        <v>204045.30697083572</v>
      </c>
      <c r="T17" s="23">
        <v>122857.06082330077</v>
      </c>
      <c r="U17" s="23">
        <v>707089.78725288901</v>
      </c>
      <c r="V17" s="23">
        <v>23712.545082205026</v>
      </c>
      <c r="W17" s="23">
        <v>59854.540853867031</v>
      </c>
      <c r="X17" s="23">
        <v>374113.0636859712</v>
      </c>
      <c r="Y17" s="23">
        <v>121151.29014866463</v>
      </c>
      <c r="Z17" s="23">
        <v>25620.753181953092</v>
      </c>
      <c r="AA17" s="23">
        <v>1764.4630968576403</v>
      </c>
      <c r="AB17" s="23">
        <v>39277.139206992724</v>
      </c>
      <c r="AC17" s="23">
        <v>2264281.3038231544</v>
      </c>
      <c r="AD17" s="23">
        <v>312206.2724857399</v>
      </c>
      <c r="AE17" s="23">
        <v>1514876.5737635465</v>
      </c>
      <c r="AF17" s="23">
        <v>256568.54017690616</v>
      </c>
      <c r="AG17" s="23">
        <v>67780.563486060099</v>
      </c>
      <c r="AH17" s="23">
        <v>1734.6400219692187</v>
      </c>
      <c r="AI17" s="23">
        <v>2869.7148728744646</v>
      </c>
      <c r="AJ17" s="23">
        <v>35130.049657121781</v>
      </c>
      <c r="AK17" s="23">
        <v>8688.3383246229168</v>
      </c>
      <c r="AL17" s="23">
        <v>31217.072639374899</v>
      </c>
      <c r="AM17" s="23">
        <v>15953.836565868338</v>
      </c>
      <c r="AN17" s="23">
        <v>34164.479854823061</v>
      </c>
      <c r="AO17" s="23">
        <v>22119.144059672395</v>
      </c>
      <c r="AP17" s="23">
        <v>55555.300652520767</v>
      </c>
      <c r="AQ17" s="23">
        <v>8275.8881364942608</v>
      </c>
      <c r="AR17" s="23">
        <v>1914.1172238586717</v>
      </c>
      <c r="AS17" s="23">
        <v>5850.7329271905182</v>
      </c>
      <c r="AT17" s="23">
        <v>1857.3026102174106</v>
      </c>
      <c r="AU17" s="23">
        <v>749.52522412658823</v>
      </c>
      <c r="AV17" s="23">
        <v>6992.7721372517562</v>
      </c>
      <c r="AW17" s="23">
        <v>5444.6941066876389</v>
      </c>
      <c r="AX17" s="23">
        <v>30026.851409548533</v>
      </c>
      <c r="AY17" s="23">
        <v>33294.341464704426</v>
      </c>
      <c r="AZ17" s="23">
        <v>49646.748938525743</v>
      </c>
      <c r="BA17" s="23">
        <v>223.87601763368437</v>
      </c>
      <c r="BB17" s="23">
        <v>3858.8925164243333</v>
      </c>
      <c r="BC17" s="23">
        <v>13102.579205425995</v>
      </c>
      <c r="BD17" s="23">
        <v>13850.219292736123</v>
      </c>
      <c r="BE17" s="23">
        <v>3013.7222034290603</v>
      </c>
      <c r="BF17" s="23">
        <v>1381.9608203529895</v>
      </c>
      <c r="BG17" s="23">
        <v>65251.28499732085</v>
      </c>
      <c r="BH17" s="23">
        <v>150126.14084141422</v>
      </c>
      <c r="BI17" s="23">
        <v>14221.720790405034</v>
      </c>
      <c r="BJ17" s="23">
        <v>95162.232676835731</v>
      </c>
      <c r="BK17" s="23">
        <v>3252.0669644051172</v>
      </c>
      <c r="BL17" s="23">
        <v>137309.39741034585</v>
      </c>
      <c r="BM17" s="23">
        <v>128686.67082166493</v>
      </c>
      <c r="BN17" s="23">
        <v>38302.949829580146</v>
      </c>
      <c r="BO17" s="23">
        <v>27295.91522594812</v>
      </c>
      <c r="BP17" s="23">
        <v>38133.404744463463</v>
      </c>
      <c r="BQ17" s="23">
        <v>14192.852725028941</v>
      </c>
      <c r="BR17" s="23">
        <v>5997.6548134219211</v>
      </c>
      <c r="BS17" s="23">
        <v>0</v>
      </c>
      <c r="BT17" s="64">
        <v>10399094.770891838</v>
      </c>
      <c r="BU17" s="23">
        <v>481105.49672206619</v>
      </c>
      <c r="BV17" s="23">
        <v>0</v>
      </c>
      <c r="BW17" s="23">
        <v>130593.82485058618</v>
      </c>
      <c r="BX17" s="23">
        <v>0</v>
      </c>
      <c r="BY17" s="23">
        <v>0</v>
      </c>
      <c r="BZ17">
        <v>0</v>
      </c>
      <c r="CA17" s="23">
        <v>0</v>
      </c>
      <c r="CB17" s="23">
        <v>0</v>
      </c>
      <c r="CC17" s="23">
        <v>0</v>
      </c>
      <c r="CD17" s="23">
        <v>205861.56961081806</v>
      </c>
      <c r="CE17" s="23">
        <v>0</v>
      </c>
      <c r="CF17" s="23">
        <v>273371.6937291029</v>
      </c>
      <c r="CG17" s="23">
        <v>0</v>
      </c>
      <c r="CH17" s="23">
        <v>-101.36655628655467</v>
      </c>
      <c r="CI17" s="23">
        <v>10487595.01075187</v>
      </c>
      <c r="CJ17" s="34">
        <f t="shared" si="0"/>
        <v>21977520.999999993</v>
      </c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</row>
    <row r="18" spans="1:180" x14ac:dyDescent="0.2">
      <c r="A18" s="1" t="s">
        <v>90</v>
      </c>
      <c r="B18" s="23" t="s">
        <v>91</v>
      </c>
      <c r="C18" s="23">
        <v>27011.193055215925</v>
      </c>
      <c r="D18" s="23">
        <v>193.16280485470426</v>
      </c>
      <c r="E18" s="23">
        <v>1768.2195037008667</v>
      </c>
      <c r="F18" s="23">
        <v>121882.30240334099</v>
      </c>
      <c r="G18" s="23">
        <v>123682.30049795743</v>
      </c>
      <c r="H18" s="23">
        <v>7107.8824620751057</v>
      </c>
      <c r="I18" s="23">
        <v>158367.96190214873</v>
      </c>
      <c r="J18" s="23">
        <v>4106.6793478332374</v>
      </c>
      <c r="K18" s="23">
        <v>1030.3613852634683</v>
      </c>
      <c r="L18" s="23">
        <v>6030.1907552677667</v>
      </c>
      <c r="M18" s="23">
        <v>105927.48149854684</v>
      </c>
      <c r="N18" s="23">
        <v>90497.404613297083</v>
      </c>
      <c r="O18" s="23">
        <v>61070.535818090284</v>
      </c>
      <c r="P18" s="23">
        <v>1940397.2086170886</v>
      </c>
      <c r="Q18" s="23">
        <v>36107.06285627553</v>
      </c>
      <c r="R18" s="23">
        <v>128946.25845762328</v>
      </c>
      <c r="S18" s="23">
        <v>28410.375990521039</v>
      </c>
      <c r="T18" s="23">
        <v>37247.473381068608</v>
      </c>
      <c r="U18" s="23">
        <v>270288.96110705688</v>
      </c>
      <c r="V18" s="23">
        <v>7899.5687497182407</v>
      </c>
      <c r="W18" s="23">
        <v>29998.240103466131</v>
      </c>
      <c r="X18" s="23">
        <v>36244.793573994772</v>
      </c>
      <c r="Y18" s="23">
        <v>158041.74841585211</v>
      </c>
      <c r="Z18" s="23">
        <v>25009.400375150617</v>
      </c>
      <c r="AA18" s="23">
        <v>855.95261843939477</v>
      </c>
      <c r="AB18" s="23">
        <v>41429.461945499228</v>
      </c>
      <c r="AC18" s="23">
        <v>15920535.126424689</v>
      </c>
      <c r="AD18" s="23">
        <v>10084.987530058661</v>
      </c>
      <c r="AE18" s="23">
        <v>123168.62101214044</v>
      </c>
      <c r="AF18" s="23">
        <v>32002.250709144588</v>
      </c>
      <c r="AG18" s="23">
        <v>15115.305251032274</v>
      </c>
      <c r="AH18" s="23">
        <v>1179.2648793226367</v>
      </c>
      <c r="AI18" s="23">
        <v>439.11329795710498</v>
      </c>
      <c r="AJ18" s="23">
        <v>11536.847841781122</v>
      </c>
      <c r="AK18" s="23">
        <v>2079.1752445161983</v>
      </c>
      <c r="AL18" s="23">
        <v>17667.517618347225</v>
      </c>
      <c r="AM18" s="23">
        <v>6780.8759642118284</v>
      </c>
      <c r="AN18" s="23">
        <v>2660.268303384692</v>
      </c>
      <c r="AO18" s="23">
        <v>7605.9036838107377</v>
      </c>
      <c r="AP18" s="23">
        <v>31878.947464036257</v>
      </c>
      <c r="AQ18" s="23">
        <v>4970.8290363906581</v>
      </c>
      <c r="AR18" s="23">
        <v>983.26703145547901</v>
      </c>
      <c r="AS18" s="23">
        <v>2212.8338104419063</v>
      </c>
      <c r="AT18" s="23">
        <v>1068.6189771440327</v>
      </c>
      <c r="AU18" s="23">
        <v>608.56591157208527</v>
      </c>
      <c r="AV18" s="23">
        <v>14.680048365027915</v>
      </c>
      <c r="AW18" s="23">
        <v>8.7758027555866995</v>
      </c>
      <c r="AX18" s="23">
        <v>16641.694036915069</v>
      </c>
      <c r="AY18" s="23">
        <v>26164.485699479574</v>
      </c>
      <c r="AZ18" s="23">
        <v>16003.735979390851</v>
      </c>
      <c r="BA18" s="23">
        <v>79.371755015319565</v>
      </c>
      <c r="BB18" s="23">
        <v>2894.7804792821748</v>
      </c>
      <c r="BC18" s="23">
        <v>4020.4193568626847</v>
      </c>
      <c r="BD18" s="23">
        <v>11109.442309244987</v>
      </c>
      <c r="BE18" s="23">
        <v>2462.9682672404492</v>
      </c>
      <c r="BF18" s="23">
        <v>389.61281040744564</v>
      </c>
      <c r="BG18" s="23">
        <v>25001.603642227867</v>
      </c>
      <c r="BH18" s="23">
        <v>40389.719559790508</v>
      </c>
      <c r="BI18" s="23">
        <v>672.36257918016997</v>
      </c>
      <c r="BJ18" s="23">
        <v>9119.1839183183583</v>
      </c>
      <c r="BK18" s="23">
        <v>1356.3898929716531</v>
      </c>
      <c r="BL18" s="23">
        <v>27139.326779685187</v>
      </c>
      <c r="BM18" s="23">
        <v>26025.799395839</v>
      </c>
      <c r="BN18" s="23">
        <v>3732.9676909397795</v>
      </c>
      <c r="BO18" s="23">
        <v>3627.2594651396448</v>
      </c>
      <c r="BP18" s="23">
        <v>17526.457910989255</v>
      </c>
      <c r="BQ18" s="23">
        <v>1314.2843307188152</v>
      </c>
      <c r="BR18" s="23">
        <v>3312.2625819841828</v>
      </c>
      <c r="BS18" s="23">
        <v>0</v>
      </c>
      <c r="BT18" s="64">
        <v>19881138.08652354</v>
      </c>
      <c r="BU18" s="23">
        <v>1459923.7108675395</v>
      </c>
      <c r="BV18" s="23">
        <v>0</v>
      </c>
      <c r="BW18" s="23">
        <v>0</v>
      </c>
      <c r="BX18" s="23">
        <v>0</v>
      </c>
      <c r="BY18" s="23">
        <v>0</v>
      </c>
      <c r="BZ18">
        <v>0</v>
      </c>
      <c r="CA18" s="23">
        <v>0</v>
      </c>
      <c r="CB18" s="23">
        <v>0</v>
      </c>
      <c r="CC18" s="23">
        <v>0</v>
      </c>
      <c r="CD18" s="23">
        <v>39086.382793289617</v>
      </c>
      <c r="CE18" s="23">
        <v>0</v>
      </c>
      <c r="CF18" s="23">
        <v>48724.589944464431</v>
      </c>
      <c r="CG18" s="23">
        <v>0</v>
      </c>
      <c r="CH18" s="23">
        <v>88082.82132461296</v>
      </c>
      <c r="CI18" s="23">
        <v>4396106.4085465381</v>
      </c>
      <c r="CJ18" s="34">
        <f t="shared" si="0"/>
        <v>25913061.999999981</v>
      </c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</row>
    <row r="19" spans="1:180" x14ac:dyDescent="0.2">
      <c r="A19" s="1" t="s">
        <v>92</v>
      </c>
      <c r="B19" s="23" t="s">
        <v>93</v>
      </c>
      <c r="C19" s="23">
        <v>7064.4196261285069</v>
      </c>
      <c r="D19" s="23">
        <v>33.043415363503961</v>
      </c>
      <c r="E19" s="23">
        <v>323.88752031955119</v>
      </c>
      <c r="F19" s="23">
        <v>1458.890606637076</v>
      </c>
      <c r="G19" s="23">
        <v>49302.387803576275</v>
      </c>
      <c r="H19" s="23">
        <v>8168.9858762717877</v>
      </c>
      <c r="I19" s="23">
        <v>29874.015083186609</v>
      </c>
      <c r="J19" s="23">
        <v>18186.711546778817</v>
      </c>
      <c r="K19" s="23">
        <v>2038.2786643781533</v>
      </c>
      <c r="L19" s="23">
        <v>403.59222909700708</v>
      </c>
      <c r="M19" s="23">
        <v>8306.9594353966786</v>
      </c>
      <c r="N19" s="23">
        <v>15234.66670549728</v>
      </c>
      <c r="O19" s="23">
        <v>67438.91897145132</v>
      </c>
      <c r="P19" s="23">
        <v>53032.331382180448</v>
      </c>
      <c r="Q19" s="23">
        <v>230392.93907645848</v>
      </c>
      <c r="R19" s="23">
        <v>1089367.9932070051</v>
      </c>
      <c r="S19" s="23">
        <v>143628.07335565897</v>
      </c>
      <c r="T19" s="23">
        <v>89002.863280064281</v>
      </c>
      <c r="U19" s="23">
        <v>989740.67542985233</v>
      </c>
      <c r="V19" s="23">
        <v>175479.66001418716</v>
      </c>
      <c r="W19" s="23">
        <v>120372.90372023341</v>
      </c>
      <c r="X19" s="23">
        <v>64397.654029268422</v>
      </c>
      <c r="Y19" s="23">
        <v>221641.47632394554</v>
      </c>
      <c r="Z19" s="23">
        <v>4295.2721591268773</v>
      </c>
      <c r="AA19" s="23">
        <v>176.30649771389355</v>
      </c>
      <c r="AB19" s="23">
        <v>139013.16540438053</v>
      </c>
      <c r="AC19" s="23">
        <v>493323.56454174651</v>
      </c>
      <c r="AD19" s="23">
        <v>104845.47683470268</v>
      </c>
      <c r="AE19" s="23">
        <v>159215.95184915187</v>
      </c>
      <c r="AF19" s="23">
        <v>16472.458749242171</v>
      </c>
      <c r="AG19" s="23">
        <v>40443.135142953586</v>
      </c>
      <c r="AH19" s="23">
        <v>199.59215474280902</v>
      </c>
      <c r="AI19" s="23">
        <v>358.91030128106627</v>
      </c>
      <c r="AJ19" s="23">
        <v>3205.9835194043826</v>
      </c>
      <c r="AK19" s="23">
        <v>605.64797739619678</v>
      </c>
      <c r="AL19" s="23">
        <v>2199.8255911145816</v>
      </c>
      <c r="AM19" s="23">
        <v>1285.9299876627063</v>
      </c>
      <c r="AN19" s="23">
        <v>626.95591449637311</v>
      </c>
      <c r="AO19" s="23">
        <v>1997.0768248830229</v>
      </c>
      <c r="AP19" s="23">
        <v>5526.2896983221226</v>
      </c>
      <c r="AQ19" s="23">
        <v>967.2665011454776</v>
      </c>
      <c r="AR19" s="23">
        <v>173.48451559061485</v>
      </c>
      <c r="AS19" s="23">
        <v>460.28954307411078</v>
      </c>
      <c r="AT19" s="23">
        <v>185.17730867311059</v>
      </c>
      <c r="AU19" s="23">
        <v>100.79982775190427</v>
      </c>
      <c r="AV19" s="23">
        <v>10.876886661396412</v>
      </c>
      <c r="AW19" s="23">
        <v>8.2328337731861154</v>
      </c>
      <c r="AX19" s="23">
        <v>2845.5727395519848</v>
      </c>
      <c r="AY19" s="23">
        <v>4420.0717957066254</v>
      </c>
      <c r="AZ19" s="23">
        <v>2560.3583565808967</v>
      </c>
      <c r="BA19" s="23">
        <v>14.433337532820943</v>
      </c>
      <c r="BB19" s="23">
        <v>1404.3779075282182</v>
      </c>
      <c r="BC19" s="23">
        <v>670.1547423644148</v>
      </c>
      <c r="BD19" s="23">
        <v>11332.161243772038</v>
      </c>
      <c r="BE19" s="23">
        <v>409.52266390530355</v>
      </c>
      <c r="BF19" s="23">
        <v>68.998129428868481</v>
      </c>
      <c r="BG19" s="23">
        <v>1365.0334309528434</v>
      </c>
      <c r="BH19" s="23">
        <v>19398.811092118849</v>
      </c>
      <c r="BI19" s="23">
        <v>212.27404117190738</v>
      </c>
      <c r="BJ19" s="23">
        <v>5000.1657748121734</v>
      </c>
      <c r="BK19" s="23">
        <v>230.58041200779883</v>
      </c>
      <c r="BL19" s="23">
        <v>3286.7870176879132</v>
      </c>
      <c r="BM19" s="23">
        <v>2259.6967141207942</v>
      </c>
      <c r="BN19" s="23">
        <v>1231.0804449442676</v>
      </c>
      <c r="BO19" s="23">
        <v>1103.3861374128508</v>
      </c>
      <c r="BP19" s="23">
        <v>3191.2229400799883</v>
      </c>
      <c r="BQ19" s="23">
        <v>2014.5347004958965</v>
      </c>
      <c r="BR19" s="23">
        <v>570.63755698524744</v>
      </c>
      <c r="BS19" s="23">
        <v>0</v>
      </c>
      <c r="BT19" s="64">
        <v>4424178.8590470897</v>
      </c>
      <c r="BU19" s="23">
        <v>34457.890190757898</v>
      </c>
      <c r="BV19" s="23">
        <v>0</v>
      </c>
      <c r="BW19" s="23">
        <v>0</v>
      </c>
      <c r="BX19" s="23">
        <v>0</v>
      </c>
      <c r="BY19" s="23">
        <v>0</v>
      </c>
      <c r="BZ19">
        <v>0</v>
      </c>
      <c r="CA19" s="23">
        <v>0</v>
      </c>
      <c r="CB19" s="23">
        <v>0</v>
      </c>
      <c r="CC19" s="23">
        <v>1610.1046006743595</v>
      </c>
      <c r="CD19" s="23">
        <v>34554.315885516233</v>
      </c>
      <c r="CE19" s="23">
        <v>0</v>
      </c>
      <c r="CF19" s="23">
        <v>48431.670439652175</v>
      </c>
      <c r="CG19" s="23">
        <v>0</v>
      </c>
      <c r="CH19" s="23">
        <v>-60182.075581072422</v>
      </c>
      <c r="CI19" s="23">
        <v>4929863.23541738</v>
      </c>
      <c r="CJ19" s="34">
        <f t="shared" si="0"/>
        <v>9412913.9999999963</v>
      </c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</row>
    <row r="20" spans="1:180" x14ac:dyDescent="0.2">
      <c r="A20" s="1" t="s">
        <v>94</v>
      </c>
      <c r="B20" s="23" t="s">
        <v>95</v>
      </c>
      <c r="C20" s="23">
        <v>701776.94191570918</v>
      </c>
      <c r="D20" s="23">
        <v>18844.786896150628</v>
      </c>
      <c r="E20" s="23">
        <v>99753.528968915925</v>
      </c>
      <c r="F20" s="23">
        <v>246454.03091615264</v>
      </c>
      <c r="G20" s="23">
        <v>970549.71752536355</v>
      </c>
      <c r="H20" s="23">
        <v>68584.354367639171</v>
      </c>
      <c r="I20" s="23">
        <v>258442.7043473162</v>
      </c>
      <c r="J20" s="23">
        <v>22324.70696431621</v>
      </c>
      <c r="K20" s="23">
        <v>14668.852422681462</v>
      </c>
      <c r="L20" s="23">
        <v>10394.977287956131</v>
      </c>
      <c r="M20" s="23">
        <v>304355.77936517837</v>
      </c>
      <c r="N20" s="23">
        <v>473253.58534135763</v>
      </c>
      <c r="O20" s="23">
        <v>250715.18833450746</v>
      </c>
      <c r="P20" s="23">
        <v>379269.74971319694</v>
      </c>
      <c r="Q20" s="23">
        <v>273348.95589257829</v>
      </c>
      <c r="R20" s="23">
        <v>5129324.4401892452</v>
      </c>
      <c r="S20" s="23">
        <v>454401.27809521812</v>
      </c>
      <c r="T20" s="23">
        <v>334706.20036271925</v>
      </c>
      <c r="U20" s="23">
        <v>6504529.3870225418</v>
      </c>
      <c r="V20" s="23">
        <v>118024.29198665475</v>
      </c>
      <c r="W20" s="23">
        <v>378909.56192685687</v>
      </c>
      <c r="X20" s="23">
        <v>436972.6183187014</v>
      </c>
      <c r="Y20" s="23">
        <v>1054420.8593978779</v>
      </c>
      <c r="Z20" s="23">
        <v>140379.76616368868</v>
      </c>
      <c r="AA20" s="23">
        <v>43492.16643113584</v>
      </c>
      <c r="AB20" s="23">
        <v>230945.61269641609</v>
      </c>
      <c r="AC20" s="23">
        <v>13151577.862943562</v>
      </c>
      <c r="AD20" s="23">
        <v>170573.98015545105</v>
      </c>
      <c r="AE20" s="23">
        <v>737229.98694950889</v>
      </c>
      <c r="AF20" s="23">
        <v>148844.48563704829</v>
      </c>
      <c r="AG20" s="23">
        <v>160994.17414846484</v>
      </c>
      <c r="AH20" s="23">
        <v>9107.3563147554087</v>
      </c>
      <c r="AI20" s="23">
        <v>3509.1722444750308</v>
      </c>
      <c r="AJ20" s="23">
        <v>90882.035505858556</v>
      </c>
      <c r="AK20" s="23">
        <v>20139.118936735529</v>
      </c>
      <c r="AL20" s="23">
        <v>82938.601555890287</v>
      </c>
      <c r="AM20" s="23">
        <v>57750.742626210646</v>
      </c>
      <c r="AN20" s="23">
        <v>17838.14627246384</v>
      </c>
      <c r="AO20" s="23">
        <v>75250.578977396042</v>
      </c>
      <c r="AP20" s="23">
        <v>226433.8745778325</v>
      </c>
      <c r="AQ20" s="23">
        <v>36312.777913246682</v>
      </c>
      <c r="AR20" s="23">
        <v>8816.8307557104836</v>
      </c>
      <c r="AS20" s="23">
        <v>19476.885904549927</v>
      </c>
      <c r="AT20" s="23">
        <v>7544.8901306293374</v>
      </c>
      <c r="AU20" s="23">
        <v>2104.1396972333978</v>
      </c>
      <c r="AV20" s="23">
        <v>505.37072564945242</v>
      </c>
      <c r="AW20" s="23">
        <v>330.23505049933664</v>
      </c>
      <c r="AX20" s="23">
        <v>69428.613954444809</v>
      </c>
      <c r="AY20" s="23">
        <v>92932.891944204966</v>
      </c>
      <c r="AZ20" s="23">
        <v>60919.103407715629</v>
      </c>
      <c r="BA20" s="23">
        <v>965.42094202665987</v>
      </c>
      <c r="BB20" s="23">
        <v>9726.5698209449984</v>
      </c>
      <c r="BC20" s="23">
        <v>18455.020337491693</v>
      </c>
      <c r="BD20" s="23">
        <v>32870.655287482616</v>
      </c>
      <c r="BE20" s="23">
        <v>5553.187712643803</v>
      </c>
      <c r="BF20" s="23">
        <v>3258.2807192901937</v>
      </c>
      <c r="BG20" s="23">
        <v>280404.41099595994</v>
      </c>
      <c r="BH20" s="23">
        <v>621820.20058736112</v>
      </c>
      <c r="BI20" s="23">
        <v>6636.3893332093685</v>
      </c>
      <c r="BJ20" s="23">
        <v>93600.098015000913</v>
      </c>
      <c r="BK20" s="23">
        <v>6875.3205140751979</v>
      </c>
      <c r="BL20" s="23">
        <v>85095.562003325816</v>
      </c>
      <c r="BM20" s="23">
        <v>81363.289170677293</v>
      </c>
      <c r="BN20" s="23">
        <v>24405.56175356848</v>
      </c>
      <c r="BO20" s="23">
        <v>33901.418457465435</v>
      </c>
      <c r="BP20" s="23">
        <v>74763.780254116107</v>
      </c>
      <c r="BQ20" s="23">
        <v>33399.521121130376</v>
      </c>
      <c r="BR20" s="23">
        <v>17244.924954994229</v>
      </c>
      <c r="BS20" s="23">
        <v>0</v>
      </c>
      <c r="BT20" s="64">
        <v>35600625.511160396</v>
      </c>
      <c r="BU20" s="23">
        <v>389061.03362829745</v>
      </c>
      <c r="BV20" s="23">
        <v>0</v>
      </c>
      <c r="BW20" s="23">
        <v>84.435115868394803</v>
      </c>
      <c r="BX20" s="23">
        <v>0</v>
      </c>
      <c r="BY20" s="23">
        <v>0</v>
      </c>
      <c r="BZ20">
        <v>0</v>
      </c>
      <c r="CA20" s="23">
        <v>0</v>
      </c>
      <c r="CB20" s="23">
        <v>0</v>
      </c>
      <c r="CC20" s="23">
        <v>8.2238108442849409</v>
      </c>
      <c r="CD20" s="23">
        <v>758734.86813098995</v>
      </c>
      <c r="CE20" s="23">
        <v>0</v>
      </c>
      <c r="CF20" s="23">
        <v>168263.96778396092</v>
      </c>
      <c r="CG20" s="23">
        <v>0</v>
      </c>
      <c r="CH20" s="23">
        <v>94369.099710301161</v>
      </c>
      <c r="CI20" s="23">
        <v>13626616.860659346</v>
      </c>
      <c r="CJ20" s="34">
        <f t="shared" si="0"/>
        <v>50637764</v>
      </c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</row>
    <row r="21" spans="1:180" x14ac:dyDescent="0.2">
      <c r="A21" s="1" t="s">
        <v>96</v>
      </c>
      <c r="B21" s="23" t="s">
        <v>97</v>
      </c>
      <c r="C21" s="23">
        <v>89522.707880885791</v>
      </c>
      <c r="D21" s="23">
        <v>393.96630505288556</v>
      </c>
      <c r="E21" s="23">
        <v>6789.1606308916635</v>
      </c>
      <c r="F21" s="23">
        <v>24237.747186774934</v>
      </c>
      <c r="G21" s="23">
        <v>137041.60404009948</v>
      </c>
      <c r="H21" s="23">
        <v>6951.964427319258</v>
      </c>
      <c r="I21" s="23">
        <v>12465.025890618814</v>
      </c>
      <c r="J21" s="23">
        <v>12014.598436618049</v>
      </c>
      <c r="K21" s="23">
        <v>7947.0072995319761</v>
      </c>
      <c r="L21" s="23">
        <v>3416.4684629043409</v>
      </c>
      <c r="M21" s="23">
        <v>83199.83549817602</v>
      </c>
      <c r="N21" s="23">
        <v>324085.78635004768</v>
      </c>
      <c r="O21" s="23">
        <v>26477.960354943567</v>
      </c>
      <c r="P21" s="23">
        <v>38807.924932622707</v>
      </c>
      <c r="Q21" s="23">
        <v>22286.822973510029</v>
      </c>
      <c r="R21" s="23">
        <v>164146.58684239167</v>
      </c>
      <c r="S21" s="23">
        <v>1640933.2404891297</v>
      </c>
      <c r="T21" s="23">
        <v>197178.0550381373</v>
      </c>
      <c r="U21" s="23">
        <v>1396251.5465551238</v>
      </c>
      <c r="V21" s="23">
        <v>7845.8038123981278</v>
      </c>
      <c r="W21" s="23">
        <v>108949.29421815784</v>
      </c>
      <c r="X21" s="23">
        <v>234637.94638159618</v>
      </c>
      <c r="Y21" s="23">
        <v>216405.2550938999</v>
      </c>
      <c r="Z21" s="23">
        <v>42659.412166725939</v>
      </c>
      <c r="AA21" s="23">
        <v>2697.0654736966526</v>
      </c>
      <c r="AB21" s="23">
        <v>84307.286479957722</v>
      </c>
      <c r="AC21" s="23">
        <v>1781251.5028059671</v>
      </c>
      <c r="AD21" s="23">
        <v>87437.155823451933</v>
      </c>
      <c r="AE21" s="23">
        <v>141213.90999184133</v>
      </c>
      <c r="AF21" s="23">
        <v>143645.26205370389</v>
      </c>
      <c r="AG21" s="23">
        <v>52914.360504232362</v>
      </c>
      <c r="AH21" s="23">
        <v>20855.817820670756</v>
      </c>
      <c r="AI21" s="23">
        <v>4140.3544939948442</v>
      </c>
      <c r="AJ21" s="23">
        <v>60031.976650438897</v>
      </c>
      <c r="AK21" s="23">
        <v>55812.958967286228</v>
      </c>
      <c r="AL21" s="23">
        <v>31216.264200906287</v>
      </c>
      <c r="AM21" s="23">
        <v>28756.883294423438</v>
      </c>
      <c r="AN21" s="23">
        <v>15689.295177079202</v>
      </c>
      <c r="AO21" s="23">
        <v>136204.41144848012</v>
      </c>
      <c r="AP21" s="23">
        <v>178714.99543019259</v>
      </c>
      <c r="AQ21" s="23">
        <v>11800.11510772216</v>
      </c>
      <c r="AR21" s="23">
        <v>3091.7703102227615</v>
      </c>
      <c r="AS21" s="23">
        <v>7731.5077974528112</v>
      </c>
      <c r="AT21" s="23">
        <v>2763.3712397095883</v>
      </c>
      <c r="AU21" s="23">
        <v>744.97915305950664</v>
      </c>
      <c r="AV21" s="23">
        <v>121.72749377992332</v>
      </c>
      <c r="AW21" s="23">
        <v>77.185963481696291</v>
      </c>
      <c r="AX21" s="23">
        <v>30098.308843156155</v>
      </c>
      <c r="AY21" s="23">
        <v>119588.60075437394</v>
      </c>
      <c r="AZ21" s="23">
        <v>88628.49310025695</v>
      </c>
      <c r="BA21" s="23">
        <v>391.33372889325426</v>
      </c>
      <c r="BB21" s="23">
        <v>4497.8192040793774</v>
      </c>
      <c r="BC21" s="23">
        <v>12023.32614155499</v>
      </c>
      <c r="BD21" s="23">
        <v>42199.908447664653</v>
      </c>
      <c r="BE21" s="23">
        <v>2963.9326862318849</v>
      </c>
      <c r="BF21" s="23">
        <v>1180.2523721485015</v>
      </c>
      <c r="BG21" s="23">
        <v>32572.116310285957</v>
      </c>
      <c r="BH21" s="23">
        <v>137268.72155168222</v>
      </c>
      <c r="BI21" s="23">
        <v>3946.3559038970789</v>
      </c>
      <c r="BJ21" s="23">
        <v>65645.748352041861</v>
      </c>
      <c r="BK21" s="23">
        <v>2712.6868810563096</v>
      </c>
      <c r="BL21" s="23">
        <v>86116.588626363198</v>
      </c>
      <c r="BM21" s="23">
        <v>25118.543214294055</v>
      </c>
      <c r="BN21" s="23">
        <v>12756.787849202077</v>
      </c>
      <c r="BO21" s="23">
        <v>11810.915196985019</v>
      </c>
      <c r="BP21" s="23">
        <v>30634.850091832555</v>
      </c>
      <c r="BQ21" s="23">
        <v>82027.551348171852</v>
      </c>
      <c r="BR21" s="23">
        <v>9508.0297147504607</v>
      </c>
      <c r="BS21" s="23">
        <v>0</v>
      </c>
      <c r="BT21" s="64">
        <v>8457556.7492682301</v>
      </c>
      <c r="BU21" s="23">
        <v>742990.5541957065</v>
      </c>
      <c r="BV21" s="23">
        <v>0</v>
      </c>
      <c r="BW21" s="23">
        <v>262752.13985965168</v>
      </c>
      <c r="BX21" s="23">
        <v>0</v>
      </c>
      <c r="BY21" s="23">
        <v>0</v>
      </c>
      <c r="BZ21">
        <v>0</v>
      </c>
      <c r="CA21" s="23">
        <v>0</v>
      </c>
      <c r="CB21" s="23">
        <v>0</v>
      </c>
      <c r="CC21" s="23">
        <v>1306.1314392634956</v>
      </c>
      <c r="CD21" s="23">
        <v>2622716.3262410606</v>
      </c>
      <c r="CE21" s="23">
        <v>0</v>
      </c>
      <c r="CF21" s="23">
        <v>4149660.9920466822</v>
      </c>
      <c r="CG21" s="23">
        <v>0</v>
      </c>
      <c r="CH21" s="23">
        <v>-100456.5754995856</v>
      </c>
      <c r="CI21" s="23">
        <v>17873883.682448979</v>
      </c>
      <c r="CJ21" s="34">
        <f t="shared" si="0"/>
        <v>34010409.999999985</v>
      </c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</row>
    <row r="22" spans="1:180" x14ac:dyDescent="0.2">
      <c r="A22" s="1" t="s">
        <v>98</v>
      </c>
      <c r="B22" s="23" t="s">
        <v>99</v>
      </c>
      <c r="C22" s="23">
        <v>53963.317473736475</v>
      </c>
      <c r="D22" s="23">
        <v>190.59265501705769</v>
      </c>
      <c r="E22" s="23">
        <v>4357.7836118374034</v>
      </c>
      <c r="F22" s="23">
        <v>15265.311107601081</v>
      </c>
      <c r="G22" s="23">
        <v>80275.621946316052</v>
      </c>
      <c r="H22" s="23">
        <v>7345.7350989956367</v>
      </c>
      <c r="I22" s="23">
        <v>9890.5330015309974</v>
      </c>
      <c r="J22" s="23">
        <v>3253.8837576039168</v>
      </c>
      <c r="K22" s="23">
        <v>4445.2943939294746</v>
      </c>
      <c r="L22" s="23">
        <v>2120.8028437388207</v>
      </c>
      <c r="M22" s="23">
        <v>28898.657990070875</v>
      </c>
      <c r="N22" s="23">
        <v>70323.789887005303</v>
      </c>
      <c r="O22" s="23">
        <v>25997.374011117034</v>
      </c>
      <c r="P22" s="23">
        <v>28929.029926485084</v>
      </c>
      <c r="Q22" s="23">
        <v>27759.027611421938</v>
      </c>
      <c r="R22" s="23">
        <v>192487.49407773506</v>
      </c>
      <c r="S22" s="23">
        <v>441260.72209604131</v>
      </c>
      <c r="T22" s="23">
        <v>894556.03228430636</v>
      </c>
      <c r="U22" s="23">
        <v>2679864.8459258941</v>
      </c>
      <c r="V22" s="23">
        <v>19383.346709598631</v>
      </c>
      <c r="W22" s="23">
        <v>61067.90005484024</v>
      </c>
      <c r="X22" s="23">
        <v>216798.17776045686</v>
      </c>
      <c r="Y22" s="23">
        <v>204511.97358005549</v>
      </c>
      <c r="Z22" s="23">
        <v>47174.558433365208</v>
      </c>
      <c r="AA22" s="23">
        <v>1622.2760485557344</v>
      </c>
      <c r="AB22" s="23">
        <v>104088.76363335282</v>
      </c>
      <c r="AC22" s="23">
        <v>1046550.6163524768</v>
      </c>
      <c r="AD22" s="23">
        <v>29703.953192817367</v>
      </c>
      <c r="AE22" s="23">
        <v>59844.287690826095</v>
      </c>
      <c r="AF22" s="23">
        <v>24199.061515072885</v>
      </c>
      <c r="AG22" s="23">
        <v>28811.642804065268</v>
      </c>
      <c r="AH22" s="23">
        <v>1987.1572018226045</v>
      </c>
      <c r="AI22" s="23">
        <v>3126.7997476937535</v>
      </c>
      <c r="AJ22" s="23">
        <v>10253.094300409091</v>
      </c>
      <c r="AK22" s="23">
        <v>31614.97310461491</v>
      </c>
      <c r="AL22" s="23">
        <v>16500.74490668378</v>
      </c>
      <c r="AM22" s="23">
        <v>12483.203265260903</v>
      </c>
      <c r="AN22" s="23">
        <v>35549.639958404478</v>
      </c>
      <c r="AO22" s="23">
        <v>59885.040364856031</v>
      </c>
      <c r="AP22" s="23">
        <v>48044.285043857955</v>
      </c>
      <c r="AQ22" s="23">
        <v>6369.4600767241491</v>
      </c>
      <c r="AR22" s="23">
        <v>1857.0060059986408</v>
      </c>
      <c r="AS22" s="23">
        <v>3709.2240492544024</v>
      </c>
      <c r="AT22" s="23">
        <v>1531.537213100858</v>
      </c>
      <c r="AU22" s="23">
        <v>191.24181542871139</v>
      </c>
      <c r="AV22" s="23">
        <v>45.681061759750143</v>
      </c>
      <c r="AW22" s="23">
        <v>31.154236087015317</v>
      </c>
      <c r="AX22" s="23">
        <v>11862.630591992538</v>
      </c>
      <c r="AY22" s="23">
        <v>15386.584663711119</v>
      </c>
      <c r="AZ22" s="23">
        <v>10542.894916755493</v>
      </c>
      <c r="BA22" s="23">
        <v>211.35055506989426</v>
      </c>
      <c r="BB22" s="23">
        <v>1639.6960951576611</v>
      </c>
      <c r="BC22" s="23">
        <v>3348.8062754364414</v>
      </c>
      <c r="BD22" s="23">
        <v>8923.2113680819966</v>
      </c>
      <c r="BE22" s="23">
        <v>667.92970605947914</v>
      </c>
      <c r="BF22" s="23">
        <v>674.7225998620803</v>
      </c>
      <c r="BG22" s="23">
        <v>4091.7696681622638</v>
      </c>
      <c r="BH22" s="23">
        <v>31594.444391510828</v>
      </c>
      <c r="BI22" s="23">
        <v>1219.529877217615</v>
      </c>
      <c r="BJ22" s="23">
        <v>13758.550455061271</v>
      </c>
      <c r="BK22" s="23">
        <v>1289.1104238246166</v>
      </c>
      <c r="BL22" s="23">
        <v>18413.309174469807</v>
      </c>
      <c r="BM22" s="23">
        <v>18376.048338162855</v>
      </c>
      <c r="BN22" s="23">
        <v>12207.241882983646</v>
      </c>
      <c r="BO22" s="23">
        <v>11042.742352543439</v>
      </c>
      <c r="BP22" s="23">
        <v>13109.354233937354</v>
      </c>
      <c r="BQ22" s="23">
        <v>35763.361263412546</v>
      </c>
      <c r="BR22" s="23">
        <v>3236.7854584070565</v>
      </c>
      <c r="BS22" s="23">
        <v>0</v>
      </c>
      <c r="BT22" s="64">
        <v>6865482.7241196437</v>
      </c>
      <c r="BU22" s="23">
        <v>336221.32566649857</v>
      </c>
      <c r="BV22" s="23">
        <v>0</v>
      </c>
      <c r="BW22" s="23">
        <v>18.543311030251914</v>
      </c>
      <c r="BX22" s="23">
        <v>0</v>
      </c>
      <c r="BY22" s="23">
        <v>0</v>
      </c>
      <c r="BZ22" s="23">
        <v>0</v>
      </c>
      <c r="CA22" s="23">
        <v>0</v>
      </c>
      <c r="CB22" s="23">
        <v>0</v>
      </c>
      <c r="CC22" s="23">
        <v>0</v>
      </c>
      <c r="CD22" s="23">
        <v>841884.46713638527</v>
      </c>
      <c r="CE22" s="23">
        <v>0</v>
      </c>
      <c r="CF22" s="23">
        <v>982908.15269214567</v>
      </c>
      <c r="CG22" s="23">
        <v>0</v>
      </c>
      <c r="CH22" s="23">
        <v>15033.073027430813</v>
      </c>
      <c r="CI22" s="23">
        <v>10626083.714046916</v>
      </c>
      <c r="CJ22" s="34">
        <f t="shared" si="0"/>
        <v>19667632.000000048</v>
      </c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</row>
    <row r="23" spans="1:180" x14ac:dyDescent="0.2">
      <c r="A23" s="1" t="s">
        <v>100</v>
      </c>
      <c r="B23" s="23" t="s">
        <v>101</v>
      </c>
      <c r="C23" s="23">
        <v>224513.8319338318</v>
      </c>
      <c r="D23" s="23">
        <v>1548.507981527242</v>
      </c>
      <c r="E23" s="23">
        <v>26563.388049789552</v>
      </c>
      <c r="F23" s="23">
        <v>70088.400215408852</v>
      </c>
      <c r="G23" s="23">
        <v>468904.24029483757</v>
      </c>
      <c r="H23" s="23">
        <v>42924.635822728276</v>
      </c>
      <c r="I23" s="23">
        <v>55040.77556511054</v>
      </c>
      <c r="J23" s="23">
        <v>103354.08512313494</v>
      </c>
      <c r="K23" s="23">
        <v>15899.40482180401</v>
      </c>
      <c r="L23" s="23">
        <v>15157.367704980219</v>
      </c>
      <c r="M23" s="23">
        <v>203897.19867973487</v>
      </c>
      <c r="N23" s="23">
        <v>492660.65436126315</v>
      </c>
      <c r="O23" s="23">
        <v>167472.74445885152</v>
      </c>
      <c r="P23" s="23">
        <v>218617.18898884047</v>
      </c>
      <c r="Q23" s="23">
        <v>150172.09085218902</v>
      </c>
      <c r="R23" s="23">
        <v>1661562.7184144845</v>
      </c>
      <c r="S23" s="23">
        <v>641113.59549142746</v>
      </c>
      <c r="T23" s="23">
        <v>1196976.9074504625</v>
      </c>
      <c r="U23" s="23">
        <v>18351149.324635111</v>
      </c>
      <c r="V23" s="23">
        <v>228307.99143832223</v>
      </c>
      <c r="W23" s="23">
        <v>588848.38974006381</v>
      </c>
      <c r="X23" s="23">
        <v>271140.55583270517</v>
      </c>
      <c r="Y23" s="23">
        <v>1081735.1271859093</v>
      </c>
      <c r="Z23" s="23">
        <v>233376.44647268025</v>
      </c>
      <c r="AA23" s="23">
        <v>12725.135584916661</v>
      </c>
      <c r="AB23" s="23">
        <v>317092.13956680719</v>
      </c>
      <c r="AC23" s="23">
        <v>8684207.0279786065</v>
      </c>
      <c r="AD23" s="23">
        <v>448650.63870727562</v>
      </c>
      <c r="AE23" s="23">
        <v>715460.73050049623</v>
      </c>
      <c r="AF23" s="23">
        <v>224404.70684057134</v>
      </c>
      <c r="AG23" s="23">
        <v>182417.73334562633</v>
      </c>
      <c r="AH23" s="23">
        <v>251159.47121169121</v>
      </c>
      <c r="AI23" s="23">
        <v>7739.0827269103438</v>
      </c>
      <c r="AJ23" s="23">
        <v>113119.33759504091</v>
      </c>
      <c r="AK23" s="23">
        <v>59382.636618961653</v>
      </c>
      <c r="AL23" s="23">
        <v>107597.90200599827</v>
      </c>
      <c r="AM23" s="23">
        <v>64564.928220224174</v>
      </c>
      <c r="AN23" s="23">
        <v>50889.743052453734</v>
      </c>
      <c r="AO23" s="23">
        <v>154160.60317383695</v>
      </c>
      <c r="AP23" s="23">
        <v>293441.43642779236</v>
      </c>
      <c r="AQ23" s="23">
        <v>41777.029142179934</v>
      </c>
      <c r="AR23" s="23">
        <v>9161.6541615215356</v>
      </c>
      <c r="AS23" s="23">
        <v>22102.344431074172</v>
      </c>
      <c r="AT23" s="23">
        <v>9057.6185986141445</v>
      </c>
      <c r="AU23" s="23">
        <v>3896.2309112032608</v>
      </c>
      <c r="AV23" s="23">
        <v>475.47734486955233</v>
      </c>
      <c r="AW23" s="23">
        <v>350.9304634674462</v>
      </c>
      <c r="AX23" s="23">
        <v>120495.65598258942</v>
      </c>
      <c r="AY23" s="23">
        <v>182500.70646804222</v>
      </c>
      <c r="AZ23" s="23">
        <v>130013.97806374938</v>
      </c>
      <c r="BA23" s="23">
        <v>852.73320688325111</v>
      </c>
      <c r="BB23" s="23">
        <v>20252.824213220738</v>
      </c>
      <c r="BC23" s="23">
        <v>31519.397207932743</v>
      </c>
      <c r="BD23" s="23">
        <v>194321.56868329964</v>
      </c>
      <c r="BE23" s="23">
        <v>16063.514510323346</v>
      </c>
      <c r="BF23" s="23">
        <v>3542.6127586939083</v>
      </c>
      <c r="BG23" s="23">
        <v>85466.694013192173</v>
      </c>
      <c r="BH23" s="23">
        <v>186822.51447501514</v>
      </c>
      <c r="BI23" s="23">
        <v>18806.687558691541</v>
      </c>
      <c r="BJ23" s="23">
        <v>74936.264470726208</v>
      </c>
      <c r="BK23" s="23">
        <v>10280.129943767864</v>
      </c>
      <c r="BL23" s="23">
        <v>107400.48886109317</v>
      </c>
      <c r="BM23" s="23">
        <v>75336.983551806668</v>
      </c>
      <c r="BN23" s="23">
        <v>36459.850938597272</v>
      </c>
      <c r="BO23" s="23">
        <v>36607.079335105191</v>
      </c>
      <c r="BP23" s="23">
        <v>126681.52196185659</v>
      </c>
      <c r="BQ23" s="23">
        <v>37227.347192408502</v>
      </c>
      <c r="BR23" s="23">
        <v>40905.425110114913</v>
      </c>
      <c r="BS23" s="23">
        <v>0</v>
      </c>
      <c r="BT23" s="64">
        <v>39821354.088632464</v>
      </c>
      <c r="BU23" s="23">
        <v>546122.03105603391</v>
      </c>
      <c r="BV23" s="23">
        <v>0</v>
      </c>
      <c r="BW23" s="23">
        <v>353.22634130488979</v>
      </c>
      <c r="BX23" s="23">
        <v>0</v>
      </c>
      <c r="BY23" s="23">
        <v>0</v>
      </c>
      <c r="BZ23" s="23">
        <v>0</v>
      </c>
      <c r="CA23" s="23">
        <v>0</v>
      </c>
      <c r="CB23" s="23">
        <v>0</v>
      </c>
      <c r="CC23" s="23">
        <v>141047.11635006787</v>
      </c>
      <c r="CD23" s="23">
        <v>15613560.660128171</v>
      </c>
      <c r="CE23" s="23">
        <v>0</v>
      </c>
      <c r="CF23" s="23">
        <v>4057878.9625121811</v>
      </c>
      <c r="CG23" s="23">
        <v>0</v>
      </c>
      <c r="CH23" s="23">
        <v>880669.87475496135</v>
      </c>
      <c r="CI23" s="23">
        <v>88595330.04022482</v>
      </c>
      <c r="CJ23" s="34">
        <f t="shared" si="0"/>
        <v>149656316</v>
      </c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</row>
    <row r="24" spans="1:180" x14ac:dyDescent="0.2">
      <c r="A24" s="1" t="s">
        <v>102</v>
      </c>
      <c r="B24" s="23" t="s">
        <v>103</v>
      </c>
      <c r="C24" s="23">
        <v>5712.407129755029</v>
      </c>
      <c r="D24" s="23">
        <v>21.973792480061977</v>
      </c>
      <c r="E24" s="23">
        <v>466.54542924257936</v>
      </c>
      <c r="F24" s="23">
        <v>1640.1066627481669</v>
      </c>
      <c r="G24" s="23">
        <v>8301.9811411174851</v>
      </c>
      <c r="H24" s="23">
        <v>1536.229342028764</v>
      </c>
      <c r="I24" s="23">
        <v>849.27853825879902</v>
      </c>
      <c r="J24" s="23">
        <v>257.81818358507479</v>
      </c>
      <c r="K24" s="23">
        <v>206.06733646819234</v>
      </c>
      <c r="L24" s="23">
        <v>226.69066170012823</v>
      </c>
      <c r="M24" s="23">
        <v>3144.0425768924842</v>
      </c>
      <c r="N24" s="23">
        <v>7707.6993273036023</v>
      </c>
      <c r="O24" s="23">
        <v>2806.7009269981804</v>
      </c>
      <c r="P24" s="23">
        <v>2597.4769490581134</v>
      </c>
      <c r="Q24" s="23">
        <v>2231.9053008227106</v>
      </c>
      <c r="R24" s="23">
        <v>5423.8987465780428</v>
      </c>
      <c r="S24" s="23">
        <v>1236.3893993605825</v>
      </c>
      <c r="T24" s="23">
        <v>7961.6265976184332</v>
      </c>
      <c r="U24" s="23">
        <v>80572.707624558374</v>
      </c>
      <c r="V24" s="23">
        <v>142367.5162265244</v>
      </c>
      <c r="W24" s="23">
        <v>16355.573694606868</v>
      </c>
      <c r="X24" s="23">
        <v>22658.244082362544</v>
      </c>
      <c r="Y24" s="23">
        <v>28113.556400154725</v>
      </c>
      <c r="Z24" s="23">
        <v>2564.9209851868227</v>
      </c>
      <c r="AA24" s="23">
        <v>177.02666546458312</v>
      </c>
      <c r="AB24" s="23">
        <v>13009.703502517827</v>
      </c>
      <c r="AC24" s="23">
        <v>21268.155688022602</v>
      </c>
      <c r="AD24" s="23">
        <v>676754.95940183685</v>
      </c>
      <c r="AE24" s="23">
        <v>81562.077964816315</v>
      </c>
      <c r="AF24" s="23">
        <v>2853.5633529831352</v>
      </c>
      <c r="AG24" s="23">
        <v>414430.45539833885</v>
      </c>
      <c r="AH24" s="23">
        <v>118.10293470009384</v>
      </c>
      <c r="AI24" s="23">
        <v>72.493959810207429</v>
      </c>
      <c r="AJ24" s="23">
        <v>848.21305539385821</v>
      </c>
      <c r="AK24" s="23">
        <v>2277.6719546825148</v>
      </c>
      <c r="AL24" s="23">
        <v>1861.5552052816856</v>
      </c>
      <c r="AM24" s="23">
        <v>1321.5900378843362</v>
      </c>
      <c r="AN24" s="23">
        <v>293.24343165824428</v>
      </c>
      <c r="AO24" s="23">
        <v>6763.0321692066191</v>
      </c>
      <c r="AP24" s="23">
        <v>5121.3059838502741</v>
      </c>
      <c r="AQ24" s="23">
        <v>702.73577337393954</v>
      </c>
      <c r="AR24" s="23">
        <v>202.70252176275918</v>
      </c>
      <c r="AS24" s="23">
        <v>400.11676525478288</v>
      </c>
      <c r="AT24" s="23">
        <v>170.63532276705044</v>
      </c>
      <c r="AU24" s="23">
        <v>28.481199262716846</v>
      </c>
      <c r="AV24" s="23">
        <v>1.2448105428831964</v>
      </c>
      <c r="AW24" s="23">
        <v>0.62947464812425102</v>
      </c>
      <c r="AX24" s="23">
        <v>1488.6143167523201</v>
      </c>
      <c r="AY24" s="23">
        <v>1967.2065374913082</v>
      </c>
      <c r="AZ24" s="23">
        <v>1294.1294684089764</v>
      </c>
      <c r="BA24" s="23">
        <v>22.54543719018238</v>
      </c>
      <c r="BB24" s="23">
        <v>201.11105922048787</v>
      </c>
      <c r="BC24" s="23">
        <v>394.55804188690445</v>
      </c>
      <c r="BD24" s="23">
        <v>76102.125002022163</v>
      </c>
      <c r="BE24" s="23">
        <v>103.14655285985239</v>
      </c>
      <c r="BF24" s="23">
        <v>73.794363069623955</v>
      </c>
      <c r="BG24" s="23">
        <v>474.03681896947495</v>
      </c>
      <c r="BH24" s="23">
        <v>84904.820535293213</v>
      </c>
      <c r="BI24" s="23">
        <v>486.37972791316935</v>
      </c>
      <c r="BJ24" s="23">
        <v>1152.3584920228843</v>
      </c>
      <c r="BK24" s="23">
        <v>150.73577011156027</v>
      </c>
      <c r="BL24" s="23">
        <v>1830.5107234189395</v>
      </c>
      <c r="BM24" s="23">
        <v>1489.0496407049814</v>
      </c>
      <c r="BN24" s="23">
        <v>474.08892812905623</v>
      </c>
      <c r="BO24" s="23">
        <v>627.48458660224787</v>
      </c>
      <c r="BP24" s="23">
        <v>1572.1598734288002</v>
      </c>
      <c r="BQ24" s="23">
        <v>821.81580208999674</v>
      </c>
      <c r="BR24" s="23">
        <v>377.18762224973239</v>
      </c>
      <c r="BS24" s="23">
        <v>0</v>
      </c>
      <c r="BT24" s="64">
        <v>1751208.9129293065</v>
      </c>
      <c r="BU24" s="23">
        <v>133735.73733629289</v>
      </c>
      <c r="BV24" s="23">
        <v>0</v>
      </c>
      <c r="BW24" s="23">
        <v>0</v>
      </c>
      <c r="BX24" s="23">
        <v>0</v>
      </c>
      <c r="BY24" s="23">
        <v>0</v>
      </c>
      <c r="BZ24" s="23">
        <v>0</v>
      </c>
      <c r="CA24" s="23">
        <v>0</v>
      </c>
      <c r="CB24" s="23">
        <v>0</v>
      </c>
      <c r="CC24" s="23">
        <v>832521.73111926415</v>
      </c>
      <c r="CD24" s="23">
        <v>6707.8563949940035</v>
      </c>
      <c r="CE24" s="23">
        <v>0</v>
      </c>
      <c r="CF24" s="23">
        <v>15371.719999665993</v>
      </c>
      <c r="CG24" s="23">
        <v>0</v>
      </c>
      <c r="CH24" s="23">
        <v>5062.9792452396368</v>
      </c>
      <c r="CI24" s="23">
        <v>2645464.0629752371</v>
      </c>
      <c r="CJ24" s="34">
        <f t="shared" si="0"/>
        <v>5390073</v>
      </c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</row>
    <row r="25" spans="1:180" x14ac:dyDescent="0.2">
      <c r="A25" s="1" t="s">
        <v>104</v>
      </c>
      <c r="B25" s="23" t="s">
        <v>105</v>
      </c>
      <c r="C25" s="23">
        <v>332.35762550469633</v>
      </c>
      <c r="D25" s="23">
        <v>31.904934882449663</v>
      </c>
      <c r="E25" s="23">
        <v>2488.3899292864976</v>
      </c>
      <c r="F25" s="23">
        <v>306.13182038025013</v>
      </c>
      <c r="G25" s="23">
        <v>2920.8131950312677</v>
      </c>
      <c r="H25" s="23">
        <v>4267.354395355309</v>
      </c>
      <c r="I25" s="23">
        <v>620.56941054593585</v>
      </c>
      <c r="J25" s="23">
        <v>54.285840917218053</v>
      </c>
      <c r="K25" s="23">
        <v>119.73424620392903</v>
      </c>
      <c r="L25" s="23">
        <v>66.20517285606779</v>
      </c>
      <c r="M25" s="23">
        <v>1637.4824557007394</v>
      </c>
      <c r="N25" s="23">
        <v>5374.2321151656406</v>
      </c>
      <c r="O25" s="23">
        <v>629.70785681827908</v>
      </c>
      <c r="P25" s="23">
        <v>653.62703356298425</v>
      </c>
      <c r="Q25" s="23">
        <v>87.539977593117626</v>
      </c>
      <c r="R25" s="23">
        <v>4019.2966794817312</v>
      </c>
      <c r="S25" s="23">
        <v>30099.452239493694</v>
      </c>
      <c r="T25" s="23">
        <v>676.89806609558957</v>
      </c>
      <c r="U25" s="23">
        <v>10406.320873195531</v>
      </c>
      <c r="V25" s="23">
        <v>4144.1585597779886</v>
      </c>
      <c r="W25" s="23">
        <v>144752.15139424932</v>
      </c>
      <c r="X25" s="23">
        <v>8904.4039927277481</v>
      </c>
      <c r="Y25" s="23">
        <v>181926.48548592816</v>
      </c>
      <c r="Z25" s="23">
        <v>1887.1057164518797</v>
      </c>
      <c r="AA25" s="23">
        <v>65.783644944920937</v>
      </c>
      <c r="AB25" s="23">
        <v>78165.025982946929</v>
      </c>
      <c r="AC25" s="23">
        <v>506373.53204833361</v>
      </c>
      <c r="AD25" s="23">
        <v>19608.415766112674</v>
      </c>
      <c r="AE25" s="23">
        <v>12369.504287367949</v>
      </c>
      <c r="AF25" s="23">
        <v>27309.084264599256</v>
      </c>
      <c r="AG25" s="23">
        <v>3758.1609964489944</v>
      </c>
      <c r="AH25" s="23">
        <v>231274.49378786661</v>
      </c>
      <c r="AI25" s="23">
        <v>86485.578865766991</v>
      </c>
      <c r="AJ25" s="23">
        <v>8520.1437454502193</v>
      </c>
      <c r="AK25" s="23">
        <v>2428.3968207313869</v>
      </c>
      <c r="AL25" s="23">
        <v>1692.7955258088296</v>
      </c>
      <c r="AM25" s="23">
        <v>596.76806286431326</v>
      </c>
      <c r="AN25" s="23">
        <v>619.54871308647148</v>
      </c>
      <c r="AO25" s="23">
        <v>645.67537248331132</v>
      </c>
      <c r="AP25" s="23">
        <v>3801.4019799286862</v>
      </c>
      <c r="AQ25" s="23">
        <v>681.32288405402994</v>
      </c>
      <c r="AR25" s="23">
        <v>76.703048349331539</v>
      </c>
      <c r="AS25" s="23">
        <v>224.15560693538606</v>
      </c>
      <c r="AT25" s="23">
        <v>128.33893574838814</v>
      </c>
      <c r="AU25" s="23">
        <v>135.30086268532565</v>
      </c>
      <c r="AV25" s="23">
        <v>34.846360383791918</v>
      </c>
      <c r="AW25" s="23">
        <v>26.745612047535815</v>
      </c>
      <c r="AX25" s="23">
        <v>2052.4347718043555</v>
      </c>
      <c r="AY25" s="23">
        <v>3887.6951087165139</v>
      </c>
      <c r="AZ25" s="23">
        <v>2857.0448213676914</v>
      </c>
      <c r="BA25" s="23">
        <v>0.59213031322612564</v>
      </c>
      <c r="BB25" s="23">
        <v>584.14674984522151</v>
      </c>
      <c r="BC25" s="23">
        <v>707.47258456855593</v>
      </c>
      <c r="BD25" s="23">
        <v>18436.106315335874</v>
      </c>
      <c r="BE25" s="23">
        <v>3256.6203158890185</v>
      </c>
      <c r="BF25" s="23">
        <v>39.036169109527776</v>
      </c>
      <c r="BG25" s="23">
        <v>25158.147904740748</v>
      </c>
      <c r="BH25" s="23">
        <v>58254.359683620933</v>
      </c>
      <c r="BI25" s="23">
        <v>715.56432886892594</v>
      </c>
      <c r="BJ25" s="23">
        <v>1053.0161372061057</v>
      </c>
      <c r="BK25" s="23">
        <v>222.53794374128537</v>
      </c>
      <c r="BL25" s="23">
        <v>6289.4977143750239</v>
      </c>
      <c r="BM25" s="23">
        <v>13783.907721529129</v>
      </c>
      <c r="BN25" s="23">
        <v>834.40206014362207</v>
      </c>
      <c r="BO25" s="23">
        <v>538.23235901376052</v>
      </c>
      <c r="BP25" s="23">
        <v>3262.1437786229994</v>
      </c>
      <c r="BQ25" s="23">
        <v>7830.0187854680062</v>
      </c>
      <c r="BR25" s="23">
        <v>62473.219030970526</v>
      </c>
      <c r="BS25" s="23">
        <v>0</v>
      </c>
      <c r="BT25" s="64">
        <v>1603664.5286074018</v>
      </c>
      <c r="BU25" s="23">
        <v>815358.6939859268</v>
      </c>
      <c r="BV25" s="23">
        <v>0</v>
      </c>
      <c r="BW25" s="23">
        <v>35665.947550898818</v>
      </c>
      <c r="BX25" s="23">
        <v>0</v>
      </c>
      <c r="BY25" s="23">
        <v>0</v>
      </c>
      <c r="BZ25" s="23">
        <v>0</v>
      </c>
      <c r="CA25" s="23">
        <v>0</v>
      </c>
      <c r="CB25" s="23">
        <v>0</v>
      </c>
      <c r="CC25" s="23">
        <v>684164.28655988409</v>
      </c>
      <c r="CD25" s="23">
        <v>108159.0258067697</v>
      </c>
      <c r="CE25" s="23">
        <v>0</v>
      </c>
      <c r="CF25" s="23">
        <v>109063.46737131616</v>
      </c>
      <c r="CG25" s="23">
        <v>0</v>
      </c>
      <c r="CH25" s="23">
        <v>3285.8775039444927</v>
      </c>
      <c r="CI25" s="23">
        <v>2515057.1726138573</v>
      </c>
      <c r="CJ25" s="34">
        <f t="shared" si="0"/>
        <v>5874418.9999999991</v>
      </c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</row>
    <row r="26" spans="1:180" x14ac:dyDescent="0.2">
      <c r="A26" s="1" t="s">
        <v>106</v>
      </c>
      <c r="B26" s="23" t="s">
        <v>107</v>
      </c>
      <c r="C26" s="23">
        <v>13126.506554228032</v>
      </c>
      <c r="D26" s="23">
        <v>112.28120440304185</v>
      </c>
      <c r="E26" s="23">
        <v>10625.875685969679</v>
      </c>
      <c r="F26" s="23">
        <v>4570.015675578532</v>
      </c>
      <c r="G26" s="23">
        <v>32485.253234735927</v>
      </c>
      <c r="H26" s="23">
        <v>27255.330016569555</v>
      </c>
      <c r="I26" s="23">
        <v>13401.343362011021</v>
      </c>
      <c r="J26" s="23">
        <v>1832.8992657334388</v>
      </c>
      <c r="K26" s="23">
        <v>816.42092261644166</v>
      </c>
      <c r="L26" s="23">
        <v>612.64750450330985</v>
      </c>
      <c r="M26" s="23">
        <v>12363.433251326396</v>
      </c>
      <c r="N26" s="23">
        <v>80829.666064116071</v>
      </c>
      <c r="O26" s="23">
        <v>15704.71715840949</v>
      </c>
      <c r="P26" s="23">
        <v>22821.793781788012</v>
      </c>
      <c r="Q26" s="23">
        <v>7488.7854559613506</v>
      </c>
      <c r="R26" s="23">
        <v>70847.809681703831</v>
      </c>
      <c r="S26" s="23">
        <v>157350.68283749869</v>
      </c>
      <c r="T26" s="23">
        <v>8334.0699770709871</v>
      </c>
      <c r="U26" s="23">
        <v>117943.63961218456</v>
      </c>
      <c r="V26" s="23">
        <v>5095.3069698551626</v>
      </c>
      <c r="W26" s="23">
        <v>29401.11904977055</v>
      </c>
      <c r="X26" s="23">
        <v>739129.93578669708</v>
      </c>
      <c r="Y26" s="23">
        <v>23881.317794836046</v>
      </c>
      <c r="Z26" s="23">
        <v>8287.8745009688282</v>
      </c>
      <c r="AA26" s="23">
        <v>500.90238453576194</v>
      </c>
      <c r="AB26" s="23">
        <v>21787.647147834759</v>
      </c>
      <c r="AC26" s="23">
        <v>1324931.4492274262</v>
      </c>
      <c r="AD26" s="23">
        <v>4690.8246123968438</v>
      </c>
      <c r="AE26" s="23">
        <v>41952.154263099153</v>
      </c>
      <c r="AF26" s="23">
        <v>152562.32925974869</v>
      </c>
      <c r="AG26" s="23">
        <v>10433.869407368875</v>
      </c>
      <c r="AH26" s="23">
        <v>717.87404329468404</v>
      </c>
      <c r="AI26" s="23">
        <v>409.50222623988105</v>
      </c>
      <c r="AJ26" s="23">
        <v>8822.9425298829847</v>
      </c>
      <c r="AK26" s="23">
        <v>1584.3880170863113</v>
      </c>
      <c r="AL26" s="23">
        <v>18038.564472923223</v>
      </c>
      <c r="AM26" s="23">
        <v>4153.3458342079584</v>
      </c>
      <c r="AN26" s="23">
        <v>95665.185999973764</v>
      </c>
      <c r="AO26" s="23">
        <v>4650.5959503659251</v>
      </c>
      <c r="AP26" s="23">
        <v>18231.618882753908</v>
      </c>
      <c r="AQ26" s="23">
        <v>2992.5136622320001</v>
      </c>
      <c r="AR26" s="23">
        <v>574.26008011773604</v>
      </c>
      <c r="AS26" s="23">
        <v>1358.4426184244307</v>
      </c>
      <c r="AT26" s="23">
        <v>611.92616370242604</v>
      </c>
      <c r="AU26" s="23">
        <v>336.82891606433435</v>
      </c>
      <c r="AV26" s="23">
        <v>293.62526835271262</v>
      </c>
      <c r="AW26" s="23">
        <v>147.89087143178415</v>
      </c>
      <c r="AX26" s="23">
        <v>7266.7519452076749</v>
      </c>
      <c r="AY26" s="23">
        <v>11475.270326828953</v>
      </c>
      <c r="AZ26" s="23">
        <v>37744.203264800264</v>
      </c>
      <c r="BA26" s="23">
        <v>419.19762413836531</v>
      </c>
      <c r="BB26" s="23">
        <v>1610.1510465453048</v>
      </c>
      <c r="BC26" s="23">
        <v>10146.090056343683</v>
      </c>
      <c r="BD26" s="23">
        <v>6150.6479864553057</v>
      </c>
      <c r="BE26" s="23">
        <v>1557.3238425177765</v>
      </c>
      <c r="BF26" s="23">
        <v>233.62180469270984</v>
      </c>
      <c r="BG26" s="23">
        <v>13607.738068843946</v>
      </c>
      <c r="BH26" s="23">
        <v>27380.794735869422</v>
      </c>
      <c r="BI26" s="23">
        <v>4885.5989377131755</v>
      </c>
      <c r="BJ26" s="23">
        <v>101588.67328266779</v>
      </c>
      <c r="BK26" s="23">
        <v>774.76665340649458</v>
      </c>
      <c r="BL26" s="23">
        <v>733965.64995907666</v>
      </c>
      <c r="BM26" s="23">
        <v>482684.13906622224</v>
      </c>
      <c r="BN26" s="23">
        <v>37773.377076786826</v>
      </c>
      <c r="BO26" s="23">
        <v>97552.345715255302</v>
      </c>
      <c r="BP26" s="23">
        <v>12364.689534468342</v>
      </c>
      <c r="BQ26" s="23">
        <v>15091.351498785576</v>
      </c>
      <c r="BR26" s="23">
        <v>2339.7355064011604</v>
      </c>
      <c r="BS26" s="23">
        <v>0</v>
      </c>
      <c r="BT26" s="64">
        <v>4726379.5251210276</v>
      </c>
      <c r="BU26" s="23">
        <v>4692420.540500476</v>
      </c>
      <c r="BV26" s="23">
        <v>0</v>
      </c>
      <c r="BW26" s="23">
        <v>525122.31869561691</v>
      </c>
      <c r="BX26" s="23">
        <v>0</v>
      </c>
      <c r="BY26" s="23">
        <v>0</v>
      </c>
      <c r="BZ26" s="23">
        <v>0</v>
      </c>
      <c r="CA26" s="23">
        <v>0</v>
      </c>
      <c r="CB26" s="23">
        <v>0</v>
      </c>
      <c r="CC26" s="23">
        <v>0</v>
      </c>
      <c r="CD26" s="23">
        <v>2171744.0648392215</v>
      </c>
      <c r="CE26" s="23">
        <v>0</v>
      </c>
      <c r="CF26" s="23">
        <v>2411215.7188883554</v>
      </c>
      <c r="CG26" s="23">
        <v>360096.43268705532</v>
      </c>
      <c r="CH26" s="23">
        <v>7688.416135475989</v>
      </c>
      <c r="CI26" s="23">
        <v>28611073.983132709</v>
      </c>
      <c r="CJ26" s="34">
        <f t="shared" si="0"/>
        <v>43505740.99999994</v>
      </c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</row>
    <row r="27" spans="1:180" x14ac:dyDescent="0.2">
      <c r="A27" s="1" t="s">
        <v>108</v>
      </c>
      <c r="B27" s="23" t="s">
        <v>109</v>
      </c>
      <c r="C27" s="23">
        <v>1495521.6788336013</v>
      </c>
      <c r="D27" s="23">
        <v>15941.403732732224</v>
      </c>
      <c r="E27" s="23">
        <v>200373.45659554418</v>
      </c>
      <c r="F27" s="23">
        <v>126206.95344647643</v>
      </c>
      <c r="G27" s="23">
        <v>616288.77502517682</v>
      </c>
      <c r="H27" s="23">
        <v>32590.276773039277</v>
      </c>
      <c r="I27" s="23">
        <v>61908.184007514916</v>
      </c>
      <c r="J27" s="23">
        <v>19849.264611122264</v>
      </c>
      <c r="K27" s="23">
        <v>21227.47439251317</v>
      </c>
      <c r="L27" s="23">
        <v>17226.702525196983</v>
      </c>
      <c r="M27" s="23">
        <v>215081.47563536171</v>
      </c>
      <c r="N27" s="23">
        <v>576396.22624852799</v>
      </c>
      <c r="O27" s="23">
        <v>102584.56604188505</v>
      </c>
      <c r="P27" s="23">
        <v>195301.68943004648</v>
      </c>
      <c r="Q27" s="23">
        <v>100682.52099994002</v>
      </c>
      <c r="R27" s="23">
        <v>219471.20950307831</v>
      </c>
      <c r="S27" s="23">
        <v>1032319.0286944152</v>
      </c>
      <c r="T27" s="23">
        <v>75739.105537648313</v>
      </c>
      <c r="U27" s="23">
        <v>558657.99710851256</v>
      </c>
      <c r="V27" s="23">
        <v>32590.304935313929</v>
      </c>
      <c r="W27" s="23">
        <v>50154.492553365919</v>
      </c>
      <c r="X27" s="23">
        <v>228542.72895768541</v>
      </c>
      <c r="Y27" s="23">
        <v>104820.87091123826</v>
      </c>
      <c r="Z27" s="23">
        <v>146299.2856055217</v>
      </c>
      <c r="AA27" s="23">
        <v>13215.095103074451</v>
      </c>
      <c r="AB27" s="23">
        <v>197027.4330413377</v>
      </c>
      <c r="AC27" s="23">
        <v>1006157.5937696772</v>
      </c>
      <c r="AD27" s="23">
        <v>83949.503430027835</v>
      </c>
      <c r="AE27" s="23">
        <v>338376.33462109073</v>
      </c>
      <c r="AF27" s="23">
        <v>155672.78482076543</v>
      </c>
      <c r="AG27" s="23">
        <v>2005852.0587142438</v>
      </c>
      <c r="AH27" s="23">
        <v>617747.17360492656</v>
      </c>
      <c r="AI27" s="23">
        <v>138723.06094883723</v>
      </c>
      <c r="AJ27" s="23">
        <v>181535.51810428142</v>
      </c>
      <c r="AK27" s="23">
        <v>28054.122779608024</v>
      </c>
      <c r="AL27" s="23">
        <v>126055.59591756554</v>
      </c>
      <c r="AM27" s="23">
        <v>97474.807532771112</v>
      </c>
      <c r="AN27" s="23">
        <v>17949.69875162933</v>
      </c>
      <c r="AO27" s="23">
        <v>121328.03693035834</v>
      </c>
      <c r="AP27" s="23">
        <v>357831.55558134284</v>
      </c>
      <c r="AQ27" s="23">
        <v>47136.083560296836</v>
      </c>
      <c r="AR27" s="23">
        <v>15113.791698596708</v>
      </c>
      <c r="AS27" s="23">
        <v>28933.388478944176</v>
      </c>
      <c r="AT27" s="23">
        <v>11900.447894309757</v>
      </c>
      <c r="AU27" s="23">
        <v>517.76921310269279</v>
      </c>
      <c r="AV27" s="23">
        <v>65.349990427129185</v>
      </c>
      <c r="AW27" s="23">
        <v>28.985311985232432</v>
      </c>
      <c r="AX27" s="23">
        <v>77849.012404402005</v>
      </c>
      <c r="AY27" s="23">
        <v>88751.577871987611</v>
      </c>
      <c r="AZ27" s="23">
        <v>65966.422611115384</v>
      </c>
      <c r="BA27" s="23">
        <v>1783.401371830093</v>
      </c>
      <c r="BB27" s="23">
        <v>8443.4734500830727</v>
      </c>
      <c r="BC27" s="23">
        <v>22554.797872795622</v>
      </c>
      <c r="BD27" s="23">
        <v>14765.657700972988</v>
      </c>
      <c r="BE27" s="23">
        <v>991.13033233173019</v>
      </c>
      <c r="BF27" s="23">
        <v>5428.836587204788</v>
      </c>
      <c r="BG27" s="23">
        <v>106330.31908425986</v>
      </c>
      <c r="BH27" s="23">
        <v>796687.92037446355</v>
      </c>
      <c r="BI27" s="23">
        <v>30022.698227052584</v>
      </c>
      <c r="BJ27" s="23">
        <v>84748.073754678597</v>
      </c>
      <c r="BK27" s="23">
        <v>9104.831731079792</v>
      </c>
      <c r="BL27" s="23">
        <v>132055.38483915754</v>
      </c>
      <c r="BM27" s="23">
        <v>109364.08410154222</v>
      </c>
      <c r="BN27" s="23">
        <v>30511.374808640285</v>
      </c>
      <c r="BO27" s="23">
        <v>46709.668000918333</v>
      </c>
      <c r="BP27" s="23">
        <v>83524.23975539369</v>
      </c>
      <c r="BQ27" s="23">
        <v>13523.746613587184</v>
      </c>
      <c r="BR27" s="23">
        <v>23067.518881770524</v>
      </c>
      <c r="BS27" s="23">
        <v>0</v>
      </c>
      <c r="BT27" s="64">
        <v>13588606.032279927</v>
      </c>
      <c r="BU27" s="23">
        <v>65075.060520440493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923368.32168424886</v>
      </c>
      <c r="CD27" s="23">
        <v>505075.86097835988</v>
      </c>
      <c r="CE27" s="23">
        <v>0</v>
      </c>
      <c r="CF27" s="23">
        <v>45115.869104577694</v>
      </c>
      <c r="CG27" s="23">
        <v>0</v>
      </c>
      <c r="CH27" s="23">
        <v>59139.663471768683</v>
      </c>
      <c r="CI27" s="23">
        <v>2693417.1919606798</v>
      </c>
      <c r="CJ27" s="34">
        <f t="shared" si="0"/>
        <v>17879798.000000004</v>
      </c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</row>
    <row r="28" spans="1:180" x14ac:dyDescent="0.2">
      <c r="A28" s="1" t="s">
        <v>110</v>
      </c>
      <c r="B28" s="23" t="s">
        <v>111</v>
      </c>
      <c r="C28" s="23">
        <v>1099707.5865737619</v>
      </c>
      <c r="D28" s="23">
        <v>7234.7799600091612</v>
      </c>
      <c r="E28" s="23">
        <v>40544.471355750007</v>
      </c>
      <c r="F28" s="23">
        <v>98471.376877220478</v>
      </c>
      <c r="G28" s="23">
        <v>1973780.5168564038</v>
      </c>
      <c r="H28" s="23">
        <v>58197.092005445062</v>
      </c>
      <c r="I28" s="23">
        <v>117371.10921864887</v>
      </c>
      <c r="J28" s="23">
        <v>129876.65812633168</v>
      </c>
      <c r="K28" s="23">
        <v>50777.094111805498</v>
      </c>
      <c r="L28" s="23">
        <v>202488.16862837129</v>
      </c>
      <c r="M28" s="23">
        <v>615778.80617280491</v>
      </c>
      <c r="N28" s="23">
        <v>351599.91024365387</v>
      </c>
      <c r="O28" s="23">
        <v>284670.57301391708</v>
      </c>
      <c r="P28" s="23">
        <v>684014.84774413775</v>
      </c>
      <c r="Q28" s="23">
        <v>243391.61375604264</v>
      </c>
      <c r="R28" s="23">
        <v>342273.08497452212</v>
      </c>
      <c r="S28" s="23">
        <v>63843.303412556721</v>
      </c>
      <c r="T28" s="23">
        <v>74457.394632862182</v>
      </c>
      <c r="U28" s="23">
        <v>362424.03782299749</v>
      </c>
      <c r="V28" s="23">
        <v>26457.274180529355</v>
      </c>
      <c r="W28" s="23">
        <v>25393.157593232456</v>
      </c>
      <c r="X28" s="23">
        <v>150448.17147758757</v>
      </c>
      <c r="Y28" s="23">
        <v>56931.259081937635</v>
      </c>
      <c r="Z28" s="23">
        <v>3199667.3278452917</v>
      </c>
      <c r="AA28" s="23">
        <v>123253.25308418972</v>
      </c>
      <c r="AB28" s="23">
        <v>369839.17522731679</v>
      </c>
      <c r="AC28" s="23">
        <v>250386.97559068809</v>
      </c>
      <c r="AD28" s="23">
        <v>316427.04929236742</v>
      </c>
      <c r="AE28" s="23">
        <v>961850.69924170407</v>
      </c>
      <c r="AF28" s="23">
        <v>951402.99618036894</v>
      </c>
      <c r="AG28" s="23">
        <v>217528.33299971337</v>
      </c>
      <c r="AH28" s="23">
        <v>9551.4623842810543</v>
      </c>
      <c r="AI28" s="23">
        <v>2105.746461254028</v>
      </c>
      <c r="AJ28" s="23">
        <v>273961.19288832287</v>
      </c>
      <c r="AK28" s="23">
        <v>58424.667705477914</v>
      </c>
      <c r="AL28" s="23">
        <v>827199.29804373614</v>
      </c>
      <c r="AM28" s="23">
        <v>58425.529273668712</v>
      </c>
      <c r="AN28" s="23">
        <v>214588.66942015378</v>
      </c>
      <c r="AO28" s="23">
        <v>123925.29848848908</v>
      </c>
      <c r="AP28" s="23">
        <v>191366.72027923944</v>
      </c>
      <c r="AQ28" s="23">
        <v>139493.89083580699</v>
      </c>
      <c r="AR28" s="23">
        <v>48008.254176468661</v>
      </c>
      <c r="AS28" s="23">
        <v>19249.741350683245</v>
      </c>
      <c r="AT28" s="23">
        <v>67535.240145744203</v>
      </c>
      <c r="AU28" s="23">
        <v>86882.185540820588</v>
      </c>
      <c r="AV28" s="23">
        <v>49614.93580877893</v>
      </c>
      <c r="AW28" s="23">
        <v>4713.5393048036449</v>
      </c>
      <c r="AX28" s="23">
        <v>149255.74790801166</v>
      </c>
      <c r="AY28" s="23">
        <v>250263.69540560929</v>
      </c>
      <c r="AZ28" s="23">
        <v>40344.202726028001</v>
      </c>
      <c r="BA28" s="23">
        <v>12952.26003034502</v>
      </c>
      <c r="BB28" s="23">
        <v>41279.904102542845</v>
      </c>
      <c r="BC28" s="23">
        <v>67807.21030714229</v>
      </c>
      <c r="BD28" s="23">
        <v>66872.938978066595</v>
      </c>
      <c r="BE28" s="23">
        <v>80068.855029303653</v>
      </c>
      <c r="BF28" s="23">
        <v>6684.1303400846928</v>
      </c>
      <c r="BG28" s="23">
        <v>184766.168225259</v>
      </c>
      <c r="BH28" s="23">
        <v>375617.38476912805</v>
      </c>
      <c r="BI28" s="23">
        <v>23863.757815811223</v>
      </c>
      <c r="BJ28" s="23">
        <v>1109390.35766025</v>
      </c>
      <c r="BK28" s="23">
        <v>6149.8401346154042</v>
      </c>
      <c r="BL28" s="23">
        <v>856346.74943756824</v>
      </c>
      <c r="BM28" s="23">
        <v>830375.4659998623</v>
      </c>
      <c r="BN28" s="23">
        <v>254078.11122022636</v>
      </c>
      <c r="BO28" s="23">
        <v>224214.58290228521</v>
      </c>
      <c r="BP28" s="23">
        <v>90364.183424582807</v>
      </c>
      <c r="BQ28" s="23">
        <v>13165.01128293384</v>
      </c>
      <c r="BR28" s="23">
        <v>30727.56294623563</v>
      </c>
      <c r="BS28" s="23">
        <v>0</v>
      </c>
      <c r="BT28" s="64">
        <v>20340122.590035789</v>
      </c>
      <c r="BU28" s="23">
        <v>19447653.206424218</v>
      </c>
      <c r="BV28" s="23">
        <v>0</v>
      </c>
      <c r="BW28" s="23">
        <v>0</v>
      </c>
      <c r="BX28" s="23">
        <v>0</v>
      </c>
      <c r="BY28" s="23">
        <v>0</v>
      </c>
      <c r="BZ28" s="23">
        <v>0</v>
      </c>
      <c r="CA28" s="23">
        <v>0</v>
      </c>
      <c r="CB28" s="23">
        <v>0</v>
      </c>
      <c r="CC28" s="23">
        <v>0</v>
      </c>
      <c r="CD28" s="23">
        <v>0</v>
      </c>
      <c r="CE28" s="23">
        <v>0</v>
      </c>
      <c r="CF28" s="23">
        <v>969692.52923099138</v>
      </c>
      <c r="CG28" s="23">
        <v>0</v>
      </c>
      <c r="CH28" s="23">
        <v>-142158.15899454959</v>
      </c>
      <c r="CI28" s="23">
        <v>4492935.8333035298</v>
      </c>
      <c r="CJ28" s="34">
        <f t="shared" si="0"/>
        <v>45108245.99999997</v>
      </c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</row>
    <row r="29" spans="1:180" x14ac:dyDescent="0.2">
      <c r="A29" s="1" t="s">
        <v>112</v>
      </c>
      <c r="B29" s="23" t="s">
        <v>113</v>
      </c>
      <c r="C29" s="23">
        <v>246958.82471647934</v>
      </c>
      <c r="D29" s="23">
        <v>2567.3803221669373</v>
      </c>
      <c r="E29" s="23">
        <v>2217.2328826414273</v>
      </c>
      <c r="F29" s="23">
        <v>983.78136615279891</v>
      </c>
      <c r="G29" s="23">
        <v>212912.06071797627</v>
      </c>
      <c r="H29" s="23">
        <v>7512.6556367101539</v>
      </c>
      <c r="I29" s="23">
        <v>4369.4995289122835</v>
      </c>
      <c r="J29" s="23">
        <v>10568.037375172571</v>
      </c>
      <c r="K29" s="23">
        <v>2723.4881673064888</v>
      </c>
      <c r="L29" s="23">
        <v>286.6684273439559</v>
      </c>
      <c r="M29" s="23">
        <v>76297.145192772194</v>
      </c>
      <c r="N29" s="23">
        <v>79078.898649376642</v>
      </c>
      <c r="O29" s="23">
        <v>6616.3419931257931</v>
      </c>
      <c r="P29" s="23">
        <v>13465.290193404635</v>
      </c>
      <c r="Q29" s="23">
        <v>1575.7085686766611</v>
      </c>
      <c r="R29" s="23">
        <v>11384.689821686323</v>
      </c>
      <c r="S29" s="23">
        <v>3933.241387218779</v>
      </c>
      <c r="T29" s="23">
        <v>1620.186310872097</v>
      </c>
      <c r="U29" s="23">
        <v>11831.080561935036</v>
      </c>
      <c r="V29" s="23">
        <v>1122.7430583127032</v>
      </c>
      <c r="W29" s="23">
        <v>1782.4336196793458</v>
      </c>
      <c r="X29" s="23">
        <v>5374.9703449406652</v>
      </c>
      <c r="Y29" s="23">
        <v>3434.0444882710658</v>
      </c>
      <c r="Z29" s="23">
        <v>32697.828548825401</v>
      </c>
      <c r="AA29" s="23">
        <v>169109.12996295138</v>
      </c>
      <c r="AB29" s="23">
        <v>13198.896644449085</v>
      </c>
      <c r="AC29" s="23">
        <v>51325.115594047238</v>
      </c>
      <c r="AD29" s="23">
        <v>17100.597166517407</v>
      </c>
      <c r="AE29" s="23">
        <v>90971.502581878085</v>
      </c>
      <c r="AF29" s="23">
        <v>76564.066734699329</v>
      </c>
      <c r="AG29" s="23">
        <v>16903.438198012889</v>
      </c>
      <c r="AH29" s="23">
        <v>896.65992530752305</v>
      </c>
      <c r="AI29" s="23">
        <v>256.74815067185193</v>
      </c>
      <c r="AJ29" s="23">
        <v>16273.401067263443</v>
      </c>
      <c r="AK29" s="23">
        <v>1061.1123851492071</v>
      </c>
      <c r="AL29" s="23">
        <v>57395.458493596678</v>
      </c>
      <c r="AM29" s="23">
        <v>5255.9017992852368</v>
      </c>
      <c r="AN29" s="23">
        <v>4123.8984047273889</v>
      </c>
      <c r="AO29" s="23">
        <v>3952.1737818459583</v>
      </c>
      <c r="AP29" s="23">
        <v>11026.261299768965</v>
      </c>
      <c r="AQ29" s="23">
        <v>4572.6052335894801</v>
      </c>
      <c r="AR29" s="23">
        <v>1950.3577709683775</v>
      </c>
      <c r="AS29" s="23">
        <v>480.03718209971061</v>
      </c>
      <c r="AT29" s="23">
        <v>5847.6964384837484</v>
      </c>
      <c r="AU29" s="23">
        <v>26539.545919101987</v>
      </c>
      <c r="AV29" s="23">
        <v>112507.56785906255</v>
      </c>
      <c r="AW29" s="23">
        <v>175667.47339944183</v>
      </c>
      <c r="AX29" s="23">
        <v>5574.7130795371904</v>
      </c>
      <c r="AY29" s="23">
        <v>9916.137943516791</v>
      </c>
      <c r="AZ29" s="23">
        <v>1935.3861218006289</v>
      </c>
      <c r="BA29" s="23">
        <v>999.51549110230928</v>
      </c>
      <c r="BB29" s="23">
        <v>1924.5493521944368</v>
      </c>
      <c r="BC29" s="23">
        <v>2676.0635729629034</v>
      </c>
      <c r="BD29" s="23">
        <v>3423.449457072049</v>
      </c>
      <c r="BE29" s="23">
        <v>1338.1694343257486</v>
      </c>
      <c r="BF29" s="23">
        <v>1074.0513677395518</v>
      </c>
      <c r="BG29" s="23">
        <v>9546.925241657711</v>
      </c>
      <c r="BH29" s="23">
        <v>18135.098165568514</v>
      </c>
      <c r="BI29" s="23">
        <v>3063.3329328536952</v>
      </c>
      <c r="BJ29" s="23">
        <v>124343.65466005442</v>
      </c>
      <c r="BK29" s="23">
        <v>718.93146273206787</v>
      </c>
      <c r="BL29" s="23">
        <v>37528.015444277014</v>
      </c>
      <c r="BM29" s="23">
        <v>71524.78470484291</v>
      </c>
      <c r="BN29" s="23">
        <v>12005.349419475237</v>
      </c>
      <c r="BO29" s="23">
        <v>11760.268077620154</v>
      </c>
      <c r="BP29" s="23">
        <v>3881.6003610298394</v>
      </c>
      <c r="BQ29" s="23">
        <v>3339.4448750551278</v>
      </c>
      <c r="BR29" s="23">
        <v>27327.283861372049</v>
      </c>
      <c r="BS29" s="23">
        <v>0</v>
      </c>
      <c r="BT29" s="64">
        <v>1956330.6028996694</v>
      </c>
      <c r="BU29" s="23">
        <v>3590225.8701924081</v>
      </c>
      <c r="BV29" s="23">
        <v>0</v>
      </c>
      <c r="BW29" s="23">
        <v>0</v>
      </c>
      <c r="BX29" s="23">
        <v>0</v>
      </c>
      <c r="BY29" s="23">
        <v>0</v>
      </c>
      <c r="BZ29" s="23">
        <v>0</v>
      </c>
      <c r="CA29" s="23">
        <v>0</v>
      </c>
      <c r="CB29" s="23">
        <v>0</v>
      </c>
      <c r="CC29" s="23">
        <v>0</v>
      </c>
      <c r="CD29" s="23">
        <v>0</v>
      </c>
      <c r="CE29" s="23">
        <v>0</v>
      </c>
      <c r="CF29" s="23">
        <v>59506.989423674553</v>
      </c>
      <c r="CG29" s="23">
        <v>0</v>
      </c>
      <c r="CH29" s="23">
        <v>2966.5374842475935</v>
      </c>
      <c r="CI29" s="23">
        <v>0</v>
      </c>
      <c r="CJ29" s="34">
        <f t="shared" si="0"/>
        <v>5609029.9999999991</v>
      </c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</row>
    <row r="30" spans="1:180" x14ac:dyDescent="0.2">
      <c r="A30" s="1" t="s">
        <v>114</v>
      </c>
      <c r="B30" s="23" t="s">
        <v>115</v>
      </c>
      <c r="C30" s="23">
        <v>247000.71655357064</v>
      </c>
      <c r="D30" s="23">
        <v>10389.197279767748</v>
      </c>
      <c r="E30" s="23">
        <v>8933.2571996256393</v>
      </c>
      <c r="F30" s="23">
        <v>15554.045245925501</v>
      </c>
      <c r="G30" s="23">
        <v>910434.85226724204</v>
      </c>
      <c r="H30" s="23">
        <v>49729.332037202352</v>
      </c>
      <c r="I30" s="23">
        <v>38697.793359671843</v>
      </c>
      <c r="J30" s="23">
        <v>467354.74154506653</v>
      </c>
      <c r="K30" s="23">
        <v>12777.378585951654</v>
      </c>
      <c r="L30" s="23">
        <v>27431.229035292974</v>
      </c>
      <c r="M30" s="23">
        <v>237743.10365665951</v>
      </c>
      <c r="N30" s="23">
        <v>234765.21115374839</v>
      </c>
      <c r="O30" s="23">
        <v>1248621.4058035789</v>
      </c>
      <c r="P30" s="23">
        <v>296331.03448228992</v>
      </c>
      <c r="Q30" s="23">
        <v>193651.53677680896</v>
      </c>
      <c r="R30" s="23">
        <v>3293788.5232589561</v>
      </c>
      <c r="S30" s="23">
        <v>47215.11747634592</v>
      </c>
      <c r="T30" s="23">
        <v>19269.80264927811</v>
      </c>
      <c r="U30" s="23">
        <v>250023.56464094459</v>
      </c>
      <c r="V30" s="23">
        <v>12307.764154463403</v>
      </c>
      <c r="W30" s="23">
        <v>13889.750455091416</v>
      </c>
      <c r="X30" s="23">
        <v>52460.966718378309</v>
      </c>
      <c r="Y30" s="23">
        <v>42490.44487770203</v>
      </c>
      <c r="Z30" s="23">
        <v>274529.87501207815</v>
      </c>
      <c r="AA30" s="23">
        <v>43558.411046106412</v>
      </c>
      <c r="AB30" s="23">
        <v>1754099.5346036032</v>
      </c>
      <c r="AC30" s="23">
        <v>77835.157763735915</v>
      </c>
      <c r="AD30" s="23">
        <v>156792.6123429354</v>
      </c>
      <c r="AE30" s="23">
        <v>1369395.3571416668</v>
      </c>
      <c r="AF30" s="23">
        <v>509845.03726331267</v>
      </c>
      <c r="AG30" s="23">
        <v>115417.57519600533</v>
      </c>
      <c r="AH30" s="23">
        <v>38763.115608557346</v>
      </c>
      <c r="AI30" s="23">
        <v>1190.1194966029611</v>
      </c>
      <c r="AJ30" s="23">
        <v>237281.45279457633</v>
      </c>
      <c r="AK30" s="23">
        <v>96421.843044000925</v>
      </c>
      <c r="AL30" s="23">
        <v>384280.51832487428</v>
      </c>
      <c r="AM30" s="23">
        <v>133419.57314897425</v>
      </c>
      <c r="AN30" s="23">
        <v>135219.92053236172</v>
      </c>
      <c r="AO30" s="23">
        <v>225688.42650186189</v>
      </c>
      <c r="AP30" s="23">
        <v>405897.3153987258</v>
      </c>
      <c r="AQ30" s="23">
        <v>241485.64421097975</v>
      </c>
      <c r="AR30" s="23">
        <v>10265.259418562006</v>
      </c>
      <c r="AS30" s="23">
        <v>17406.131322315276</v>
      </c>
      <c r="AT30" s="23">
        <v>148963.01595355681</v>
      </c>
      <c r="AU30" s="23">
        <v>69447.484089131583</v>
      </c>
      <c r="AV30" s="23">
        <v>11454.040885120694</v>
      </c>
      <c r="AW30" s="23">
        <v>4677.2951613746663</v>
      </c>
      <c r="AX30" s="23">
        <v>316068.92491518718</v>
      </c>
      <c r="AY30" s="23">
        <v>484058.98862376128</v>
      </c>
      <c r="AZ30" s="23">
        <v>110835.5577563861</v>
      </c>
      <c r="BA30" s="23">
        <v>3578.5954440056216</v>
      </c>
      <c r="BB30" s="23">
        <v>46530.189582984422</v>
      </c>
      <c r="BC30" s="23">
        <v>164953.18219087552</v>
      </c>
      <c r="BD30" s="23">
        <v>165041.06143124666</v>
      </c>
      <c r="BE30" s="23">
        <v>115796.03324548461</v>
      </c>
      <c r="BF30" s="23">
        <v>9080.5003430186916</v>
      </c>
      <c r="BG30" s="23">
        <v>240943.07455045884</v>
      </c>
      <c r="BH30" s="23">
        <v>638716.76440442691</v>
      </c>
      <c r="BI30" s="23">
        <v>16154.122268549534</v>
      </c>
      <c r="BJ30" s="23">
        <v>1163241.8392754851</v>
      </c>
      <c r="BK30" s="23">
        <v>32749.552167339109</v>
      </c>
      <c r="BL30" s="23">
        <v>1823829.6555858806</v>
      </c>
      <c r="BM30" s="23">
        <v>1842974.5115878514</v>
      </c>
      <c r="BN30" s="23">
        <v>173318.10871290861</v>
      </c>
      <c r="BO30" s="23">
        <v>128633.60190172479</v>
      </c>
      <c r="BP30" s="23">
        <v>156652.08341790992</v>
      </c>
      <c r="BQ30" s="23">
        <v>33934.306594570502</v>
      </c>
      <c r="BR30" s="23">
        <v>106010.39550952967</v>
      </c>
      <c r="BS30" s="23">
        <v>0</v>
      </c>
      <c r="BT30" s="64">
        <v>21967296.534984171</v>
      </c>
      <c r="BU30" s="23">
        <v>15954531.014305431</v>
      </c>
      <c r="BV30" s="23">
        <v>0</v>
      </c>
      <c r="BW30" s="23">
        <v>0</v>
      </c>
      <c r="BX30" s="23">
        <v>0</v>
      </c>
      <c r="BY30" s="23">
        <v>0</v>
      </c>
      <c r="BZ30" s="23">
        <v>0</v>
      </c>
      <c r="CA30" s="23">
        <v>0</v>
      </c>
      <c r="CB30" s="23">
        <v>0</v>
      </c>
      <c r="CC30" s="23">
        <v>0</v>
      </c>
      <c r="CD30" s="23">
        <v>1309.6368839246745</v>
      </c>
      <c r="CE30" s="23">
        <v>0</v>
      </c>
      <c r="CF30" s="23">
        <v>70373.785308033432</v>
      </c>
      <c r="CG30" s="23">
        <v>0</v>
      </c>
      <c r="CH30" s="23">
        <v>5017.2562075170272</v>
      </c>
      <c r="CI30" s="23">
        <v>263691.77231093129</v>
      </c>
      <c r="CJ30" s="34">
        <f t="shared" si="0"/>
        <v>38262220.000000007</v>
      </c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</row>
    <row r="31" spans="1:180" x14ac:dyDescent="0.2">
      <c r="A31" s="1" t="s">
        <v>116</v>
      </c>
      <c r="B31" s="23" t="s">
        <v>117</v>
      </c>
      <c r="C31" s="23">
        <v>891297.21358294529</v>
      </c>
      <c r="D31" s="23">
        <v>29495.444072748218</v>
      </c>
      <c r="E31" s="23">
        <v>10174.027770751964</v>
      </c>
      <c r="F31" s="23">
        <v>802186.12960539293</v>
      </c>
      <c r="G31" s="23">
        <v>789467.134013806</v>
      </c>
      <c r="H31" s="23">
        <v>30762.903789912238</v>
      </c>
      <c r="I31" s="23">
        <v>114888.72921030162</v>
      </c>
      <c r="J31" s="23">
        <v>32567.805124675331</v>
      </c>
      <c r="K31" s="23">
        <v>24820.114977946112</v>
      </c>
      <c r="L31" s="23">
        <v>13483.349029689105</v>
      </c>
      <c r="M31" s="23">
        <v>198684.74917614731</v>
      </c>
      <c r="N31" s="23">
        <v>839192.06752876029</v>
      </c>
      <c r="O31" s="23">
        <v>81479.614731594367</v>
      </c>
      <c r="P31" s="23">
        <v>166176.76967635003</v>
      </c>
      <c r="Q31" s="23">
        <v>43738.335792793994</v>
      </c>
      <c r="R31" s="23">
        <v>172171.34269378477</v>
      </c>
      <c r="S31" s="23">
        <v>137670.14492131225</v>
      </c>
      <c r="T31" s="23">
        <v>101173.69437637435</v>
      </c>
      <c r="U31" s="23">
        <v>755944.88159271318</v>
      </c>
      <c r="V31" s="23">
        <v>15674.804297780043</v>
      </c>
      <c r="W31" s="23">
        <v>16531.14429046584</v>
      </c>
      <c r="X31" s="23">
        <v>177908.79375923402</v>
      </c>
      <c r="Y31" s="23">
        <v>101525.84092805102</v>
      </c>
      <c r="Z31" s="23">
        <v>1722766.9862010684</v>
      </c>
      <c r="AA31" s="23">
        <v>511443.93630407023</v>
      </c>
      <c r="AB31" s="23">
        <v>985122.09144806105</v>
      </c>
      <c r="AC31" s="23">
        <v>2151369.0910059372</v>
      </c>
      <c r="AD31" s="23">
        <v>206188.08072318623</v>
      </c>
      <c r="AE31" s="23">
        <v>852017.89381965483</v>
      </c>
      <c r="AF31" s="23">
        <v>400390.69825067103</v>
      </c>
      <c r="AG31" s="23">
        <v>1091985.2153018073</v>
      </c>
      <c r="AH31" s="23">
        <v>159859.63911796993</v>
      </c>
      <c r="AI31" s="23">
        <v>7657.9046236505674</v>
      </c>
      <c r="AJ31" s="23">
        <v>982064.05362251878</v>
      </c>
      <c r="AK31" s="23">
        <v>307288.51733719243</v>
      </c>
      <c r="AL31" s="23">
        <v>468273.10993206396</v>
      </c>
      <c r="AM31" s="23">
        <v>79407.828555858141</v>
      </c>
      <c r="AN31" s="23">
        <v>118727.71914290346</v>
      </c>
      <c r="AO31" s="23">
        <v>2465975.6326228417</v>
      </c>
      <c r="AP31" s="23">
        <v>295507.66147695383</v>
      </c>
      <c r="AQ31" s="23">
        <v>1733155.9492500145</v>
      </c>
      <c r="AR31" s="23">
        <v>336374.57429739204</v>
      </c>
      <c r="AS31" s="23">
        <v>1154860.3668439758</v>
      </c>
      <c r="AT31" s="23">
        <v>415227.71465290844</v>
      </c>
      <c r="AU31" s="23">
        <v>17411273.54970118</v>
      </c>
      <c r="AV31" s="23">
        <v>12553951.095785914</v>
      </c>
      <c r="AW31" s="23">
        <v>6491494.041993944</v>
      </c>
      <c r="AX31" s="23">
        <v>359869.55409800704</v>
      </c>
      <c r="AY31" s="23">
        <v>183763.33592220815</v>
      </c>
      <c r="AZ31" s="23">
        <v>40207.714043184606</v>
      </c>
      <c r="BA31" s="23">
        <v>13121.178593737563</v>
      </c>
      <c r="BB31" s="23">
        <v>42534.248031665877</v>
      </c>
      <c r="BC31" s="23">
        <v>181635.27593240351</v>
      </c>
      <c r="BD31" s="23">
        <v>137823.17662222762</v>
      </c>
      <c r="BE31" s="23">
        <v>54750.900912679273</v>
      </c>
      <c r="BF31" s="23">
        <v>3455.7360287155821</v>
      </c>
      <c r="BG31" s="23">
        <v>388415.9030452132</v>
      </c>
      <c r="BH31" s="23">
        <v>3392185.8119319621</v>
      </c>
      <c r="BI31" s="23">
        <v>14616.972603765464</v>
      </c>
      <c r="BJ31" s="23">
        <v>742577.95516449038</v>
      </c>
      <c r="BK31" s="23">
        <v>12964.089857177853</v>
      </c>
      <c r="BL31" s="23">
        <v>1407144.320843989</v>
      </c>
      <c r="BM31" s="23">
        <v>1300662.4762065927</v>
      </c>
      <c r="BN31" s="23">
        <v>142938.41875359241</v>
      </c>
      <c r="BO31" s="23">
        <v>220950.01397346595</v>
      </c>
      <c r="BP31" s="23">
        <v>787172.73418625514</v>
      </c>
      <c r="BQ31" s="23">
        <v>31720.684407553745</v>
      </c>
      <c r="BR31" s="23">
        <v>45501.468285383584</v>
      </c>
      <c r="BS31" s="23">
        <v>0</v>
      </c>
      <c r="BT31" s="64">
        <v>67953410.356399551</v>
      </c>
      <c r="BU31" s="23">
        <v>4386234.5519687664</v>
      </c>
      <c r="BV31" s="23">
        <v>0</v>
      </c>
      <c r="BW31" s="23">
        <v>308862.01101102238</v>
      </c>
      <c r="BX31" s="23">
        <v>0</v>
      </c>
      <c r="BY31" s="23">
        <v>7084954.9663719255</v>
      </c>
      <c r="BZ31" s="23">
        <v>90163303.439392835</v>
      </c>
      <c r="CA31" s="23">
        <v>58874641.8876279</v>
      </c>
      <c r="CB31" s="23">
        <v>44216478.322474733</v>
      </c>
      <c r="CC31" s="23">
        <v>0</v>
      </c>
      <c r="CD31" s="23">
        <v>399534.76506656938</v>
      </c>
      <c r="CE31" s="23">
        <v>0</v>
      </c>
      <c r="CF31" s="23">
        <v>320439.23760550679</v>
      </c>
      <c r="CG31" s="23">
        <v>0</v>
      </c>
      <c r="CH31" s="23">
        <v>79956.934839289563</v>
      </c>
      <c r="CI31" s="23">
        <v>33469998.527241923</v>
      </c>
      <c r="CJ31" s="34">
        <f t="shared" si="0"/>
        <v>307257815.00000006</v>
      </c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</row>
    <row r="32" spans="1:180" x14ac:dyDescent="0.2">
      <c r="A32" s="1" t="s">
        <v>118</v>
      </c>
      <c r="B32" s="23" t="s">
        <v>119</v>
      </c>
      <c r="C32" s="23">
        <v>189543.63027798827</v>
      </c>
      <c r="D32" s="23">
        <v>22546.120089207605</v>
      </c>
      <c r="E32" s="23">
        <v>5309.9821965315296</v>
      </c>
      <c r="F32" s="23">
        <v>8989.2837995187419</v>
      </c>
      <c r="G32" s="23">
        <v>79998.197754366978</v>
      </c>
      <c r="H32" s="23">
        <v>6061.6868858297375</v>
      </c>
      <c r="I32" s="23">
        <v>18671.945484581614</v>
      </c>
      <c r="J32" s="23">
        <v>4126.6390105167084</v>
      </c>
      <c r="K32" s="23">
        <v>5078.5371069042394</v>
      </c>
      <c r="L32" s="23">
        <v>1431.3350920109945</v>
      </c>
      <c r="M32" s="23">
        <v>12936.7191922984</v>
      </c>
      <c r="N32" s="23">
        <v>7396.5869670569955</v>
      </c>
      <c r="O32" s="23">
        <v>14977.93803347541</v>
      </c>
      <c r="P32" s="23">
        <v>67610.41498187893</v>
      </c>
      <c r="Q32" s="23">
        <v>9058.6139051464743</v>
      </c>
      <c r="R32" s="23">
        <v>97176.204382065305</v>
      </c>
      <c r="S32" s="23">
        <v>6911.1894241867994</v>
      </c>
      <c r="T32" s="23">
        <v>11012.9353252539</v>
      </c>
      <c r="U32" s="23">
        <v>131554.34834792255</v>
      </c>
      <c r="V32" s="23">
        <v>41349.53354424065</v>
      </c>
      <c r="W32" s="23">
        <v>5367.2027589830859</v>
      </c>
      <c r="X32" s="23">
        <v>18856.619786504103</v>
      </c>
      <c r="Y32" s="23">
        <v>84627.586746039626</v>
      </c>
      <c r="Z32" s="23">
        <v>26223.29025667932</v>
      </c>
      <c r="AA32" s="23">
        <v>5205.0667084250681</v>
      </c>
      <c r="AB32" s="23">
        <v>108344.77507981479</v>
      </c>
      <c r="AC32" s="23">
        <v>1641233.5935190776</v>
      </c>
      <c r="AD32" s="23">
        <v>2137716.368599582</v>
      </c>
      <c r="AE32" s="23">
        <v>482445.79336800694</v>
      </c>
      <c r="AF32" s="23">
        <v>119239.59290004161</v>
      </c>
      <c r="AG32" s="23">
        <v>3926854.7245396902</v>
      </c>
      <c r="AH32" s="23">
        <v>1588.640247127131</v>
      </c>
      <c r="AI32" s="23">
        <v>812.74259163770489</v>
      </c>
      <c r="AJ32" s="23">
        <v>246460.18145045982</v>
      </c>
      <c r="AK32" s="23">
        <v>40666.628768000148</v>
      </c>
      <c r="AL32" s="23">
        <v>53043.468944710585</v>
      </c>
      <c r="AM32" s="23">
        <v>6323.5498144452267</v>
      </c>
      <c r="AN32" s="23">
        <v>16278.724028502322</v>
      </c>
      <c r="AO32" s="23">
        <v>17098.300563962544</v>
      </c>
      <c r="AP32" s="23">
        <v>27932.191324618427</v>
      </c>
      <c r="AQ32" s="23">
        <v>322118.46948848397</v>
      </c>
      <c r="AR32" s="23">
        <v>3339.3620085460775</v>
      </c>
      <c r="AS32" s="23">
        <v>2455.7122254000847</v>
      </c>
      <c r="AT32" s="23">
        <v>15069.673952931686</v>
      </c>
      <c r="AU32" s="23">
        <v>52810.384950140309</v>
      </c>
      <c r="AV32" s="23">
        <v>12869.425964418999</v>
      </c>
      <c r="AW32" s="23">
        <v>5004.9540129311545</v>
      </c>
      <c r="AX32" s="23">
        <v>100934.75118544657</v>
      </c>
      <c r="AY32" s="23">
        <v>39194.286932963136</v>
      </c>
      <c r="AZ32" s="23">
        <v>6112.761447351917</v>
      </c>
      <c r="BA32" s="23">
        <v>1764.2364324349198</v>
      </c>
      <c r="BB32" s="23">
        <v>7430.9294925032973</v>
      </c>
      <c r="BC32" s="23">
        <v>16445.144600109219</v>
      </c>
      <c r="BD32" s="23">
        <v>1017231.9839085684</v>
      </c>
      <c r="BE32" s="23">
        <v>8284.600295202592</v>
      </c>
      <c r="BF32" s="23">
        <v>960.83220861318102</v>
      </c>
      <c r="BG32" s="23">
        <v>167656.28492320501</v>
      </c>
      <c r="BH32" s="23">
        <v>357039.23818579077</v>
      </c>
      <c r="BI32" s="23">
        <v>3897.1951968204912</v>
      </c>
      <c r="BJ32" s="23">
        <v>78864.833352240588</v>
      </c>
      <c r="BK32" s="23">
        <v>6356.5756536305234</v>
      </c>
      <c r="BL32" s="23">
        <v>36348.102005151202</v>
      </c>
      <c r="BM32" s="23">
        <v>228029.48965196108</v>
      </c>
      <c r="BN32" s="23">
        <v>29708.571515137875</v>
      </c>
      <c r="BO32" s="23">
        <v>16487.940695613375</v>
      </c>
      <c r="BP32" s="23">
        <v>24999.771225951605</v>
      </c>
      <c r="BQ32" s="23">
        <v>15317.099934913333</v>
      </c>
      <c r="BR32" s="23">
        <v>18933.730288554376</v>
      </c>
      <c r="BS32" s="23">
        <v>0</v>
      </c>
      <c r="BT32" s="64">
        <v>12303727.225532306</v>
      </c>
      <c r="BU32" s="23">
        <v>27494486.269764762</v>
      </c>
      <c r="BV32" s="23">
        <v>0</v>
      </c>
      <c r="BW32" s="23">
        <v>69799.008577858986</v>
      </c>
      <c r="BX32" s="23">
        <v>0</v>
      </c>
      <c r="BY32" s="23">
        <v>0</v>
      </c>
      <c r="BZ32" s="23">
        <v>0</v>
      </c>
      <c r="CA32" s="23">
        <v>0</v>
      </c>
      <c r="CB32" s="23">
        <v>0</v>
      </c>
      <c r="CC32" s="23">
        <v>5969367.2330655539</v>
      </c>
      <c r="CD32" s="23">
        <v>30184.343777604463</v>
      </c>
      <c r="CE32" s="23">
        <v>0</v>
      </c>
      <c r="CF32" s="23">
        <v>293430.10767852061</v>
      </c>
      <c r="CG32" s="23">
        <v>163857.3445877762</v>
      </c>
      <c r="CH32" s="23">
        <v>635296.86085080518</v>
      </c>
      <c r="CI32" s="23">
        <v>5147721.6061648149</v>
      </c>
      <c r="CJ32" s="34">
        <f t="shared" si="0"/>
        <v>52107869.999999993</v>
      </c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</row>
    <row r="33" spans="1:180" x14ac:dyDescent="0.2">
      <c r="A33" s="1" t="s">
        <v>120</v>
      </c>
      <c r="B33" s="23" t="s">
        <v>121</v>
      </c>
      <c r="C33" s="23">
        <v>3273373.3200146179</v>
      </c>
      <c r="D33" s="23">
        <v>13844.640897245918</v>
      </c>
      <c r="E33" s="23">
        <v>181713.9789404778</v>
      </c>
      <c r="F33" s="23">
        <v>268143.65034937818</v>
      </c>
      <c r="G33" s="23">
        <v>7523011.1547434265</v>
      </c>
      <c r="H33" s="23">
        <v>750370.99152782816</v>
      </c>
      <c r="I33" s="23">
        <v>1867767.6102645323</v>
      </c>
      <c r="J33" s="23">
        <v>968990.90761994093</v>
      </c>
      <c r="K33" s="23">
        <v>610055.41323939583</v>
      </c>
      <c r="L33" s="23">
        <v>59551.461622578099</v>
      </c>
      <c r="M33" s="23">
        <v>2239657.5877064974</v>
      </c>
      <c r="N33" s="23">
        <v>1974869.6497437858</v>
      </c>
      <c r="O33" s="23">
        <v>1146030.3906757133</v>
      </c>
      <c r="P33" s="23">
        <v>2895200.8880386809</v>
      </c>
      <c r="Q33" s="23">
        <v>733971.42808907328</v>
      </c>
      <c r="R33" s="23">
        <v>3357228.9600620521</v>
      </c>
      <c r="S33" s="23">
        <v>1658328.2426455868</v>
      </c>
      <c r="T33" s="23">
        <v>1542345.4058570408</v>
      </c>
      <c r="U33" s="23">
        <v>9400487.1342200693</v>
      </c>
      <c r="V33" s="23">
        <v>383143.72689733247</v>
      </c>
      <c r="W33" s="23">
        <v>261015.8847985919</v>
      </c>
      <c r="X33" s="23">
        <v>2428728.4005813114</v>
      </c>
      <c r="Y33" s="23">
        <v>1233810.9609025223</v>
      </c>
      <c r="Z33" s="23">
        <v>154229.72383798764</v>
      </c>
      <c r="AA33" s="23">
        <v>12942.95640375264</v>
      </c>
      <c r="AB33" s="23">
        <v>5459243.6596468594</v>
      </c>
      <c r="AC33" s="23">
        <v>31533681.631237086</v>
      </c>
      <c r="AD33" s="23">
        <v>3318120.0920839212</v>
      </c>
      <c r="AE33" s="23">
        <v>5307866.6037241453</v>
      </c>
      <c r="AF33" s="23">
        <v>1191173.9118779618</v>
      </c>
      <c r="AG33" s="23">
        <v>771921.31296851288</v>
      </c>
      <c r="AH33" s="23">
        <v>78104.706850581555</v>
      </c>
      <c r="AI33" s="23">
        <v>242109.2789682289</v>
      </c>
      <c r="AJ33" s="23">
        <v>254046.90459295959</v>
      </c>
      <c r="AK33" s="23">
        <v>226319.61344510457</v>
      </c>
      <c r="AL33" s="23">
        <v>2420409.6644088002</v>
      </c>
      <c r="AM33" s="23">
        <v>208234.16659713539</v>
      </c>
      <c r="AN33" s="23">
        <v>728234.16757179424</v>
      </c>
      <c r="AO33" s="23">
        <v>403952.73052707332</v>
      </c>
      <c r="AP33" s="23">
        <v>561785.00635422615</v>
      </c>
      <c r="AQ33" s="23">
        <v>76904.535660505499</v>
      </c>
      <c r="AR33" s="23">
        <v>14669.172208689113</v>
      </c>
      <c r="AS33" s="23">
        <v>32372.204412771174</v>
      </c>
      <c r="AT33" s="23">
        <v>17963.602821509226</v>
      </c>
      <c r="AU33" s="23">
        <v>16848.460454168562</v>
      </c>
      <c r="AV33" s="23">
        <v>8445.7441599585654</v>
      </c>
      <c r="AW33" s="23">
        <v>4432.783081473608</v>
      </c>
      <c r="AX33" s="23">
        <v>352308.08010019973</v>
      </c>
      <c r="AY33" s="23">
        <v>555945.62219953118</v>
      </c>
      <c r="AZ33" s="23">
        <v>523510.82105932367</v>
      </c>
      <c r="BA33" s="23">
        <v>3756.6600135316144</v>
      </c>
      <c r="BB33" s="23">
        <v>45335.951767263687</v>
      </c>
      <c r="BC33" s="23">
        <v>203532.08289902433</v>
      </c>
      <c r="BD33" s="23">
        <v>210660.74803098643</v>
      </c>
      <c r="BE33" s="23">
        <v>46986.033389385979</v>
      </c>
      <c r="BF33" s="23">
        <v>6393.8647762585615</v>
      </c>
      <c r="BG33" s="23">
        <v>1330227.7724178357</v>
      </c>
      <c r="BH33" s="23">
        <v>1551845.4595813104</v>
      </c>
      <c r="BI33" s="23">
        <v>57852.950074131084</v>
      </c>
      <c r="BJ33" s="23">
        <v>657083.02567587595</v>
      </c>
      <c r="BK33" s="23">
        <v>15869.44535694484</v>
      </c>
      <c r="BL33" s="23">
        <v>3560781.2241556696</v>
      </c>
      <c r="BM33" s="23">
        <v>1846385.3679504651</v>
      </c>
      <c r="BN33" s="23">
        <v>270774.16575991083</v>
      </c>
      <c r="BO33" s="23">
        <v>188988.30856256894</v>
      </c>
      <c r="BP33" s="23">
        <v>197878.70418261434</v>
      </c>
      <c r="BQ33" s="23">
        <v>397474.602389896</v>
      </c>
      <c r="BR33" s="23">
        <v>481085.04135505226</v>
      </c>
      <c r="BS33" s="23">
        <v>0</v>
      </c>
      <c r="BT33" s="64">
        <v>110320330.35503066</v>
      </c>
      <c r="BU33" s="23">
        <v>55433766.074896529</v>
      </c>
      <c r="BV33" s="23">
        <v>0</v>
      </c>
      <c r="BW33" s="23">
        <v>1169618.313242622</v>
      </c>
      <c r="BX33" s="23">
        <v>0</v>
      </c>
      <c r="BY33" s="23">
        <v>0</v>
      </c>
      <c r="BZ33" s="23">
        <v>0</v>
      </c>
      <c r="CA33" s="23">
        <v>0</v>
      </c>
      <c r="CB33" s="23">
        <v>0</v>
      </c>
      <c r="CC33" s="23">
        <v>363676.51725127525</v>
      </c>
      <c r="CD33" s="23">
        <v>10361189.592617966</v>
      </c>
      <c r="CE33" s="23">
        <v>0</v>
      </c>
      <c r="CF33" s="23">
        <v>10146843.34688819</v>
      </c>
      <c r="CG33" s="23">
        <v>157441.98067047965</v>
      </c>
      <c r="CH33" s="23">
        <v>3722315.5506842728</v>
      </c>
      <c r="CI33" s="23">
        <v>143938918.26871803</v>
      </c>
      <c r="CJ33" s="34">
        <f t="shared" si="0"/>
        <v>335614100</v>
      </c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</row>
    <row r="34" spans="1:180" x14ac:dyDescent="0.2">
      <c r="A34" s="1" t="s">
        <v>122</v>
      </c>
      <c r="B34" s="23" t="s">
        <v>123</v>
      </c>
      <c r="C34" s="23">
        <v>75944.730037201691</v>
      </c>
      <c r="D34" s="23">
        <v>2666.5468817846854</v>
      </c>
      <c r="E34" s="23">
        <v>1273.1730550108571</v>
      </c>
      <c r="F34" s="23">
        <v>6679.2593718622529</v>
      </c>
      <c r="G34" s="23">
        <v>129188.84027254175</v>
      </c>
      <c r="H34" s="23">
        <v>5865.2563840423136</v>
      </c>
      <c r="I34" s="23">
        <v>10752.043180333883</v>
      </c>
      <c r="J34" s="23">
        <v>1832.9892993018534</v>
      </c>
      <c r="K34" s="23">
        <v>1973.0854687639537</v>
      </c>
      <c r="L34" s="23">
        <v>1987.4551936389671</v>
      </c>
      <c r="M34" s="23">
        <v>29206.663300517102</v>
      </c>
      <c r="N34" s="23">
        <v>73253.298234692222</v>
      </c>
      <c r="O34" s="23">
        <v>13600.676896914141</v>
      </c>
      <c r="P34" s="23">
        <v>15741.791761937799</v>
      </c>
      <c r="Q34" s="23">
        <v>4243.1317381378476</v>
      </c>
      <c r="R34" s="23">
        <v>25932.500597490052</v>
      </c>
      <c r="S34" s="23">
        <v>13635.525963102607</v>
      </c>
      <c r="T34" s="23">
        <v>5911.9448624421257</v>
      </c>
      <c r="U34" s="23">
        <v>42252.710991678221</v>
      </c>
      <c r="V34" s="23">
        <v>3242.8250681196419</v>
      </c>
      <c r="W34" s="23">
        <v>2982.8249154123105</v>
      </c>
      <c r="X34" s="23">
        <v>18962.823740008043</v>
      </c>
      <c r="Y34" s="23">
        <v>16003.371495546984</v>
      </c>
      <c r="Z34" s="23">
        <v>17618.567528666015</v>
      </c>
      <c r="AA34" s="23">
        <v>1703.994162381319</v>
      </c>
      <c r="AB34" s="23">
        <v>45057.143763878623</v>
      </c>
      <c r="AC34" s="23">
        <v>4441765.1606937088</v>
      </c>
      <c r="AD34" s="23">
        <v>47090.199560068206</v>
      </c>
      <c r="AE34" s="23">
        <v>245082.95307797985</v>
      </c>
      <c r="AF34" s="23">
        <v>121367.91497842981</v>
      </c>
      <c r="AG34" s="23">
        <v>130081.86589399735</v>
      </c>
      <c r="AH34" s="23">
        <v>5290.8547193457634</v>
      </c>
      <c r="AI34" s="23">
        <v>279.54489833808634</v>
      </c>
      <c r="AJ34" s="23">
        <v>62322.873783751747</v>
      </c>
      <c r="AK34" s="23">
        <v>27373.097052647379</v>
      </c>
      <c r="AL34" s="23">
        <v>1456600.8117627134</v>
      </c>
      <c r="AM34" s="23">
        <v>14647.224464054965</v>
      </c>
      <c r="AN34" s="23">
        <v>22592.597020305457</v>
      </c>
      <c r="AO34" s="23">
        <v>1029630.4735916331</v>
      </c>
      <c r="AP34" s="23">
        <v>96979.426020538463</v>
      </c>
      <c r="AQ34" s="23">
        <v>16430.817526074105</v>
      </c>
      <c r="AR34" s="23">
        <v>2131.2661646139354</v>
      </c>
      <c r="AS34" s="23">
        <v>4811.8581564834167</v>
      </c>
      <c r="AT34" s="23">
        <v>5757.189004413066</v>
      </c>
      <c r="AU34" s="23">
        <v>9114.883529788618</v>
      </c>
      <c r="AV34" s="23">
        <v>2286.302492916047</v>
      </c>
      <c r="AW34" s="23">
        <v>775.67602705926845</v>
      </c>
      <c r="AX34" s="23">
        <v>41620.826667065216</v>
      </c>
      <c r="AY34" s="23">
        <v>70055.872928668425</v>
      </c>
      <c r="AZ34" s="23">
        <v>226365.51298062486</v>
      </c>
      <c r="BA34" s="23">
        <v>335.5766282229294</v>
      </c>
      <c r="BB34" s="23">
        <v>23479.736877019201</v>
      </c>
      <c r="BC34" s="23">
        <v>96758.658891373329</v>
      </c>
      <c r="BD34" s="23">
        <v>51577.478052587758</v>
      </c>
      <c r="BE34" s="23">
        <v>13572.53111342893</v>
      </c>
      <c r="BF34" s="23">
        <v>922.72090029755248</v>
      </c>
      <c r="BG34" s="23">
        <v>69257.61524122073</v>
      </c>
      <c r="BH34" s="23">
        <v>475004.69349976315</v>
      </c>
      <c r="BI34" s="23">
        <v>22128.517009488776</v>
      </c>
      <c r="BJ34" s="23">
        <v>314280.58865623706</v>
      </c>
      <c r="BK34" s="23">
        <v>5561.4107002693008</v>
      </c>
      <c r="BL34" s="23">
        <v>886195.43735260435</v>
      </c>
      <c r="BM34" s="23">
        <v>1289833.0676657404</v>
      </c>
      <c r="BN34" s="23">
        <v>57449.128873397145</v>
      </c>
      <c r="BO34" s="23">
        <v>39254.775321765308</v>
      </c>
      <c r="BP34" s="23">
        <v>92106.384316405791</v>
      </c>
      <c r="BQ34" s="23">
        <v>4648.4994871668805</v>
      </c>
      <c r="BR34" s="23">
        <v>13597.441644725743</v>
      </c>
      <c r="BS34" s="23">
        <v>0</v>
      </c>
      <c r="BT34" s="64">
        <v>12103932.639392341</v>
      </c>
      <c r="BU34" s="23">
        <v>93569296.367194593</v>
      </c>
      <c r="BV34" s="23">
        <v>0</v>
      </c>
      <c r="BW34" s="23">
        <v>1593064.9605586312</v>
      </c>
      <c r="BX34" s="23">
        <v>0</v>
      </c>
      <c r="BY34" s="23">
        <v>0</v>
      </c>
      <c r="BZ34" s="23">
        <v>0</v>
      </c>
      <c r="CA34" s="23">
        <v>0</v>
      </c>
      <c r="CB34" s="23">
        <v>0</v>
      </c>
      <c r="CC34" s="23">
        <v>160522.75542768781</v>
      </c>
      <c r="CD34" s="23">
        <v>1659492.0679949198</v>
      </c>
      <c r="CE34" s="23">
        <v>0</v>
      </c>
      <c r="CF34" s="23">
        <v>1691557.5512803097</v>
      </c>
      <c r="CG34" s="23">
        <v>592253.13478384563</v>
      </c>
      <c r="CH34" s="23">
        <v>116950.50399102256</v>
      </c>
      <c r="CI34" s="23">
        <v>800830.01937665779</v>
      </c>
      <c r="CJ34" s="34">
        <f t="shared" si="0"/>
        <v>112287900.00000001</v>
      </c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</row>
    <row r="35" spans="1:180" x14ac:dyDescent="0.2">
      <c r="A35" s="1" t="s">
        <v>124</v>
      </c>
      <c r="B35" s="23" t="s">
        <v>125</v>
      </c>
      <c r="C35" s="23">
        <v>38627.10012253173</v>
      </c>
      <c r="D35" s="23">
        <v>41445.229930562025</v>
      </c>
      <c r="E35" s="23">
        <v>22974.88109205549</v>
      </c>
      <c r="F35" s="23">
        <v>201146.45650894433</v>
      </c>
      <c r="G35" s="23">
        <v>2595352.0250856578</v>
      </c>
      <c r="H35" s="23">
        <v>51545.191105792277</v>
      </c>
      <c r="I35" s="23">
        <v>143147.26311789625</v>
      </c>
      <c r="J35" s="23">
        <v>99783.944210089059</v>
      </c>
      <c r="K35" s="23">
        <v>20376.096744132792</v>
      </c>
      <c r="L35" s="23">
        <v>6346.6556453620487</v>
      </c>
      <c r="M35" s="23">
        <v>396982.50981373398</v>
      </c>
      <c r="N35" s="23">
        <v>233987.25368001347</v>
      </c>
      <c r="O35" s="23">
        <v>170208.88577978412</v>
      </c>
      <c r="P35" s="23">
        <v>789298.41752593569</v>
      </c>
      <c r="Q35" s="23">
        <v>84620.346325658233</v>
      </c>
      <c r="R35" s="23">
        <v>223874.8176678289</v>
      </c>
      <c r="S35" s="23">
        <v>67779.048162202584</v>
      </c>
      <c r="T35" s="23">
        <v>76091.852013507494</v>
      </c>
      <c r="U35" s="23">
        <v>497512.3951094395</v>
      </c>
      <c r="V35" s="23">
        <v>35444.367381438235</v>
      </c>
      <c r="W35" s="23">
        <v>9615.7715021245949</v>
      </c>
      <c r="X35" s="23">
        <v>285120.38380706409</v>
      </c>
      <c r="Y35" s="23">
        <v>39868.283539094453</v>
      </c>
      <c r="Z35" s="23">
        <v>45507.26828528117</v>
      </c>
      <c r="AA35" s="23">
        <v>13091.252251154645</v>
      </c>
      <c r="AB35" s="23">
        <v>851237.70906750776</v>
      </c>
      <c r="AC35" s="23">
        <v>570691.69886437315</v>
      </c>
      <c r="AD35" s="23">
        <v>423513.56403351936</v>
      </c>
      <c r="AE35" s="23">
        <v>13056840.769363539</v>
      </c>
      <c r="AF35" s="23">
        <v>1021491.3879878282</v>
      </c>
      <c r="AG35" s="23">
        <v>9377849.0895040631</v>
      </c>
      <c r="AH35" s="23">
        <v>16084.216259281995</v>
      </c>
      <c r="AI35" s="23">
        <v>441.1760724951211</v>
      </c>
      <c r="AJ35" s="23">
        <v>1586216.9153092317</v>
      </c>
      <c r="AK35" s="23">
        <v>269406.25076307141</v>
      </c>
      <c r="AL35" s="23">
        <v>49292.005338096758</v>
      </c>
      <c r="AM35" s="23">
        <v>111246.65135301599</v>
      </c>
      <c r="AN35" s="23">
        <v>120008.53193635422</v>
      </c>
      <c r="AO35" s="23">
        <v>536483.06808423798</v>
      </c>
      <c r="AP35" s="23">
        <v>384299.50353960233</v>
      </c>
      <c r="AQ35" s="23">
        <v>269511.75643668277</v>
      </c>
      <c r="AR35" s="23">
        <v>2004.6968803568789</v>
      </c>
      <c r="AS35" s="23">
        <v>14945.718821969667</v>
      </c>
      <c r="AT35" s="23">
        <v>41339.443044890882</v>
      </c>
      <c r="AU35" s="23">
        <v>9793.5141721960026</v>
      </c>
      <c r="AV35" s="23">
        <v>363.50115282257104</v>
      </c>
      <c r="AW35" s="23">
        <v>95.676247585522589</v>
      </c>
      <c r="AX35" s="23">
        <v>285943.99843936414</v>
      </c>
      <c r="AY35" s="23">
        <v>282822.37794271787</v>
      </c>
      <c r="AZ35" s="23">
        <v>50649.87544558716</v>
      </c>
      <c r="BA35" s="23">
        <v>45.58345263990536</v>
      </c>
      <c r="BB35" s="23">
        <v>32986.322512104889</v>
      </c>
      <c r="BC35" s="23">
        <v>118747.31710695887</v>
      </c>
      <c r="BD35" s="23">
        <v>225394.87742092059</v>
      </c>
      <c r="BE35" s="23">
        <v>96528.814981066535</v>
      </c>
      <c r="BF35" s="23">
        <v>20944.66878201599</v>
      </c>
      <c r="BG35" s="23">
        <v>217202.93600652245</v>
      </c>
      <c r="BH35" s="23">
        <v>933545.62443097634</v>
      </c>
      <c r="BI35" s="23">
        <v>25005.64750087876</v>
      </c>
      <c r="BJ35" s="23">
        <v>1974411.3907042192</v>
      </c>
      <c r="BK35" s="23">
        <v>13374.764012873597</v>
      </c>
      <c r="BL35" s="23">
        <v>1399158.7701191786</v>
      </c>
      <c r="BM35" s="23">
        <v>3328523.7366344202</v>
      </c>
      <c r="BN35" s="23">
        <v>156088.31104061962</v>
      </c>
      <c r="BO35" s="23">
        <v>252558.50075169004</v>
      </c>
      <c r="BP35" s="23">
        <v>250743.38606576936</v>
      </c>
      <c r="BQ35" s="23">
        <v>51306.646654176955</v>
      </c>
      <c r="BR35" s="23">
        <v>85012.847091093005</v>
      </c>
      <c r="BS35" s="23">
        <v>0</v>
      </c>
      <c r="BT35" s="64">
        <v>44703900.937735796</v>
      </c>
      <c r="BU35" s="23">
        <v>11444557.064052815</v>
      </c>
      <c r="BV35" s="23">
        <v>0</v>
      </c>
      <c r="BW35" s="23">
        <v>347306.7686976582</v>
      </c>
      <c r="BX35" s="23">
        <v>0</v>
      </c>
      <c r="BY35" s="23">
        <v>0</v>
      </c>
      <c r="BZ35" s="23">
        <v>0</v>
      </c>
      <c r="CA35" s="23">
        <v>0</v>
      </c>
      <c r="CB35" s="23">
        <v>0</v>
      </c>
      <c r="CC35" s="23">
        <v>0</v>
      </c>
      <c r="CD35" s="23">
        <v>2297.7109693388379</v>
      </c>
      <c r="CE35" s="23">
        <v>0</v>
      </c>
      <c r="CF35" s="23">
        <v>125935.30183131665</v>
      </c>
      <c r="CG35" s="23">
        <v>0</v>
      </c>
      <c r="CH35" s="23">
        <v>-383.86059743275473</v>
      </c>
      <c r="CI35" s="23">
        <v>17343086.077310443</v>
      </c>
      <c r="CJ35" s="34">
        <f t="shared" si="0"/>
        <v>73966699.99999994</v>
      </c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</row>
    <row r="36" spans="1:180" x14ac:dyDescent="0.2">
      <c r="A36" s="1" t="s">
        <v>126</v>
      </c>
      <c r="B36" s="23" t="s">
        <v>127</v>
      </c>
      <c r="C36" s="23">
        <v>2510.3212819457926</v>
      </c>
      <c r="D36" s="23">
        <v>5680.0321729732768</v>
      </c>
      <c r="E36" s="23">
        <v>153.52677896275227</v>
      </c>
      <c r="F36" s="23">
        <v>298366.88733962731</v>
      </c>
      <c r="G36" s="23">
        <v>746722.70008461887</v>
      </c>
      <c r="H36" s="23">
        <v>32321.110249313253</v>
      </c>
      <c r="I36" s="23">
        <v>11691.635920157938</v>
      </c>
      <c r="J36" s="23">
        <v>2179.5852270099281</v>
      </c>
      <c r="K36" s="23">
        <v>1934.9996909187264</v>
      </c>
      <c r="L36" s="23">
        <v>51217.386478752174</v>
      </c>
      <c r="M36" s="23">
        <v>80913.85412006425</v>
      </c>
      <c r="N36" s="23">
        <v>198804.9219430176</v>
      </c>
      <c r="O36" s="23">
        <v>20730.932275476531</v>
      </c>
      <c r="P36" s="23">
        <v>170618.38726521883</v>
      </c>
      <c r="Q36" s="23">
        <v>8586.6644881379179</v>
      </c>
      <c r="R36" s="23">
        <v>44816.256280431662</v>
      </c>
      <c r="S36" s="23">
        <v>34095.352241095861</v>
      </c>
      <c r="T36" s="23">
        <v>23896.497152324835</v>
      </c>
      <c r="U36" s="23">
        <v>709327.63687847077</v>
      </c>
      <c r="V36" s="23">
        <v>20053.905825421709</v>
      </c>
      <c r="W36" s="23">
        <v>13174.726920178391</v>
      </c>
      <c r="X36" s="23">
        <v>21902.013288451864</v>
      </c>
      <c r="Y36" s="23">
        <v>23195.549592414776</v>
      </c>
      <c r="Z36" s="23">
        <v>13578.122896728139</v>
      </c>
      <c r="AA36" s="23">
        <v>10302.127717327103</v>
      </c>
      <c r="AB36" s="23">
        <v>61511.504759480682</v>
      </c>
      <c r="AC36" s="23">
        <v>46525.869224158232</v>
      </c>
      <c r="AD36" s="23">
        <v>88553.499820070239</v>
      </c>
      <c r="AE36" s="23">
        <v>3440302.5040719039</v>
      </c>
      <c r="AF36" s="23">
        <v>90573.335605253291</v>
      </c>
      <c r="AG36" s="23">
        <v>8524190.6739130467</v>
      </c>
      <c r="AH36" s="23">
        <v>1443095.308719543</v>
      </c>
      <c r="AI36" s="23">
        <v>2691.3332355756093</v>
      </c>
      <c r="AJ36" s="23">
        <v>754509.00468461693</v>
      </c>
      <c r="AK36" s="23">
        <v>337720.49524821353</v>
      </c>
      <c r="AL36" s="23">
        <v>33098.488268086207</v>
      </c>
      <c r="AM36" s="23">
        <v>41566.907846966191</v>
      </c>
      <c r="AN36" s="23">
        <v>41547.362900296706</v>
      </c>
      <c r="AO36" s="23">
        <v>475258.84579461929</v>
      </c>
      <c r="AP36" s="23">
        <v>261281.10135515203</v>
      </c>
      <c r="AQ36" s="23">
        <v>42121.708085771526</v>
      </c>
      <c r="AR36" s="23">
        <v>143.92532939533169</v>
      </c>
      <c r="AS36" s="23">
        <v>3473.7197252932533</v>
      </c>
      <c r="AT36" s="23">
        <v>38973.973401711781</v>
      </c>
      <c r="AU36" s="23">
        <v>4284.9809389981892</v>
      </c>
      <c r="AV36" s="23">
        <v>8.422969276107823</v>
      </c>
      <c r="AW36" s="23">
        <v>11.263394677806428</v>
      </c>
      <c r="AX36" s="23">
        <v>310022.12512653944</v>
      </c>
      <c r="AY36" s="23">
        <v>110063.89760046497</v>
      </c>
      <c r="AZ36" s="23">
        <v>22890.126826658288</v>
      </c>
      <c r="BA36" s="23">
        <v>437.1192629671495</v>
      </c>
      <c r="BB36" s="23">
        <v>34995.751875905982</v>
      </c>
      <c r="BC36" s="23">
        <v>114182.96970077656</v>
      </c>
      <c r="BD36" s="23">
        <v>502020.34180502419</v>
      </c>
      <c r="BE36" s="23">
        <v>66297.588434390607</v>
      </c>
      <c r="BF36" s="23">
        <v>115361.90351667246</v>
      </c>
      <c r="BG36" s="23">
        <v>181314.67919121485</v>
      </c>
      <c r="BH36" s="23">
        <v>152938.72793218409</v>
      </c>
      <c r="BI36" s="23">
        <v>12330.708744864676</v>
      </c>
      <c r="BJ36" s="23">
        <v>342934.51829293132</v>
      </c>
      <c r="BK36" s="23">
        <v>15629.42919539899</v>
      </c>
      <c r="BL36" s="23">
        <v>67796.704856553813</v>
      </c>
      <c r="BM36" s="23">
        <v>377096.06145516678</v>
      </c>
      <c r="BN36" s="23">
        <v>41436.5163370593</v>
      </c>
      <c r="BO36" s="23">
        <v>24119.08155730705</v>
      </c>
      <c r="BP36" s="23">
        <v>68192.613662049014</v>
      </c>
      <c r="BQ36" s="23">
        <v>4888.7806372149544</v>
      </c>
      <c r="BR36" s="23">
        <v>17634.176823610916</v>
      </c>
      <c r="BS36" s="23">
        <v>0</v>
      </c>
      <c r="BT36" s="64">
        <v>20860803.186236098</v>
      </c>
      <c r="BU36" s="23">
        <v>2196166.4596310719</v>
      </c>
      <c r="BV36" s="23">
        <v>0</v>
      </c>
      <c r="BW36" s="23">
        <v>0</v>
      </c>
      <c r="BX36" s="23">
        <v>0</v>
      </c>
      <c r="BY36" s="23">
        <v>249098.51619521671</v>
      </c>
      <c r="BZ36" s="23">
        <v>0</v>
      </c>
      <c r="CA36" s="23">
        <v>0</v>
      </c>
      <c r="CB36" s="23">
        <v>0</v>
      </c>
      <c r="CC36" s="23">
        <v>0</v>
      </c>
      <c r="CD36" s="23">
        <v>60181.199916836784</v>
      </c>
      <c r="CE36" s="23">
        <v>0</v>
      </c>
      <c r="CF36" s="23">
        <v>233199.3996256614</v>
      </c>
      <c r="CG36" s="23">
        <v>0</v>
      </c>
      <c r="CH36" s="23">
        <v>-1106161.5816024018</v>
      </c>
      <c r="CI36" s="23">
        <v>208389742.81999749</v>
      </c>
      <c r="CJ36" s="34">
        <f t="shared" si="0"/>
        <v>230883029.99999997</v>
      </c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</row>
    <row r="37" spans="1:180" x14ac:dyDescent="0.2">
      <c r="A37" s="1" t="s">
        <v>128</v>
      </c>
      <c r="B37" s="23" t="s">
        <v>129</v>
      </c>
      <c r="C37" s="23">
        <v>971.41552841811176</v>
      </c>
      <c r="D37" s="23">
        <v>101.08022178486614</v>
      </c>
      <c r="E37" s="23">
        <v>150.21782678322623</v>
      </c>
      <c r="F37" s="23">
        <v>7468.2187767368705</v>
      </c>
      <c r="G37" s="23">
        <v>26306.268067478719</v>
      </c>
      <c r="H37" s="23">
        <v>3160.8196981060605</v>
      </c>
      <c r="I37" s="23">
        <v>1651.4687792633354</v>
      </c>
      <c r="J37" s="23">
        <v>669.30829351229829</v>
      </c>
      <c r="K37" s="23">
        <v>759.72955264421626</v>
      </c>
      <c r="L37" s="23">
        <v>3183.4754064204499</v>
      </c>
      <c r="M37" s="23">
        <v>20334.716916085403</v>
      </c>
      <c r="N37" s="23">
        <v>56832.483823550552</v>
      </c>
      <c r="O37" s="23">
        <v>2896.2283925579782</v>
      </c>
      <c r="P37" s="23">
        <v>2834.2381005670991</v>
      </c>
      <c r="Q37" s="23">
        <v>900.95752919787219</v>
      </c>
      <c r="R37" s="23">
        <v>3279.6404292430248</v>
      </c>
      <c r="S37" s="23">
        <v>17719.333174331292</v>
      </c>
      <c r="T37" s="23">
        <v>19037.457837260758</v>
      </c>
      <c r="U37" s="23">
        <v>78319.106897063437</v>
      </c>
      <c r="V37" s="23">
        <v>1332.2596701694072</v>
      </c>
      <c r="W37" s="23">
        <v>1545.7949695971738</v>
      </c>
      <c r="X37" s="23">
        <v>8019.5224632409545</v>
      </c>
      <c r="Y37" s="23">
        <v>5103.0357522402292</v>
      </c>
      <c r="Z37" s="23">
        <v>4774.2670913387556</v>
      </c>
      <c r="AA37" s="23">
        <v>1626.7774161687255</v>
      </c>
      <c r="AB37" s="23">
        <v>15144.7634116348</v>
      </c>
      <c r="AC37" s="23">
        <v>14738.823517795701</v>
      </c>
      <c r="AD37" s="23">
        <v>34379.370516242736</v>
      </c>
      <c r="AE37" s="23">
        <v>276998.7083736583</v>
      </c>
      <c r="AF37" s="23">
        <v>51932.664970407131</v>
      </c>
      <c r="AG37" s="23">
        <v>7072.9309025890871</v>
      </c>
      <c r="AH37" s="23">
        <v>11339.337816775527</v>
      </c>
      <c r="AI37" s="23">
        <v>17926.49735714931</v>
      </c>
      <c r="AJ37" s="23">
        <v>198501.90902512151</v>
      </c>
      <c r="AK37" s="23">
        <v>23212.836183950538</v>
      </c>
      <c r="AL37" s="23">
        <v>6145.3398000122015</v>
      </c>
      <c r="AM37" s="23">
        <v>5617.0785404429434</v>
      </c>
      <c r="AN37" s="23">
        <v>5688.3734671813072</v>
      </c>
      <c r="AO37" s="23">
        <v>20453.87243779526</v>
      </c>
      <c r="AP37" s="23">
        <v>40501.036311042873</v>
      </c>
      <c r="AQ37" s="23">
        <v>7279.2767327323309</v>
      </c>
      <c r="AR37" s="23">
        <v>224.697427113636</v>
      </c>
      <c r="AS37" s="23">
        <v>984.84690715516786</v>
      </c>
      <c r="AT37" s="23">
        <v>6338.6499947254906</v>
      </c>
      <c r="AU37" s="23">
        <v>1229.4825663406064</v>
      </c>
      <c r="AV37" s="23">
        <v>7.856110825907523</v>
      </c>
      <c r="AW37" s="23">
        <v>7.8139781583780072</v>
      </c>
      <c r="AX37" s="23">
        <v>68982.182432441186</v>
      </c>
      <c r="AY37" s="23">
        <v>75760.818292342316</v>
      </c>
      <c r="AZ37" s="23">
        <v>9145.8372303964061</v>
      </c>
      <c r="BA37" s="23">
        <v>1.902595700491267</v>
      </c>
      <c r="BB37" s="23">
        <v>9635.1004495786256</v>
      </c>
      <c r="BC37" s="23">
        <v>25883.852231486682</v>
      </c>
      <c r="BD37" s="23">
        <v>57017.118052977501</v>
      </c>
      <c r="BE37" s="23">
        <v>15772.760094464114</v>
      </c>
      <c r="BF37" s="23">
        <v>435348.08092731767</v>
      </c>
      <c r="BG37" s="23">
        <v>55795.407881264793</v>
      </c>
      <c r="BH37" s="23">
        <v>118355.60051292409</v>
      </c>
      <c r="BI37" s="23">
        <v>1251.4165437780471</v>
      </c>
      <c r="BJ37" s="23">
        <v>18274.847907372128</v>
      </c>
      <c r="BK37" s="23">
        <v>2469.7420753948941</v>
      </c>
      <c r="BL37" s="23">
        <v>10177.515874723407</v>
      </c>
      <c r="BM37" s="23">
        <v>8673.9031275699672</v>
      </c>
      <c r="BN37" s="23">
        <v>6411.7010248363767</v>
      </c>
      <c r="BO37" s="23">
        <v>4393.6735046726199</v>
      </c>
      <c r="BP37" s="23">
        <v>17130.604261946872</v>
      </c>
      <c r="BQ37" s="23">
        <v>2112.3760385860742</v>
      </c>
      <c r="BR37" s="23">
        <v>3616.6733694763088</v>
      </c>
      <c r="BS37" s="23">
        <v>0</v>
      </c>
      <c r="BT37" s="64">
        <v>1960915.1033918622</v>
      </c>
      <c r="BU37" s="23">
        <v>187440.40899844575</v>
      </c>
      <c r="BV37" s="23">
        <v>0</v>
      </c>
      <c r="BW37" s="23">
        <v>0</v>
      </c>
      <c r="BX37" s="23">
        <v>0</v>
      </c>
      <c r="BY37" s="23">
        <v>0</v>
      </c>
      <c r="BZ37" s="23">
        <v>0</v>
      </c>
      <c r="CA37" s="23">
        <v>0</v>
      </c>
      <c r="CB37" s="23">
        <v>0</v>
      </c>
      <c r="CC37" s="23">
        <v>0</v>
      </c>
      <c r="CD37" s="23">
        <v>0</v>
      </c>
      <c r="CE37" s="23">
        <v>0</v>
      </c>
      <c r="CF37" s="23">
        <v>23807.735824463587</v>
      </c>
      <c r="CG37" s="23">
        <v>0</v>
      </c>
      <c r="CH37" s="23">
        <v>2013.6457905574719</v>
      </c>
      <c r="CI37" s="23">
        <v>10089743.10599467</v>
      </c>
      <c r="CJ37" s="34">
        <f t="shared" ref="CJ37:CJ68" si="1">SUM(BT37:CI37)</f>
        <v>12263919.999999998</v>
      </c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</row>
    <row r="38" spans="1:180" x14ac:dyDescent="0.2">
      <c r="A38" s="1" t="s">
        <v>130</v>
      </c>
      <c r="B38" s="23" t="s">
        <v>131</v>
      </c>
      <c r="C38" s="23">
        <v>2524.3755672426996</v>
      </c>
      <c r="D38" s="23">
        <v>2493.9264317788243</v>
      </c>
      <c r="E38" s="23">
        <v>158292.44356368537</v>
      </c>
      <c r="F38" s="23">
        <v>110343.83320268177</v>
      </c>
      <c r="G38" s="23">
        <v>354958.9825339996</v>
      </c>
      <c r="H38" s="23">
        <v>20720.473501731631</v>
      </c>
      <c r="I38" s="23">
        <v>9866.8356775866287</v>
      </c>
      <c r="J38" s="23">
        <v>2835.8335028741908</v>
      </c>
      <c r="K38" s="23">
        <v>13022.159672785598</v>
      </c>
      <c r="L38" s="23">
        <v>10074.412863613979</v>
      </c>
      <c r="M38" s="23">
        <v>93027.298528957268</v>
      </c>
      <c r="N38" s="23">
        <v>197384.31864690981</v>
      </c>
      <c r="O38" s="23">
        <v>13230.42872764887</v>
      </c>
      <c r="P38" s="23">
        <v>27436.536662256549</v>
      </c>
      <c r="Q38" s="23">
        <v>205.92034465188283</v>
      </c>
      <c r="R38" s="23">
        <v>11457.501972114876</v>
      </c>
      <c r="S38" s="23">
        <v>19311.093073745629</v>
      </c>
      <c r="T38" s="23">
        <v>6135.8479606266528</v>
      </c>
      <c r="U38" s="23">
        <v>51617.705139581587</v>
      </c>
      <c r="V38" s="23">
        <v>2204.110321037871</v>
      </c>
      <c r="W38" s="23">
        <v>1112.3627877352994</v>
      </c>
      <c r="X38" s="23">
        <v>17791.164489041574</v>
      </c>
      <c r="Y38" s="23">
        <v>25417.131550235616</v>
      </c>
      <c r="Z38" s="23">
        <v>11467.456253613382</v>
      </c>
      <c r="AA38" s="23">
        <v>5517.2052042137766</v>
      </c>
      <c r="AB38" s="23">
        <v>82974.092986713906</v>
      </c>
      <c r="AC38" s="23">
        <v>1494754.2747325224</v>
      </c>
      <c r="AD38" s="23">
        <v>673608.67624900292</v>
      </c>
      <c r="AE38" s="23">
        <v>12542361.277033679</v>
      </c>
      <c r="AF38" s="23">
        <v>439836.53149718343</v>
      </c>
      <c r="AG38" s="23">
        <v>2946949.7548663295</v>
      </c>
      <c r="AH38" s="23">
        <v>840174.49703624356</v>
      </c>
      <c r="AI38" s="23">
        <v>1375189.9451808159</v>
      </c>
      <c r="AJ38" s="23">
        <v>2417020.8524893532</v>
      </c>
      <c r="AK38" s="23">
        <v>69528.18672998721</v>
      </c>
      <c r="AL38" s="23">
        <v>11519.66064597138</v>
      </c>
      <c r="AM38" s="23">
        <v>48316.421452927083</v>
      </c>
      <c r="AN38" s="23">
        <v>29080.235660243776</v>
      </c>
      <c r="AO38" s="23">
        <v>154988.31990286257</v>
      </c>
      <c r="AP38" s="23">
        <v>60412.394699807584</v>
      </c>
      <c r="AQ38" s="23">
        <v>9493.0952839152906</v>
      </c>
      <c r="AR38" s="23">
        <v>229.83612987026115</v>
      </c>
      <c r="AS38" s="23">
        <v>1278.689441257626</v>
      </c>
      <c r="AT38" s="23">
        <v>21295.841215474113</v>
      </c>
      <c r="AU38" s="23">
        <v>4746.9826694585199</v>
      </c>
      <c r="AV38" s="23">
        <v>52.126543440025827</v>
      </c>
      <c r="AW38" s="23">
        <v>7.7586904433073522</v>
      </c>
      <c r="AX38" s="23">
        <v>64015.078064764348</v>
      </c>
      <c r="AY38" s="23">
        <v>43385.339354010546</v>
      </c>
      <c r="AZ38" s="23">
        <v>7655.734169867038</v>
      </c>
      <c r="BA38" s="23">
        <v>470.87151515526858</v>
      </c>
      <c r="BB38" s="23">
        <v>8666.1280232884201</v>
      </c>
      <c r="BC38" s="23">
        <v>25971.394537521828</v>
      </c>
      <c r="BD38" s="23">
        <v>118930.11380217942</v>
      </c>
      <c r="BE38" s="23">
        <v>17281.01849043943</v>
      </c>
      <c r="BF38" s="23">
        <v>5647.68742841937</v>
      </c>
      <c r="BG38" s="23">
        <v>48322.78398205807</v>
      </c>
      <c r="BH38" s="23">
        <v>182531.12715807772</v>
      </c>
      <c r="BI38" s="23">
        <v>7513.3056376685736</v>
      </c>
      <c r="BJ38" s="23">
        <v>169419.67160271059</v>
      </c>
      <c r="BK38" s="23">
        <v>5749.9409487904741</v>
      </c>
      <c r="BL38" s="23">
        <v>35004.342634148074</v>
      </c>
      <c r="BM38" s="23">
        <v>147272.8845662431</v>
      </c>
      <c r="BN38" s="23">
        <v>42359.243765206251</v>
      </c>
      <c r="BO38" s="23">
        <v>21320.474232555527</v>
      </c>
      <c r="BP38" s="23">
        <v>20989.775006269629</v>
      </c>
      <c r="BQ38" s="23">
        <v>24174.804225008105</v>
      </c>
      <c r="BR38" s="23">
        <v>10462.470226577263</v>
      </c>
      <c r="BS38" s="23">
        <v>0</v>
      </c>
      <c r="BT38" s="64">
        <v>25399412.998688817</v>
      </c>
      <c r="BU38" s="23">
        <v>4494409.2760954518</v>
      </c>
      <c r="BV38" s="23">
        <v>0</v>
      </c>
      <c r="BW38" s="23">
        <v>0</v>
      </c>
      <c r="BX38" s="23">
        <v>0</v>
      </c>
      <c r="BY38" s="23">
        <v>4501807.3898639949</v>
      </c>
      <c r="BZ38" s="23">
        <v>0</v>
      </c>
      <c r="CA38" s="23">
        <v>0</v>
      </c>
      <c r="CB38" s="23">
        <v>0</v>
      </c>
      <c r="CC38" s="23">
        <v>0</v>
      </c>
      <c r="CD38" s="23">
        <v>11230.818733608305</v>
      </c>
      <c r="CE38" s="23">
        <v>0</v>
      </c>
      <c r="CF38" s="23">
        <v>705098.80833778309</v>
      </c>
      <c r="CG38" s="23">
        <v>0</v>
      </c>
      <c r="CH38" s="23">
        <v>3178.7183482794667</v>
      </c>
      <c r="CI38" s="23">
        <v>22782441.989932075</v>
      </c>
      <c r="CJ38" s="34">
        <f t="shared" si="1"/>
        <v>57897580.000000015</v>
      </c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</row>
    <row r="39" spans="1:180" x14ac:dyDescent="0.2">
      <c r="A39" s="1" t="s">
        <v>132</v>
      </c>
      <c r="B39" s="23" t="s">
        <v>133</v>
      </c>
      <c r="C39" s="23">
        <v>18053.46927820404</v>
      </c>
      <c r="D39" s="23">
        <v>444.11643148980528</v>
      </c>
      <c r="E39" s="23">
        <v>593.12785556139499</v>
      </c>
      <c r="F39" s="23">
        <v>4924.051097355059</v>
      </c>
      <c r="G39" s="23">
        <v>237169.91835633738</v>
      </c>
      <c r="H39" s="23">
        <v>6457.2165490331099</v>
      </c>
      <c r="I39" s="23">
        <v>34031.615096647372</v>
      </c>
      <c r="J39" s="23">
        <v>3919.4559685676036</v>
      </c>
      <c r="K39" s="23">
        <v>98575.765367683809</v>
      </c>
      <c r="L39" s="23">
        <v>18875.306464320973</v>
      </c>
      <c r="M39" s="23">
        <v>123105.63106241891</v>
      </c>
      <c r="N39" s="23">
        <v>114683.5386187181</v>
      </c>
      <c r="O39" s="23">
        <v>4911.3667790489844</v>
      </c>
      <c r="P39" s="23">
        <v>12951.884103498316</v>
      </c>
      <c r="Q39" s="23">
        <v>334.34821157466814</v>
      </c>
      <c r="R39" s="23">
        <v>14488.601634425895</v>
      </c>
      <c r="S39" s="23">
        <v>3463.2998235244763</v>
      </c>
      <c r="T39" s="23">
        <v>9709.074880235934</v>
      </c>
      <c r="U39" s="23">
        <v>35562.691777314263</v>
      </c>
      <c r="V39" s="23">
        <v>7552.8790398105521</v>
      </c>
      <c r="W39" s="23">
        <v>2092.7932423616444</v>
      </c>
      <c r="X39" s="23">
        <v>50548.959080388049</v>
      </c>
      <c r="Y39" s="23">
        <v>23081.376650475897</v>
      </c>
      <c r="Z39" s="23">
        <v>275987.89587056235</v>
      </c>
      <c r="AA39" s="23">
        <v>122383.38713500595</v>
      </c>
      <c r="AB39" s="23">
        <v>180755.40678750077</v>
      </c>
      <c r="AC39" s="23">
        <v>67690.271887365219</v>
      </c>
      <c r="AD39" s="23">
        <v>124622.574528465</v>
      </c>
      <c r="AE39" s="23">
        <v>2178932.1157937828</v>
      </c>
      <c r="AF39" s="23">
        <v>383671.73730975157</v>
      </c>
      <c r="AG39" s="23">
        <v>228453.53305530149</v>
      </c>
      <c r="AH39" s="23">
        <v>32870.48928994681</v>
      </c>
      <c r="AI39" s="23">
        <v>9746.2677992730896</v>
      </c>
      <c r="AJ39" s="23">
        <v>1253999.2411638717</v>
      </c>
      <c r="AK39" s="23">
        <v>619810.22102242627</v>
      </c>
      <c r="AL39" s="23">
        <v>112487.53204158582</v>
      </c>
      <c r="AM39" s="23">
        <v>1075933.6461374336</v>
      </c>
      <c r="AN39" s="23">
        <v>122232.37575885716</v>
      </c>
      <c r="AO39" s="23">
        <v>86170.446249331013</v>
      </c>
      <c r="AP39" s="23">
        <v>489903.11343566305</v>
      </c>
      <c r="AQ39" s="23">
        <v>349572.56597116834</v>
      </c>
      <c r="AR39" s="23">
        <v>28553.178900717136</v>
      </c>
      <c r="AS39" s="23">
        <v>29597.009910402612</v>
      </c>
      <c r="AT39" s="23">
        <v>71563.568819962587</v>
      </c>
      <c r="AU39" s="23">
        <v>16779.18105696388</v>
      </c>
      <c r="AV39" s="23">
        <v>3139.2698294437009</v>
      </c>
      <c r="AW39" s="23">
        <v>1082.0312825729322</v>
      </c>
      <c r="AX39" s="23">
        <v>447287.31311578379</v>
      </c>
      <c r="AY39" s="23">
        <v>69209.896316714934</v>
      </c>
      <c r="AZ39" s="23">
        <v>215075.76696374518</v>
      </c>
      <c r="BA39" s="23">
        <v>121.13513476721933</v>
      </c>
      <c r="BB39" s="23">
        <v>178322.61168158409</v>
      </c>
      <c r="BC39" s="23">
        <v>290136.71965274611</v>
      </c>
      <c r="BD39" s="23">
        <v>322327.23521136999</v>
      </c>
      <c r="BE39" s="23">
        <v>282579.01207189501</v>
      </c>
      <c r="BF39" s="23">
        <v>16940.743570960549</v>
      </c>
      <c r="BG39" s="23">
        <v>462132.65526675159</v>
      </c>
      <c r="BH39" s="23">
        <v>449460.3785468979</v>
      </c>
      <c r="BI39" s="23">
        <v>37287.579994642059</v>
      </c>
      <c r="BJ39" s="23">
        <v>274263.0249021991</v>
      </c>
      <c r="BK39" s="23">
        <v>56383.340003036559</v>
      </c>
      <c r="BL39" s="23">
        <v>297515.57079622697</v>
      </c>
      <c r="BM39" s="23">
        <v>832486.7291185928</v>
      </c>
      <c r="BN39" s="23">
        <v>128987.02353255919</v>
      </c>
      <c r="BO39" s="23">
        <v>67706.585090694454</v>
      </c>
      <c r="BP39" s="23">
        <v>61389.217574283663</v>
      </c>
      <c r="BQ39" s="23">
        <v>46265.438010117861</v>
      </c>
      <c r="BR39" s="23">
        <v>59701.879682396255</v>
      </c>
      <c r="BS39" s="23">
        <v>0</v>
      </c>
      <c r="BT39" s="64">
        <v>13287047.404644312</v>
      </c>
      <c r="BU39" s="23">
        <v>525836.92496440408</v>
      </c>
      <c r="BV39" s="23">
        <v>0</v>
      </c>
      <c r="BW39" s="23">
        <v>0</v>
      </c>
      <c r="BX39" s="23">
        <v>0</v>
      </c>
      <c r="BY39" s="23">
        <v>0</v>
      </c>
      <c r="BZ39" s="23">
        <v>0</v>
      </c>
      <c r="CA39" s="23">
        <v>0</v>
      </c>
      <c r="CB39" s="23">
        <v>0</v>
      </c>
      <c r="CC39" s="23">
        <v>0</v>
      </c>
      <c r="CD39" s="23">
        <v>196.21286995361098</v>
      </c>
      <c r="CE39" s="23">
        <v>0</v>
      </c>
      <c r="CF39" s="23">
        <v>156026.99679475414</v>
      </c>
      <c r="CG39" s="23">
        <v>0</v>
      </c>
      <c r="CH39" s="23">
        <v>135.76728066681756</v>
      </c>
      <c r="CI39" s="23">
        <v>2153366.6934459056</v>
      </c>
      <c r="CJ39" s="34">
        <f t="shared" si="1"/>
        <v>16122609.999999996</v>
      </c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</row>
    <row r="40" spans="1:180" x14ac:dyDescent="0.2">
      <c r="A40" s="1" t="s">
        <v>134</v>
      </c>
      <c r="B40" s="23" t="s">
        <v>135</v>
      </c>
      <c r="C40" s="23">
        <v>9563.1981612195796</v>
      </c>
      <c r="D40" s="23">
        <v>14576.353802951371</v>
      </c>
      <c r="E40" s="23">
        <v>6765.2007357629136</v>
      </c>
      <c r="F40" s="23">
        <v>13194.869126135136</v>
      </c>
      <c r="G40" s="23">
        <v>151064.6601994634</v>
      </c>
      <c r="H40" s="23">
        <v>13836.471387482727</v>
      </c>
      <c r="I40" s="23">
        <v>14619.548529047424</v>
      </c>
      <c r="J40" s="23">
        <v>5746.8460185094664</v>
      </c>
      <c r="K40" s="23">
        <v>5582.0204427864446</v>
      </c>
      <c r="L40" s="23">
        <v>5179.5668532560467</v>
      </c>
      <c r="M40" s="23">
        <v>116026.99697363714</v>
      </c>
      <c r="N40" s="23">
        <v>949148.28639650485</v>
      </c>
      <c r="O40" s="23">
        <v>28870.813164287832</v>
      </c>
      <c r="P40" s="23">
        <v>37179.319128233168</v>
      </c>
      <c r="Q40" s="23">
        <v>4517.3079615654206</v>
      </c>
      <c r="R40" s="23">
        <v>59116.933092515806</v>
      </c>
      <c r="S40" s="23">
        <v>82503.406164381377</v>
      </c>
      <c r="T40" s="23">
        <v>44763.706019316203</v>
      </c>
      <c r="U40" s="23">
        <v>180481.04126637452</v>
      </c>
      <c r="V40" s="23">
        <v>8838.0191164847147</v>
      </c>
      <c r="W40" s="23">
        <v>7890.9936902573172</v>
      </c>
      <c r="X40" s="23">
        <v>39342.73320305306</v>
      </c>
      <c r="Y40" s="23">
        <v>28474.041423355367</v>
      </c>
      <c r="Z40" s="23">
        <v>36925.296860204769</v>
      </c>
      <c r="AA40" s="23">
        <v>14038.240250336516</v>
      </c>
      <c r="AB40" s="23">
        <v>116775.48625678939</v>
      </c>
      <c r="AC40" s="23">
        <v>86139.509773570971</v>
      </c>
      <c r="AD40" s="23">
        <v>113023.21952243944</v>
      </c>
      <c r="AE40" s="23">
        <v>2655000.3964692997</v>
      </c>
      <c r="AF40" s="23">
        <v>415318.98373298021</v>
      </c>
      <c r="AG40" s="23">
        <v>870827.56137217255</v>
      </c>
      <c r="AH40" s="23">
        <v>81525.112859568209</v>
      </c>
      <c r="AI40" s="23">
        <v>143747.6666583909</v>
      </c>
      <c r="AJ40" s="23">
        <v>412791.17852870945</v>
      </c>
      <c r="AK40" s="23">
        <v>88486.220187434112</v>
      </c>
      <c r="AL40" s="23">
        <v>994164.37478892133</v>
      </c>
      <c r="AM40" s="23">
        <v>68383.874333768763</v>
      </c>
      <c r="AN40" s="23">
        <v>175619.07085411326</v>
      </c>
      <c r="AO40" s="23">
        <v>80346.756698350946</v>
      </c>
      <c r="AP40" s="23">
        <v>641324.24004432932</v>
      </c>
      <c r="AQ40" s="23">
        <v>527358.82910260814</v>
      </c>
      <c r="AR40" s="23">
        <v>8208.1238598552482</v>
      </c>
      <c r="AS40" s="23">
        <v>23000.9243278906</v>
      </c>
      <c r="AT40" s="23">
        <v>104621.96196611051</v>
      </c>
      <c r="AU40" s="23">
        <v>9252.1308731516947</v>
      </c>
      <c r="AV40" s="23">
        <v>45.771624111959923</v>
      </c>
      <c r="AW40" s="23">
        <v>54.434774260969235</v>
      </c>
      <c r="AX40" s="23">
        <v>691075.47604281409</v>
      </c>
      <c r="AY40" s="23">
        <v>589819.81334279489</v>
      </c>
      <c r="AZ40" s="23">
        <v>114377.41144997742</v>
      </c>
      <c r="BA40" s="23">
        <v>22.869368096696888</v>
      </c>
      <c r="BB40" s="23">
        <v>130368.71558054269</v>
      </c>
      <c r="BC40" s="23">
        <v>275807.96385527588</v>
      </c>
      <c r="BD40" s="23">
        <v>522007.38251346024</v>
      </c>
      <c r="BE40" s="23">
        <v>238074.48255850506</v>
      </c>
      <c r="BF40" s="23">
        <v>47027.584025289965</v>
      </c>
      <c r="BG40" s="23">
        <v>566885.37403316703</v>
      </c>
      <c r="BH40" s="23">
        <v>550341.35357393837</v>
      </c>
      <c r="BI40" s="23">
        <v>9614.7921566834448</v>
      </c>
      <c r="BJ40" s="23">
        <v>437333.41027498274</v>
      </c>
      <c r="BK40" s="23">
        <v>41599.526189334458</v>
      </c>
      <c r="BL40" s="23">
        <v>132808.68168900831</v>
      </c>
      <c r="BM40" s="23">
        <v>884240.20266916498</v>
      </c>
      <c r="BN40" s="23">
        <v>199926.33516958056</v>
      </c>
      <c r="BO40" s="23">
        <v>122040.98788311092</v>
      </c>
      <c r="BP40" s="23">
        <v>382470.05266957736</v>
      </c>
      <c r="BQ40" s="23">
        <v>22170.882392173102</v>
      </c>
      <c r="BR40" s="23">
        <v>25125.959418865328</v>
      </c>
      <c r="BS40" s="23">
        <v>0</v>
      </c>
      <c r="BT40" s="64">
        <v>15477400.955432296</v>
      </c>
      <c r="BU40" s="23">
        <v>37768427.649030387</v>
      </c>
      <c r="BV40" s="23">
        <v>0</v>
      </c>
      <c r="BW40" s="23">
        <v>1568.1753687410039</v>
      </c>
      <c r="BX40" s="23">
        <v>0</v>
      </c>
      <c r="BY40" s="23">
        <v>0</v>
      </c>
      <c r="BZ40" s="23">
        <v>0</v>
      </c>
      <c r="CA40" s="23">
        <v>0</v>
      </c>
      <c r="CB40" s="23">
        <v>0</v>
      </c>
      <c r="CC40" s="23">
        <v>0</v>
      </c>
      <c r="CD40" s="23">
        <v>14527.696018031696</v>
      </c>
      <c r="CE40" s="23">
        <v>0</v>
      </c>
      <c r="CF40" s="23">
        <v>118659.98547607585</v>
      </c>
      <c r="CG40" s="23">
        <v>0</v>
      </c>
      <c r="CH40" s="23">
        <v>19324.123995059635</v>
      </c>
      <c r="CI40" s="23">
        <v>1663751.4146794211</v>
      </c>
      <c r="CJ40" s="34">
        <f t="shared" si="1"/>
        <v>55063660.000000015</v>
      </c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</row>
    <row r="41" spans="1:180" x14ac:dyDescent="0.2">
      <c r="A41" s="1" t="s">
        <v>136</v>
      </c>
      <c r="B41" s="23" t="s">
        <v>137</v>
      </c>
      <c r="C41" s="23">
        <v>10852.179664007803</v>
      </c>
      <c r="D41" s="23">
        <v>1376.610232292117</v>
      </c>
      <c r="E41" s="23">
        <v>2679.6666462189473</v>
      </c>
      <c r="F41" s="23">
        <v>14677.146326156802</v>
      </c>
      <c r="G41" s="23">
        <v>106360.19374600852</v>
      </c>
      <c r="H41" s="23">
        <v>3195.535499635374</v>
      </c>
      <c r="I41" s="23">
        <v>5243.4324553216775</v>
      </c>
      <c r="J41" s="23">
        <v>992.74821945463452</v>
      </c>
      <c r="K41" s="23">
        <v>2650.7847934203719</v>
      </c>
      <c r="L41" s="23">
        <v>3075.8212418929206</v>
      </c>
      <c r="M41" s="23">
        <v>33726.886060799719</v>
      </c>
      <c r="N41" s="23">
        <v>192579.03691771394</v>
      </c>
      <c r="O41" s="23">
        <v>3462.4042899386704</v>
      </c>
      <c r="P41" s="23">
        <v>10372.253181707823</v>
      </c>
      <c r="Q41" s="23">
        <v>180.28866814247684</v>
      </c>
      <c r="R41" s="23">
        <v>9417.4167596214211</v>
      </c>
      <c r="S41" s="23">
        <v>42417.2032500696</v>
      </c>
      <c r="T41" s="23">
        <v>16034.87476174075</v>
      </c>
      <c r="U41" s="23">
        <v>55616.848318283177</v>
      </c>
      <c r="V41" s="23">
        <v>2482.4627662386229</v>
      </c>
      <c r="W41" s="23">
        <v>1579.3239518467856</v>
      </c>
      <c r="X41" s="23">
        <v>15703.359572440873</v>
      </c>
      <c r="Y41" s="23">
        <v>21598.527743430514</v>
      </c>
      <c r="Z41" s="23">
        <v>30445.862354616776</v>
      </c>
      <c r="AA41" s="23">
        <v>7021.3323409209825</v>
      </c>
      <c r="AB41" s="23">
        <v>96861.286114547926</v>
      </c>
      <c r="AC41" s="23">
        <v>33060.333545655158</v>
      </c>
      <c r="AD41" s="23">
        <v>64118.559126696367</v>
      </c>
      <c r="AE41" s="23">
        <v>1103803.5280769032</v>
      </c>
      <c r="AF41" s="23">
        <v>248213.43307692191</v>
      </c>
      <c r="AG41" s="23">
        <v>54897.075908242856</v>
      </c>
      <c r="AH41" s="23">
        <v>51049.357457716382</v>
      </c>
      <c r="AI41" s="23">
        <v>7360.7640173413674</v>
      </c>
      <c r="AJ41" s="23">
        <v>116021.30258852517</v>
      </c>
      <c r="AK41" s="23">
        <v>157564.87096786167</v>
      </c>
      <c r="AL41" s="23">
        <v>200027.95177992812</v>
      </c>
      <c r="AM41" s="23">
        <v>926419.68416614155</v>
      </c>
      <c r="AN41" s="23">
        <v>48536.475415712732</v>
      </c>
      <c r="AO41" s="23">
        <v>162086.24139753083</v>
      </c>
      <c r="AP41" s="23">
        <v>1286276.3723246395</v>
      </c>
      <c r="AQ41" s="23">
        <v>599507.92646591342</v>
      </c>
      <c r="AR41" s="23">
        <v>38065.03240437639</v>
      </c>
      <c r="AS41" s="23">
        <v>30076.607229868408</v>
      </c>
      <c r="AT41" s="23">
        <v>366553.38467574044</v>
      </c>
      <c r="AU41" s="23">
        <v>7323.2689849816861</v>
      </c>
      <c r="AV41" s="23">
        <v>5825.5811144354921</v>
      </c>
      <c r="AW41" s="23">
        <v>1935.7528302490775</v>
      </c>
      <c r="AX41" s="23">
        <v>201161.14758240682</v>
      </c>
      <c r="AY41" s="23">
        <v>396708.00832931377</v>
      </c>
      <c r="AZ41" s="23">
        <v>137723.3365663467</v>
      </c>
      <c r="BA41" s="23">
        <v>93.319312223480082</v>
      </c>
      <c r="BB41" s="23">
        <v>1924736.9877950049</v>
      </c>
      <c r="BC41" s="23">
        <v>69902.851339260291</v>
      </c>
      <c r="BD41" s="23">
        <v>102036.14809755507</v>
      </c>
      <c r="BE41" s="23">
        <v>66274.4985868722</v>
      </c>
      <c r="BF41" s="23">
        <v>2944.1479594817406</v>
      </c>
      <c r="BG41" s="23">
        <v>138540.32412899093</v>
      </c>
      <c r="BH41" s="23">
        <v>490220.32853976329</v>
      </c>
      <c r="BI41" s="23">
        <v>7185.2972692345647</v>
      </c>
      <c r="BJ41" s="23">
        <v>755657.30280750582</v>
      </c>
      <c r="BK41" s="23">
        <v>36289.881963099804</v>
      </c>
      <c r="BL41" s="23">
        <v>196517.43123180757</v>
      </c>
      <c r="BM41" s="23">
        <v>109813.84791971417</v>
      </c>
      <c r="BN41" s="23">
        <v>83420.140837760671</v>
      </c>
      <c r="BO41" s="23">
        <v>22255.39174874017</v>
      </c>
      <c r="BP41" s="23">
        <v>142048.85185464143</v>
      </c>
      <c r="BQ41" s="23">
        <v>14961.52064653705</v>
      </c>
      <c r="BR41" s="23">
        <v>26131.572073656451</v>
      </c>
      <c r="BS41" s="23">
        <v>0</v>
      </c>
      <c r="BT41" s="64">
        <v>11123949.326021766</v>
      </c>
      <c r="BU41" s="23">
        <v>5523110.4706527796</v>
      </c>
      <c r="BV41" s="23">
        <v>0</v>
      </c>
      <c r="BW41" s="23">
        <v>691.68645303545532</v>
      </c>
      <c r="BX41" s="23">
        <v>0</v>
      </c>
      <c r="BY41" s="23">
        <v>0</v>
      </c>
      <c r="BZ41" s="23">
        <v>0</v>
      </c>
      <c r="CA41" s="23">
        <v>0</v>
      </c>
      <c r="CB41" s="23">
        <v>0</v>
      </c>
      <c r="CC41" s="23">
        <v>0</v>
      </c>
      <c r="CD41" s="23">
        <v>266198.84334487299</v>
      </c>
      <c r="CE41" s="23">
        <v>0</v>
      </c>
      <c r="CF41" s="23">
        <v>5867646.2743245736</v>
      </c>
      <c r="CG41" s="23">
        <v>0</v>
      </c>
      <c r="CH41" s="23">
        <v>5272.2629169023357</v>
      </c>
      <c r="CI41" s="23">
        <v>5226431.1362860696</v>
      </c>
      <c r="CJ41" s="34">
        <f t="shared" si="1"/>
        <v>28013300</v>
      </c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</row>
    <row r="42" spans="1:180" x14ac:dyDescent="0.2">
      <c r="A42" s="1" t="s">
        <v>138</v>
      </c>
      <c r="B42" s="23" t="s">
        <v>139</v>
      </c>
      <c r="C42" s="23">
        <v>2620.3906376954346</v>
      </c>
      <c r="D42" s="23">
        <v>404.96731367845683</v>
      </c>
      <c r="E42" s="23">
        <v>474.06518024488025</v>
      </c>
      <c r="F42" s="23">
        <v>3568.9028512045957</v>
      </c>
      <c r="G42" s="23">
        <v>146503.04599468928</v>
      </c>
      <c r="H42" s="23">
        <v>5985.8008939976562</v>
      </c>
      <c r="I42" s="23">
        <v>2538.5515041851213</v>
      </c>
      <c r="J42" s="23">
        <v>546.86325286024589</v>
      </c>
      <c r="K42" s="23">
        <v>664.78877555494228</v>
      </c>
      <c r="L42" s="23">
        <v>810.10672184067573</v>
      </c>
      <c r="M42" s="23">
        <v>16739.877612045202</v>
      </c>
      <c r="N42" s="23">
        <v>42796.155700159914</v>
      </c>
      <c r="O42" s="23">
        <v>1611.1696331307267</v>
      </c>
      <c r="P42" s="23">
        <v>5818.0524644354637</v>
      </c>
      <c r="Q42" s="23">
        <v>30.521246029941974</v>
      </c>
      <c r="R42" s="23">
        <v>4968.1891518604771</v>
      </c>
      <c r="S42" s="23">
        <v>5961.5620722235299</v>
      </c>
      <c r="T42" s="23">
        <v>2384.7642700894721</v>
      </c>
      <c r="U42" s="23">
        <v>19002.038888737028</v>
      </c>
      <c r="V42" s="23">
        <v>1230.4740678222051</v>
      </c>
      <c r="W42" s="23">
        <v>640.55484034970914</v>
      </c>
      <c r="X42" s="23">
        <v>27956.430226477976</v>
      </c>
      <c r="Y42" s="23">
        <v>5988.5199442778739</v>
      </c>
      <c r="Z42" s="23">
        <v>9898.3007293804076</v>
      </c>
      <c r="AA42" s="23">
        <v>817.85516700830851</v>
      </c>
      <c r="AB42" s="23">
        <v>22836.685853784944</v>
      </c>
      <c r="AC42" s="23">
        <v>7290.2729017074134</v>
      </c>
      <c r="AD42" s="23">
        <v>113024.21300946717</v>
      </c>
      <c r="AE42" s="23">
        <v>1368972.6351008336</v>
      </c>
      <c r="AF42" s="23">
        <v>392264.16534384416</v>
      </c>
      <c r="AG42" s="23">
        <v>29911.136643049373</v>
      </c>
      <c r="AH42" s="23">
        <v>10758.724847464491</v>
      </c>
      <c r="AI42" s="23">
        <v>1750.4638151792956</v>
      </c>
      <c r="AJ42" s="23">
        <v>48884.294977407291</v>
      </c>
      <c r="AK42" s="23">
        <v>54510.407038102137</v>
      </c>
      <c r="AL42" s="23">
        <v>85806.612891128432</v>
      </c>
      <c r="AM42" s="23">
        <v>33871.289157277395</v>
      </c>
      <c r="AN42" s="23">
        <v>3185087.7008817298</v>
      </c>
      <c r="AO42" s="23">
        <v>1118736.1114599488</v>
      </c>
      <c r="AP42" s="23">
        <v>48617.476689331343</v>
      </c>
      <c r="AQ42" s="23">
        <v>672547.57356939907</v>
      </c>
      <c r="AR42" s="23">
        <v>67815.736746107665</v>
      </c>
      <c r="AS42" s="23">
        <v>2832.0620442287873</v>
      </c>
      <c r="AT42" s="23">
        <v>31607.681969245332</v>
      </c>
      <c r="AU42" s="23">
        <v>1772.3902851778671</v>
      </c>
      <c r="AV42" s="23">
        <v>35.878647395472392</v>
      </c>
      <c r="AW42" s="23">
        <v>22.832400262809863</v>
      </c>
      <c r="AX42" s="23">
        <v>444469.68009259272</v>
      </c>
      <c r="AY42" s="23">
        <v>52169.979122514829</v>
      </c>
      <c r="AZ42" s="23">
        <v>37228.554097399749</v>
      </c>
      <c r="BA42" s="23">
        <v>1.9181348447214615</v>
      </c>
      <c r="BB42" s="23">
        <v>1793738.337132867</v>
      </c>
      <c r="BC42" s="23">
        <v>89751.805309094998</v>
      </c>
      <c r="BD42" s="23">
        <v>135762.78748377753</v>
      </c>
      <c r="BE42" s="23">
        <v>7318.8993197570962</v>
      </c>
      <c r="BF42" s="23">
        <v>8157.5454944293942</v>
      </c>
      <c r="BG42" s="23">
        <v>87571.014561722273</v>
      </c>
      <c r="BH42" s="23">
        <v>283893.54642980592</v>
      </c>
      <c r="BI42" s="23">
        <v>8768.2643126863077</v>
      </c>
      <c r="BJ42" s="23">
        <v>234467.53322242637</v>
      </c>
      <c r="BK42" s="23">
        <v>7441.7694629111975</v>
      </c>
      <c r="BL42" s="23">
        <v>125947.62242138998</v>
      </c>
      <c r="BM42" s="23">
        <v>40708.213996594379</v>
      </c>
      <c r="BN42" s="23">
        <v>384571.12681811233</v>
      </c>
      <c r="BO42" s="23">
        <v>189558.63274656617</v>
      </c>
      <c r="BP42" s="23">
        <v>153625.59682770775</v>
      </c>
      <c r="BQ42" s="23">
        <v>2146.0443856377519</v>
      </c>
      <c r="BR42" s="23">
        <v>6933.2044538311357</v>
      </c>
      <c r="BS42" s="23">
        <v>0</v>
      </c>
      <c r="BT42" s="64">
        <v>11703150.371238722</v>
      </c>
      <c r="BU42" s="23">
        <v>3770389.0721225105</v>
      </c>
      <c r="BV42" s="23">
        <v>0</v>
      </c>
      <c r="BW42" s="23">
        <v>0</v>
      </c>
      <c r="BX42" s="23">
        <v>19301.875560624154</v>
      </c>
      <c r="BY42" s="23">
        <v>3448691.1132005886</v>
      </c>
      <c r="BZ42" s="23">
        <v>0</v>
      </c>
      <c r="CA42" s="23">
        <v>0</v>
      </c>
      <c r="CB42" s="23">
        <v>0</v>
      </c>
      <c r="CC42" s="23">
        <v>0</v>
      </c>
      <c r="CD42" s="23">
        <v>87706.507698247442</v>
      </c>
      <c r="CE42" s="23">
        <v>0</v>
      </c>
      <c r="CF42" s="23">
        <v>4347996.9781988217</v>
      </c>
      <c r="CG42" s="23">
        <v>0</v>
      </c>
      <c r="CH42" s="23">
        <v>2689.1106952252426</v>
      </c>
      <c r="CI42" s="23">
        <v>1877864.9712852598</v>
      </c>
      <c r="CJ42" s="34">
        <f t="shared" si="1"/>
        <v>25257790.000000004</v>
      </c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</row>
    <row r="43" spans="1:180" x14ac:dyDescent="0.2">
      <c r="A43" s="1" t="s">
        <v>140</v>
      </c>
      <c r="B43" s="23" t="s">
        <v>141</v>
      </c>
      <c r="C43" s="23">
        <v>9005.2179647230205</v>
      </c>
      <c r="D43" s="23">
        <v>500.92548308700026</v>
      </c>
      <c r="E43" s="23">
        <v>19211.227606256914</v>
      </c>
      <c r="F43" s="23">
        <v>34220.454529433075</v>
      </c>
      <c r="G43" s="23">
        <v>91951.058092642706</v>
      </c>
      <c r="H43" s="23">
        <v>8130.7035504079013</v>
      </c>
      <c r="I43" s="23">
        <v>13600.622657641454</v>
      </c>
      <c r="J43" s="23">
        <v>4798.9702281799146</v>
      </c>
      <c r="K43" s="23">
        <v>7759.2078813499293</v>
      </c>
      <c r="L43" s="23">
        <v>6509.566841105755</v>
      </c>
      <c r="M43" s="23">
        <v>85789.949084886</v>
      </c>
      <c r="N43" s="23">
        <v>254657.17308499469</v>
      </c>
      <c r="O43" s="23">
        <v>16487.274762844376</v>
      </c>
      <c r="P43" s="23">
        <v>31029.506640250725</v>
      </c>
      <c r="Q43" s="23">
        <v>5174.7231408665066</v>
      </c>
      <c r="R43" s="23">
        <v>35382.926772960927</v>
      </c>
      <c r="S43" s="23">
        <v>59074.27115095553</v>
      </c>
      <c r="T43" s="23">
        <v>19256.755300291807</v>
      </c>
      <c r="U43" s="23">
        <v>188591.95919165487</v>
      </c>
      <c r="V43" s="23">
        <v>4217.8043587007587</v>
      </c>
      <c r="W43" s="23">
        <v>3353.3603420231443</v>
      </c>
      <c r="X43" s="23">
        <v>58656.974993739204</v>
      </c>
      <c r="Y43" s="23">
        <v>62042.54847779635</v>
      </c>
      <c r="Z43" s="23">
        <v>41534.837201353439</v>
      </c>
      <c r="AA43" s="23">
        <v>17354.111316694492</v>
      </c>
      <c r="AB43" s="23">
        <v>269242.02736402955</v>
      </c>
      <c r="AC43" s="23">
        <v>120728.96762716689</v>
      </c>
      <c r="AD43" s="23">
        <v>212217.27728316723</v>
      </c>
      <c r="AE43" s="23">
        <v>1886989.4132692968</v>
      </c>
      <c r="AF43" s="23">
        <v>344330.69757645845</v>
      </c>
      <c r="AG43" s="23">
        <v>255730.24103888962</v>
      </c>
      <c r="AH43" s="23">
        <v>51309.687059892174</v>
      </c>
      <c r="AI43" s="23">
        <v>12116.975624343575</v>
      </c>
      <c r="AJ43" s="23">
        <v>412075.83294326649</v>
      </c>
      <c r="AK43" s="23">
        <v>981129.63361424254</v>
      </c>
      <c r="AL43" s="23">
        <v>158025.92764077615</v>
      </c>
      <c r="AM43" s="23">
        <v>142301.05785158998</v>
      </c>
      <c r="AN43" s="23">
        <v>117916.23258101758</v>
      </c>
      <c r="AO43" s="23">
        <v>7107338.7485075286</v>
      </c>
      <c r="AP43" s="23">
        <v>1572780.3289623465</v>
      </c>
      <c r="AQ43" s="23">
        <v>608640.85450587235</v>
      </c>
      <c r="AR43" s="23">
        <v>3400.6226061754323</v>
      </c>
      <c r="AS43" s="23">
        <v>25207.167587442102</v>
      </c>
      <c r="AT43" s="23">
        <v>54861.643306895596</v>
      </c>
      <c r="AU43" s="23">
        <v>12315.162713635013</v>
      </c>
      <c r="AV43" s="23">
        <v>5263.8859834177929</v>
      </c>
      <c r="AW43" s="23">
        <v>924.2042234326276</v>
      </c>
      <c r="AX43" s="23">
        <v>894659.08184244856</v>
      </c>
      <c r="AY43" s="23">
        <v>758596.25373870018</v>
      </c>
      <c r="AZ43" s="23">
        <v>236588.66209308829</v>
      </c>
      <c r="BA43" s="23">
        <v>102.064250376281</v>
      </c>
      <c r="BB43" s="23">
        <v>520043.47657395591</v>
      </c>
      <c r="BC43" s="23">
        <v>441608.57366053155</v>
      </c>
      <c r="BD43" s="23">
        <v>556330.4371031425</v>
      </c>
      <c r="BE43" s="23">
        <v>444608.94546694891</v>
      </c>
      <c r="BF43" s="23">
        <v>3450.6355283178896</v>
      </c>
      <c r="BG43" s="23">
        <v>954072.68545958959</v>
      </c>
      <c r="BH43" s="23">
        <v>776378.66153623036</v>
      </c>
      <c r="BI43" s="23">
        <v>25490.825526321307</v>
      </c>
      <c r="BJ43" s="23">
        <v>586113.51167971478</v>
      </c>
      <c r="BK43" s="23">
        <v>43781.882106656914</v>
      </c>
      <c r="BL43" s="23">
        <v>485354.95843997115</v>
      </c>
      <c r="BM43" s="23">
        <v>373814.60855744267</v>
      </c>
      <c r="BN43" s="23">
        <v>132134.6099666713</v>
      </c>
      <c r="BO43" s="23">
        <v>60752.502072837095</v>
      </c>
      <c r="BP43" s="23">
        <v>150010.13617349058</v>
      </c>
      <c r="BQ43" s="23">
        <v>26168.02942780716</v>
      </c>
      <c r="BR43" s="23">
        <v>97879.348451669764</v>
      </c>
      <c r="BS43" s="23">
        <v>0</v>
      </c>
      <c r="BT43" s="64">
        <v>23001078.610181648</v>
      </c>
      <c r="BU43" s="23">
        <v>17503119.980301727</v>
      </c>
      <c r="BV43" s="23">
        <v>0</v>
      </c>
      <c r="BW43" s="23">
        <v>135.34296437471306</v>
      </c>
      <c r="BX43" s="23">
        <v>0</v>
      </c>
      <c r="BY43" s="23">
        <v>0</v>
      </c>
      <c r="BZ43" s="23">
        <v>0</v>
      </c>
      <c r="CA43" s="23">
        <v>0</v>
      </c>
      <c r="CB43" s="23">
        <v>0</v>
      </c>
      <c r="CC43" s="23">
        <v>0</v>
      </c>
      <c r="CD43" s="23">
        <v>298048.81230679224</v>
      </c>
      <c r="CE43" s="23">
        <v>0</v>
      </c>
      <c r="CF43" s="23">
        <v>1836033.8896638448</v>
      </c>
      <c r="CG43" s="23">
        <v>0</v>
      </c>
      <c r="CH43" s="23">
        <v>4037.0167076776124</v>
      </c>
      <c r="CI43" s="23">
        <v>5327256.3478739457</v>
      </c>
      <c r="CJ43" s="34">
        <f t="shared" si="1"/>
        <v>47969710.000000015</v>
      </c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</row>
    <row r="44" spans="1:180" x14ac:dyDescent="0.2">
      <c r="A44" s="1" t="s">
        <v>142</v>
      </c>
      <c r="B44" s="23" t="s">
        <v>143</v>
      </c>
      <c r="C44" s="23">
        <v>103717.32934952022</v>
      </c>
      <c r="D44" s="23">
        <v>13745.770527191893</v>
      </c>
      <c r="E44" s="23">
        <v>16215.503354768382</v>
      </c>
      <c r="F44" s="23">
        <v>113894.4624852636</v>
      </c>
      <c r="G44" s="23">
        <v>410909.98377649364</v>
      </c>
      <c r="H44" s="23">
        <v>13241.741147027116</v>
      </c>
      <c r="I44" s="23">
        <v>22283.21368573068</v>
      </c>
      <c r="J44" s="23">
        <v>3350.1147590974251</v>
      </c>
      <c r="K44" s="23">
        <v>27265.104279222687</v>
      </c>
      <c r="L44" s="23">
        <v>31488.632927418697</v>
      </c>
      <c r="M44" s="23">
        <v>187994.82187541533</v>
      </c>
      <c r="N44" s="23">
        <v>1040982.200665826</v>
      </c>
      <c r="O44" s="23">
        <v>15008.217784614348</v>
      </c>
      <c r="P44" s="23">
        <v>35943.562049559288</v>
      </c>
      <c r="Q44" s="23">
        <v>4126.5652571905084</v>
      </c>
      <c r="R44" s="23">
        <v>33058.273461984631</v>
      </c>
      <c r="S44" s="23">
        <v>149155.69809998228</v>
      </c>
      <c r="T44" s="23">
        <v>139731.92293526651</v>
      </c>
      <c r="U44" s="23">
        <v>335894.96035693027</v>
      </c>
      <c r="V44" s="23">
        <v>9714.1119701305197</v>
      </c>
      <c r="W44" s="23">
        <v>8960.8248641930659</v>
      </c>
      <c r="X44" s="23">
        <v>69804.95279542233</v>
      </c>
      <c r="Y44" s="23">
        <v>136213.71578752497</v>
      </c>
      <c r="Z44" s="23">
        <v>256544.29188887327</v>
      </c>
      <c r="AA44" s="23">
        <v>99601.861646900128</v>
      </c>
      <c r="AB44" s="23">
        <v>848530.37011770438</v>
      </c>
      <c r="AC44" s="23">
        <v>421465.63774697861</v>
      </c>
      <c r="AD44" s="23">
        <v>295842.17080849339</v>
      </c>
      <c r="AE44" s="23">
        <v>5628939.5024898499</v>
      </c>
      <c r="AF44" s="23">
        <v>1329424.2069385981</v>
      </c>
      <c r="AG44" s="23">
        <v>228753.84219710345</v>
      </c>
      <c r="AH44" s="23">
        <v>477446.67096320132</v>
      </c>
      <c r="AI44" s="23">
        <v>49601.774593648748</v>
      </c>
      <c r="AJ44" s="23">
        <v>1376360.0192093914</v>
      </c>
      <c r="AK44" s="23">
        <v>1144884.5175080006</v>
      </c>
      <c r="AL44" s="23">
        <v>540067.06864999852</v>
      </c>
      <c r="AM44" s="23">
        <v>1602673.6981936062</v>
      </c>
      <c r="AN44" s="23">
        <v>1104175.0705459162</v>
      </c>
      <c r="AO44" s="23">
        <v>1785546.4903476392</v>
      </c>
      <c r="AP44" s="23">
        <v>10165899.835002756</v>
      </c>
      <c r="AQ44" s="23">
        <v>3954166.1710568196</v>
      </c>
      <c r="AR44" s="23">
        <v>111245.67820348262</v>
      </c>
      <c r="AS44" s="23">
        <v>394201.98644735746</v>
      </c>
      <c r="AT44" s="23">
        <v>1515419.6551666681</v>
      </c>
      <c r="AU44" s="23">
        <v>81440.39269455809</v>
      </c>
      <c r="AV44" s="23">
        <v>78679.161501925264</v>
      </c>
      <c r="AW44" s="23">
        <v>30502.123750097555</v>
      </c>
      <c r="AX44" s="23">
        <v>1973905.1513130083</v>
      </c>
      <c r="AY44" s="23">
        <v>2585193.2756278371</v>
      </c>
      <c r="AZ44" s="23">
        <v>294795.06787390396</v>
      </c>
      <c r="BA44" s="23">
        <v>819.371587197449</v>
      </c>
      <c r="BB44" s="23">
        <v>815872.87906157458</v>
      </c>
      <c r="BC44" s="23">
        <v>776358.19709740276</v>
      </c>
      <c r="BD44" s="23">
        <v>713707.56919991539</v>
      </c>
      <c r="BE44" s="23">
        <v>735304.38521346718</v>
      </c>
      <c r="BF44" s="23">
        <v>39563.787413108803</v>
      </c>
      <c r="BG44" s="23">
        <v>1762698.6069357297</v>
      </c>
      <c r="BH44" s="23">
        <v>4620145.1366720516</v>
      </c>
      <c r="BI44" s="23">
        <v>99354.992597361284</v>
      </c>
      <c r="BJ44" s="23">
        <v>2939724.2179918294</v>
      </c>
      <c r="BK44" s="23">
        <v>466134.88070875307</v>
      </c>
      <c r="BL44" s="23">
        <v>2540715.3234856259</v>
      </c>
      <c r="BM44" s="23">
        <v>703603.80436783063</v>
      </c>
      <c r="BN44" s="23">
        <v>411946.71429956733</v>
      </c>
      <c r="BO44" s="23">
        <v>185439.29416626942</v>
      </c>
      <c r="BP44" s="23">
        <v>850238.23203437449</v>
      </c>
      <c r="BQ44" s="23">
        <v>117337.57184155766</v>
      </c>
      <c r="BR44" s="23">
        <v>248733.98279785324</v>
      </c>
      <c r="BS44" s="23">
        <v>0</v>
      </c>
      <c r="BT44" s="64">
        <v>59325706.324151561</v>
      </c>
      <c r="BU44" s="23">
        <v>2165079.2014973327</v>
      </c>
      <c r="BV44" s="23">
        <v>0</v>
      </c>
      <c r="BW44" s="23">
        <v>1332.1828070390879</v>
      </c>
      <c r="BX44" s="23">
        <v>0</v>
      </c>
      <c r="BY44" s="23">
        <v>0</v>
      </c>
      <c r="BZ44" s="23">
        <v>0</v>
      </c>
      <c r="CA44" s="23">
        <v>0</v>
      </c>
      <c r="CB44" s="23">
        <v>0</v>
      </c>
      <c r="CC44" s="23">
        <v>0</v>
      </c>
      <c r="CD44" s="23">
        <v>991920.46013789845</v>
      </c>
      <c r="CE44" s="23">
        <v>0</v>
      </c>
      <c r="CF44" s="23">
        <v>13084579.677477786</v>
      </c>
      <c r="CG44" s="23">
        <v>0</v>
      </c>
      <c r="CH44" s="23">
        <v>5576.8802613909702</v>
      </c>
      <c r="CI44" s="23">
        <v>26247105.273666985</v>
      </c>
      <c r="CJ44" s="34">
        <f t="shared" si="1"/>
        <v>101821300</v>
      </c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</row>
    <row r="45" spans="1:180" x14ac:dyDescent="0.2">
      <c r="A45" s="1" t="s">
        <v>144</v>
      </c>
      <c r="B45" s="23" t="s">
        <v>145</v>
      </c>
      <c r="C45" s="23">
        <v>5304623.4039265504</v>
      </c>
      <c r="D45" s="23">
        <v>140908.21435161476</v>
      </c>
      <c r="E45" s="23">
        <v>134121.23788064776</v>
      </c>
      <c r="F45" s="23">
        <v>175924.64155390469</v>
      </c>
      <c r="G45" s="23">
        <v>629336.47557294555</v>
      </c>
      <c r="H45" s="23">
        <v>82183.679436057602</v>
      </c>
      <c r="I45" s="23">
        <v>63681.944643258903</v>
      </c>
      <c r="J45" s="23">
        <v>39536.245289683429</v>
      </c>
      <c r="K45" s="23">
        <v>44711.885657241874</v>
      </c>
      <c r="L45" s="23">
        <v>5427.08795355849</v>
      </c>
      <c r="M45" s="23">
        <v>93859.727555766061</v>
      </c>
      <c r="N45" s="23">
        <v>289158.39205405815</v>
      </c>
      <c r="O45" s="23">
        <v>99699.994053072616</v>
      </c>
      <c r="P45" s="23">
        <v>115170.67797272929</v>
      </c>
      <c r="Q45" s="23">
        <v>45263.67526964251</v>
      </c>
      <c r="R45" s="23">
        <v>202023.4823007799</v>
      </c>
      <c r="S45" s="23">
        <v>191233.56491332664</v>
      </c>
      <c r="T45" s="23">
        <v>51373.080735064876</v>
      </c>
      <c r="U45" s="23">
        <v>445244.23637696041</v>
      </c>
      <c r="V45" s="23">
        <v>19357.737854507766</v>
      </c>
      <c r="W45" s="23">
        <v>56042.112862949143</v>
      </c>
      <c r="X45" s="23">
        <v>208640.11642037975</v>
      </c>
      <c r="Y45" s="23">
        <v>97151.538584677633</v>
      </c>
      <c r="Z45" s="23">
        <v>811827.78209862323</v>
      </c>
      <c r="AA45" s="23">
        <v>46732.295426037177</v>
      </c>
      <c r="AB45" s="23">
        <v>171704.30664148362</v>
      </c>
      <c r="AC45" s="23">
        <v>2459655.4546378995</v>
      </c>
      <c r="AD45" s="23">
        <v>883777.05125916761</v>
      </c>
      <c r="AE45" s="23">
        <v>2551150.7239041384</v>
      </c>
      <c r="AF45" s="23">
        <v>935938.57986711152</v>
      </c>
      <c r="AG45" s="23">
        <v>1024091.6512872998</v>
      </c>
      <c r="AH45" s="23">
        <v>884356.05938192783</v>
      </c>
      <c r="AI45" s="23">
        <v>25206.253578232914</v>
      </c>
      <c r="AJ45" s="23">
        <v>584390.81613889057</v>
      </c>
      <c r="AK45" s="23">
        <v>92884.282644286839</v>
      </c>
      <c r="AL45" s="23">
        <v>297481.22702655615</v>
      </c>
      <c r="AM45" s="23">
        <v>95538.128109479061</v>
      </c>
      <c r="AN45" s="23">
        <v>61020.822979858567</v>
      </c>
      <c r="AO45" s="23">
        <v>207013.45709167962</v>
      </c>
      <c r="AP45" s="23">
        <v>381368.90395635681</v>
      </c>
      <c r="AQ45" s="23">
        <v>16049565.602607507</v>
      </c>
      <c r="AR45" s="23">
        <v>4002149.7056648182</v>
      </c>
      <c r="AS45" s="23">
        <v>3749174.4095632387</v>
      </c>
      <c r="AT45" s="23">
        <v>566129.44935363613</v>
      </c>
      <c r="AU45" s="23">
        <v>3875118.9158731517</v>
      </c>
      <c r="AV45" s="23">
        <v>6966335.0499624014</v>
      </c>
      <c r="AW45" s="23">
        <v>17900737.606342215</v>
      </c>
      <c r="AX45" s="23">
        <v>1313902.7235127471</v>
      </c>
      <c r="AY45" s="23">
        <v>265208.44486832072</v>
      </c>
      <c r="AZ45" s="23">
        <v>53015.469430655357</v>
      </c>
      <c r="BA45" s="23">
        <v>8222.7855554362031</v>
      </c>
      <c r="BB45" s="23">
        <v>60847.798064343464</v>
      </c>
      <c r="BC45" s="23">
        <v>156840.71117756091</v>
      </c>
      <c r="BD45" s="23">
        <v>1013778.3118863611</v>
      </c>
      <c r="BE45" s="23">
        <v>108416.5221743968</v>
      </c>
      <c r="BF45" s="23">
        <v>58649.751078022557</v>
      </c>
      <c r="BG45" s="23">
        <v>563171.30257537065</v>
      </c>
      <c r="BH45" s="23">
        <v>2220900.8504637387</v>
      </c>
      <c r="BI45" s="23">
        <v>40014.201193319357</v>
      </c>
      <c r="BJ45" s="23">
        <v>74732.954870595524</v>
      </c>
      <c r="BK45" s="23">
        <v>9568.3801568857598</v>
      </c>
      <c r="BL45" s="23">
        <v>155703.74016334288</v>
      </c>
      <c r="BM45" s="23">
        <v>56560.077641849959</v>
      </c>
      <c r="BN45" s="23">
        <v>60389.98331323504</v>
      </c>
      <c r="BO45" s="23">
        <v>46824.101656076949</v>
      </c>
      <c r="BP45" s="23">
        <v>253954.58536247551</v>
      </c>
      <c r="BQ45" s="23">
        <v>46325.696584982863</v>
      </c>
      <c r="BR45" s="23">
        <v>63144.132988998652</v>
      </c>
      <c r="BS45" s="23">
        <v>0</v>
      </c>
      <c r="BT45" s="64">
        <v>79788194.213334098</v>
      </c>
      <c r="BU45" s="23">
        <v>42340975.283371486</v>
      </c>
      <c r="BV45" s="23">
        <v>0</v>
      </c>
      <c r="BW45" s="23">
        <v>0</v>
      </c>
      <c r="BX45" s="23">
        <v>0</v>
      </c>
      <c r="BY45" s="23">
        <v>0</v>
      </c>
      <c r="BZ45" s="23">
        <v>0</v>
      </c>
      <c r="CA45" s="23">
        <v>0</v>
      </c>
      <c r="CB45" s="23">
        <v>0</v>
      </c>
      <c r="CC45" s="23">
        <v>0</v>
      </c>
      <c r="CD45" s="23">
        <v>0</v>
      </c>
      <c r="CE45" s="23">
        <v>0</v>
      </c>
      <c r="CF45" s="23">
        <v>3630238.8562151804</v>
      </c>
      <c r="CG45" s="23">
        <v>972.0993693963934</v>
      </c>
      <c r="CH45" s="23">
        <v>0</v>
      </c>
      <c r="CI45" s="23">
        <v>8727449.5477098525</v>
      </c>
      <c r="CJ45" s="34">
        <f t="shared" si="1"/>
        <v>134487830</v>
      </c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</row>
    <row r="46" spans="1:180" x14ac:dyDescent="0.2">
      <c r="A46" s="1" t="s">
        <v>146</v>
      </c>
      <c r="B46" s="23" t="s">
        <v>147</v>
      </c>
      <c r="C46" s="23">
        <v>230435.72797038377</v>
      </c>
      <c r="D46" s="23">
        <v>6803.1136907203272</v>
      </c>
      <c r="E46" s="23">
        <v>12194.282376049699</v>
      </c>
      <c r="F46" s="23">
        <v>38806.975628519322</v>
      </c>
      <c r="G46" s="23">
        <v>245196.47945823899</v>
      </c>
      <c r="H46" s="23">
        <v>42550.152131246934</v>
      </c>
      <c r="I46" s="23">
        <v>24779.971380708233</v>
      </c>
      <c r="J46" s="23">
        <v>24136.272042958968</v>
      </c>
      <c r="K46" s="23">
        <v>22443.293524380675</v>
      </c>
      <c r="L46" s="23">
        <v>6811.1660223671179</v>
      </c>
      <c r="M46" s="23">
        <v>37990.365072604982</v>
      </c>
      <c r="N46" s="23">
        <v>21086.71124353684</v>
      </c>
      <c r="O46" s="23">
        <v>33925.652633409649</v>
      </c>
      <c r="P46" s="23">
        <v>58122.679472002659</v>
      </c>
      <c r="Q46" s="23">
        <v>21797.258822718937</v>
      </c>
      <c r="R46" s="23">
        <v>67813.817614072977</v>
      </c>
      <c r="S46" s="23">
        <v>30052.332946268511</v>
      </c>
      <c r="T46" s="23">
        <v>18376.873633255353</v>
      </c>
      <c r="U46" s="23">
        <v>110991.03288604993</v>
      </c>
      <c r="V46" s="23">
        <v>8381.9883692624298</v>
      </c>
      <c r="W46" s="23">
        <v>65941.451174953021</v>
      </c>
      <c r="X46" s="23">
        <v>49421.676431218264</v>
      </c>
      <c r="Y46" s="23">
        <v>20319.037078483063</v>
      </c>
      <c r="Z46" s="23">
        <v>55204.955123831882</v>
      </c>
      <c r="AA46" s="23">
        <v>2792.5740631869494</v>
      </c>
      <c r="AB46" s="23">
        <v>37443.641467189169</v>
      </c>
      <c r="AC46" s="23">
        <v>482577.70898022637</v>
      </c>
      <c r="AD46" s="23">
        <v>138944.7320803231</v>
      </c>
      <c r="AE46" s="23">
        <v>476477.41253414017</v>
      </c>
      <c r="AF46" s="23">
        <v>126429.26978749043</v>
      </c>
      <c r="AG46" s="23">
        <v>575381.90169313014</v>
      </c>
      <c r="AH46" s="23">
        <v>132337.80561339177</v>
      </c>
      <c r="AI46" s="23">
        <v>13076.119669216248</v>
      </c>
      <c r="AJ46" s="23">
        <v>201473.02793851442</v>
      </c>
      <c r="AK46" s="23">
        <v>17840.854457927839</v>
      </c>
      <c r="AL46" s="23">
        <v>40915.805665891647</v>
      </c>
      <c r="AM46" s="23">
        <v>38616.057379257341</v>
      </c>
      <c r="AN46" s="23">
        <v>10599.481432594728</v>
      </c>
      <c r="AO46" s="23">
        <v>37100.325888624517</v>
      </c>
      <c r="AP46" s="23">
        <v>43967.225603170315</v>
      </c>
      <c r="AQ46" s="23">
        <v>102663.84100516536</v>
      </c>
      <c r="AR46" s="23">
        <v>3426562.7578956299</v>
      </c>
      <c r="AS46" s="23">
        <v>19746.342866052932</v>
      </c>
      <c r="AT46" s="23">
        <v>17981.139844832171</v>
      </c>
      <c r="AU46" s="23">
        <v>113355.83045036666</v>
      </c>
      <c r="AV46" s="23">
        <v>0.90037835256562404</v>
      </c>
      <c r="AW46" s="23">
        <v>0.87564169415700632</v>
      </c>
      <c r="AX46" s="23">
        <v>69545.743044585121</v>
      </c>
      <c r="AY46" s="23">
        <v>74264.125074888245</v>
      </c>
      <c r="AZ46" s="23">
        <v>3263.6932528056618</v>
      </c>
      <c r="BA46" s="23">
        <v>6643.758132630559</v>
      </c>
      <c r="BB46" s="23">
        <v>45853.352672937144</v>
      </c>
      <c r="BC46" s="23">
        <v>13758.163152988382</v>
      </c>
      <c r="BD46" s="23">
        <v>55956.593148963919</v>
      </c>
      <c r="BE46" s="23">
        <v>10689.307003371307</v>
      </c>
      <c r="BF46" s="23">
        <v>12449.063892996775</v>
      </c>
      <c r="BG46" s="23">
        <v>60275.205407257075</v>
      </c>
      <c r="BH46" s="23">
        <v>195354.47067850357</v>
      </c>
      <c r="BI46" s="23">
        <v>3563.8456827639097</v>
      </c>
      <c r="BJ46" s="23">
        <v>101234.96537079681</v>
      </c>
      <c r="BK46" s="23">
        <v>5719.0777652983279</v>
      </c>
      <c r="BL46" s="23">
        <v>66743.315546064216</v>
      </c>
      <c r="BM46" s="23">
        <v>124027.58079045462</v>
      </c>
      <c r="BN46" s="23">
        <v>13606.007926621744</v>
      </c>
      <c r="BO46" s="23">
        <v>11860.713881650079</v>
      </c>
      <c r="BP46" s="23">
        <v>44771.639310587401</v>
      </c>
      <c r="BQ46" s="23">
        <v>6204.400220939262</v>
      </c>
      <c r="BR46" s="23">
        <v>10715.131542879157</v>
      </c>
      <c r="BS46" s="23">
        <v>0</v>
      </c>
      <c r="BT46" s="64">
        <v>8246369.0525635937</v>
      </c>
      <c r="BU46" s="23">
        <v>20898431.226092618</v>
      </c>
      <c r="BV46" s="23">
        <v>0</v>
      </c>
      <c r="BW46" s="23">
        <v>0</v>
      </c>
      <c r="BX46" s="23">
        <v>0</v>
      </c>
      <c r="BY46" s="23">
        <v>0</v>
      </c>
      <c r="BZ46" s="23">
        <v>0</v>
      </c>
      <c r="CA46" s="23">
        <v>0</v>
      </c>
      <c r="CB46" s="23">
        <v>0</v>
      </c>
      <c r="CC46" s="23">
        <v>0</v>
      </c>
      <c r="CD46" s="23">
        <v>0</v>
      </c>
      <c r="CE46" s="23">
        <v>0</v>
      </c>
      <c r="CF46" s="23">
        <v>1552463.0858699621</v>
      </c>
      <c r="CG46" s="23">
        <v>0</v>
      </c>
      <c r="CH46" s="23">
        <v>0</v>
      </c>
      <c r="CI46" s="23">
        <v>1226676.6354738302</v>
      </c>
      <c r="CJ46" s="34">
        <f t="shared" si="1"/>
        <v>31923940</v>
      </c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</row>
    <row r="47" spans="1:180" x14ac:dyDescent="0.2">
      <c r="A47" s="1" t="s">
        <v>148</v>
      </c>
      <c r="B47" s="23" t="s">
        <v>149</v>
      </c>
      <c r="C47" s="23">
        <v>7189.0974026276472</v>
      </c>
      <c r="D47" s="23">
        <v>472.53646862911785</v>
      </c>
      <c r="E47" s="23">
        <v>2552.39497487368</v>
      </c>
      <c r="F47" s="23">
        <v>2919.1160234966205</v>
      </c>
      <c r="G47" s="23">
        <v>29062.393333213196</v>
      </c>
      <c r="H47" s="23">
        <v>1821.046987944075</v>
      </c>
      <c r="I47" s="23">
        <v>7377.2278978587774</v>
      </c>
      <c r="J47" s="23">
        <v>362.54549041465708</v>
      </c>
      <c r="K47" s="23">
        <v>3667.0063629726665</v>
      </c>
      <c r="L47" s="23">
        <v>1745.3108381400759</v>
      </c>
      <c r="M47" s="23">
        <v>24474.270618065952</v>
      </c>
      <c r="N47" s="23">
        <v>77486.132949259467</v>
      </c>
      <c r="O47" s="23">
        <v>2988.6727648031765</v>
      </c>
      <c r="P47" s="23">
        <v>7239.8013923479484</v>
      </c>
      <c r="Q47" s="23">
        <v>93.633330426531202</v>
      </c>
      <c r="R47" s="23">
        <v>7838.026664227702</v>
      </c>
      <c r="S47" s="23">
        <v>16155.702403674542</v>
      </c>
      <c r="T47" s="23">
        <v>7769.1201225368359</v>
      </c>
      <c r="U47" s="23">
        <v>32907.990708857433</v>
      </c>
      <c r="V47" s="23">
        <v>2359.0675903864358</v>
      </c>
      <c r="W47" s="23">
        <v>2403.5589503143365</v>
      </c>
      <c r="X47" s="23">
        <v>11281.162446749282</v>
      </c>
      <c r="Y47" s="23">
        <v>23261.579792972483</v>
      </c>
      <c r="Z47" s="23">
        <v>80137.374303910125</v>
      </c>
      <c r="AA47" s="23">
        <v>4519.5716874319523</v>
      </c>
      <c r="AB47" s="23">
        <v>44847.013295444682</v>
      </c>
      <c r="AC47" s="23">
        <v>69498.169044533803</v>
      </c>
      <c r="AD47" s="23">
        <v>50630.261031270333</v>
      </c>
      <c r="AE47" s="23">
        <v>483456.95626783394</v>
      </c>
      <c r="AF47" s="23">
        <v>149179.51019731342</v>
      </c>
      <c r="AG47" s="23">
        <v>96761.093322452129</v>
      </c>
      <c r="AH47" s="23">
        <v>31804.966095635849</v>
      </c>
      <c r="AI47" s="23">
        <v>392.69822282992237</v>
      </c>
      <c r="AJ47" s="23">
        <v>86187.98810108965</v>
      </c>
      <c r="AK47" s="23">
        <v>58751.597638081388</v>
      </c>
      <c r="AL47" s="23">
        <v>54358.66547302228</v>
      </c>
      <c r="AM47" s="23">
        <v>43511.074483160919</v>
      </c>
      <c r="AN47" s="23">
        <v>20908.137642445436</v>
      </c>
      <c r="AO47" s="23">
        <v>63610.053715650349</v>
      </c>
      <c r="AP47" s="23">
        <v>272510.02466581389</v>
      </c>
      <c r="AQ47" s="23">
        <v>6939522.2493271735</v>
      </c>
      <c r="AR47" s="23">
        <v>2934128.787008795</v>
      </c>
      <c r="AS47" s="23">
        <v>823907.45909024123</v>
      </c>
      <c r="AT47" s="23">
        <v>17697.910187919169</v>
      </c>
      <c r="AU47" s="23">
        <v>3143.2277852222696</v>
      </c>
      <c r="AV47" s="23">
        <v>22.464435831872464</v>
      </c>
      <c r="AW47" s="23">
        <v>16.603914800348367</v>
      </c>
      <c r="AX47" s="23">
        <v>250180.54500025191</v>
      </c>
      <c r="AY47" s="23">
        <v>183582.61510658509</v>
      </c>
      <c r="AZ47" s="23">
        <v>52501.174252765806</v>
      </c>
      <c r="BA47" s="23">
        <v>10.609971227985804</v>
      </c>
      <c r="BB47" s="23">
        <v>28417.741731684127</v>
      </c>
      <c r="BC47" s="23">
        <v>71735.285764986213</v>
      </c>
      <c r="BD47" s="23">
        <v>152759.03937206598</v>
      </c>
      <c r="BE47" s="23">
        <v>62012.208343015176</v>
      </c>
      <c r="BF47" s="23">
        <v>329.41982755953484</v>
      </c>
      <c r="BG47" s="23">
        <v>161069.54957862615</v>
      </c>
      <c r="BH47" s="23">
        <v>190430.90468503273</v>
      </c>
      <c r="BI47" s="23">
        <v>5268.9683085717852</v>
      </c>
      <c r="BJ47" s="23">
        <v>89138.682921044136</v>
      </c>
      <c r="BK47" s="23">
        <v>10008.327343370049</v>
      </c>
      <c r="BL47" s="23">
        <v>131162.52909519276</v>
      </c>
      <c r="BM47" s="23">
        <v>211360.50604532807</v>
      </c>
      <c r="BN47" s="23">
        <v>25597.492014456198</v>
      </c>
      <c r="BO47" s="23">
        <v>15126.357095005678</v>
      </c>
      <c r="BP47" s="23">
        <v>59586.606407183943</v>
      </c>
      <c r="BQ47" s="23">
        <v>6421.9262663627896</v>
      </c>
      <c r="BR47" s="23">
        <v>18626.700763825942</v>
      </c>
      <c r="BS47" s="23">
        <v>0</v>
      </c>
      <c r="BT47" s="64">
        <v>14328258.442346839</v>
      </c>
      <c r="BU47" s="23">
        <v>2587904.2630477673</v>
      </c>
      <c r="BV47" s="23">
        <v>0</v>
      </c>
      <c r="BW47" s="23">
        <v>0</v>
      </c>
      <c r="BX47" s="23">
        <v>0</v>
      </c>
      <c r="BY47" s="23">
        <v>0</v>
      </c>
      <c r="BZ47" s="23">
        <v>0</v>
      </c>
      <c r="CA47" s="23">
        <v>0</v>
      </c>
      <c r="CB47" s="23">
        <v>0</v>
      </c>
      <c r="CC47" s="23">
        <v>0</v>
      </c>
      <c r="CD47" s="23">
        <v>0</v>
      </c>
      <c r="CE47" s="23">
        <v>0</v>
      </c>
      <c r="CF47" s="23">
        <v>1443704.7086964597</v>
      </c>
      <c r="CG47" s="23">
        <v>0</v>
      </c>
      <c r="CH47" s="23">
        <v>0</v>
      </c>
      <c r="CI47" s="23">
        <v>2395492.5859089349</v>
      </c>
      <c r="CJ47" s="34">
        <f t="shared" si="1"/>
        <v>20755360</v>
      </c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</row>
    <row r="48" spans="1:180" x14ac:dyDescent="0.2">
      <c r="A48" s="1" t="s">
        <v>150</v>
      </c>
      <c r="B48" s="23" t="s">
        <v>151</v>
      </c>
      <c r="C48" s="23">
        <v>4206.785700697762</v>
      </c>
      <c r="D48" s="23">
        <v>650.03109473707764</v>
      </c>
      <c r="E48" s="23">
        <v>761.06615420052879</v>
      </c>
      <c r="F48" s="23">
        <v>5729.531044935814</v>
      </c>
      <c r="G48" s="23">
        <v>53077.983606817346</v>
      </c>
      <c r="H48" s="23">
        <v>2437.1916403596711</v>
      </c>
      <c r="I48" s="23">
        <v>4075.4008288292948</v>
      </c>
      <c r="J48" s="23">
        <v>877.93646584478211</v>
      </c>
      <c r="K48" s="23">
        <v>1067.2545274814108</v>
      </c>
      <c r="L48" s="23">
        <v>1300.5486016839989</v>
      </c>
      <c r="M48" s="23">
        <v>23913.814733575913</v>
      </c>
      <c r="N48" s="23">
        <v>68705.120420589825</v>
      </c>
      <c r="O48" s="23">
        <v>2586.57820703179</v>
      </c>
      <c r="P48" s="23">
        <v>9340.3248916997327</v>
      </c>
      <c r="Q48" s="23">
        <v>48.998929076924064</v>
      </c>
      <c r="R48" s="23">
        <v>7971.7583884754431</v>
      </c>
      <c r="S48" s="23">
        <v>9570.7157830129017</v>
      </c>
      <c r="T48" s="23">
        <v>3828.510170017551</v>
      </c>
      <c r="U48" s="23">
        <v>30505.949802685878</v>
      </c>
      <c r="V48" s="23">
        <v>1975.4080344942997</v>
      </c>
      <c r="W48" s="23">
        <v>1015.1352844187202</v>
      </c>
      <c r="X48" s="23">
        <v>8838.8459473962102</v>
      </c>
      <c r="Y48" s="23">
        <v>9331.0972730489666</v>
      </c>
      <c r="Z48" s="23">
        <v>15890.771945449103</v>
      </c>
      <c r="AA48" s="23">
        <v>1312.9879868941971</v>
      </c>
      <c r="AB48" s="23">
        <v>36662.107662998649</v>
      </c>
      <c r="AC48" s="23">
        <v>11703.284114429553</v>
      </c>
      <c r="AD48" s="23">
        <v>22436.448460478405</v>
      </c>
      <c r="AE48" s="23">
        <v>205284.49375384219</v>
      </c>
      <c r="AF48" s="23">
        <v>115147.11515839222</v>
      </c>
      <c r="AG48" s="23">
        <v>17263.974301114926</v>
      </c>
      <c r="AH48" s="23">
        <v>4282.2595467814444</v>
      </c>
      <c r="AI48" s="23">
        <v>35.961072104555853</v>
      </c>
      <c r="AJ48" s="23">
        <v>37302.980839407079</v>
      </c>
      <c r="AK48" s="23">
        <v>4113.0038628480806</v>
      </c>
      <c r="AL48" s="23">
        <v>34944.334592309846</v>
      </c>
      <c r="AM48" s="23">
        <v>11995.772730103032</v>
      </c>
      <c r="AN48" s="23">
        <v>9099.9575911057636</v>
      </c>
      <c r="AO48" s="23">
        <v>10996.461860693391</v>
      </c>
      <c r="AP48" s="23">
        <v>78050.693263123379</v>
      </c>
      <c r="AQ48" s="23">
        <v>14047.635356062852</v>
      </c>
      <c r="AR48" s="23">
        <v>1532.5239961948676</v>
      </c>
      <c r="AS48" s="23">
        <v>4546.6038383659279</v>
      </c>
      <c r="AT48" s="23">
        <v>2636.6206664218198</v>
      </c>
      <c r="AU48" s="23">
        <v>2844.7075569494809</v>
      </c>
      <c r="AV48" s="23">
        <v>569897.18546303757</v>
      </c>
      <c r="AW48" s="23">
        <v>451400.56850963359</v>
      </c>
      <c r="AX48" s="23">
        <v>31810.588492354262</v>
      </c>
      <c r="AY48" s="23">
        <v>69245.906110258991</v>
      </c>
      <c r="AZ48" s="23">
        <v>59766.871023197986</v>
      </c>
      <c r="BA48" s="23">
        <v>2.8155636363720262</v>
      </c>
      <c r="BB48" s="23">
        <v>12248.136458776326</v>
      </c>
      <c r="BC48" s="23">
        <v>14224.389600681818</v>
      </c>
      <c r="BD48" s="23">
        <v>51688.312159581023</v>
      </c>
      <c r="BE48" s="23">
        <v>11749.76266190063</v>
      </c>
      <c r="BF48" s="23">
        <v>734.82966772279133</v>
      </c>
      <c r="BG48" s="23">
        <v>25052.138415905003</v>
      </c>
      <c r="BH48" s="23">
        <v>16036.122840865261</v>
      </c>
      <c r="BI48" s="23">
        <v>909.9976083831433</v>
      </c>
      <c r="BJ48" s="23">
        <v>11459.297701291469</v>
      </c>
      <c r="BK48" s="23">
        <v>4634.2306919365301</v>
      </c>
      <c r="BL48" s="23">
        <v>21026.736500810515</v>
      </c>
      <c r="BM48" s="23">
        <v>14325.59602526812</v>
      </c>
      <c r="BN48" s="23">
        <v>11564.355495150252</v>
      </c>
      <c r="BO48" s="23">
        <v>7880.9909975762766</v>
      </c>
      <c r="BP48" s="23">
        <v>67221.786863189889</v>
      </c>
      <c r="BQ48" s="23">
        <v>3445.2683194687575</v>
      </c>
      <c r="BR48" s="23">
        <v>11130.594419539824</v>
      </c>
      <c r="BS48" s="23">
        <v>0</v>
      </c>
      <c r="BT48" s="64">
        <v>2361403.1692773486</v>
      </c>
      <c r="BU48" s="23">
        <v>2488141.2211305248</v>
      </c>
      <c r="BV48" s="23">
        <v>0</v>
      </c>
      <c r="BW48" s="23">
        <v>0</v>
      </c>
      <c r="BX48" s="23">
        <v>0</v>
      </c>
      <c r="BY48" s="23">
        <v>0</v>
      </c>
      <c r="BZ48" s="23">
        <v>10329479.40282757</v>
      </c>
      <c r="CA48" s="23">
        <v>3319116.6698503657</v>
      </c>
      <c r="CB48" s="23">
        <v>0</v>
      </c>
      <c r="CC48" s="23">
        <v>0</v>
      </c>
      <c r="CD48" s="23">
        <v>50409.433066634505</v>
      </c>
      <c r="CE48" s="23">
        <v>0</v>
      </c>
      <c r="CF48" s="23">
        <v>148131.08298113593</v>
      </c>
      <c r="CG48" s="23">
        <v>0</v>
      </c>
      <c r="CH48" s="23">
        <v>8940.8383452693433</v>
      </c>
      <c r="CI48" s="23">
        <v>17778.182521154689</v>
      </c>
      <c r="CJ48" s="34">
        <f t="shared" si="1"/>
        <v>18723400.000000004</v>
      </c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</row>
    <row r="49" spans="1:180" x14ac:dyDescent="0.2">
      <c r="A49" s="1" t="s">
        <v>152</v>
      </c>
      <c r="B49" s="23" t="s">
        <v>153</v>
      </c>
      <c r="C49" s="23">
        <v>63509.852743860312</v>
      </c>
      <c r="D49" s="23">
        <v>37210.848898641532</v>
      </c>
      <c r="E49" s="23">
        <v>25847.381866528336</v>
      </c>
      <c r="F49" s="23">
        <v>88774.175949846409</v>
      </c>
      <c r="G49" s="23">
        <v>764232.91342144879</v>
      </c>
      <c r="H49" s="23">
        <v>102986.59552808468</v>
      </c>
      <c r="I49" s="23">
        <v>211913.66964817169</v>
      </c>
      <c r="J49" s="23">
        <v>181396.04483726303</v>
      </c>
      <c r="K49" s="23">
        <v>221270.57624002319</v>
      </c>
      <c r="L49" s="23">
        <v>4198.2999367964785</v>
      </c>
      <c r="M49" s="23">
        <v>168116.48479633918</v>
      </c>
      <c r="N49" s="23">
        <v>441195.08999854734</v>
      </c>
      <c r="O49" s="23">
        <v>295659.42332946736</v>
      </c>
      <c r="P49" s="23">
        <v>162341.83234654227</v>
      </c>
      <c r="Q49" s="23">
        <v>58518.517549088909</v>
      </c>
      <c r="R49" s="23">
        <v>815524.8823082461</v>
      </c>
      <c r="S49" s="23">
        <v>390334.52226026251</v>
      </c>
      <c r="T49" s="23">
        <v>291786.52930455934</v>
      </c>
      <c r="U49" s="23">
        <v>1387831.8355493813</v>
      </c>
      <c r="V49" s="23">
        <v>9791.5091026461814</v>
      </c>
      <c r="W49" s="23">
        <v>14552.644597595105</v>
      </c>
      <c r="X49" s="23">
        <v>688557.30780868663</v>
      </c>
      <c r="Y49" s="23">
        <v>292650.87200060097</v>
      </c>
      <c r="Z49" s="23">
        <v>36901.405886155291</v>
      </c>
      <c r="AA49" s="23">
        <v>23555.261363976948</v>
      </c>
      <c r="AB49" s="23">
        <v>210867.07131823356</v>
      </c>
      <c r="AC49" s="23">
        <v>1018174.2474213234</v>
      </c>
      <c r="AD49" s="23">
        <v>2065103.4832186974</v>
      </c>
      <c r="AE49" s="23">
        <v>10748991.614073809</v>
      </c>
      <c r="AF49" s="23">
        <v>14467493.182871483</v>
      </c>
      <c r="AG49" s="23">
        <v>895771.5714545938</v>
      </c>
      <c r="AH49" s="23">
        <v>36476.95837582559</v>
      </c>
      <c r="AI49" s="23">
        <v>106180.81167669618</v>
      </c>
      <c r="AJ49" s="23">
        <v>1681653.6609673961</v>
      </c>
      <c r="AK49" s="23">
        <v>309289.43719633733</v>
      </c>
      <c r="AL49" s="23">
        <v>4672954.6016170261</v>
      </c>
      <c r="AM49" s="23">
        <v>546264.68973024539</v>
      </c>
      <c r="AN49" s="23">
        <v>497664.58316388621</v>
      </c>
      <c r="AO49" s="23">
        <v>769104.31072369614</v>
      </c>
      <c r="AP49" s="23">
        <v>1985685.1943767159</v>
      </c>
      <c r="AQ49" s="23">
        <v>2630565.516247083</v>
      </c>
      <c r="AR49" s="23">
        <v>552449.04602960974</v>
      </c>
      <c r="AS49" s="23">
        <v>1000609.5707095488</v>
      </c>
      <c r="AT49" s="23">
        <v>622765.63044263818</v>
      </c>
      <c r="AU49" s="23">
        <v>70436.278003017331</v>
      </c>
      <c r="AV49" s="23">
        <v>1.0838946217378624E-7</v>
      </c>
      <c r="AW49" s="23">
        <v>0</v>
      </c>
      <c r="AX49" s="23">
        <v>2219689.6279071867</v>
      </c>
      <c r="AY49" s="23">
        <v>1141185.0078457096</v>
      </c>
      <c r="AZ49" s="23">
        <v>628595.09731622587</v>
      </c>
      <c r="BA49" s="23">
        <v>383149.73739215347</v>
      </c>
      <c r="BB49" s="23">
        <v>421166.94063078472</v>
      </c>
      <c r="BC49" s="23">
        <v>727839.07427447475</v>
      </c>
      <c r="BD49" s="23">
        <v>643989.53922047385</v>
      </c>
      <c r="BE49" s="23">
        <v>379821.30043364369</v>
      </c>
      <c r="BF49" s="23">
        <v>66324.880445446324</v>
      </c>
      <c r="BG49" s="23">
        <v>945001.89674137533</v>
      </c>
      <c r="BH49" s="23">
        <v>6486791.2883692831</v>
      </c>
      <c r="BI49" s="23">
        <v>10881.161303656521</v>
      </c>
      <c r="BJ49" s="23">
        <v>2343621.1979880789</v>
      </c>
      <c r="BK49" s="23">
        <v>188056.89889358552</v>
      </c>
      <c r="BL49" s="23">
        <v>2107005.1703247968</v>
      </c>
      <c r="BM49" s="23">
        <v>1558044.393972582</v>
      </c>
      <c r="BN49" s="23">
        <v>587352.30433445307</v>
      </c>
      <c r="BO49" s="23">
        <v>319012.7795007641</v>
      </c>
      <c r="BP49" s="23">
        <v>1090999.3081562507</v>
      </c>
      <c r="BQ49" s="23">
        <v>526242.47730505269</v>
      </c>
      <c r="BR49" s="23">
        <v>274920.24558038136</v>
      </c>
      <c r="BS49" s="23">
        <v>0</v>
      </c>
      <c r="BT49" s="64">
        <v>74716850.264827073</v>
      </c>
      <c r="BU49" s="23">
        <v>79293.317566035403</v>
      </c>
      <c r="BV49" s="23">
        <v>0</v>
      </c>
      <c r="BW49" s="23">
        <v>0</v>
      </c>
      <c r="BX49" s="23">
        <v>0</v>
      </c>
      <c r="BY49" s="23">
        <v>1525150.4318759493</v>
      </c>
      <c r="BZ49" s="23">
        <v>0</v>
      </c>
      <c r="CA49" s="23">
        <v>0</v>
      </c>
      <c r="CB49" s="23">
        <v>0</v>
      </c>
      <c r="CC49" s="23">
        <v>0</v>
      </c>
      <c r="CD49" s="23">
        <v>0</v>
      </c>
      <c r="CE49" s="23">
        <v>0</v>
      </c>
      <c r="CF49" s="23">
        <v>46237.194036068446</v>
      </c>
      <c r="CG49" s="23">
        <v>0</v>
      </c>
      <c r="CH49" s="23">
        <v>34200.785511945127</v>
      </c>
      <c r="CI49" s="23">
        <v>39128.006182893434</v>
      </c>
      <c r="CJ49" s="34">
        <f t="shared" si="1"/>
        <v>76440859.999999955</v>
      </c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</row>
    <row r="50" spans="1:180" x14ac:dyDescent="0.2">
      <c r="A50" s="1" t="s">
        <v>154</v>
      </c>
      <c r="B50" s="23" t="s">
        <v>155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>
        <v>0</v>
      </c>
      <c r="AU50" s="23">
        <v>0</v>
      </c>
      <c r="AV50" s="23">
        <v>0</v>
      </c>
      <c r="AW50" s="23">
        <v>0</v>
      </c>
      <c r="AX50" s="23">
        <v>0</v>
      </c>
      <c r="AY50" s="23">
        <v>0</v>
      </c>
      <c r="AZ50" s="23">
        <v>0</v>
      </c>
      <c r="BA50" s="23">
        <v>0</v>
      </c>
      <c r="BB50" s="23">
        <v>0</v>
      </c>
      <c r="BC50" s="23">
        <v>0</v>
      </c>
      <c r="BD50" s="23">
        <v>0</v>
      </c>
      <c r="BE50" s="23">
        <v>0</v>
      </c>
      <c r="BF50" s="23">
        <v>0</v>
      </c>
      <c r="BG50" s="23">
        <v>0</v>
      </c>
      <c r="BH50" s="23">
        <v>0</v>
      </c>
      <c r="BI50" s="23">
        <v>0</v>
      </c>
      <c r="BJ50" s="23">
        <v>0</v>
      </c>
      <c r="BK50" s="23">
        <v>0</v>
      </c>
      <c r="BL50" s="23">
        <v>0</v>
      </c>
      <c r="BM50" s="23">
        <v>0</v>
      </c>
      <c r="BN50" s="23">
        <v>0</v>
      </c>
      <c r="BO50" s="23">
        <v>0</v>
      </c>
      <c r="BP50" s="23">
        <v>0</v>
      </c>
      <c r="BQ50" s="23">
        <v>0</v>
      </c>
      <c r="BR50" s="23">
        <v>0</v>
      </c>
      <c r="BS50" s="23">
        <v>0</v>
      </c>
      <c r="BT50" s="64">
        <v>0</v>
      </c>
      <c r="BU50" s="23">
        <v>85877802.815644711</v>
      </c>
      <c r="BV50" s="23">
        <v>0</v>
      </c>
      <c r="BW50" s="23">
        <v>0</v>
      </c>
      <c r="BX50" s="23">
        <v>0</v>
      </c>
      <c r="BY50" s="23">
        <v>0</v>
      </c>
      <c r="BZ50" s="23">
        <v>0</v>
      </c>
      <c r="CA50" s="23">
        <v>0</v>
      </c>
      <c r="CB50" s="23">
        <v>0</v>
      </c>
      <c r="CC50" s="23">
        <v>0</v>
      </c>
      <c r="CD50" s="23">
        <v>0</v>
      </c>
      <c r="CE50" s="23">
        <v>0</v>
      </c>
      <c r="CF50" s="23">
        <v>41657.18435530713</v>
      </c>
      <c r="CG50" s="23">
        <v>0</v>
      </c>
      <c r="CH50" s="23">
        <v>0</v>
      </c>
      <c r="CI50" s="23">
        <v>0</v>
      </c>
      <c r="CJ50" s="34">
        <f t="shared" si="1"/>
        <v>85919460.000000015</v>
      </c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</row>
    <row r="51" spans="1:180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>
        <v>0</v>
      </c>
      <c r="AU51" s="23">
        <v>0</v>
      </c>
      <c r="AV51" s="23">
        <v>0</v>
      </c>
      <c r="AW51" s="23">
        <v>0</v>
      </c>
      <c r="AX51" s="23">
        <v>0</v>
      </c>
      <c r="AY51" s="23">
        <v>0</v>
      </c>
      <c r="AZ51" s="23">
        <v>0</v>
      </c>
      <c r="BA51" s="23">
        <v>0</v>
      </c>
      <c r="BB51" s="23">
        <v>0</v>
      </c>
      <c r="BC51" s="23">
        <v>0</v>
      </c>
      <c r="BD51" s="23">
        <v>0</v>
      </c>
      <c r="BE51" s="23">
        <v>0</v>
      </c>
      <c r="BF51" s="23">
        <v>0</v>
      </c>
      <c r="BG51" s="23">
        <v>0</v>
      </c>
      <c r="BH51" s="23">
        <v>0</v>
      </c>
      <c r="BI51" s="23">
        <v>0</v>
      </c>
      <c r="BJ51" s="23">
        <v>0</v>
      </c>
      <c r="BK51" s="23">
        <v>0</v>
      </c>
      <c r="BL51" s="23">
        <v>0</v>
      </c>
      <c r="BM51" s="23">
        <v>0</v>
      </c>
      <c r="BN51" s="23">
        <v>0</v>
      </c>
      <c r="BO51" s="23">
        <v>0</v>
      </c>
      <c r="BP51" s="23">
        <v>0</v>
      </c>
      <c r="BQ51" s="23">
        <v>0</v>
      </c>
      <c r="BR51" s="23">
        <v>0</v>
      </c>
      <c r="BS51" s="23">
        <v>0</v>
      </c>
      <c r="BT51" s="64">
        <v>0</v>
      </c>
      <c r="BU51" s="23">
        <v>131650400</v>
      </c>
      <c r="BV51" s="23">
        <v>0</v>
      </c>
      <c r="BW51" s="23">
        <v>0</v>
      </c>
      <c r="BX51" s="23">
        <v>0</v>
      </c>
      <c r="BY51" s="23">
        <v>0</v>
      </c>
      <c r="BZ51" s="23">
        <v>0</v>
      </c>
      <c r="CA51" s="23">
        <v>0</v>
      </c>
      <c r="CB51" s="23">
        <v>0</v>
      </c>
      <c r="CC51" s="23">
        <v>0</v>
      </c>
      <c r="CD51" s="23">
        <v>0</v>
      </c>
      <c r="CE51" s="23">
        <v>0</v>
      </c>
      <c r="CF51" s="23">
        <v>0</v>
      </c>
      <c r="CG51" s="23">
        <v>0</v>
      </c>
      <c r="CH51" s="23">
        <v>0</v>
      </c>
      <c r="CI51" s="23">
        <v>0</v>
      </c>
      <c r="CJ51" s="34">
        <f t="shared" si="1"/>
        <v>131650400</v>
      </c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</row>
    <row r="52" spans="1:180" x14ac:dyDescent="0.2">
      <c r="A52" s="1" t="s">
        <v>158</v>
      </c>
      <c r="B52" s="23" t="s">
        <v>159</v>
      </c>
      <c r="C52" s="23">
        <v>82120.299476905275</v>
      </c>
      <c r="D52" s="23">
        <v>45154.154077170308</v>
      </c>
      <c r="E52" s="23">
        <v>6872.0662688183065</v>
      </c>
      <c r="F52" s="23">
        <v>119259.21001055589</v>
      </c>
      <c r="G52" s="23">
        <v>344264.41211281391</v>
      </c>
      <c r="H52" s="23">
        <v>29904.407881006879</v>
      </c>
      <c r="I52" s="23">
        <v>32841.795066304418</v>
      </c>
      <c r="J52" s="23">
        <v>4422.966683103662</v>
      </c>
      <c r="K52" s="23">
        <v>21101.316767607444</v>
      </c>
      <c r="L52" s="23">
        <v>56446.818166705401</v>
      </c>
      <c r="M52" s="23">
        <v>259183.54419461515</v>
      </c>
      <c r="N52" s="23">
        <v>2061731.0903672683</v>
      </c>
      <c r="O52" s="23">
        <v>30065.133947129092</v>
      </c>
      <c r="P52" s="23">
        <v>62100.375531136859</v>
      </c>
      <c r="Q52" s="23">
        <v>1825.0839854665919</v>
      </c>
      <c r="R52" s="23">
        <v>60244.214797239576</v>
      </c>
      <c r="S52" s="23">
        <v>112887.37478649065</v>
      </c>
      <c r="T52" s="23">
        <v>55133.684415137497</v>
      </c>
      <c r="U52" s="23">
        <v>415645.41841114173</v>
      </c>
      <c r="V52" s="23">
        <v>34519.777167867745</v>
      </c>
      <c r="W52" s="23">
        <v>11737.849254526724</v>
      </c>
      <c r="X52" s="23">
        <v>203515.77698254157</v>
      </c>
      <c r="Y52" s="23">
        <v>246568.37640697695</v>
      </c>
      <c r="Z52" s="23">
        <v>1430801.0753425742</v>
      </c>
      <c r="AA52" s="23">
        <v>149490.43812959327</v>
      </c>
      <c r="AB52" s="23">
        <v>999505.06914435886</v>
      </c>
      <c r="AC52" s="23">
        <v>951256.0087578824</v>
      </c>
      <c r="AD52" s="23">
        <v>573893.93967513659</v>
      </c>
      <c r="AE52" s="23">
        <v>8081000.8714510351</v>
      </c>
      <c r="AF52" s="23">
        <v>2404685.7725351388</v>
      </c>
      <c r="AG52" s="23">
        <v>791291.12795828737</v>
      </c>
      <c r="AH52" s="23">
        <v>254661.79322618249</v>
      </c>
      <c r="AI52" s="23">
        <v>16999.957538347211</v>
      </c>
      <c r="AJ52" s="23">
        <v>2259725.0919635594</v>
      </c>
      <c r="AK52" s="23">
        <v>198289.76745179418</v>
      </c>
      <c r="AL52" s="23">
        <v>638936.74015487451</v>
      </c>
      <c r="AM52" s="23">
        <v>626789.64263624337</v>
      </c>
      <c r="AN52" s="23">
        <v>533125.35901595629</v>
      </c>
      <c r="AO52" s="23">
        <v>409051.39675219246</v>
      </c>
      <c r="AP52" s="23">
        <v>4681381.1995013552</v>
      </c>
      <c r="AQ52" s="23">
        <v>1757243.5979246595</v>
      </c>
      <c r="AR52" s="23">
        <v>63460.71087527994</v>
      </c>
      <c r="AS52" s="23">
        <v>81294.822382608181</v>
      </c>
      <c r="AT52" s="23">
        <v>552353.37007125048</v>
      </c>
      <c r="AU52" s="23">
        <v>190311.69228265953</v>
      </c>
      <c r="AV52" s="23">
        <v>52262.256966520159</v>
      </c>
      <c r="AW52" s="23">
        <v>9744.4316260270898</v>
      </c>
      <c r="AX52" s="23">
        <v>4516744.0133637525</v>
      </c>
      <c r="AY52" s="23">
        <v>3083761.9001126853</v>
      </c>
      <c r="AZ52" s="23">
        <v>476917.85815025924</v>
      </c>
      <c r="BA52" s="23">
        <v>41.279980762164477</v>
      </c>
      <c r="BB52" s="23">
        <v>1042144.1089219371</v>
      </c>
      <c r="BC52" s="23">
        <v>1388382.6128924161</v>
      </c>
      <c r="BD52" s="23">
        <v>3823444.7840435896</v>
      </c>
      <c r="BE52" s="23">
        <v>1057581.1115845009</v>
      </c>
      <c r="BF52" s="23">
        <v>8865.7297689451334</v>
      </c>
      <c r="BG52" s="23">
        <v>4424458.4907098673</v>
      </c>
      <c r="BH52" s="23">
        <v>1279115.9728283603</v>
      </c>
      <c r="BI52" s="23">
        <v>43171.964999305426</v>
      </c>
      <c r="BJ52" s="23">
        <v>813092.08806803217</v>
      </c>
      <c r="BK52" s="23">
        <v>130375.65513726181</v>
      </c>
      <c r="BL52" s="23">
        <v>585776.95105374139</v>
      </c>
      <c r="BM52" s="23">
        <v>425962.60612291808</v>
      </c>
      <c r="BN52" s="23">
        <v>435743.22339777969</v>
      </c>
      <c r="BO52" s="23">
        <v>258626.91470519445</v>
      </c>
      <c r="BP52" s="23">
        <v>521325.13751491276</v>
      </c>
      <c r="BQ52" s="23">
        <v>143299.13389315453</v>
      </c>
      <c r="BR52" s="23">
        <v>334685.30443964712</v>
      </c>
      <c r="BS52" s="23">
        <v>0</v>
      </c>
      <c r="BT52" s="64">
        <v>56798618.121811062</v>
      </c>
      <c r="BU52" s="23">
        <v>508896.92592949257</v>
      </c>
      <c r="BV52" s="23">
        <v>0</v>
      </c>
      <c r="BW52" s="23">
        <v>0</v>
      </c>
      <c r="BX52" s="23">
        <v>0</v>
      </c>
      <c r="BY52" s="23">
        <v>0</v>
      </c>
      <c r="BZ52" s="23">
        <v>2555336.0484753596</v>
      </c>
      <c r="CA52" s="23">
        <v>796952.1296242656</v>
      </c>
      <c r="CB52" s="23">
        <v>0</v>
      </c>
      <c r="CC52" s="23">
        <v>0</v>
      </c>
      <c r="CD52" s="23">
        <v>47312.179654080537</v>
      </c>
      <c r="CE52" s="23">
        <v>0</v>
      </c>
      <c r="CF52" s="23">
        <v>2814268.7890159404</v>
      </c>
      <c r="CG52" s="23">
        <v>0</v>
      </c>
      <c r="CH52" s="23">
        <v>2392.7762980639268</v>
      </c>
      <c r="CI52" s="23">
        <v>13741233.029191637</v>
      </c>
      <c r="CJ52" s="34">
        <f t="shared" si="1"/>
        <v>77265009.999999911</v>
      </c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</row>
    <row r="53" spans="1:180" x14ac:dyDescent="0.2">
      <c r="A53" s="1" t="s">
        <v>160</v>
      </c>
      <c r="B53" s="23" t="s">
        <v>161</v>
      </c>
      <c r="C53" s="23">
        <v>25130.359798617843</v>
      </c>
      <c r="D53" s="23">
        <v>9416.1712781248862</v>
      </c>
      <c r="E53" s="23">
        <v>18719.782389823013</v>
      </c>
      <c r="F53" s="23">
        <v>320067.8839243445</v>
      </c>
      <c r="G53" s="23">
        <v>825052.02117243991</v>
      </c>
      <c r="H53" s="23">
        <v>5383.0262203886659</v>
      </c>
      <c r="I53" s="23">
        <v>13873.909344890244</v>
      </c>
      <c r="J53" s="23">
        <v>8888.1285095993226</v>
      </c>
      <c r="K53" s="23">
        <v>91751.408122764871</v>
      </c>
      <c r="L53" s="23">
        <v>5469.3053578118015</v>
      </c>
      <c r="M53" s="23">
        <v>140876.89998617963</v>
      </c>
      <c r="N53" s="23">
        <v>397582.9180654824</v>
      </c>
      <c r="O53" s="23">
        <v>11766.177700434833</v>
      </c>
      <c r="P53" s="23">
        <v>53691.937721389186</v>
      </c>
      <c r="Q53" s="23">
        <v>23.005942461309768</v>
      </c>
      <c r="R53" s="23">
        <v>98436.569039956841</v>
      </c>
      <c r="S53" s="23">
        <v>32867.470487924322</v>
      </c>
      <c r="T53" s="23">
        <v>34388.913427866843</v>
      </c>
      <c r="U53" s="23">
        <v>2100903.9544713572</v>
      </c>
      <c r="V53" s="23">
        <v>5593.3981035404295</v>
      </c>
      <c r="W53" s="23">
        <v>8170.9739380026267</v>
      </c>
      <c r="X53" s="23">
        <v>34400.000547137541</v>
      </c>
      <c r="Y53" s="23">
        <v>102576.61862308567</v>
      </c>
      <c r="Z53" s="23">
        <v>361763.56813300395</v>
      </c>
      <c r="AA53" s="23">
        <v>204387.95117490485</v>
      </c>
      <c r="AB53" s="23">
        <v>2574284.1083850916</v>
      </c>
      <c r="AC53" s="23">
        <v>24973950.143262666</v>
      </c>
      <c r="AD53" s="23">
        <v>112888.06828980516</v>
      </c>
      <c r="AE53" s="23">
        <v>2222757.6054280838</v>
      </c>
      <c r="AF53" s="23">
        <v>570519.9532878286</v>
      </c>
      <c r="AG53" s="23">
        <v>242490.61223772159</v>
      </c>
      <c r="AH53" s="23">
        <v>41217.668129394784</v>
      </c>
      <c r="AI53" s="23">
        <v>149.72868039301579</v>
      </c>
      <c r="AJ53" s="23">
        <v>1318271.4300652514</v>
      </c>
      <c r="AK53" s="23">
        <v>444388.96769986831</v>
      </c>
      <c r="AL53" s="23">
        <v>369187.74751673365</v>
      </c>
      <c r="AM53" s="23">
        <v>116858.62957734194</v>
      </c>
      <c r="AN53" s="23">
        <v>311353.34549944347</v>
      </c>
      <c r="AO53" s="23">
        <v>864545.66435286985</v>
      </c>
      <c r="AP53" s="23">
        <v>1468470.0662585092</v>
      </c>
      <c r="AQ53" s="23">
        <v>88602.719188987772</v>
      </c>
      <c r="AR53" s="23">
        <v>3438.2098853624821</v>
      </c>
      <c r="AS53" s="23">
        <v>4611.3682393780664</v>
      </c>
      <c r="AT53" s="23">
        <v>221661.06600883545</v>
      </c>
      <c r="AU53" s="23">
        <v>15714.136367465522</v>
      </c>
      <c r="AV53" s="23">
        <v>422.829950011005</v>
      </c>
      <c r="AW53" s="23">
        <v>153.30904897254027</v>
      </c>
      <c r="AX53" s="23">
        <v>842439.56435619784</v>
      </c>
      <c r="AY53" s="23">
        <v>2978688.8259439603</v>
      </c>
      <c r="AZ53" s="23">
        <v>73175.324188817351</v>
      </c>
      <c r="BA53" s="23">
        <v>105.50835858904394</v>
      </c>
      <c r="BB53" s="23">
        <v>10454.5037468798</v>
      </c>
      <c r="BC53" s="23">
        <v>800038.3353623678</v>
      </c>
      <c r="BD53" s="23">
        <v>698146.04676701187</v>
      </c>
      <c r="BE53" s="23">
        <v>120097.82879149154</v>
      </c>
      <c r="BF53" s="23">
        <v>52.137106252731549</v>
      </c>
      <c r="BG53" s="23">
        <v>623742.71031035169</v>
      </c>
      <c r="BH53" s="23">
        <v>1039643.8238882697</v>
      </c>
      <c r="BI53" s="23">
        <v>4090.1116042815356</v>
      </c>
      <c r="BJ53" s="23">
        <v>501070.51296847145</v>
      </c>
      <c r="BK53" s="23">
        <v>39812.232572040797</v>
      </c>
      <c r="BL53" s="23">
        <v>296670.48317466432</v>
      </c>
      <c r="BM53" s="23">
        <v>182889.25015776639</v>
      </c>
      <c r="BN53" s="23">
        <v>73008.194671686288</v>
      </c>
      <c r="BO53" s="23">
        <v>94145.85779915881</v>
      </c>
      <c r="BP53" s="23">
        <v>154528.41643897459</v>
      </c>
      <c r="BQ53" s="23">
        <v>7183.0949483320137</v>
      </c>
      <c r="BR53" s="23">
        <v>23182.505215471207</v>
      </c>
      <c r="BS53" s="23">
        <v>0</v>
      </c>
      <c r="BT53" s="64">
        <v>49440284.999212593</v>
      </c>
      <c r="BU53" s="23">
        <v>538200.26589336072</v>
      </c>
      <c r="BV53" s="23">
        <v>0</v>
      </c>
      <c r="BW53" s="23">
        <v>0</v>
      </c>
      <c r="BX53" s="23">
        <v>0</v>
      </c>
      <c r="BY53" s="23">
        <v>698912.45388327516</v>
      </c>
      <c r="BZ53" s="23">
        <v>0</v>
      </c>
      <c r="CA53" s="23">
        <v>0</v>
      </c>
      <c r="CB53" s="23">
        <v>0</v>
      </c>
      <c r="CC53" s="23">
        <v>0</v>
      </c>
      <c r="CD53" s="23">
        <v>1100680.3522253709</v>
      </c>
      <c r="CE53" s="23">
        <v>0</v>
      </c>
      <c r="CF53" s="23">
        <v>1041369.2464055739</v>
      </c>
      <c r="CG53" s="23">
        <v>0</v>
      </c>
      <c r="CH53" s="23">
        <v>4496.7772070111414</v>
      </c>
      <c r="CI53" s="23">
        <v>14763825.905172817</v>
      </c>
      <c r="CJ53" s="34">
        <f t="shared" si="1"/>
        <v>67587770</v>
      </c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</row>
    <row r="54" spans="1:180" x14ac:dyDescent="0.2">
      <c r="A54" s="1" t="s">
        <v>162</v>
      </c>
      <c r="B54" s="23" t="s">
        <v>163</v>
      </c>
      <c r="C54" s="23">
        <v>4.5875231813177509E-4</v>
      </c>
      <c r="D54" s="23">
        <v>0</v>
      </c>
      <c r="E54" s="23">
        <v>1.3023132318925858E-6</v>
      </c>
      <c r="F54" s="23">
        <v>2.7646473523992782E-5</v>
      </c>
      <c r="G54" s="23">
        <v>5.227939543066021E-3</v>
      </c>
      <c r="H54" s="23">
        <v>1.4687206377998879E-4</v>
      </c>
      <c r="I54" s="23">
        <v>2.5734710085294216E-4</v>
      </c>
      <c r="J54" s="23">
        <v>4.6809690251020062E-4</v>
      </c>
      <c r="K54" s="23">
        <v>3.2929990507620023E-3</v>
      </c>
      <c r="L54" s="23">
        <v>3.2961858542900766E-6</v>
      </c>
      <c r="M54" s="23">
        <v>1.2540561796890504E-2</v>
      </c>
      <c r="N54" s="23">
        <v>4.1500620878775783E-2</v>
      </c>
      <c r="O54" s="23">
        <v>1.5399358260838891E-3</v>
      </c>
      <c r="P54" s="23">
        <v>1.3304372996483453E-3</v>
      </c>
      <c r="Q54" s="23">
        <v>1.463986223183151E-4</v>
      </c>
      <c r="R54" s="23">
        <v>4.992626456444803E-3</v>
      </c>
      <c r="S54" s="23">
        <v>2.0512603209060462E-3</v>
      </c>
      <c r="T54" s="23">
        <v>9.7479203794408054E-4</v>
      </c>
      <c r="U54" s="23">
        <v>7215114.8095867783</v>
      </c>
      <c r="V54" s="23">
        <v>9.0622840622053141E-5</v>
      </c>
      <c r="W54" s="23">
        <v>8.7068314600916499E-5</v>
      </c>
      <c r="X54" s="23">
        <v>3.7956569284997792E-2</v>
      </c>
      <c r="Y54" s="23">
        <v>5.7017755294208453E-4</v>
      </c>
      <c r="Z54" s="23">
        <v>3.5597270300503979E-4</v>
      </c>
      <c r="AA54" s="23">
        <v>0</v>
      </c>
      <c r="AB54" s="23">
        <v>6.3846997452998843E-5</v>
      </c>
      <c r="AC54" s="23">
        <v>5.2400387066293399E-4</v>
      </c>
      <c r="AD54" s="23">
        <v>5.6059905444613527E-4</v>
      </c>
      <c r="AE54" s="23">
        <v>2651595.0688340599</v>
      </c>
      <c r="AF54" s="23">
        <v>5.0941368952832885E-3</v>
      </c>
      <c r="AG54" s="23">
        <v>0</v>
      </c>
      <c r="AH54" s="23">
        <v>0</v>
      </c>
      <c r="AI54" s="23">
        <v>0</v>
      </c>
      <c r="AJ54" s="23">
        <v>0</v>
      </c>
      <c r="AK54" s="23">
        <v>1.8539838859136376E-4</v>
      </c>
      <c r="AL54" s="23">
        <v>1.1386742041087885E-2</v>
      </c>
      <c r="AM54" s="23">
        <v>4.1491350946964052E-3</v>
      </c>
      <c r="AN54" s="23">
        <v>2.3409382766308291E-2</v>
      </c>
      <c r="AO54" s="23">
        <v>3.4911388406054282E-2</v>
      </c>
      <c r="AP54" s="23">
        <v>5.1461708854974612E-3</v>
      </c>
      <c r="AQ54" s="23">
        <v>3.3228890100522879E-3</v>
      </c>
      <c r="AR54" s="23">
        <v>4.5114972274120415E-5</v>
      </c>
      <c r="AS54" s="23">
        <v>4.7216180433401764E-5</v>
      </c>
      <c r="AT54" s="23">
        <v>4.2889290215913808E-4</v>
      </c>
      <c r="AU54" s="23">
        <v>6.0590151662743685E-4</v>
      </c>
      <c r="AV54" s="23">
        <v>6.3765066720330294E-5</v>
      </c>
      <c r="AW54" s="23">
        <v>0</v>
      </c>
      <c r="AX54" s="23">
        <v>3.4008976198701027E-3</v>
      </c>
      <c r="AY54" s="23">
        <v>1.5409294415958061E-3</v>
      </c>
      <c r="AZ54" s="23">
        <v>2626449.737418496</v>
      </c>
      <c r="BA54" s="23">
        <v>0</v>
      </c>
      <c r="BB54" s="23">
        <v>1.8290218133864327E-4</v>
      </c>
      <c r="BC54" s="23">
        <v>2.3169429437559525E-4</v>
      </c>
      <c r="BD54" s="23">
        <v>1.0989533979823107E-2</v>
      </c>
      <c r="BE54" s="23">
        <v>4.9273868125384787E-4</v>
      </c>
      <c r="BF54" s="23">
        <v>2.1835155561066635E-6</v>
      </c>
      <c r="BG54" s="23">
        <v>4.4725369611185659E-3</v>
      </c>
      <c r="BH54" s="23">
        <v>538784.70968213177</v>
      </c>
      <c r="BI54" s="23">
        <v>0</v>
      </c>
      <c r="BJ54" s="23">
        <v>319052.33332673635</v>
      </c>
      <c r="BK54" s="23">
        <v>3.4142139122643077E-6</v>
      </c>
      <c r="BL54" s="23">
        <v>416511.01024111145</v>
      </c>
      <c r="BM54" s="23">
        <v>37124.298120970794</v>
      </c>
      <c r="BN54" s="23">
        <v>1.9172209955243694E-3</v>
      </c>
      <c r="BO54" s="23">
        <v>1.5135732155672319E-3</v>
      </c>
      <c r="BP54" s="23">
        <v>86861.815731816183</v>
      </c>
      <c r="BQ54" s="23">
        <v>6.2326757490863802E-5</v>
      </c>
      <c r="BR54" s="23">
        <v>4.743647032445573E-5</v>
      </c>
      <c r="BS54" s="23">
        <v>0</v>
      </c>
      <c r="BT54" s="64">
        <v>13891494.011765368</v>
      </c>
      <c r="BU54" s="23">
        <v>63362.309109247843</v>
      </c>
      <c r="BV54" s="23">
        <v>0</v>
      </c>
      <c r="BW54" s="23">
        <v>0</v>
      </c>
      <c r="BX54" s="23">
        <v>0</v>
      </c>
      <c r="BY54" s="23">
        <v>0</v>
      </c>
      <c r="BZ54" s="23">
        <v>0</v>
      </c>
      <c r="CA54" s="23">
        <v>0</v>
      </c>
      <c r="CB54" s="23">
        <v>0</v>
      </c>
      <c r="CC54" s="23">
        <v>0</v>
      </c>
      <c r="CD54" s="23">
        <v>1140910.3203975791</v>
      </c>
      <c r="CE54" s="23">
        <v>0</v>
      </c>
      <c r="CF54" s="23">
        <v>14538836.51516228</v>
      </c>
      <c r="CG54" s="23">
        <v>0</v>
      </c>
      <c r="CH54" s="23">
        <v>8283.2846667404447</v>
      </c>
      <c r="CI54" s="23">
        <v>12335453.558898786</v>
      </c>
      <c r="CJ54" s="34">
        <f t="shared" si="1"/>
        <v>41978340</v>
      </c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</row>
    <row r="55" spans="1:180" x14ac:dyDescent="0.2">
      <c r="A55" s="1" t="s">
        <v>164</v>
      </c>
      <c r="B55" s="23" t="s">
        <v>165</v>
      </c>
      <c r="C55" s="23">
        <v>16.970332492779523</v>
      </c>
      <c r="D55" s="23">
        <v>462.59583710573622</v>
      </c>
      <c r="E55" s="23">
        <v>4.8290950060297968</v>
      </c>
      <c r="F55" s="23">
        <v>11.059316177622518</v>
      </c>
      <c r="G55" s="23">
        <v>20.372986242525489</v>
      </c>
      <c r="H55" s="23">
        <v>2.6268233517036732</v>
      </c>
      <c r="I55" s="23">
        <v>1.9399534396167935</v>
      </c>
      <c r="J55" s="23">
        <v>0.88784194807546835</v>
      </c>
      <c r="K55" s="23">
        <v>0.83165295497801706</v>
      </c>
      <c r="L55" s="23">
        <v>4.7977852872244791</v>
      </c>
      <c r="M55" s="23">
        <v>8.5333816067128225</v>
      </c>
      <c r="N55" s="23">
        <v>1343.0849203459707</v>
      </c>
      <c r="O55" s="23">
        <v>1.7955003812826553</v>
      </c>
      <c r="P55" s="23">
        <v>3.7230487532595782</v>
      </c>
      <c r="Q55" s="23">
        <v>0.76771033531718846</v>
      </c>
      <c r="R55" s="23">
        <v>2.6871197165405176</v>
      </c>
      <c r="S55" s="23">
        <v>14.838603908530294</v>
      </c>
      <c r="T55" s="23">
        <v>3.6106254924347407</v>
      </c>
      <c r="U55" s="23">
        <v>20.22266493827842</v>
      </c>
      <c r="V55" s="23">
        <v>1.4662587991189222</v>
      </c>
      <c r="W55" s="23">
        <v>3.7641986448891962</v>
      </c>
      <c r="X55" s="23">
        <v>5.6872169061553786</v>
      </c>
      <c r="Y55" s="23">
        <v>16.23767746423373</v>
      </c>
      <c r="Z55" s="23">
        <v>27.624146487905357</v>
      </c>
      <c r="AA55" s="23">
        <v>16.443789959927621</v>
      </c>
      <c r="AB55" s="23">
        <v>56.420389767265803</v>
      </c>
      <c r="AC55" s="23">
        <v>1275.8046668268596</v>
      </c>
      <c r="AD55" s="23">
        <v>80.203014852309821</v>
      </c>
      <c r="AE55" s="23">
        <v>82.453207240527902</v>
      </c>
      <c r="AF55" s="23">
        <v>180.25495510712003</v>
      </c>
      <c r="AG55" s="23">
        <v>117.65696217962918</v>
      </c>
      <c r="AH55" s="23">
        <v>6.3163389316953547</v>
      </c>
      <c r="AI55" s="23">
        <v>0.76687594632367517</v>
      </c>
      <c r="AJ55" s="23">
        <v>577.02541989694816</v>
      </c>
      <c r="AK55" s="23">
        <v>39.960710617080309</v>
      </c>
      <c r="AL55" s="23">
        <v>69.650427124677435</v>
      </c>
      <c r="AM55" s="23">
        <v>200.78772569326176</v>
      </c>
      <c r="AN55" s="23">
        <v>35.561062308434025</v>
      </c>
      <c r="AO55" s="23">
        <v>196.0220336562048</v>
      </c>
      <c r="AP55" s="23">
        <v>778.5257427984443</v>
      </c>
      <c r="AQ55" s="23">
        <v>177.80547857122323</v>
      </c>
      <c r="AR55" s="23">
        <v>3.1379808535352587</v>
      </c>
      <c r="AS55" s="23">
        <v>11.923437580114832</v>
      </c>
      <c r="AT55" s="23">
        <v>78.391963217503559</v>
      </c>
      <c r="AU55" s="23">
        <v>781.66914779337617</v>
      </c>
      <c r="AV55" s="23">
        <v>0.86657317826657798</v>
      </c>
      <c r="AW55" s="23">
        <v>0.84276527058447048</v>
      </c>
      <c r="AX55" s="23">
        <v>328.3358444643988</v>
      </c>
      <c r="AY55" s="23">
        <v>1727.3720340152415</v>
      </c>
      <c r="AZ55" s="23">
        <v>2837.0601074705305</v>
      </c>
      <c r="BA55" s="23">
        <v>288.30868788615913</v>
      </c>
      <c r="BB55" s="23">
        <v>37.469563634474838</v>
      </c>
      <c r="BC55" s="23">
        <v>152.69282348767695</v>
      </c>
      <c r="BD55" s="23">
        <v>196.3646097826975</v>
      </c>
      <c r="BE55" s="23">
        <v>340.48985372097764</v>
      </c>
      <c r="BF55" s="23">
        <v>20.749154962948804</v>
      </c>
      <c r="BG55" s="23">
        <v>737.62531644223634</v>
      </c>
      <c r="BH55" s="23">
        <v>54536.773577678861</v>
      </c>
      <c r="BI55" s="23">
        <v>0.92220198032724299</v>
      </c>
      <c r="BJ55" s="23">
        <v>20132.407313456344</v>
      </c>
      <c r="BK55" s="23">
        <v>19.169897506472555</v>
      </c>
      <c r="BL55" s="23">
        <v>20438.336902468931</v>
      </c>
      <c r="BM55" s="23">
        <v>13443.684391464551</v>
      </c>
      <c r="BN55" s="23">
        <v>1037.6483550097876</v>
      </c>
      <c r="BO55" s="23">
        <v>468.36187378428792</v>
      </c>
      <c r="BP55" s="23">
        <v>759.66676819740621</v>
      </c>
      <c r="BQ55" s="23">
        <v>0</v>
      </c>
      <c r="BR55" s="23">
        <v>27.608272498294301</v>
      </c>
      <c r="BS55" s="23">
        <v>0</v>
      </c>
      <c r="BT55" s="64">
        <v>124280.49291707085</v>
      </c>
      <c r="BU55" s="23">
        <v>0</v>
      </c>
      <c r="BV55" s="23">
        <v>0</v>
      </c>
      <c r="BW55" s="23">
        <v>0</v>
      </c>
      <c r="BX55" s="23">
        <v>0</v>
      </c>
      <c r="BY55" s="23">
        <v>1756037.9122897086</v>
      </c>
      <c r="BZ55" s="23">
        <v>0</v>
      </c>
      <c r="CA55" s="23">
        <v>0</v>
      </c>
      <c r="CB55" s="23">
        <v>0</v>
      </c>
      <c r="CC55" s="23">
        <v>0</v>
      </c>
      <c r="CD55" s="23">
        <v>0</v>
      </c>
      <c r="CE55" s="23">
        <v>0</v>
      </c>
      <c r="CF55" s="23">
        <v>1100214.166510633</v>
      </c>
      <c r="CG55" s="23">
        <v>0</v>
      </c>
      <c r="CH55" s="23">
        <v>141.76985286253952</v>
      </c>
      <c r="CI55" s="23">
        <v>51393.658429725292</v>
      </c>
      <c r="CJ55" s="34">
        <f t="shared" si="1"/>
        <v>3032068</v>
      </c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</row>
    <row r="56" spans="1:180" x14ac:dyDescent="0.2">
      <c r="A56" s="1" t="s">
        <v>166</v>
      </c>
      <c r="B56" s="23" t="s">
        <v>167</v>
      </c>
      <c r="C56" s="23">
        <v>10751.205912306446</v>
      </c>
      <c r="D56" s="23">
        <v>824.09151465561297</v>
      </c>
      <c r="E56" s="23">
        <v>281.56177267453779</v>
      </c>
      <c r="F56" s="23">
        <v>8028.7645878287449</v>
      </c>
      <c r="G56" s="23">
        <v>1163122.2745695647</v>
      </c>
      <c r="H56" s="23">
        <v>37602.694687811963</v>
      </c>
      <c r="I56" s="23">
        <v>40716.610950401729</v>
      </c>
      <c r="J56" s="23">
        <v>1187.9460590193523</v>
      </c>
      <c r="K56" s="23">
        <v>17671.873481276165</v>
      </c>
      <c r="L56" s="23">
        <v>12005.467499483339</v>
      </c>
      <c r="M56" s="23">
        <v>97781.837785650161</v>
      </c>
      <c r="N56" s="23">
        <v>663905.77947457286</v>
      </c>
      <c r="O56" s="23">
        <v>34831.177793383074</v>
      </c>
      <c r="P56" s="23">
        <v>25112.801432588793</v>
      </c>
      <c r="Q56" s="23">
        <v>2157.4443040425745</v>
      </c>
      <c r="R56" s="23">
        <v>14609.593619585197</v>
      </c>
      <c r="S56" s="23">
        <v>74527.83887522998</v>
      </c>
      <c r="T56" s="23">
        <v>31582.190322179045</v>
      </c>
      <c r="U56" s="23">
        <v>216002.60033973676</v>
      </c>
      <c r="V56" s="23">
        <v>6666.1846108677119</v>
      </c>
      <c r="W56" s="23">
        <v>3237.3326822483868</v>
      </c>
      <c r="X56" s="23">
        <v>212978.74008008727</v>
      </c>
      <c r="Y56" s="23">
        <v>42765.082770023488</v>
      </c>
      <c r="Z56" s="23">
        <v>65463.681961571463</v>
      </c>
      <c r="AA56" s="23">
        <v>19667.282300288425</v>
      </c>
      <c r="AB56" s="23">
        <v>190428.43161210488</v>
      </c>
      <c r="AC56" s="23">
        <v>18088.106340155005</v>
      </c>
      <c r="AD56" s="23">
        <v>331606.0562750856</v>
      </c>
      <c r="AE56" s="23">
        <v>3500580.9243522822</v>
      </c>
      <c r="AF56" s="23">
        <v>1183618.7952020033</v>
      </c>
      <c r="AG56" s="23">
        <v>159691.6234098158</v>
      </c>
      <c r="AH56" s="23">
        <v>22306.246315496497</v>
      </c>
      <c r="AI56" s="23">
        <v>4405.9942944857767</v>
      </c>
      <c r="AJ56" s="23">
        <v>377280.10639789584</v>
      </c>
      <c r="AK56" s="23">
        <v>58248.019705932791</v>
      </c>
      <c r="AL56" s="23">
        <v>237159.51755197899</v>
      </c>
      <c r="AM56" s="23">
        <v>177895.7168783434</v>
      </c>
      <c r="AN56" s="23">
        <v>196856.90178614855</v>
      </c>
      <c r="AO56" s="23">
        <v>120446.52198804742</v>
      </c>
      <c r="AP56" s="23">
        <v>345464.45230327477</v>
      </c>
      <c r="AQ56" s="23">
        <v>424541.49253778887</v>
      </c>
      <c r="AR56" s="23">
        <v>6933.7342373630272</v>
      </c>
      <c r="AS56" s="23">
        <v>20666.903447986599</v>
      </c>
      <c r="AT56" s="23">
        <v>115401.15669547283</v>
      </c>
      <c r="AU56" s="23">
        <v>5604.8233791711191</v>
      </c>
      <c r="AV56" s="23">
        <v>103.55240866979882</v>
      </c>
      <c r="AW56" s="23">
        <v>27.098970739247175</v>
      </c>
      <c r="AX56" s="23">
        <v>337967.93146994995</v>
      </c>
      <c r="AY56" s="23">
        <v>319849.46157563891</v>
      </c>
      <c r="AZ56" s="23">
        <v>12904.745852087668</v>
      </c>
      <c r="BA56" s="23">
        <v>21.407558608347149</v>
      </c>
      <c r="BB56" s="23">
        <v>645408.37365643936</v>
      </c>
      <c r="BC56" s="23">
        <v>126857.1638022503</v>
      </c>
      <c r="BD56" s="23">
        <v>202950.03399397299</v>
      </c>
      <c r="BE56" s="23">
        <v>111349.67470448387</v>
      </c>
      <c r="BF56" s="23">
        <v>5155.2058988658737</v>
      </c>
      <c r="BG56" s="23">
        <v>298143.77157554426</v>
      </c>
      <c r="BH56" s="23">
        <v>57911.690887610515</v>
      </c>
      <c r="BI56" s="23">
        <v>6159.4848925344704</v>
      </c>
      <c r="BJ56" s="23">
        <v>24092.954614139024</v>
      </c>
      <c r="BK56" s="23">
        <v>60748.329749727818</v>
      </c>
      <c r="BL56" s="23">
        <v>36668.560059487885</v>
      </c>
      <c r="BM56" s="23">
        <v>56091.016158159087</v>
      </c>
      <c r="BN56" s="23">
        <v>158922.96678282839</v>
      </c>
      <c r="BO56" s="23">
        <v>98723.948899798052</v>
      </c>
      <c r="BP56" s="23">
        <v>71688.491917705527</v>
      </c>
      <c r="BQ56" s="23">
        <v>44876.182783474171</v>
      </c>
      <c r="BR56" s="23">
        <v>100062.18138986712</v>
      </c>
      <c r="BS56" s="23">
        <v>0</v>
      </c>
      <c r="BT56" s="64">
        <v>13077391.813700495</v>
      </c>
      <c r="BU56" s="23">
        <v>46884.933306219478</v>
      </c>
      <c r="BV56" s="23">
        <v>0</v>
      </c>
      <c r="BW56" s="23">
        <v>0</v>
      </c>
      <c r="BX56" s="23">
        <v>0</v>
      </c>
      <c r="BY56" s="23">
        <v>0</v>
      </c>
      <c r="BZ56" s="23">
        <v>0</v>
      </c>
      <c r="CA56" s="23">
        <v>0</v>
      </c>
      <c r="CB56" s="23">
        <v>0</v>
      </c>
      <c r="CC56" s="23">
        <v>0</v>
      </c>
      <c r="CD56" s="23">
        <v>5028.8387523281153</v>
      </c>
      <c r="CE56" s="23">
        <v>0</v>
      </c>
      <c r="CF56" s="23">
        <v>286867.22886963526</v>
      </c>
      <c r="CG56" s="23">
        <v>0</v>
      </c>
      <c r="CH56" s="23">
        <v>2264.9189933965108</v>
      </c>
      <c r="CI56" s="23">
        <v>4780022.2663779259</v>
      </c>
      <c r="CJ56" s="34">
        <f t="shared" si="1"/>
        <v>18198460</v>
      </c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</row>
    <row r="57" spans="1:180" x14ac:dyDescent="0.2">
      <c r="A57" s="1" t="s">
        <v>168</v>
      </c>
      <c r="B57" s="23" t="s">
        <v>169</v>
      </c>
      <c r="C57" s="23">
        <v>3084184.8993244614</v>
      </c>
      <c r="D57" s="23">
        <v>23301.468309413722</v>
      </c>
      <c r="E57" s="23">
        <v>161.70752940733036</v>
      </c>
      <c r="F57" s="23">
        <v>182.00984550125142</v>
      </c>
      <c r="G57" s="23">
        <v>245528.07897423746</v>
      </c>
      <c r="H57" s="23">
        <v>7596.4491347769481</v>
      </c>
      <c r="I57" s="23">
        <v>14095.442101644572</v>
      </c>
      <c r="J57" s="23">
        <v>728.30760585241512</v>
      </c>
      <c r="K57" s="23">
        <v>12455.777274937902</v>
      </c>
      <c r="L57" s="23">
        <v>4628.5806542023129</v>
      </c>
      <c r="M57" s="23">
        <v>74956.761168460085</v>
      </c>
      <c r="N57" s="23">
        <v>1102303.9641035411</v>
      </c>
      <c r="O57" s="23">
        <v>20380.477761591956</v>
      </c>
      <c r="P57" s="23">
        <v>5301.3580094630579</v>
      </c>
      <c r="Q57" s="23">
        <v>63.998685839928562</v>
      </c>
      <c r="R57" s="23">
        <v>27735.139539367668</v>
      </c>
      <c r="S57" s="23">
        <v>64835.052400046043</v>
      </c>
      <c r="T57" s="23">
        <v>103233.59849428287</v>
      </c>
      <c r="U57" s="23">
        <v>218679.82733015058</v>
      </c>
      <c r="V57" s="23">
        <v>13030.016019989816</v>
      </c>
      <c r="W57" s="23">
        <v>9211.5669903413836</v>
      </c>
      <c r="X57" s="23">
        <v>146509.18105264797</v>
      </c>
      <c r="Y57" s="23">
        <v>17987.277129920076</v>
      </c>
      <c r="Z57" s="23">
        <v>185695.95814381744</v>
      </c>
      <c r="AA57" s="23">
        <v>51133.584044543379</v>
      </c>
      <c r="AB57" s="23">
        <v>396221.48907768546</v>
      </c>
      <c r="AC57" s="23">
        <v>238927.63191088359</v>
      </c>
      <c r="AD57" s="23">
        <v>26303.644127317832</v>
      </c>
      <c r="AE57" s="23">
        <v>2009792.2099534969</v>
      </c>
      <c r="AF57" s="23">
        <v>773967.78198127414</v>
      </c>
      <c r="AG57" s="23">
        <v>60972.98326144099</v>
      </c>
      <c r="AH57" s="23">
        <v>23361.844402559465</v>
      </c>
      <c r="AI57" s="23">
        <v>365.08817568770013</v>
      </c>
      <c r="AJ57" s="23">
        <v>95252.487307931791</v>
      </c>
      <c r="AK57" s="23">
        <v>108138.64350799441</v>
      </c>
      <c r="AL57" s="23">
        <v>182224.30426650192</v>
      </c>
      <c r="AM57" s="23">
        <v>215863.8041830734</v>
      </c>
      <c r="AN57" s="23">
        <v>562429.76774509926</v>
      </c>
      <c r="AO57" s="23">
        <v>275519.27207738563</v>
      </c>
      <c r="AP57" s="23">
        <v>1412711.4397579236</v>
      </c>
      <c r="AQ57" s="23">
        <v>384858.30945287918</v>
      </c>
      <c r="AR57" s="23">
        <v>2633.0493038519808</v>
      </c>
      <c r="AS57" s="23">
        <v>18641.414964328425</v>
      </c>
      <c r="AT57" s="23">
        <v>97742.574388783047</v>
      </c>
      <c r="AU57" s="23">
        <v>2493.6257547765458</v>
      </c>
      <c r="AV57" s="23">
        <v>17.203408379421106</v>
      </c>
      <c r="AW57" s="23">
        <v>11.759119089460423</v>
      </c>
      <c r="AX57" s="23">
        <v>899736.52029944921</v>
      </c>
      <c r="AY57" s="23">
        <v>1882636.4104034486</v>
      </c>
      <c r="AZ57" s="23">
        <v>548625.91550536465</v>
      </c>
      <c r="BA57" s="23">
        <v>102.04980728960086</v>
      </c>
      <c r="BB57" s="23">
        <v>170878.93371104219</v>
      </c>
      <c r="BC57" s="23">
        <v>664479.67102908797</v>
      </c>
      <c r="BD57" s="23">
        <v>358468.88590808824</v>
      </c>
      <c r="BE57" s="23">
        <v>184665.69689681634</v>
      </c>
      <c r="BF57" s="23">
        <v>5047.5756911549533</v>
      </c>
      <c r="BG57" s="23">
        <v>979486.04775542126</v>
      </c>
      <c r="BH57" s="23">
        <v>408151.72973601986</v>
      </c>
      <c r="BI57" s="23">
        <v>3658.2414843827646</v>
      </c>
      <c r="BJ57" s="23">
        <v>322804.35436298529</v>
      </c>
      <c r="BK57" s="23">
        <v>17453.39197365952</v>
      </c>
      <c r="BL57" s="23">
        <v>161992.00814192317</v>
      </c>
      <c r="BM57" s="23">
        <v>297872.40150062233</v>
      </c>
      <c r="BN57" s="23">
        <v>334583.83585719857</v>
      </c>
      <c r="BO57" s="23">
        <v>520015.21214227972</v>
      </c>
      <c r="BP57" s="23">
        <v>128337.09319682604</v>
      </c>
      <c r="BQ57" s="23">
        <v>6641.8686292315788</v>
      </c>
      <c r="BR57" s="23">
        <v>18398.387068487162</v>
      </c>
      <c r="BS57" s="23">
        <v>0</v>
      </c>
      <c r="BT57" s="64">
        <v>20236407.040857565</v>
      </c>
      <c r="BU57" s="23">
        <v>2075547.9773569196</v>
      </c>
      <c r="BV57" s="23">
        <v>0</v>
      </c>
      <c r="BW57" s="23">
        <v>0</v>
      </c>
      <c r="BX57" s="23">
        <v>0</v>
      </c>
      <c r="BY57" s="23">
        <v>0</v>
      </c>
      <c r="BZ57" s="23">
        <v>0</v>
      </c>
      <c r="CA57" s="23">
        <v>0</v>
      </c>
      <c r="CB57" s="23">
        <v>0</v>
      </c>
      <c r="CC57" s="23">
        <v>0</v>
      </c>
      <c r="CD57" s="23">
        <v>40420.858174476452</v>
      </c>
      <c r="CE57" s="23">
        <v>0</v>
      </c>
      <c r="CF57" s="23">
        <v>428226.13612208614</v>
      </c>
      <c r="CG57" s="23">
        <v>0</v>
      </c>
      <c r="CH57" s="23">
        <v>17543.631273476429</v>
      </c>
      <c r="CI57" s="23">
        <v>1015644.3562155041</v>
      </c>
      <c r="CJ57" s="34">
        <f t="shared" si="1"/>
        <v>23813790.000000026</v>
      </c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</row>
    <row r="58" spans="1:180" x14ac:dyDescent="0.2">
      <c r="A58" s="1" t="s">
        <v>170</v>
      </c>
      <c r="B58" s="23" t="s">
        <v>171</v>
      </c>
      <c r="C58" s="23">
        <v>260914.61679994207</v>
      </c>
      <c r="D58" s="23">
        <v>171362.51154241239</v>
      </c>
      <c r="E58" s="23">
        <v>4946.9441035443506</v>
      </c>
      <c r="F58" s="23">
        <v>134111.9823348737</v>
      </c>
      <c r="G58" s="23">
        <v>130966.35010352491</v>
      </c>
      <c r="H58" s="23">
        <v>31611.950913544508</v>
      </c>
      <c r="I58" s="23">
        <v>8392.0430254245621</v>
      </c>
      <c r="J58" s="23">
        <v>2528.2539547630422</v>
      </c>
      <c r="K58" s="23">
        <v>21897.373239156419</v>
      </c>
      <c r="L58" s="23">
        <v>4995.6257062351096</v>
      </c>
      <c r="M58" s="23">
        <v>55292.288751976106</v>
      </c>
      <c r="N58" s="23">
        <v>293206.19838486734</v>
      </c>
      <c r="O58" s="23">
        <v>17337.203625448517</v>
      </c>
      <c r="P58" s="23">
        <v>83827.844989362624</v>
      </c>
      <c r="Q58" s="23">
        <v>1835.6683511979197</v>
      </c>
      <c r="R58" s="23">
        <v>27991.302546940951</v>
      </c>
      <c r="S58" s="23">
        <v>509572.61399753764</v>
      </c>
      <c r="T58" s="23">
        <v>24662.994999663544</v>
      </c>
      <c r="U58" s="23">
        <v>240080.71195325386</v>
      </c>
      <c r="V58" s="23">
        <v>5896.130754116245</v>
      </c>
      <c r="W58" s="23">
        <v>5391.4335545906033</v>
      </c>
      <c r="X58" s="23">
        <v>884239.36254132213</v>
      </c>
      <c r="Y58" s="23">
        <v>87902.664690155478</v>
      </c>
      <c r="Z58" s="23">
        <v>76894.962332829338</v>
      </c>
      <c r="AA58" s="23">
        <v>85615.756190402957</v>
      </c>
      <c r="AB58" s="23">
        <v>723398.67239505448</v>
      </c>
      <c r="AC58" s="23">
        <v>5500178.1362518081</v>
      </c>
      <c r="AD58" s="23">
        <v>179219.77290240527</v>
      </c>
      <c r="AE58" s="23">
        <v>4092129.9028999638</v>
      </c>
      <c r="AF58" s="23">
        <v>1010303.2508762283</v>
      </c>
      <c r="AG58" s="23">
        <v>94955.49745856534</v>
      </c>
      <c r="AH58" s="23">
        <v>64172.234193428558</v>
      </c>
      <c r="AI58" s="23">
        <v>52605.714823676608</v>
      </c>
      <c r="AJ58" s="23">
        <v>2624849.5693417443</v>
      </c>
      <c r="AK58" s="23">
        <v>53333.816520897824</v>
      </c>
      <c r="AL58" s="23">
        <v>485450.06039993669</v>
      </c>
      <c r="AM58" s="23">
        <v>216338.3155179951</v>
      </c>
      <c r="AN58" s="23">
        <v>321130.68148369796</v>
      </c>
      <c r="AO58" s="23">
        <v>138129.96149270533</v>
      </c>
      <c r="AP58" s="23">
        <v>1455047.0470149233</v>
      </c>
      <c r="AQ58" s="23">
        <v>288590.75007248425</v>
      </c>
      <c r="AR58" s="23">
        <v>4431.0567074439687</v>
      </c>
      <c r="AS58" s="23">
        <v>8005.6599440968548</v>
      </c>
      <c r="AT58" s="23">
        <v>272463.73370439734</v>
      </c>
      <c r="AU58" s="23">
        <v>17535.401303186205</v>
      </c>
      <c r="AV58" s="23">
        <v>259.30653170850138</v>
      </c>
      <c r="AW58" s="23">
        <v>10182.408745501012</v>
      </c>
      <c r="AX58" s="23">
        <v>1085280.4829986247</v>
      </c>
      <c r="AY58" s="23">
        <v>960971.18848303799</v>
      </c>
      <c r="AZ58" s="23">
        <v>33717.3691611514</v>
      </c>
      <c r="BA58" s="23">
        <v>7.3695816599048083</v>
      </c>
      <c r="BB58" s="23">
        <v>105515.27875897118</v>
      </c>
      <c r="BC58" s="23">
        <v>397025.98699136189</v>
      </c>
      <c r="BD58" s="23">
        <v>728981.12799995602</v>
      </c>
      <c r="BE58" s="23">
        <v>310926.08257768035</v>
      </c>
      <c r="BF58" s="23">
        <v>19156.981671427362</v>
      </c>
      <c r="BG58" s="23">
        <v>780624.76924475061</v>
      </c>
      <c r="BH58" s="23">
        <v>335337.5717101724</v>
      </c>
      <c r="BI58" s="23">
        <v>35380.720971688497</v>
      </c>
      <c r="BJ58" s="23">
        <v>474777.84722918272</v>
      </c>
      <c r="BK58" s="23">
        <v>15702.985649157414</v>
      </c>
      <c r="BL58" s="23">
        <v>381214.99347747018</v>
      </c>
      <c r="BM58" s="23">
        <v>384199.65335762029</v>
      </c>
      <c r="BN58" s="23">
        <v>188735.96653722477</v>
      </c>
      <c r="BO58" s="23">
        <v>224365.71828474852</v>
      </c>
      <c r="BP58" s="23">
        <v>171345.29028337882</v>
      </c>
      <c r="BQ58" s="23">
        <v>46974.26401107094</v>
      </c>
      <c r="BR58" s="23">
        <v>163370.24911363077</v>
      </c>
      <c r="BS58" s="23">
        <v>0</v>
      </c>
      <c r="BT58" s="64">
        <v>27627797.638062906</v>
      </c>
      <c r="BU58" s="23">
        <v>3383377.5046858131</v>
      </c>
      <c r="BV58" s="23">
        <v>0</v>
      </c>
      <c r="BW58" s="23">
        <v>0</v>
      </c>
      <c r="BX58" s="23">
        <v>0</v>
      </c>
      <c r="BY58" s="23">
        <v>0</v>
      </c>
      <c r="BZ58" s="23">
        <v>0</v>
      </c>
      <c r="CA58" s="23">
        <v>0</v>
      </c>
      <c r="CB58" s="23">
        <v>0</v>
      </c>
      <c r="CC58" s="23">
        <v>0</v>
      </c>
      <c r="CD58" s="23">
        <v>16826.438436397351</v>
      </c>
      <c r="CE58" s="23">
        <v>0</v>
      </c>
      <c r="CF58" s="23">
        <v>115556.51713385302</v>
      </c>
      <c r="CG58" s="23">
        <v>0</v>
      </c>
      <c r="CH58" s="23">
        <v>17389.697423342201</v>
      </c>
      <c r="CI58" s="23">
        <v>1858242.2042576927</v>
      </c>
      <c r="CJ58" s="34">
        <f t="shared" si="1"/>
        <v>33019190.000000004</v>
      </c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</row>
    <row r="59" spans="1:180" x14ac:dyDescent="0.2">
      <c r="A59" s="1" t="s">
        <v>172</v>
      </c>
      <c r="B59" s="23" t="s">
        <v>173</v>
      </c>
      <c r="C59" s="23">
        <v>16966.980948048389</v>
      </c>
      <c r="D59" s="23">
        <v>1465.7614982607652</v>
      </c>
      <c r="E59" s="23">
        <v>442.42210418224749</v>
      </c>
      <c r="F59" s="23">
        <v>2179.0996446742447</v>
      </c>
      <c r="G59" s="23">
        <v>147937.5089973211</v>
      </c>
      <c r="H59" s="23">
        <v>3226.9214342390187</v>
      </c>
      <c r="I59" s="23">
        <v>8984.2333905337928</v>
      </c>
      <c r="J59" s="23">
        <v>832.88208740135838</v>
      </c>
      <c r="K59" s="23">
        <v>9409.7055752537744</v>
      </c>
      <c r="L59" s="23">
        <v>28885.084248565188</v>
      </c>
      <c r="M59" s="23">
        <v>59016.289172838158</v>
      </c>
      <c r="N59" s="23">
        <v>752590.30066643504</v>
      </c>
      <c r="O59" s="23">
        <v>4175.2338172264062</v>
      </c>
      <c r="P59" s="23">
        <v>14565.75554105111</v>
      </c>
      <c r="Q59" s="23">
        <v>36.199224650432505</v>
      </c>
      <c r="R59" s="23">
        <v>12487.394124912784</v>
      </c>
      <c r="S59" s="23">
        <v>47887.920890134192</v>
      </c>
      <c r="T59" s="23">
        <v>12303.904519994645</v>
      </c>
      <c r="U59" s="23">
        <v>77520.584983591558</v>
      </c>
      <c r="V59" s="23">
        <v>3966.2577174027392</v>
      </c>
      <c r="W59" s="23">
        <v>4247.1366380310792</v>
      </c>
      <c r="X59" s="23">
        <v>30009.462914969696</v>
      </c>
      <c r="Y59" s="23">
        <v>38086.469938351598</v>
      </c>
      <c r="Z59" s="23">
        <v>188723.79944820743</v>
      </c>
      <c r="AA59" s="23">
        <v>29071.910985368835</v>
      </c>
      <c r="AB59" s="23">
        <v>307400.71778203815</v>
      </c>
      <c r="AC59" s="23">
        <v>58030.676250417535</v>
      </c>
      <c r="AD59" s="23">
        <v>85530.248579094492</v>
      </c>
      <c r="AE59" s="23">
        <v>2681371.1649394017</v>
      </c>
      <c r="AF59" s="23">
        <v>546436.34110914811</v>
      </c>
      <c r="AG59" s="23">
        <v>91423.568876568665</v>
      </c>
      <c r="AH59" s="23">
        <v>25190.88194804989</v>
      </c>
      <c r="AI59" s="23">
        <v>267.05546152968304</v>
      </c>
      <c r="AJ59" s="23">
        <v>364484.07675046753</v>
      </c>
      <c r="AK59" s="23">
        <v>61998.868181492646</v>
      </c>
      <c r="AL59" s="23">
        <v>85684.182370994662</v>
      </c>
      <c r="AM59" s="23">
        <v>233376.0189466998</v>
      </c>
      <c r="AN59" s="23">
        <v>113088.10429625027</v>
      </c>
      <c r="AO59" s="23">
        <v>112949.59387886681</v>
      </c>
      <c r="AP59" s="23">
        <v>1436343.8111158088</v>
      </c>
      <c r="AQ59" s="23">
        <v>206108.34119026375</v>
      </c>
      <c r="AR59" s="23">
        <v>6237.4767834234908</v>
      </c>
      <c r="AS59" s="23">
        <v>34941.670022428501</v>
      </c>
      <c r="AT59" s="23">
        <v>226811.42512178022</v>
      </c>
      <c r="AU59" s="23">
        <v>15216.68750371494</v>
      </c>
      <c r="AV59" s="23">
        <v>324.63450559429305</v>
      </c>
      <c r="AW59" s="23">
        <v>118.1170951866988</v>
      </c>
      <c r="AX59" s="23">
        <v>817966.60989650246</v>
      </c>
      <c r="AY59" s="23">
        <v>809669.45803575509</v>
      </c>
      <c r="AZ59" s="23">
        <v>24351.650384787568</v>
      </c>
      <c r="BA59" s="23">
        <v>1295.6488465380248</v>
      </c>
      <c r="BB59" s="23">
        <v>130769.89475313122</v>
      </c>
      <c r="BC59" s="23">
        <v>367973.2110051788</v>
      </c>
      <c r="BD59" s="23">
        <v>793925.94165442721</v>
      </c>
      <c r="BE59" s="23">
        <v>322032.81212650973</v>
      </c>
      <c r="BF59" s="23">
        <v>1315.5712692270088</v>
      </c>
      <c r="BG59" s="23">
        <v>674283.14634256309</v>
      </c>
      <c r="BH59" s="23">
        <v>387722.15716554271</v>
      </c>
      <c r="BI59" s="23">
        <v>19593.698327023696</v>
      </c>
      <c r="BJ59" s="23">
        <v>167004.53538510416</v>
      </c>
      <c r="BK59" s="23">
        <v>33759.227406943421</v>
      </c>
      <c r="BL59" s="23">
        <v>2207211.0533607514</v>
      </c>
      <c r="BM59" s="23">
        <v>569179.63697079942</v>
      </c>
      <c r="BN59" s="23">
        <v>78944.332414498931</v>
      </c>
      <c r="BO59" s="23">
        <v>69571.677624877106</v>
      </c>
      <c r="BP59" s="23">
        <v>151123.93425779141</v>
      </c>
      <c r="BQ59" s="23">
        <v>32320.946024660156</v>
      </c>
      <c r="BR59" s="23">
        <v>69998.909465298057</v>
      </c>
      <c r="BS59" s="23">
        <v>0</v>
      </c>
      <c r="BT59" s="64">
        <v>15918366.935938776</v>
      </c>
      <c r="BU59" s="23">
        <v>190110.9758981459</v>
      </c>
      <c r="BV59" s="23">
        <v>0</v>
      </c>
      <c r="BW59" s="23">
        <v>0</v>
      </c>
      <c r="BX59" s="23">
        <v>9900876.4448805228</v>
      </c>
      <c r="BY59" s="23">
        <v>0</v>
      </c>
      <c r="BZ59" s="23">
        <v>0</v>
      </c>
      <c r="CA59" s="23">
        <v>0</v>
      </c>
      <c r="CB59" s="23">
        <v>0</v>
      </c>
      <c r="CC59" s="23">
        <v>0</v>
      </c>
      <c r="CD59" s="23">
        <v>917.9076549893939</v>
      </c>
      <c r="CE59" s="23">
        <v>0</v>
      </c>
      <c r="CF59" s="23">
        <v>43103.140868824696</v>
      </c>
      <c r="CG59" s="23">
        <v>0</v>
      </c>
      <c r="CH59" s="23">
        <v>409.2793883158991</v>
      </c>
      <c r="CI59" s="23">
        <v>511255.31537042593</v>
      </c>
      <c r="CJ59" s="34">
        <f t="shared" si="1"/>
        <v>26565040</v>
      </c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</row>
    <row r="60" spans="1:180" x14ac:dyDescent="0.2">
      <c r="A60" s="1" t="s">
        <v>174</v>
      </c>
      <c r="B60" s="23" t="s">
        <v>175</v>
      </c>
      <c r="C60" s="23">
        <v>546.65300940045267</v>
      </c>
      <c r="D60" s="23">
        <v>476.41587102451786</v>
      </c>
      <c r="E60" s="23">
        <v>17.847328983261676</v>
      </c>
      <c r="F60" s="23">
        <v>158.25514212952163</v>
      </c>
      <c r="G60" s="23">
        <v>6084.1254275620522</v>
      </c>
      <c r="H60" s="23">
        <v>787.07143978288411</v>
      </c>
      <c r="I60" s="23">
        <v>1113.2003805929166</v>
      </c>
      <c r="J60" s="23">
        <v>75.048277694723538</v>
      </c>
      <c r="K60" s="23">
        <v>653.86399727223693</v>
      </c>
      <c r="L60" s="23">
        <v>1244.703304496476</v>
      </c>
      <c r="M60" s="23">
        <v>5699.0500548505979</v>
      </c>
      <c r="N60" s="23">
        <v>59238.793404706907</v>
      </c>
      <c r="O60" s="23">
        <v>809.41505928604033</v>
      </c>
      <c r="P60" s="23">
        <v>1337.6050852539668</v>
      </c>
      <c r="Q60" s="23">
        <v>8.6690434952021693</v>
      </c>
      <c r="R60" s="23">
        <v>1504.5699936711651</v>
      </c>
      <c r="S60" s="23">
        <v>5228.5689960143409</v>
      </c>
      <c r="T60" s="23">
        <v>1678.5089279108834</v>
      </c>
      <c r="U60" s="23">
        <v>15505.13907372965</v>
      </c>
      <c r="V60" s="23">
        <v>562.87494201505751</v>
      </c>
      <c r="W60" s="23">
        <v>379.69312456102983</v>
      </c>
      <c r="X60" s="23">
        <v>3031.559167953937</v>
      </c>
      <c r="Y60" s="23">
        <v>5923.5698465160895</v>
      </c>
      <c r="Z60" s="23">
        <v>1621.8411929350714</v>
      </c>
      <c r="AA60" s="23">
        <v>1085.5485905855937</v>
      </c>
      <c r="AB60" s="23">
        <v>4923.0314710178955</v>
      </c>
      <c r="AC60" s="23">
        <v>16153.397626219974</v>
      </c>
      <c r="AD60" s="23">
        <v>21024.154244136422</v>
      </c>
      <c r="AE60" s="23">
        <v>248366.43369291758</v>
      </c>
      <c r="AF60" s="23">
        <v>21819.492075256891</v>
      </c>
      <c r="AG60" s="23">
        <v>8599.8892459985727</v>
      </c>
      <c r="AH60" s="23">
        <v>1647.8842641481294</v>
      </c>
      <c r="AI60" s="23">
        <v>32.631396409031247</v>
      </c>
      <c r="AJ60" s="23">
        <v>11967.951972750299</v>
      </c>
      <c r="AK60" s="23">
        <v>4838.8910674428835</v>
      </c>
      <c r="AL60" s="23">
        <v>3560.8651467469599</v>
      </c>
      <c r="AM60" s="23">
        <v>3874.8192671877691</v>
      </c>
      <c r="AN60" s="23">
        <v>103901.89636752952</v>
      </c>
      <c r="AO60" s="23">
        <v>5889.0244568175922</v>
      </c>
      <c r="AP60" s="23">
        <v>35316.59465575256</v>
      </c>
      <c r="AQ60" s="23">
        <v>3892.8495619313926</v>
      </c>
      <c r="AR60" s="23">
        <v>28.080362427502482</v>
      </c>
      <c r="AS60" s="23">
        <v>324.12835086361639</v>
      </c>
      <c r="AT60" s="23">
        <v>3313.1710920808177</v>
      </c>
      <c r="AU60" s="23">
        <v>24.444039404055307</v>
      </c>
      <c r="AV60" s="23">
        <v>1.9272746986566518</v>
      </c>
      <c r="AW60" s="23">
        <v>1.7079512332319511</v>
      </c>
      <c r="AX60" s="23">
        <v>26395.586897908182</v>
      </c>
      <c r="AY60" s="23">
        <v>20897.577841649138</v>
      </c>
      <c r="AZ60" s="23">
        <v>2325.7551181911258</v>
      </c>
      <c r="BA60" s="23">
        <v>4.5640849592013879</v>
      </c>
      <c r="BB60" s="23">
        <v>19152.102988264829</v>
      </c>
      <c r="BC60" s="23">
        <v>19074.067218130742</v>
      </c>
      <c r="BD60" s="23">
        <v>15928.126126370273</v>
      </c>
      <c r="BE60" s="23">
        <v>9367.2779500333854</v>
      </c>
      <c r="BF60" s="23">
        <v>43.692760952844353</v>
      </c>
      <c r="BG60" s="23">
        <v>17733.208025366526</v>
      </c>
      <c r="BH60" s="23">
        <v>22610.725729910751</v>
      </c>
      <c r="BI60" s="23">
        <v>587.04512442400062</v>
      </c>
      <c r="BJ60" s="23">
        <v>103440.26042583944</v>
      </c>
      <c r="BK60" s="23">
        <v>1417.3776349115669</v>
      </c>
      <c r="BL60" s="23">
        <v>27112.791859553909</v>
      </c>
      <c r="BM60" s="23">
        <v>191143.72011974535</v>
      </c>
      <c r="BN60" s="23">
        <v>53242.776525583169</v>
      </c>
      <c r="BO60" s="23">
        <v>62614.748906088411</v>
      </c>
      <c r="BP60" s="23">
        <v>16793.537293798003</v>
      </c>
      <c r="BQ60" s="23">
        <v>1706.1957398129923</v>
      </c>
      <c r="BR60" s="23">
        <v>1860.6031946540249</v>
      </c>
      <c r="BS60" s="23">
        <v>0</v>
      </c>
      <c r="BT60" s="64">
        <v>1227727.597831544</v>
      </c>
      <c r="BU60" s="23">
        <v>3591250.0235704184</v>
      </c>
      <c r="BV60" s="23">
        <v>0</v>
      </c>
      <c r="BW60" s="23">
        <v>0</v>
      </c>
      <c r="BX60" s="23">
        <v>0</v>
      </c>
      <c r="BY60" s="23">
        <v>244734.10872157937</v>
      </c>
      <c r="BZ60" s="23">
        <v>0</v>
      </c>
      <c r="CA60" s="23">
        <v>0</v>
      </c>
      <c r="CB60" s="23">
        <v>0</v>
      </c>
      <c r="CC60" s="23">
        <v>0</v>
      </c>
      <c r="CD60" s="23">
        <v>113.1657116410118</v>
      </c>
      <c r="CE60" s="23">
        <v>0</v>
      </c>
      <c r="CF60" s="23">
        <v>96655.84035738137</v>
      </c>
      <c r="CG60" s="23">
        <v>0</v>
      </c>
      <c r="CH60" s="23">
        <v>217.86288327794506</v>
      </c>
      <c r="CI60" s="23">
        <v>194569.40092415732</v>
      </c>
      <c r="CJ60" s="34">
        <f t="shared" si="1"/>
        <v>5355267.9999999991</v>
      </c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</row>
    <row r="61" spans="1:180" x14ac:dyDescent="0.2">
      <c r="A61" s="1" t="s">
        <v>176</v>
      </c>
      <c r="B61" s="23" t="s">
        <v>177</v>
      </c>
      <c r="C61" s="23">
        <v>167273.92532288187</v>
      </c>
      <c r="D61" s="23">
        <v>111274.42169568141</v>
      </c>
      <c r="E61" s="23">
        <v>5629.2313002534202</v>
      </c>
      <c r="F61" s="23">
        <v>13909.672728966783</v>
      </c>
      <c r="G61" s="23">
        <v>1371777.2467165475</v>
      </c>
      <c r="H61" s="23">
        <v>34553.676614080316</v>
      </c>
      <c r="I61" s="23">
        <v>64358.667930879135</v>
      </c>
      <c r="J61" s="23">
        <v>7823.6729139635236</v>
      </c>
      <c r="K61" s="23">
        <v>47637.236080196337</v>
      </c>
      <c r="L61" s="23">
        <v>89759.002479132934</v>
      </c>
      <c r="M61" s="23">
        <v>336394.37861729076</v>
      </c>
      <c r="N61" s="23">
        <v>1879048.7058185225</v>
      </c>
      <c r="O61" s="23">
        <v>42484.36018474336</v>
      </c>
      <c r="P61" s="23">
        <v>77350.802636185777</v>
      </c>
      <c r="Q61" s="23">
        <v>5813.8518533935803</v>
      </c>
      <c r="R61" s="23">
        <v>66516.309644107576</v>
      </c>
      <c r="S61" s="23">
        <v>131454.18883414226</v>
      </c>
      <c r="T61" s="23">
        <v>76595.289504376851</v>
      </c>
      <c r="U61" s="23">
        <v>397882.2461963566</v>
      </c>
      <c r="V61" s="23">
        <v>20819.68365633145</v>
      </c>
      <c r="W61" s="23">
        <v>23779.120661241337</v>
      </c>
      <c r="X61" s="23">
        <v>109149.752052579</v>
      </c>
      <c r="Y61" s="23">
        <v>219177.88117237086</v>
      </c>
      <c r="Z61" s="23">
        <v>361783.78480968555</v>
      </c>
      <c r="AA61" s="23">
        <v>129531.81905514875</v>
      </c>
      <c r="AB61" s="23">
        <v>1795292.6132625353</v>
      </c>
      <c r="AC61" s="23">
        <v>2543793.3962094202</v>
      </c>
      <c r="AD61" s="23">
        <v>309193.96333618148</v>
      </c>
      <c r="AE61" s="23">
        <v>6452013.6402453016</v>
      </c>
      <c r="AF61" s="23">
        <v>2042954.021781479</v>
      </c>
      <c r="AG61" s="23">
        <v>381853.21176086552</v>
      </c>
      <c r="AH61" s="23">
        <v>115943.36146056393</v>
      </c>
      <c r="AI61" s="23">
        <v>86082.11881850737</v>
      </c>
      <c r="AJ61" s="23">
        <v>882958.99591240834</v>
      </c>
      <c r="AK61" s="23">
        <v>311233.21373184078</v>
      </c>
      <c r="AL61" s="23">
        <v>865663.87977366417</v>
      </c>
      <c r="AM61" s="23">
        <v>340690.78765756416</v>
      </c>
      <c r="AN61" s="23">
        <v>799356.60758444993</v>
      </c>
      <c r="AO61" s="23">
        <v>579119.54679670604</v>
      </c>
      <c r="AP61" s="23">
        <v>2687268.9469284136</v>
      </c>
      <c r="AQ61" s="23">
        <v>1512839.02128501</v>
      </c>
      <c r="AR61" s="23">
        <v>12676.000176583129</v>
      </c>
      <c r="AS61" s="23">
        <v>166514.82319436618</v>
      </c>
      <c r="AT61" s="23">
        <v>705456.50334577123</v>
      </c>
      <c r="AU61" s="23">
        <v>384956.1423360628</v>
      </c>
      <c r="AV61" s="23">
        <v>8762.3058269390149</v>
      </c>
      <c r="AW61" s="23">
        <v>4629.689129859662</v>
      </c>
      <c r="AX61" s="23">
        <v>1720288.3002617084</v>
      </c>
      <c r="AY61" s="23">
        <v>1655663.2627628311</v>
      </c>
      <c r="AZ61" s="23">
        <v>944507.9877011996</v>
      </c>
      <c r="BA61" s="23">
        <v>220.24649112437177</v>
      </c>
      <c r="BB61" s="23">
        <v>328556.46689720533</v>
      </c>
      <c r="BC61" s="23">
        <v>944053.83402710198</v>
      </c>
      <c r="BD61" s="23">
        <v>1594053.1661542361</v>
      </c>
      <c r="BE61" s="23">
        <v>747983.94654795632</v>
      </c>
      <c r="BF61" s="23">
        <v>11411.714842460768</v>
      </c>
      <c r="BG61" s="23">
        <v>2003416.6315317811</v>
      </c>
      <c r="BH61" s="23">
        <v>2377714.7676006812</v>
      </c>
      <c r="BI61" s="23">
        <v>62676.387242098775</v>
      </c>
      <c r="BJ61" s="23">
        <v>2559878.1592852431</v>
      </c>
      <c r="BK61" s="23">
        <v>130500.16682972567</v>
      </c>
      <c r="BL61" s="23">
        <v>1971012.4603990184</v>
      </c>
      <c r="BM61" s="23">
        <v>2694596.4906073841</v>
      </c>
      <c r="BN61" s="23">
        <v>593481.06906766561</v>
      </c>
      <c r="BO61" s="23">
        <v>485589.00158715958</v>
      </c>
      <c r="BP61" s="23">
        <v>583875.28667806671</v>
      </c>
      <c r="BQ61" s="23">
        <v>69736.001057039757</v>
      </c>
      <c r="BR61" s="23">
        <v>188516.53977121523</v>
      </c>
      <c r="BS61" s="23">
        <v>0</v>
      </c>
      <c r="BT61" s="64">
        <v>50448763.606376432</v>
      </c>
      <c r="BU61" s="23">
        <v>2554931.2563818423</v>
      </c>
      <c r="BV61" s="23">
        <v>0</v>
      </c>
      <c r="BW61" s="23">
        <v>0</v>
      </c>
      <c r="BX61" s="23">
        <v>1309557.406517748</v>
      </c>
      <c r="BY61" s="23">
        <v>205724.53202525771</v>
      </c>
      <c r="BZ61" s="23">
        <v>0</v>
      </c>
      <c r="CA61" s="23">
        <v>0</v>
      </c>
      <c r="CB61" s="23">
        <v>0</v>
      </c>
      <c r="CC61" s="23">
        <v>0</v>
      </c>
      <c r="CD61" s="23">
        <v>56261.586029484301</v>
      </c>
      <c r="CE61" s="23">
        <v>0</v>
      </c>
      <c r="CF61" s="23">
        <v>401091.50269071467</v>
      </c>
      <c r="CG61" s="23">
        <v>0</v>
      </c>
      <c r="CH61" s="23">
        <v>40551.998651295391</v>
      </c>
      <c r="CI61" s="23">
        <v>956138.11132724455</v>
      </c>
      <c r="CJ61" s="34">
        <f t="shared" si="1"/>
        <v>55973020.000000022</v>
      </c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</row>
    <row r="62" spans="1:180" x14ac:dyDescent="0.2">
      <c r="A62" s="1" t="s">
        <v>180</v>
      </c>
      <c r="B62" s="23" t="s">
        <v>181</v>
      </c>
      <c r="C62" s="23">
        <v>20354.177300051462</v>
      </c>
      <c r="D62" s="23">
        <v>39884.205396089194</v>
      </c>
      <c r="E62" s="23">
        <v>8838.5617737122793</v>
      </c>
      <c r="F62" s="23">
        <v>3252.2658476220704</v>
      </c>
      <c r="G62" s="23">
        <v>44128.634148540295</v>
      </c>
      <c r="H62" s="23">
        <v>1454.3349518995688</v>
      </c>
      <c r="I62" s="23">
        <v>2143.5140576032727</v>
      </c>
      <c r="J62" s="23">
        <v>383.72013937361106</v>
      </c>
      <c r="K62" s="23">
        <v>3758.717726356298</v>
      </c>
      <c r="L62" s="23">
        <v>5246.0460589190188</v>
      </c>
      <c r="M62" s="23">
        <v>16091.962139712929</v>
      </c>
      <c r="N62" s="23">
        <v>183810.33371448278</v>
      </c>
      <c r="O62" s="23">
        <v>1864.8381971045496</v>
      </c>
      <c r="P62" s="23">
        <v>5924.2990531040286</v>
      </c>
      <c r="Q62" s="23">
        <v>35.313028328671656</v>
      </c>
      <c r="R62" s="23">
        <v>4957.6129544359464</v>
      </c>
      <c r="S62" s="23">
        <v>16249.554171242647</v>
      </c>
      <c r="T62" s="23">
        <v>4740.693257146746</v>
      </c>
      <c r="U62" s="23">
        <v>29694.614131085353</v>
      </c>
      <c r="V62" s="23">
        <v>1568.8882356796248</v>
      </c>
      <c r="W62" s="23">
        <v>3535.2176023659272</v>
      </c>
      <c r="X62" s="23">
        <v>5949.333112495804</v>
      </c>
      <c r="Y62" s="23">
        <v>19508.879706157928</v>
      </c>
      <c r="Z62" s="23">
        <v>94569.055247372744</v>
      </c>
      <c r="AA62" s="23">
        <v>38624.154247217681</v>
      </c>
      <c r="AB62" s="23">
        <v>162887.21048777326</v>
      </c>
      <c r="AC62" s="23">
        <v>160606.9117012666</v>
      </c>
      <c r="AD62" s="23">
        <v>56298.184580724926</v>
      </c>
      <c r="AE62" s="23">
        <v>640588.05667962157</v>
      </c>
      <c r="AF62" s="23">
        <v>208821.88732262162</v>
      </c>
      <c r="AG62" s="23">
        <v>267029.40102307271</v>
      </c>
      <c r="AH62" s="23">
        <v>14878.477893688769</v>
      </c>
      <c r="AI62" s="23">
        <v>20212.839700786106</v>
      </c>
      <c r="AJ62" s="23">
        <v>268813.93037622765</v>
      </c>
      <c r="AK62" s="23">
        <v>76300.252802329996</v>
      </c>
      <c r="AL62" s="23">
        <v>102980.57940529664</v>
      </c>
      <c r="AM62" s="23">
        <v>64381.49623352685</v>
      </c>
      <c r="AN62" s="23">
        <v>46096.138799016793</v>
      </c>
      <c r="AO62" s="23">
        <v>129843.94521932688</v>
      </c>
      <c r="AP62" s="23">
        <v>463219.82873253111</v>
      </c>
      <c r="AQ62" s="23">
        <v>438586.91020479705</v>
      </c>
      <c r="AR62" s="23">
        <v>41595.606625024659</v>
      </c>
      <c r="AS62" s="23">
        <v>16397.45352481701</v>
      </c>
      <c r="AT62" s="23">
        <v>102677.4509442881</v>
      </c>
      <c r="AU62" s="23">
        <v>117586.92689749475</v>
      </c>
      <c r="AV62" s="23">
        <v>178.02116919581351</v>
      </c>
      <c r="AW62" s="23">
        <v>83.842011452878367</v>
      </c>
      <c r="AX62" s="23">
        <v>296085.12693796342</v>
      </c>
      <c r="AY62" s="23">
        <v>286117.92332663713</v>
      </c>
      <c r="AZ62" s="23">
        <v>57217.862078599996</v>
      </c>
      <c r="BA62" s="23">
        <v>44061.1214770632</v>
      </c>
      <c r="BB62" s="23">
        <v>45795.038597119215</v>
      </c>
      <c r="BC62" s="23">
        <v>125270.37038605494</v>
      </c>
      <c r="BD62" s="23">
        <v>980878.66912700306</v>
      </c>
      <c r="BE62" s="23">
        <v>109955.66004732075</v>
      </c>
      <c r="BF62" s="23">
        <v>1895.2719293778655</v>
      </c>
      <c r="BG62" s="23">
        <v>309563.77654374787</v>
      </c>
      <c r="BH62" s="23">
        <v>2626094.7276234729</v>
      </c>
      <c r="BI62" s="23">
        <v>315.65186613354894</v>
      </c>
      <c r="BJ62" s="23">
        <v>1300898.4258345617</v>
      </c>
      <c r="BK62" s="23">
        <v>30540.050129636842</v>
      </c>
      <c r="BL62" s="23">
        <v>626522.41370166629</v>
      </c>
      <c r="BM62" s="23">
        <v>1016110.7943024775</v>
      </c>
      <c r="BN62" s="23">
        <v>115262.98121802152</v>
      </c>
      <c r="BO62" s="23">
        <v>74626.124325550671</v>
      </c>
      <c r="BP62" s="23">
        <v>100743.96922809457</v>
      </c>
      <c r="BQ62" s="23">
        <v>9571.5211615168701</v>
      </c>
      <c r="BR62" s="23">
        <v>56084.110648167072</v>
      </c>
      <c r="BS62" s="23">
        <v>0</v>
      </c>
      <c r="BT62" s="64">
        <v>12170245.869023167</v>
      </c>
      <c r="BU62" s="23">
        <v>1092517.4940482148</v>
      </c>
      <c r="BV62" s="23">
        <v>0</v>
      </c>
      <c r="BW62" s="23">
        <v>0</v>
      </c>
      <c r="BX62" s="23">
        <v>10504897.069228219</v>
      </c>
      <c r="BY62" s="23">
        <v>124997624.03509037</v>
      </c>
      <c r="BZ62" s="23">
        <v>201516.73159059125</v>
      </c>
      <c r="CA62" s="23">
        <v>171352.87286124617</v>
      </c>
      <c r="CB62" s="23">
        <v>0</v>
      </c>
      <c r="CC62" s="23">
        <v>0</v>
      </c>
      <c r="CD62" s="23">
        <v>0</v>
      </c>
      <c r="CE62" s="23">
        <v>0</v>
      </c>
      <c r="CF62" s="23">
        <v>2442759.3121110806</v>
      </c>
      <c r="CG62" s="23">
        <v>0</v>
      </c>
      <c r="CH62" s="23">
        <v>4065.0853874631166</v>
      </c>
      <c r="CI62" s="23">
        <v>837121.53065963124</v>
      </c>
      <c r="CJ62" s="34">
        <f t="shared" si="1"/>
        <v>152422100</v>
      </c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</row>
    <row r="63" spans="1:180" x14ac:dyDescent="0.2">
      <c r="A63" s="1" t="s">
        <v>178</v>
      </c>
      <c r="B63" s="23" t="s">
        <v>179</v>
      </c>
      <c r="C63" s="23">
        <v>5456.7280078172707</v>
      </c>
      <c r="D63" s="23">
        <v>32.037690451781053</v>
      </c>
      <c r="E63" s="23">
        <v>105.17442681376443</v>
      </c>
      <c r="F63" s="23">
        <v>12884.512774954739</v>
      </c>
      <c r="G63" s="23">
        <v>66106.503976257474</v>
      </c>
      <c r="H63" s="23">
        <v>2286.684795626913</v>
      </c>
      <c r="I63" s="23">
        <v>6981.3749519014309</v>
      </c>
      <c r="J63" s="23">
        <v>2362.4145833069902</v>
      </c>
      <c r="K63" s="23">
        <v>1911.6889965433634</v>
      </c>
      <c r="L63" s="23">
        <v>2809.9437961363678</v>
      </c>
      <c r="M63" s="23">
        <v>50415.782673607762</v>
      </c>
      <c r="N63" s="23">
        <v>36864.596999860871</v>
      </c>
      <c r="O63" s="23">
        <v>1390.2213107053662</v>
      </c>
      <c r="P63" s="23">
        <v>8563.9965617865128</v>
      </c>
      <c r="Q63" s="23">
        <v>5536.6284622700359</v>
      </c>
      <c r="R63" s="23">
        <v>13864.114951311103</v>
      </c>
      <c r="S63" s="23">
        <v>26683.053907765887</v>
      </c>
      <c r="T63" s="23">
        <v>9777.6672267481645</v>
      </c>
      <c r="U63" s="23">
        <v>55503.921177291413</v>
      </c>
      <c r="V63" s="23">
        <v>1971.1150736073671</v>
      </c>
      <c r="W63" s="23">
        <v>1474.7023751906302</v>
      </c>
      <c r="X63" s="23">
        <v>7487.5649767148179</v>
      </c>
      <c r="Y63" s="23">
        <v>3565.2307737207793</v>
      </c>
      <c r="Z63" s="23">
        <v>653.63825852495381</v>
      </c>
      <c r="AA63" s="23">
        <v>883.21077233058702</v>
      </c>
      <c r="AB63" s="23">
        <v>19832.278409062732</v>
      </c>
      <c r="AC63" s="23">
        <v>18839.298594706095</v>
      </c>
      <c r="AD63" s="23">
        <v>24561.887675430287</v>
      </c>
      <c r="AE63" s="23">
        <v>203959.68513569111</v>
      </c>
      <c r="AF63" s="23">
        <v>36672.002775259221</v>
      </c>
      <c r="AG63" s="23">
        <v>179651.78987574409</v>
      </c>
      <c r="AH63" s="23">
        <v>8565.2758846067372</v>
      </c>
      <c r="AI63" s="23">
        <v>6.3125820576736249</v>
      </c>
      <c r="AJ63" s="23">
        <v>72396.296358948253</v>
      </c>
      <c r="AK63" s="23">
        <v>15250.621597080008</v>
      </c>
      <c r="AL63" s="23">
        <v>11209.016291396743</v>
      </c>
      <c r="AM63" s="23">
        <v>2892.0756980070755</v>
      </c>
      <c r="AN63" s="23">
        <v>2821.872836465468</v>
      </c>
      <c r="AO63" s="23">
        <v>18032.499815167241</v>
      </c>
      <c r="AP63" s="23">
        <v>72015.721688782127</v>
      </c>
      <c r="AQ63" s="23">
        <v>24193.840867376515</v>
      </c>
      <c r="AR63" s="23">
        <v>2797.76214763199</v>
      </c>
      <c r="AS63" s="23">
        <v>199.80218249473742</v>
      </c>
      <c r="AT63" s="23">
        <v>8221.7920780527802</v>
      </c>
      <c r="AU63" s="23">
        <v>6630.5976696910493</v>
      </c>
      <c r="AV63" s="23">
        <v>2877.3728531253219</v>
      </c>
      <c r="AW63" s="23">
        <v>3118.3025307624075</v>
      </c>
      <c r="AX63" s="23">
        <v>37134.310646976148</v>
      </c>
      <c r="AY63" s="23">
        <v>25047.061789065705</v>
      </c>
      <c r="AZ63" s="23">
        <v>5233.6453136976634</v>
      </c>
      <c r="BA63" s="23">
        <v>0</v>
      </c>
      <c r="BB63" s="23">
        <v>2245.357256886768</v>
      </c>
      <c r="BC63" s="23">
        <v>18224.271799294162</v>
      </c>
      <c r="BD63" s="23">
        <v>34902.595854428524</v>
      </c>
      <c r="BE63" s="23">
        <v>14204.15406906628</v>
      </c>
      <c r="BF63" s="23">
        <v>136.51083858843558</v>
      </c>
      <c r="BG63" s="23">
        <v>27191.968405014344</v>
      </c>
      <c r="BH63" s="23">
        <v>115039.79264087335</v>
      </c>
      <c r="BI63" s="23">
        <v>0</v>
      </c>
      <c r="BJ63" s="23">
        <v>143225.3748600939</v>
      </c>
      <c r="BK63" s="23">
        <v>10265.328593828881</v>
      </c>
      <c r="BL63" s="23">
        <v>2515612.3043117789</v>
      </c>
      <c r="BM63" s="23">
        <v>509985.22535065457</v>
      </c>
      <c r="BN63" s="23">
        <v>3511.61684930097</v>
      </c>
      <c r="BO63" s="23">
        <v>2633.9144725801252</v>
      </c>
      <c r="BP63" s="23">
        <v>3495.7086083032718</v>
      </c>
      <c r="BQ63" s="23">
        <v>2166.2314798595221</v>
      </c>
      <c r="BR63" s="23">
        <v>11878.866284132793</v>
      </c>
      <c r="BS63" s="23">
        <v>0</v>
      </c>
      <c r="BT63" s="64">
        <v>4542452.8544732109</v>
      </c>
      <c r="BU63" s="23">
        <v>346067.53825474903</v>
      </c>
      <c r="BV63" s="23">
        <v>0</v>
      </c>
      <c r="BW63" s="23">
        <v>0</v>
      </c>
      <c r="BX63" s="23">
        <v>0</v>
      </c>
      <c r="BY63" s="23">
        <v>0</v>
      </c>
      <c r="BZ63" s="23">
        <v>0</v>
      </c>
      <c r="CA63" s="23">
        <v>0</v>
      </c>
      <c r="CB63" s="23">
        <v>0</v>
      </c>
      <c r="CC63" s="23">
        <v>0</v>
      </c>
      <c r="CD63" s="23">
        <v>0</v>
      </c>
      <c r="CE63" s="23">
        <v>0</v>
      </c>
      <c r="CF63" s="23">
        <v>19479.886657892599</v>
      </c>
      <c r="CG63" s="23">
        <v>0</v>
      </c>
      <c r="CH63" s="23">
        <v>1764.5229977382246</v>
      </c>
      <c r="CI63" s="23">
        <v>27411.197616409609</v>
      </c>
      <c r="CJ63" s="34">
        <f t="shared" si="1"/>
        <v>4937176</v>
      </c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</row>
    <row r="64" spans="1:180" x14ac:dyDescent="0.2">
      <c r="A64" s="1" t="s">
        <v>184</v>
      </c>
      <c r="B64" s="23" t="s">
        <v>185</v>
      </c>
      <c r="C64" s="23">
        <v>6097.6474109798382</v>
      </c>
      <c r="D64" s="23">
        <v>53867.089741043623</v>
      </c>
      <c r="E64" s="23">
        <v>748.19976992646059</v>
      </c>
      <c r="F64" s="23">
        <v>3019.7187989080785</v>
      </c>
      <c r="G64" s="23">
        <v>9145.7676063514155</v>
      </c>
      <c r="H64" s="23">
        <v>472.80163622839871</v>
      </c>
      <c r="I64" s="23">
        <v>805.11674201063136</v>
      </c>
      <c r="J64" s="23">
        <v>134.66469122736797</v>
      </c>
      <c r="K64" s="23">
        <v>823.03679498867825</v>
      </c>
      <c r="L64" s="23">
        <v>463.26563850825033</v>
      </c>
      <c r="M64" s="23">
        <v>7302.8275262585776</v>
      </c>
      <c r="N64" s="23">
        <v>166828.92623909327</v>
      </c>
      <c r="O64" s="23">
        <v>658.09559557873115</v>
      </c>
      <c r="P64" s="23">
        <v>2522.0177289920866</v>
      </c>
      <c r="Q64" s="23">
        <v>19.625201316781023</v>
      </c>
      <c r="R64" s="23">
        <v>2015.5111122868716</v>
      </c>
      <c r="S64" s="23">
        <v>6300.7446234785075</v>
      </c>
      <c r="T64" s="23">
        <v>1933.3562283768113</v>
      </c>
      <c r="U64" s="23">
        <v>9917.1986692836399</v>
      </c>
      <c r="V64" s="23">
        <v>544.40080383131351</v>
      </c>
      <c r="W64" s="23">
        <v>852.89529250446026</v>
      </c>
      <c r="X64" s="23">
        <v>2294.6884847697111</v>
      </c>
      <c r="Y64" s="23">
        <v>5115.3978398876316</v>
      </c>
      <c r="Z64" s="23">
        <v>8470.8982255241281</v>
      </c>
      <c r="AA64" s="23">
        <v>5452.8234087132159</v>
      </c>
      <c r="AB64" s="23">
        <v>17271.232458303362</v>
      </c>
      <c r="AC64" s="23">
        <v>129507.59519472372</v>
      </c>
      <c r="AD64" s="23">
        <v>11143.668120075525</v>
      </c>
      <c r="AE64" s="23">
        <v>235679.57574439954</v>
      </c>
      <c r="AF64" s="23">
        <v>73082.642837925465</v>
      </c>
      <c r="AG64" s="23">
        <v>100182.61688339079</v>
      </c>
      <c r="AH64" s="23">
        <v>2181.3605755057711</v>
      </c>
      <c r="AI64" s="23">
        <v>77.899775423362783</v>
      </c>
      <c r="AJ64" s="23">
        <v>81416.920877122058</v>
      </c>
      <c r="AK64" s="23">
        <v>44507.240020007368</v>
      </c>
      <c r="AL64" s="23">
        <v>37725.27094393591</v>
      </c>
      <c r="AM64" s="23">
        <v>18702.930526203458</v>
      </c>
      <c r="AN64" s="23">
        <v>14507.542204365329</v>
      </c>
      <c r="AO64" s="23">
        <v>41503.599502462392</v>
      </c>
      <c r="AP64" s="23">
        <v>136062.83379718807</v>
      </c>
      <c r="AQ64" s="23">
        <v>202304.04325016073</v>
      </c>
      <c r="AR64" s="23">
        <v>16417.343646169415</v>
      </c>
      <c r="AS64" s="23">
        <v>3728.7103152021714</v>
      </c>
      <c r="AT64" s="23">
        <v>22708.916078084585</v>
      </c>
      <c r="AU64" s="23">
        <v>30716.033577127731</v>
      </c>
      <c r="AV64" s="23">
        <v>8.6080655886911899</v>
      </c>
      <c r="AW64" s="23">
        <v>6.41578772681817</v>
      </c>
      <c r="AX64" s="23">
        <v>159233.06724611766</v>
      </c>
      <c r="AY64" s="23">
        <v>221061.00588696718</v>
      </c>
      <c r="AZ64" s="23">
        <v>55527.181627738071</v>
      </c>
      <c r="BA64" s="23">
        <v>10490.242584901716</v>
      </c>
      <c r="BB64" s="23">
        <v>11779.322852942314</v>
      </c>
      <c r="BC64" s="23">
        <v>81027.990961688891</v>
      </c>
      <c r="BD64" s="23">
        <v>261143.93297269495</v>
      </c>
      <c r="BE64" s="23">
        <v>98806.123183292948</v>
      </c>
      <c r="BF64" s="23">
        <v>2925.1058817785374</v>
      </c>
      <c r="BG64" s="23">
        <v>195483.89401766245</v>
      </c>
      <c r="BH64" s="23">
        <v>1644820.77874953</v>
      </c>
      <c r="BI64" s="23">
        <v>4284.1389554064444</v>
      </c>
      <c r="BJ64" s="23">
        <v>2761631.1070425794</v>
      </c>
      <c r="BK64" s="23">
        <v>7060.7267972775971</v>
      </c>
      <c r="BL64" s="23">
        <v>1029967.9617733763</v>
      </c>
      <c r="BM64" s="23">
        <v>489797.2088462289</v>
      </c>
      <c r="BN64" s="23">
        <v>51711.34174247687</v>
      </c>
      <c r="BO64" s="23">
        <v>42268.300228559994</v>
      </c>
      <c r="BP64" s="23">
        <v>75835.986788450624</v>
      </c>
      <c r="BQ64" s="23">
        <v>2902.452702626073</v>
      </c>
      <c r="BR64" s="23">
        <v>7698.9731557245295</v>
      </c>
      <c r="BS64" s="23">
        <v>0</v>
      </c>
      <c r="BT64" s="64">
        <v>8730706.5599891804</v>
      </c>
      <c r="BU64" s="23">
        <v>6712577.2439485816</v>
      </c>
      <c r="BV64" s="23">
        <v>13625023.754180238</v>
      </c>
      <c r="BW64" s="23">
        <v>0</v>
      </c>
      <c r="BX64" s="23">
        <v>98395103.689668313</v>
      </c>
      <c r="BY64" s="23">
        <v>11412710.459666148</v>
      </c>
      <c r="BZ64" s="23">
        <v>0</v>
      </c>
      <c r="CA64" s="23">
        <v>0</v>
      </c>
      <c r="CB64" s="23">
        <v>0</v>
      </c>
      <c r="CC64" s="23">
        <v>0</v>
      </c>
      <c r="CD64" s="23">
        <v>0</v>
      </c>
      <c r="CE64" s="23">
        <v>0</v>
      </c>
      <c r="CF64" s="23">
        <v>15965230.15605331</v>
      </c>
      <c r="CG64" s="23">
        <v>0</v>
      </c>
      <c r="CH64" s="23">
        <v>4709.4877803874806</v>
      </c>
      <c r="CI64" s="23">
        <v>273138.64871387288</v>
      </c>
      <c r="CJ64" s="34">
        <f t="shared" si="1"/>
        <v>155119200.00000006</v>
      </c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</row>
    <row r="65" spans="1:180" x14ac:dyDescent="0.2">
      <c r="A65" s="1" t="s">
        <v>182</v>
      </c>
      <c r="B65" s="23" t="s">
        <v>183</v>
      </c>
      <c r="C65" s="23">
        <v>911.63108180824725</v>
      </c>
      <c r="D65" s="23">
        <v>237.65868170976455</v>
      </c>
      <c r="E65" s="23">
        <v>41.011428687429216</v>
      </c>
      <c r="F65" s="23">
        <v>0</v>
      </c>
      <c r="G65" s="23">
        <v>11869.062446840107</v>
      </c>
      <c r="H65" s="23">
        <v>975.57125324490414</v>
      </c>
      <c r="I65" s="23">
        <v>1190.4023533621457</v>
      </c>
      <c r="J65" s="23">
        <v>412.53074768104034</v>
      </c>
      <c r="K65" s="23">
        <v>2291.9615468505353</v>
      </c>
      <c r="L65" s="23">
        <v>1101.3723588342216</v>
      </c>
      <c r="M65" s="23">
        <v>8849.3783060254827</v>
      </c>
      <c r="N65" s="23">
        <v>197435.85058044011</v>
      </c>
      <c r="O65" s="23">
        <v>2016.667252450414</v>
      </c>
      <c r="P65" s="23">
        <v>2838.2567307880627</v>
      </c>
      <c r="Q65" s="23">
        <v>18.564950968249804</v>
      </c>
      <c r="R65" s="23">
        <v>5778.6281718074479</v>
      </c>
      <c r="S65" s="23">
        <v>21732.480988366744</v>
      </c>
      <c r="T65" s="23">
        <v>4601.2541201806134</v>
      </c>
      <c r="U65" s="23">
        <v>32473.287395651161</v>
      </c>
      <c r="V65" s="23">
        <v>884.53583011325122</v>
      </c>
      <c r="W65" s="23">
        <v>582.73363529229289</v>
      </c>
      <c r="X65" s="23">
        <v>6453.8455592105738</v>
      </c>
      <c r="Y65" s="23">
        <v>14410.89951447678</v>
      </c>
      <c r="Z65" s="23">
        <v>0</v>
      </c>
      <c r="AA65" s="23">
        <v>549.60575760132861</v>
      </c>
      <c r="AB65" s="23">
        <v>0</v>
      </c>
      <c r="AC65" s="23">
        <v>4089.7211305266928</v>
      </c>
      <c r="AD65" s="23">
        <v>1419.0174364833674</v>
      </c>
      <c r="AE65" s="23">
        <v>91085.995871056584</v>
      </c>
      <c r="AF65" s="23">
        <v>41538.349954873003</v>
      </c>
      <c r="AG65" s="23">
        <v>3360.0223742809626</v>
      </c>
      <c r="AH65" s="23">
        <v>0</v>
      </c>
      <c r="AI65" s="23">
        <v>8.2789167760565388</v>
      </c>
      <c r="AJ65" s="23">
        <v>6829.8190091663282</v>
      </c>
      <c r="AK65" s="23">
        <v>3966.4282163932817</v>
      </c>
      <c r="AL65" s="23">
        <v>4592.5456032374614</v>
      </c>
      <c r="AM65" s="23">
        <v>3660.8502625544784</v>
      </c>
      <c r="AN65" s="23">
        <v>15303.626525113368</v>
      </c>
      <c r="AO65" s="23">
        <v>3109.7549340685946</v>
      </c>
      <c r="AP65" s="23">
        <v>22482.212491362814</v>
      </c>
      <c r="AQ65" s="23">
        <v>107853.59517650749</v>
      </c>
      <c r="AR65" s="23">
        <v>33144.779510653134</v>
      </c>
      <c r="AS65" s="23">
        <v>734.07828280611864</v>
      </c>
      <c r="AT65" s="23">
        <v>954.93162944368646</v>
      </c>
      <c r="AU65" s="23">
        <v>0</v>
      </c>
      <c r="AV65" s="23">
        <v>0</v>
      </c>
      <c r="AW65" s="23">
        <v>0</v>
      </c>
      <c r="AX65" s="23">
        <v>10049.417378534099</v>
      </c>
      <c r="AY65" s="23">
        <v>236725.57531980236</v>
      </c>
      <c r="AZ65" s="23">
        <v>7815.9156181775816</v>
      </c>
      <c r="BA65" s="23">
        <v>0</v>
      </c>
      <c r="BB65" s="23">
        <v>22001.010251795637</v>
      </c>
      <c r="BC65" s="23">
        <v>14694.373502395056</v>
      </c>
      <c r="BD65" s="23">
        <v>4387.6329195786657</v>
      </c>
      <c r="BE65" s="23">
        <v>4220.9650726875852</v>
      </c>
      <c r="BF65" s="23">
        <v>191.92360832979853</v>
      </c>
      <c r="BG65" s="23">
        <v>8658.2067064367948</v>
      </c>
      <c r="BH65" s="23">
        <v>148323.23881848904</v>
      </c>
      <c r="BI65" s="23">
        <v>8886.9102750831571</v>
      </c>
      <c r="BJ65" s="23">
        <v>235154.17664052069</v>
      </c>
      <c r="BK65" s="23">
        <v>1158.9273678561258</v>
      </c>
      <c r="BL65" s="23">
        <v>62453.417083579217</v>
      </c>
      <c r="BM65" s="23">
        <v>102517.95526873361</v>
      </c>
      <c r="BN65" s="23">
        <v>26405.467141507273</v>
      </c>
      <c r="BO65" s="23">
        <v>14352.276807187955</v>
      </c>
      <c r="BP65" s="23">
        <v>46891.764464172855</v>
      </c>
      <c r="BQ65" s="23">
        <v>1367.0270394268618</v>
      </c>
      <c r="BR65" s="23">
        <v>2071.3442367674184</v>
      </c>
      <c r="BS65" s="23">
        <v>0</v>
      </c>
      <c r="BT65" s="64">
        <v>1620118.7235387559</v>
      </c>
      <c r="BU65" s="23">
        <v>3412890.2485920419</v>
      </c>
      <c r="BV65" s="23">
        <v>0</v>
      </c>
      <c r="BW65" s="23">
        <v>0</v>
      </c>
      <c r="BX65" s="23">
        <v>0</v>
      </c>
      <c r="BY65" s="23">
        <v>0</v>
      </c>
      <c r="BZ65" s="23">
        <v>0</v>
      </c>
      <c r="CA65" s="23">
        <v>0</v>
      </c>
      <c r="CB65" s="23">
        <v>0</v>
      </c>
      <c r="CC65" s="23">
        <v>0</v>
      </c>
      <c r="CD65" s="23">
        <v>0</v>
      </c>
      <c r="CE65" s="23">
        <v>0</v>
      </c>
      <c r="CF65" s="23">
        <v>48132.218611713775</v>
      </c>
      <c r="CG65" s="23">
        <v>0</v>
      </c>
      <c r="CH65" s="23">
        <v>106.34759630596116</v>
      </c>
      <c r="CI65" s="23">
        <v>205761.46166118263</v>
      </c>
      <c r="CJ65" s="34">
        <f t="shared" si="1"/>
        <v>5287009</v>
      </c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</row>
    <row r="66" spans="1:180" x14ac:dyDescent="0.2">
      <c r="A66" s="1" t="s">
        <v>186</v>
      </c>
      <c r="B66" s="23" t="s">
        <v>187</v>
      </c>
      <c r="C66" s="23">
        <v>535.23447438451365</v>
      </c>
      <c r="D66" s="23">
        <v>2793.3058882211167</v>
      </c>
      <c r="E66" s="23">
        <v>96.831374858083024</v>
      </c>
      <c r="F66" s="23">
        <v>728.9752215448267</v>
      </c>
      <c r="G66" s="23">
        <v>6753.1765768985388</v>
      </c>
      <c r="H66" s="23">
        <v>310.08686431435694</v>
      </c>
      <c r="I66" s="23">
        <v>518.51821699158631</v>
      </c>
      <c r="J66" s="23">
        <v>111.70092696434749</v>
      </c>
      <c r="K66" s="23">
        <v>135.78809384684448</v>
      </c>
      <c r="L66" s="23">
        <v>165.47038450662876</v>
      </c>
      <c r="M66" s="23">
        <v>3042.5838052941849</v>
      </c>
      <c r="N66" s="23">
        <v>1997064.2506904518</v>
      </c>
      <c r="O66" s="23">
        <v>329.09349888473201</v>
      </c>
      <c r="P66" s="23">
        <v>1188.3809253025277</v>
      </c>
      <c r="Q66" s="23">
        <v>6.2341934471113101</v>
      </c>
      <c r="R66" s="23">
        <v>1014.256538997658</v>
      </c>
      <c r="S66" s="23">
        <v>1295.2767945373496</v>
      </c>
      <c r="T66" s="23">
        <v>487.10601716419967</v>
      </c>
      <c r="U66" s="23">
        <v>3881.3091901575008</v>
      </c>
      <c r="V66" s="23">
        <v>251.33357305083047</v>
      </c>
      <c r="W66" s="23">
        <v>129.15690008374239</v>
      </c>
      <c r="X66" s="23">
        <v>1314.2420838738483</v>
      </c>
      <c r="Y66" s="23">
        <v>1597.2450651888119</v>
      </c>
      <c r="Z66" s="23">
        <v>2021.8022920302121</v>
      </c>
      <c r="AA66" s="23">
        <v>167.05306265687997</v>
      </c>
      <c r="AB66" s="23">
        <v>4664.5646644635226</v>
      </c>
      <c r="AC66" s="23">
        <v>15663.711985145988</v>
      </c>
      <c r="AD66" s="23">
        <v>2854.6166968994576</v>
      </c>
      <c r="AE66" s="23">
        <v>26118.596460460678</v>
      </c>
      <c r="AF66" s="23">
        <v>14650.307872615771</v>
      </c>
      <c r="AG66" s="23">
        <v>2196.5165023732352</v>
      </c>
      <c r="AH66" s="23">
        <v>694.00301034334109</v>
      </c>
      <c r="AI66" s="23">
        <v>4.5753710555274365</v>
      </c>
      <c r="AJ66" s="23">
        <v>13892.890450775865</v>
      </c>
      <c r="AK66" s="23">
        <v>523.30249688809852</v>
      </c>
      <c r="AL66" s="23">
        <v>4446.0102981530245</v>
      </c>
      <c r="AM66" s="23">
        <v>37000.202639786738</v>
      </c>
      <c r="AN66" s="23">
        <v>1157.7986930528793</v>
      </c>
      <c r="AO66" s="23">
        <v>1399.0932400085262</v>
      </c>
      <c r="AP66" s="23">
        <v>567804.43754559476</v>
      </c>
      <c r="AQ66" s="23">
        <v>1787.2977751982601</v>
      </c>
      <c r="AR66" s="23">
        <v>194.98489681159461</v>
      </c>
      <c r="AS66" s="23">
        <v>578.46995056074149</v>
      </c>
      <c r="AT66" s="23">
        <v>335.46046239244157</v>
      </c>
      <c r="AU66" s="23">
        <v>18291.10097815546</v>
      </c>
      <c r="AV66" s="23">
        <v>7.3284831366213723</v>
      </c>
      <c r="AW66" s="23">
        <v>4.6636893004692483</v>
      </c>
      <c r="AX66" s="23">
        <v>94739.844521070903</v>
      </c>
      <c r="AY66" s="23">
        <v>259127.73255717088</v>
      </c>
      <c r="AZ66" s="23">
        <v>7604.2118808111163</v>
      </c>
      <c r="BA66" s="23">
        <v>6806.6326782593869</v>
      </c>
      <c r="BB66" s="23">
        <v>1558.3453372155091</v>
      </c>
      <c r="BC66" s="23">
        <v>6992.8248237035687</v>
      </c>
      <c r="BD66" s="23">
        <v>6576.3669821193771</v>
      </c>
      <c r="BE66" s="23">
        <v>2213.3096996261993</v>
      </c>
      <c r="BF66" s="23">
        <v>93.493274689914969</v>
      </c>
      <c r="BG66" s="23">
        <v>15670.804431577288</v>
      </c>
      <c r="BH66" s="23">
        <v>557622.28346286318</v>
      </c>
      <c r="BI66" s="23">
        <v>115.78010538423152</v>
      </c>
      <c r="BJ66" s="23">
        <v>794580.4490155949</v>
      </c>
      <c r="BK66" s="23">
        <v>589.61882200935349</v>
      </c>
      <c r="BL66" s="23">
        <v>1407559.6471719691</v>
      </c>
      <c r="BM66" s="23">
        <v>1748460.9668016017</v>
      </c>
      <c r="BN66" s="23">
        <v>13465.165592471199</v>
      </c>
      <c r="BO66" s="23">
        <v>7379.4050155574723</v>
      </c>
      <c r="BP66" s="23">
        <v>12494.441641458223</v>
      </c>
      <c r="BQ66" s="23">
        <v>438.34568949533627</v>
      </c>
      <c r="BR66" s="23">
        <v>1416.159100855825</v>
      </c>
      <c r="BS66" s="23">
        <v>0</v>
      </c>
      <c r="BT66" s="64">
        <v>7685714.1754223285</v>
      </c>
      <c r="BU66" s="23">
        <v>15903074.017544243</v>
      </c>
      <c r="BV66" s="23">
        <v>0</v>
      </c>
      <c r="BW66" s="23">
        <v>15645328.820671977</v>
      </c>
      <c r="BX66" s="23">
        <v>104594988.12403728</v>
      </c>
      <c r="BY66" s="23">
        <v>1644746.3050676445</v>
      </c>
      <c r="BZ66" s="23">
        <v>0</v>
      </c>
      <c r="CA66" s="23">
        <v>0</v>
      </c>
      <c r="CB66" s="23">
        <v>0</v>
      </c>
      <c r="CC66" s="23">
        <v>0</v>
      </c>
      <c r="CD66" s="23">
        <v>0</v>
      </c>
      <c r="CE66" s="23">
        <v>0</v>
      </c>
      <c r="CF66" s="23">
        <v>1974926.8742877792</v>
      </c>
      <c r="CG66" s="23">
        <v>0</v>
      </c>
      <c r="CH66" s="23">
        <v>26832.531383888108</v>
      </c>
      <c r="CI66" s="23">
        <v>183489.15158436232</v>
      </c>
      <c r="CJ66" s="34">
        <f t="shared" si="1"/>
        <v>147659099.99999952</v>
      </c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</row>
    <row r="67" spans="1:180" x14ac:dyDescent="0.2">
      <c r="A67" s="1" t="s">
        <v>188</v>
      </c>
      <c r="B67" s="23" t="s">
        <v>189</v>
      </c>
      <c r="C67" s="23">
        <v>0</v>
      </c>
      <c r="D67" s="23">
        <v>1645.4835576315334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8604.8119876920373</v>
      </c>
      <c r="AD67" s="23">
        <v>0</v>
      </c>
      <c r="AE67" s="23">
        <v>0</v>
      </c>
      <c r="AF67" s="23">
        <v>0</v>
      </c>
      <c r="AG67" s="23">
        <v>0</v>
      </c>
      <c r="AH67" s="23">
        <v>90.551869615367252</v>
      </c>
      <c r="AI67" s="23">
        <v>0</v>
      </c>
      <c r="AJ67" s="23">
        <v>5552.6001750869209</v>
      </c>
      <c r="AK67" s="23">
        <v>0</v>
      </c>
      <c r="AL67" s="23">
        <v>0</v>
      </c>
      <c r="AM67" s="23">
        <v>0</v>
      </c>
      <c r="AN67" s="23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>
        <v>0</v>
      </c>
      <c r="AU67" s="23">
        <v>10883.984715745253</v>
      </c>
      <c r="AV67" s="23">
        <v>0</v>
      </c>
      <c r="AW67" s="23">
        <v>0</v>
      </c>
      <c r="AX67" s="23">
        <v>0</v>
      </c>
      <c r="AY67" s="23">
        <v>4121.4908878634433</v>
      </c>
      <c r="AZ67" s="23">
        <v>6.2145340128156437E-2</v>
      </c>
      <c r="BA67" s="23">
        <v>4131.7811273338339</v>
      </c>
      <c r="BB67" s="23">
        <v>0</v>
      </c>
      <c r="BC67" s="23">
        <v>0</v>
      </c>
      <c r="BD67" s="23">
        <v>0</v>
      </c>
      <c r="BE67" s="23">
        <v>436.09177208398035</v>
      </c>
      <c r="BF67" s="23">
        <v>0</v>
      </c>
      <c r="BG67" s="23">
        <v>7578.1011882063958</v>
      </c>
      <c r="BH67" s="23">
        <v>231062.6730007194</v>
      </c>
      <c r="BI67" s="23">
        <v>0</v>
      </c>
      <c r="BJ67" s="23">
        <v>105719.83895178759</v>
      </c>
      <c r="BK67" s="23">
        <v>0</v>
      </c>
      <c r="BL67" s="23">
        <v>41523.768996084633</v>
      </c>
      <c r="BM67" s="23">
        <v>92168.52746571794</v>
      </c>
      <c r="BN67" s="23">
        <v>7280.9119277129867</v>
      </c>
      <c r="BO67" s="23">
        <v>3871.0040543842483</v>
      </c>
      <c r="BP67" s="23">
        <v>2392.8469058896176</v>
      </c>
      <c r="BQ67" s="23">
        <v>0</v>
      </c>
      <c r="BR67" s="23">
        <v>0</v>
      </c>
      <c r="BS67" s="23">
        <v>0</v>
      </c>
      <c r="BT67" s="64">
        <v>527064.53072889533</v>
      </c>
      <c r="BU67" s="23">
        <v>17050633.307468936</v>
      </c>
      <c r="BV67" s="23">
        <v>5204240.7412361372</v>
      </c>
      <c r="BW67" s="23">
        <v>0</v>
      </c>
      <c r="BX67" s="23">
        <v>119869971.96220547</v>
      </c>
      <c r="BY67" s="23">
        <v>348381.3075278225</v>
      </c>
      <c r="BZ67" s="23">
        <v>0</v>
      </c>
      <c r="CA67" s="23">
        <v>0</v>
      </c>
      <c r="CB67" s="23">
        <v>0</v>
      </c>
      <c r="CC67" s="23">
        <v>0</v>
      </c>
      <c r="CD67" s="23">
        <v>0</v>
      </c>
      <c r="CE67" s="23">
        <v>0</v>
      </c>
      <c r="CF67" s="23">
        <v>225726.34415034595</v>
      </c>
      <c r="CG67" s="23">
        <v>0</v>
      </c>
      <c r="CH67" s="23">
        <v>1284.6826049934966</v>
      </c>
      <c r="CI67" s="23">
        <v>465197.12407720351</v>
      </c>
      <c r="CJ67" s="34">
        <f t="shared" si="1"/>
        <v>143692499.99999979</v>
      </c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</row>
    <row r="68" spans="1:180" x14ac:dyDescent="0.2">
      <c r="A68" s="1" t="s">
        <v>190</v>
      </c>
      <c r="B68" s="23" t="s">
        <v>191</v>
      </c>
      <c r="C68" s="23">
        <v>52.159594155997489</v>
      </c>
      <c r="D68" s="23">
        <v>522.3587303258621</v>
      </c>
      <c r="E68" s="23">
        <v>9.4363970282526743</v>
      </c>
      <c r="F68" s="23">
        <v>71.03998711844396</v>
      </c>
      <c r="G68" s="23">
        <v>658.10960416020009</v>
      </c>
      <c r="H68" s="23">
        <v>30.218540589552045</v>
      </c>
      <c r="I68" s="23">
        <v>50.530562907866582</v>
      </c>
      <c r="J68" s="23">
        <v>10.885464700731125</v>
      </c>
      <c r="K68" s="23">
        <v>13.232817385533142</v>
      </c>
      <c r="L68" s="23">
        <v>16.125395796663785</v>
      </c>
      <c r="M68" s="23">
        <v>296.5054937209577</v>
      </c>
      <c r="N68" s="23">
        <v>851.86936941984607</v>
      </c>
      <c r="O68" s="23">
        <v>32.070779081775491</v>
      </c>
      <c r="P68" s="23">
        <v>115.80993104381581</v>
      </c>
      <c r="Q68" s="23">
        <v>0.60753441603687997</v>
      </c>
      <c r="R68" s="23">
        <v>98.841204386165941</v>
      </c>
      <c r="S68" s="23">
        <v>118.66653231780643</v>
      </c>
      <c r="T68" s="23">
        <v>47.469389247696256</v>
      </c>
      <c r="U68" s="23">
        <v>378.24081720546508</v>
      </c>
      <c r="V68" s="23">
        <v>24.492923146185145</v>
      </c>
      <c r="W68" s="23">
        <v>37.889551989785978</v>
      </c>
      <c r="X68" s="23">
        <v>109.59230986776961</v>
      </c>
      <c r="Y68" s="23">
        <v>115.69551491680372</v>
      </c>
      <c r="Z68" s="23">
        <v>197.02838384332495</v>
      </c>
      <c r="AA68" s="23">
        <v>16.279630701082844</v>
      </c>
      <c r="AB68" s="23">
        <v>454.57047576641378</v>
      </c>
      <c r="AC68" s="23">
        <v>2834.5585873067862</v>
      </c>
      <c r="AD68" s="23">
        <v>278.18769276516298</v>
      </c>
      <c r="AE68" s="23">
        <v>2545.3057662655883</v>
      </c>
      <c r="AF68" s="23">
        <v>1427.6996909256843</v>
      </c>
      <c r="AG68" s="23">
        <v>214.05460587643864</v>
      </c>
      <c r="AH68" s="23">
        <v>81.397546862184271</v>
      </c>
      <c r="AI68" s="23">
        <v>0.44587839288765452</v>
      </c>
      <c r="AJ68" s="23">
        <v>2197.9924642761939</v>
      </c>
      <c r="AK68" s="23">
        <v>50.996799508013204</v>
      </c>
      <c r="AL68" s="23">
        <v>29162.909494544947</v>
      </c>
      <c r="AM68" s="23">
        <v>225819.13315815479</v>
      </c>
      <c r="AN68" s="23">
        <v>392693.56722752965</v>
      </c>
      <c r="AO68" s="23">
        <v>136.3443986014731</v>
      </c>
      <c r="AP68" s="23">
        <v>967.74418905687844</v>
      </c>
      <c r="AQ68" s="23">
        <v>174.17549816082629</v>
      </c>
      <c r="AR68" s="23">
        <v>19.001639947257772</v>
      </c>
      <c r="AS68" s="23">
        <v>56.372969492619333</v>
      </c>
      <c r="AT68" s="23">
        <v>32.691246128058324</v>
      </c>
      <c r="AU68" s="23">
        <v>3437.0816370813395</v>
      </c>
      <c r="AV68" s="23">
        <v>0.71417457715386601</v>
      </c>
      <c r="AW68" s="23">
        <v>0.45448516961448193</v>
      </c>
      <c r="AX68" s="23">
        <v>394.41690219193765</v>
      </c>
      <c r="AY68" s="23">
        <v>2146.7542326985713</v>
      </c>
      <c r="AZ68" s="23">
        <v>2092.826461120731</v>
      </c>
      <c r="BA68" s="23">
        <v>1373.8481304225447</v>
      </c>
      <c r="BB68" s="23">
        <v>50181.907296290032</v>
      </c>
      <c r="BC68" s="23">
        <v>22787.591647311929</v>
      </c>
      <c r="BD68" s="23">
        <v>640.87920907279999</v>
      </c>
      <c r="BE68" s="23">
        <v>281.98567032178386</v>
      </c>
      <c r="BF68" s="23">
        <v>9.1110929816972792</v>
      </c>
      <c r="BG68" s="23">
        <v>55756.839473522137</v>
      </c>
      <c r="BH68" s="23">
        <v>104560.43209823902</v>
      </c>
      <c r="BI68" s="23">
        <v>677.73630992565768</v>
      </c>
      <c r="BJ68" s="23">
        <v>708125.58222810307</v>
      </c>
      <c r="BK68" s="23">
        <v>57.459447476178447</v>
      </c>
      <c r="BL68" s="23">
        <v>35115.520869831911</v>
      </c>
      <c r="BM68" s="23">
        <v>268020.95868444355</v>
      </c>
      <c r="BN68" s="23">
        <v>634590.39962692861</v>
      </c>
      <c r="BO68" s="23">
        <v>74123.200220667321</v>
      </c>
      <c r="BP68" s="23">
        <v>13346.604939890474</v>
      </c>
      <c r="BQ68" s="23">
        <v>42.717600510067641</v>
      </c>
      <c r="BR68" s="23">
        <v>138.00733040999765</v>
      </c>
      <c r="BS68" s="23">
        <v>0</v>
      </c>
      <c r="BT68" s="64">
        <v>2640925.335558224</v>
      </c>
      <c r="BU68" s="23">
        <v>8529197.7909703888</v>
      </c>
      <c r="BV68" s="23">
        <v>817051.29526025092</v>
      </c>
      <c r="BW68" s="23">
        <v>0</v>
      </c>
      <c r="BX68" s="23">
        <v>4719697.4339694791</v>
      </c>
      <c r="BY68" s="23">
        <v>684617.31301602803</v>
      </c>
      <c r="BZ68" s="23">
        <v>0</v>
      </c>
      <c r="CA68" s="23">
        <v>0</v>
      </c>
      <c r="CB68" s="23">
        <v>0</v>
      </c>
      <c r="CC68" s="23">
        <v>0</v>
      </c>
      <c r="CD68" s="23">
        <v>5138.6290796821049</v>
      </c>
      <c r="CE68" s="23">
        <v>0</v>
      </c>
      <c r="CF68" s="23">
        <v>3256453.8825072944</v>
      </c>
      <c r="CG68" s="23">
        <v>440509.43417024706</v>
      </c>
      <c r="CH68" s="23">
        <v>2435.8964509348825</v>
      </c>
      <c r="CI68" s="23">
        <v>227992.98901747461</v>
      </c>
      <c r="CJ68" s="34">
        <f t="shared" si="1"/>
        <v>21324020</v>
      </c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</row>
    <row r="69" spans="1:180" x14ac:dyDescent="0.2">
      <c r="A69" s="1" t="s">
        <v>192</v>
      </c>
      <c r="B69" s="23" t="s">
        <v>193</v>
      </c>
      <c r="C69" s="23">
        <v>405.88439322893993</v>
      </c>
      <c r="D69" s="23">
        <v>212.04246778427293</v>
      </c>
      <c r="E69" s="23">
        <v>3634.0582164007842</v>
      </c>
      <c r="F69" s="23">
        <v>552.80382601682186</v>
      </c>
      <c r="G69" s="23">
        <v>5121.1368255532097</v>
      </c>
      <c r="H69" s="23">
        <v>235.1481915873666</v>
      </c>
      <c r="I69" s="23">
        <v>393.20795256123944</v>
      </c>
      <c r="J69" s="23">
        <v>84.706171352695804</v>
      </c>
      <c r="K69" s="23">
        <v>102.97219608529078</v>
      </c>
      <c r="L69" s="23">
        <v>125.48116718205986</v>
      </c>
      <c r="M69" s="23">
        <v>2307.2827787036522</v>
      </c>
      <c r="N69" s="23">
        <v>6628.8939250226222</v>
      </c>
      <c r="O69" s="23">
        <v>249.56149494479516</v>
      </c>
      <c r="P69" s="23">
        <v>901.18498338642462</v>
      </c>
      <c r="Q69" s="23">
        <v>4.727576412897081</v>
      </c>
      <c r="R69" s="23">
        <v>769.14122899234565</v>
      </c>
      <c r="S69" s="23">
        <v>923.41384766411863</v>
      </c>
      <c r="T69" s="23">
        <v>369.38713756681449</v>
      </c>
      <c r="U69" s="23">
        <v>2943.3134500996021</v>
      </c>
      <c r="V69" s="23">
        <v>190.59380445770597</v>
      </c>
      <c r="W69" s="23">
        <v>97.943560293654883</v>
      </c>
      <c r="X69" s="23">
        <v>852.80067644241979</v>
      </c>
      <c r="Y69" s="23">
        <v>900.29467234169124</v>
      </c>
      <c r="Z69" s="23">
        <v>1533.1934606163582</v>
      </c>
      <c r="AA69" s="23">
        <v>126.6813596018729</v>
      </c>
      <c r="AB69" s="23">
        <v>3537.2796179507309</v>
      </c>
      <c r="AC69" s="23">
        <v>1910.045736486494</v>
      </c>
      <c r="AD69" s="23">
        <v>2164.7416612324951</v>
      </c>
      <c r="AE69" s="23">
        <v>140683.94381644943</v>
      </c>
      <c r="AF69" s="23">
        <v>21533.889923215778</v>
      </c>
      <c r="AG69" s="23">
        <v>1665.6844985842718</v>
      </c>
      <c r="AH69" s="23">
        <v>8227.906446794068</v>
      </c>
      <c r="AI69" s="23">
        <v>3.469641422784183</v>
      </c>
      <c r="AJ69" s="23">
        <v>5251.2141517535229</v>
      </c>
      <c r="AK69" s="23">
        <v>396.83601578918359</v>
      </c>
      <c r="AL69" s="23">
        <v>3371.5432792684855</v>
      </c>
      <c r="AM69" s="23">
        <v>9992.7870618913003</v>
      </c>
      <c r="AN69" s="23">
        <v>124763.62824701481</v>
      </c>
      <c r="AO69" s="23">
        <v>1060.9744894567023</v>
      </c>
      <c r="AP69" s="23">
        <v>198812.01876917458</v>
      </c>
      <c r="AQ69" s="23">
        <v>4734.4142483087035</v>
      </c>
      <c r="AR69" s="23">
        <v>147.86290919934271</v>
      </c>
      <c r="AS69" s="23">
        <v>438.67115433737274</v>
      </c>
      <c r="AT69" s="23">
        <v>254.38975402147122</v>
      </c>
      <c r="AU69" s="23">
        <v>1262.1731652571227</v>
      </c>
      <c r="AV69" s="23">
        <v>5.5574091257371849</v>
      </c>
      <c r="AW69" s="23">
        <v>3.5366158030735173</v>
      </c>
      <c r="AX69" s="23">
        <v>182600.24409849552</v>
      </c>
      <c r="AY69" s="23">
        <v>80094.3391741667</v>
      </c>
      <c r="AZ69" s="23">
        <v>5766.5024787963584</v>
      </c>
      <c r="BA69" s="23">
        <v>375.22505862350755</v>
      </c>
      <c r="BB69" s="23">
        <v>125901.96529303138</v>
      </c>
      <c r="BC69" s="23">
        <v>1372.4154617092431</v>
      </c>
      <c r="BD69" s="23">
        <v>69106.571011810141</v>
      </c>
      <c r="BE69" s="23">
        <v>1173.2301138925734</v>
      </c>
      <c r="BF69" s="23">
        <v>70.898760928001806</v>
      </c>
      <c r="BG69" s="23">
        <v>116210.57506372609</v>
      </c>
      <c r="BH69" s="23">
        <v>29133.255217166901</v>
      </c>
      <c r="BI69" s="23">
        <v>5672.8809331887605</v>
      </c>
      <c r="BJ69" s="23">
        <v>30505.586464846263</v>
      </c>
      <c r="BK69" s="23">
        <v>447.12567870012441</v>
      </c>
      <c r="BL69" s="23">
        <v>5796.9285829329219</v>
      </c>
      <c r="BM69" s="23">
        <v>807568.81076407293</v>
      </c>
      <c r="BN69" s="23">
        <v>93506.24411936276</v>
      </c>
      <c r="BO69" s="23">
        <v>159818.77148005928</v>
      </c>
      <c r="BP69" s="23">
        <v>32529.363304111022</v>
      </c>
      <c r="BQ69" s="23">
        <v>332.41071456502596</v>
      </c>
      <c r="BR69" s="23">
        <v>1073.9160208209607</v>
      </c>
      <c r="BS69" s="23">
        <v>0</v>
      </c>
      <c r="BT69" s="64">
        <v>2308945.6837718436</v>
      </c>
      <c r="BU69" s="23">
        <v>5638134.4126393385</v>
      </c>
      <c r="BV69" s="23">
        <v>2057829.5992884154</v>
      </c>
      <c r="BW69" s="23">
        <v>0</v>
      </c>
      <c r="BX69" s="23">
        <v>2861405.9943068083</v>
      </c>
      <c r="BY69" s="23">
        <v>1395.5345700987255</v>
      </c>
      <c r="BZ69" s="23">
        <v>0</v>
      </c>
      <c r="CA69" s="23">
        <v>0</v>
      </c>
      <c r="CB69" s="23">
        <v>0</v>
      </c>
      <c r="CC69" s="23">
        <v>0</v>
      </c>
      <c r="CD69" s="23">
        <v>6102.2140628236029</v>
      </c>
      <c r="CE69" s="23">
        <v>0</v>
      </c>
      <c r="CF69" s="23">
        <v>58418.894002656452</v>
      </c>
      <c r="CG69" s="23">
        <v>0</v>
      </c>
      <c r="CH69" s="23">
        <v>4411.8540210852279</v>
      </c>
      <c r="CI69" s="23">
        <v>9185.8133369320021</v>
      </c>
      <c r="CJ69" s="34">
        <f t="shared" ref="CJ69:CJ73" si="2">SUM(BT69:CI69)</f>
        <v>12945829.999999998</v>
      </c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</row>
    <row r="70" spans="1:180" x14ac:dyDescent="0.2">
      <c r="A70" s="1" t="s">
        <v>194</v>
      </c>
      <c r="B70" s="23" t="s">
        <v>195</v>
      </c>
      <c r="C70" s="23">
        <v>8520.1351913046601</v>
      </c>
      <c r="D70" s="23">
        <v>5384.1267733678642</v>
      </c>
      <c r="E70" s="23">
        <v>1341.3230395679566</v>
      </c>
      <c r="F70" s="23">
        <v>20299.682320531305</v>
      </c>
      <c r="G70" s="23">
        <v>139996.27647768077</v>
      </c>
      <c r="H70" s="23">
        <v>6493.4868643789223</v>
      </c>
      <c r="I70" s="23">
        <v>10362.57312649861</v>
      </c>
      <c r="J70" s="23">
        <v>2416.1478859714898</v>
      </c>
      <c r="K70" s="23">
        <v>7922.1997893685229</v>
      </c>
      <c r="L70" s="23">
        <v>6192.064497690907</v>
      </c>
      <c r="M70" s="23">
        <v>32598.311100561084</v>
      </c>
      <c r="N70" s="23">
        <v>134625.17120510151</v>
      </c>
      <c r="O70" s="23">
        <v>16412.483416611445</v>
      </c>
      <c r="P70" s="23">
        <v>27497.554701858342</v>
      </c>
      <c r="Q70" s="23">
        <v>4590.9877703683878</v>
      </c>
      <c r="R70" s="23">
        <v>23962.678412822497</v>
      </c>
      <c r="S70" s="23">
        <v>32204.731436128193</v>
      </c>
      <c r="T70" s="23">
        <v>19583.448550547368</v>
      </c>
      <c r="U70" s="23">
        <v>69004.244171706479</v>
      </c>
      <c r="V70" s="23">
        <v>3099.4204828160709</v>
      </c>
      <c r="W70" s="23">
        <v>4875.4573343294951</v>
      </c>
      <c r="X70" s="23">
        <v>28495.242693714739</v>
      </c>
      <c r="Y70" s="23">
        <v>27025.027473517959</v>
      </c>
      <c r="Z70" s="23">
        <v>31634.480394181202</v>
      </c>
      <c r="AA70" s="23">
        <v>13376.669977954976</v>
      </c>
      <c r="AB70" s="23">
        <v>145457.87578974059</v>
      </c>
      <c r="AC70" s="23">
        <v>25356.797248198836</v>
      </c>
      <c r="AD70" s="23">
        <v>76111.96024671405</v>
      </c>
      <c r="AE70" s="23">
        <v>455739.70311533997</v>
      </c>
      <c r="AF70" s="23">
        <v>296642.27618541277</v>
      </c>
      <c r="AG70" s="23">
        <v>71923.759596366843</v>
      </c>
      <c r="AH70" s="23">
        <v>40417.81107077554</v>
      </c>
      <c r="AI70" s="23">
        <v>918.1635586483435</v>
      </c>
      <c r="AJ70" s="23">
        <v>227337.68102952695</v>
      </c>
      <c r="AK70" s="23">
        <v>86509.210701204152</v>
      </c>
      <c r="AL70" s="23">
        <v>124127.35213972296</v>
      </c>
      <c r="AM70" s="23">
        <v>76772.937276235534</v>
      </c>
      <c r="AN70" s="23">
        <v>35874.542507385442</v>
      </c>
      <c r="AO70" s="23">
        <v>126150.53450623337</v>
      </c>
      <c r="AP70" s="23">
        <v>583532.8467661516</v>
      </c>
      <c r="AQ70" s="23">
        <v>280375.184874075</v>
      </c>
      <c r="AR70" s="23">
        <v>6388.2740683950178</v>
      </c>
      <c r="AS70" s="23">
        <v>25588.611769363804</v>
      </c>
      <c r="AT70" s="23">
        <v>139077.26373343964</v>
      </c>
      <c r="AU70" s="23">
        <v>7902.7736922086569</v>
      </c>
      <c r="AV70" s="23">
        <v>4157.3771656199469</v>
      </c>
      <c r="AW70" s="23">
        <v>881.02022290411389</v>
      </c>
      <c r="AX70" s="23">
        <v>459347.21712854877</v>
      </c>
      <c r="AY70" s="23">
        <v>189922.73800746194</v>
      </c>
      <c r="AZ70" s="23">
        <v>120408.53243903459</v>
      </c>
      <c r="BA70" s="23">
        <v>0</v>
      </c>
      <c r="BB70" s="23">
        <v>37744.630321626908</v>
      </c>
      <c r="BC70" s="23">
        <v>151096.70034760644</v>
      </c>
      <c r="BD70" s="23">
        <v>207169.7619762081</v>
      </c>
      <c r="BE70" s="23">
        <v>129187.96752798624</v>
      </c>
      <c r="BF70" s="23">
        <v>1182.2002777410792</v>
      </c>
      <c r="BG70" s="23">
        <v>273893.75350476045</v>
      </c>
      <c r="BH70" s="23">
        <v>23418.198291057648</v>
      </c>
      <c r="BI70" s="23">
        <v>2407.2588608755514</v>
      </c>
      <c r="BJ70" s="23">
        <v>5.5695946139621897E-7</v>
      </c>
      <c r="BK70" s="23">
        <v>19248.326489589206</v>
      </c>
      <c r="BL70" s="23">
        <v>94284.994394412701</v>
      </c>
      <c r="BM70" s="23">
        <v>1.6508109064838154E-7</v>
      </c>
      <c r="BN70" s="23">
        <v>32554.118944124253</v>
      </c>
      <c r="BO70" s="23">
        <v>22105.409489519458</v>
      </c>
      <c r="BP70" s="23">
        <v>43972.320302356202</v>
      </c>
      <c r="BQ70" s="23">
        <v>20508.336078294498</v>
      </c>
      <c r="BR70" s="23">
        <v>29224.362861601105</v>
      </c>
      <c r="BS70" s="23">
        <v>0</v>
      </c>
      <c r="BT70" s="64">
        <v>5372834.7095957715</v>
      </c>
      <c r="BU70" s="23">
        <v>4124014.8442199645</v>
      </c>
      <c r="BV70" s="23">
        <v>11355234.610070085</v>
      </c>
      <c r="BW70" s="23">
        <v>0</v>
      </c>
      <c r="BX70" s="23">
        <v>0</v>
      </c>
      <c r="BY70" s="23">
        <v>6834151.2216349691</v>
      </c>
      <c r="BZ70" s="23">
        <v>0</v>
      </c>
      <c r="CA70" s="23">
        <v>0</v>
      </c>
      <c r="CB70" s="23">
        <v>0</v>
      </c>
      <c r="CC70" s="23">
        <v>0</v>
      </c>
      <c r="CD70" s="23">
        <v>0</v>
      </c>
      <c r="CE70" s="23">
        <v>0</v>
      </c>
      <c r="CF70" s="23">
        <v>548093.43618456065</v>
      </c>
      <c r="CG70" s="23">
        <v>0</v>
      </c>
      <c r="CH70" s="23">
        <v>926.77314581549604</v>
      </c>
      <c r="CI70" s="23">
        <v>211664.40514883838</v>
      </c>
      <c r="CJ70" s="34">
        <f t="shared" si="2"/>
        <v>28446920.000000004</v>
      </c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</row>
    <row r="71" spans="1:180" x14ac:dyDescent="0.2">
      <c r="A71" s="1" t="s">
        <v>196</v>
      </c>
      <c r="B71" s="23" t="s">
        <v>197</v>
      </c>
      <c r="C71" s="23">
        <v>103541.41986644847</v>
      </c>
      <c r="D71" s="23">
        <v>3214.8826620431082</v>
      </c>
      <c r="E71" s="23">
        <v>8390.2924726798356</v>
      </c>
      <c r="F71" s="23">
        <v>28967.583168046222</v>
      </c>
      <c r="G71" s="23">
        <v>140494.71342253324</v>
      </c>
      <c r="H71" s="23">
        <v>7323.78311836788</v>
      </c>
      <c r="I71" s="23">
        <v>14094.42302069403</v>
      </c>
      <c r="J71" s="23">
        <v>4556.3177929021858</v>
      </c>
      <c r="K71" s="23">
        <v>3586.8995505910325</v>
      </c>
      <c r="L71" s="23">
        <v>3927.6995985152421</v>
      </c>
      <c r="M71" s="23">
        <v>48267.881998469107</v>
      </c>
      <c r="N71" s="23">
        <v>119055.85046978683</v>
      </c>
      <c r="O71" s="23">
        <v>23048.901310186782</v>
      </c>
      <c r="P71" s="23">
        <v>44202.222868563906</v>
      </c>
      <c r="Q71" s="23">
        <v>22853.827449465232</v>
      </c>
      <c r="R71" s="23">
        <v>37598.659186986362</v>
      </c>
      <c r="S71" s="23">
        <v>16979.531507688993</v>
      </c>
      <c r="T71" s="23">
        <v>12513.769376225666</v>
      </c>
      <c r="U71" s="23">
        <v>80964.168561923347</v>
      </c>
      <c r="V71" s="23">
        <v>2803.9122732048004</v>
      </c>
      <c r="W71" s="23">
        <v>1866.4898039535947</v>
      </c>
      <c r="X71" s="23">
        <v>107404.25678106671</v>
      </c>
      <c r="Y71" s="23">
        <v>10908.113247461746</v>
      </c>
      <c r="Z71" s="23">
        <v>31905.093403332055</v>
      </c>
      <c r="AA71" s="23">
        <v>3019.5802861250372</v>
      </c>
      <c r="AB71" s="23">
        <v>44402.862756057148</v>
      </c>
      <c r="AC71" s="23">
        <v>58484.002836059408</v>
      </c>
      <c r="AD71" s="23">
        <v>20231.894616304318</v>
      </c>
      <c r="AE71" s="23">
        <v>69508.775209136555</v>
      </c>
      <c r="AF71" s="23">
        <v>33620.917778787792</v>
      </c>
      <c r="AG71" s="23">
        <v>43839.877682711711</v>
      </c>
      <c r="AH71" s="23">
        <v>1468.9288605026513</v>
      </c>
      <c r="AI71" s="23">
        <v>1127.7540026393024</v>
      </c>
      <c r="AJ71" s="23">
        <v>5745.2614168269911</v>
      </c>
      <c r="AK71" s="23">
        <v>6347.4975470184372</v>
      </c>
      <c r="AL71" s="23">
        <v>51705.513385259546</v>
      </c>
      <c r="AM71" s="23">
        <v>22191.278211035744</v>
      </c>
      <c r="AN71" s="23">
        <v>5914.8785334390768</v>
      </c>
      <c r="AO71" s="23">
        <v>27647.267040065868</v>
      </c>
      <c r="AP71" s="23">
        <v>107986.35809096713</v>
      </c>
      <c r="AQ71" s="23">
        <v>10568.07723640318</v>
      </c>
      <c r="AR71" s="23">
        <v>3452.8776478395093</v>
      </c>
      <c r="AS71" s="23">
        <v>6570.6216701560561</v>
      </c>
      <c r="AT71" s="23">
        <v>14985.471740072302</v>
      </c>
      <c r="AU71" s="23">
        <v>64.015429022168533</v>
      </c>
      <c r="AV71" s="23">
        <v>13.486175544336657</v>
      </c>
      <c r="AW71" s="23">
        <v>5.6139005204304961</v>
      </c>
      <c r="AX71" s="23">
        <v>42806.659800252513</v>
      </c>
      <c r="AY71" s="23">
        <v>18318.336869067927</v>
      </c>
      <c r="AZ71" s="23">
        <v>14038.90344237854</v>
      </c>
      <c r="BA71" s="23">
        <v>417.56827916467137</v>
      </c>
      <c r="BB71" s="23">
        <v>12372.391084947751</v>
      </c>
      <c r="BC71" s="23">
        <v>4920.4920585583077</v>
      </c>
      <c r="BD71" s="23">
        <v>110544.21525802517</v>
      </c>
      <c r="BE71" s="23">
        <v>3.200011456045163E-8</v>
      </c>
      <c r="BF71" s="23">
        <v>1228.6935826677409</v>
      </c>
      <c r="BG71" s="23">
        <v>56920.973997349327</v>
      </c>
      <c r="BH71" s="23">
        <v>33966.296960605774</v>
      </c>
      <c r="BI71" s="23">
        <v>445.3440278215254</v>
      </c>
      <c r="BJ71" s="23">
        <v>37592.953609110038</v>
      </c>
      <c r="BK71" s="23">
        <v>2007.9455970475392</v>
      </c>
      <c r="BL71" s="23">
        <v>39030.224575237102</v>
      </c>
      <c r="BM71" s="23">
        <v>39293.208842633554</v>
      </c>
      <c r="BN71" s="23">
        <v>9630.2051421610504</v>
      </c>
      <c r="BO71" s="23">
        <v>12484.527790534095</v>
      </c>
      <c r="BP71" s="23">
        <v>26428.839240832724</v>
      </c>
      <c r="BQ71" s="23">
        <v>4877.7101214399418</v>
      </c>
      <c r="BR71" s="23">
        <v>5099.0900407095642</v>
      </c>
      <c r="BS71" s="23">
        <v>0</v>
      </c>
      <c r="BT71" s="64">
        <v>1889798.0852842084</v>
      </c>
      <c r="BU71" s="23">
        <v>3349988.9892996438</v>
      </c>
      <c r="BV71" s="23">
        <v>0</v>
      </c>
      <c r="BW71" s="23">
        <v>0</v>
      </c>
      <c r="BX71" s="23">
        <v>0</v>
      </c>
      <c r="BY71" s="23">
        <v>0</v>
      </c>
      <c r="BZ71" s="23">
        <v>0</v>
      </c>
      <c r="CA71" s="23">
        <v>0</v>
      </c>
      <c r="CB71" s="23">
        <v>0</v>
      </c>
      <c r="CC71" s="23">
        <v>0</v>
      </c>
      <c r="CD71" s="23">
        <v>11346.8882231807</v>
      </c>
      <c r="CE71" s="23">
        <v>0</v>
      </c>
      <c r="CF71" s="23">
        <v>11515.434229831466</v>
      </c>
      <c r="CG71" s="23">
        <v>0</v>
      </c>
      <c r="CH71" s="23">
        <v>8748.6597258086713</v>
      </c>
      <c r="CI71" s="23">
        <v>21519.943237326141</v>
      </c>
      <c r="CJ71" s="34">
        <f t="shared" si="2"/>
        <v>5292917.9999999991</v>
      </c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</row>
    <row r="72" spans="1:180" x14ac:dyDescent="0.2">
      <c r="A72" s="1" t="s">
        <v>198</v>
      </c>
      <c r="B72" s="23" t="s">
        <v>199</v>
      </c>
      <c r="C72" s="23">
        <v>5411.4197791279412</v>
      </c>
      <c r="D72" s="23">
        <v>3001.3039472706819</v>
      </c>
      <c r="E72" s="23">
        <v>373.57310904245242</v>
      </c>
      <c r="F72" s="23">
        <v>1415.8346058929326</v>
      </c>
      <c r="G72" s="23">
        <v>101595.07195657966</v>
      </c>
      <c r="H72" s="23">
        <v>844.21021239026993</v>
      </c>
      <c r="I72" s="23">
        <v>2200.0567701371256</v>
      </c>
      <c r="J72" s="23">
        <v>178.50842035203766</v>
      </c>
      <c r="K72" s="23">
        <v>1427.8764740236934</v>
      </c>
      <c r="L72" s="23">
        <v>1595.6791048094035</v>
      </c>
      <c r="M72" s="23">
        <v>8434.3089854137434</v>
      </c>
      <c r="N72" s="23">
        <v>10461.569680570346</v>
      </c>
      <c r="O72" s="23">
        <v>2240.8132958801257</v>
      </c>
      <c r="P72" s="23">
        <v>4813.1913571480227</v>
      </c>
      <c r="Q72" s="23">
        <v>209.22459360309853</v>
      </c>
      <c r="R72" s="23">
        <v>6478.405166238831</v>
      </c>
      <c r="S72" s="23">
        <v>6087.4308334080461</v>
      </c>
      <c r="T72" s="23">
        <v>2771.603607220381</v>
      </c>
      <c r="U72" s="23">
        <v>16554.638904206069</v>
      </c>
      <c r="V72" s="23">
        <v>1083.7048554886769</v>
      </c>
      <c r="W72" s="23">
        <v>545.54178651205564</v>
      </c>
      <c r="X72" s="23">
        <v>3688.0104076907783</v>
      </c>
      <c r="Y72" s="23">
        <v>5344.9080862085666</v>
      </c>
      <c r="Z72" s="23">
        <v>23098.481019472169</v>
      </c>
      <c r="AA72" s="23">
        <v>7477.6048044284726</v>
      </c>
      <c r="AB72" s="23">
        <v>121676.62138991058</v>
      </c>
      <c r="AC72" s="23">
        <v>13219.621853849811</v>
      </c>
      <c r="AD72" s="23">
        <v>10935.884717783458</v>
      </c>
      <c r="AE72" s="23">
        <v>133080.68636831388</v>
      </c>
      <c r="AF72" s="23">
        <v>65739.693521161636</v>
      </c>
      <c r="AG72" s="23">
        <v>18219.10969943316</v>
      </c>
      <c r="AH72" s="23">
        <v>5135.2516424807918</v>
      </c>
      <c r="AI72" s="23">
        <v>46.63982921221902</v>
      </c>
      <c r="AJ72" s="23">
        <v>48105.223153171835</v>
      </c>
      <c r="AK72" s="23">
        <v>6727.7677211122991</v>
      </c>
      <c r="AL72" s="23">
        <v>375834.09157697315</v>
      </c>
      <c r="AM72" s="23">
        <v>7955.444379790848</v>
      </c>
      <c r="AN72" s="23">
        <v>11313.990832221351</v>
      </c>
      <c r="AO72" s="23">
        <v>13507.509033132699</v>
      </c>
      <c r="AP72" s="23">
        <v>30084.75890394871</v>
      </c>
      <c r="AQ72" s="23">
        <v>34524.161032948548</v>
      </c>
      <c r="AR72" s="23">
        <v>597.16949867443452</v>
      </c>
      <c r="AS72" s="23">
        <v>1148.5385586894656</v>
      </c>
      <c r="AT72" s="23">
        <v>16190.63315576091</v>
      </c>
      <c r="AU72" s="23">
        <v>3221.8456030524617</v>
      </c>
      <c r="AV72" s="23">
        <v>27.88921953421745</v>
      </c>
      <c r="AW72" s="23">
        <v>7.1290040362431171</v>
      </c>
      <c r="AX72" s="23">
        <v>51625.034285873902</v>
      </c>
      <c r="AY72" s="23">
        <v>57853.529532840155</v>
      </c>
      <c r="AZ72" s="23">
        <v>70211.823688044329</v>
      </c>
      <c r="BA72" s="23">
        <v>28.86449374207367</v>
      </c>
      <c r="BB72" s="23">
        <v>6754.272857219592</v>
      </c>
      <c r="BC72" s="23">
        <v>38560.960379045078</v>
      </c>
      <c r="BD72" s="23">
        <v>170817.53583542813</v>
      </c>
      <c r="BE72" s="23">
        <v>23457.828256500765</v>
      </c>
      <c r="BF72" s="23">
        <v>152.57230145279976</v>
      </c>
      <c r="BG72" s="23">
        <v>379270.94430308568</v>
      </c>
      <c r="BH72" s="23">
        <v>112883.07770098739</v>
      </c>
      <c r="BI72" s="23">
        <v>7096.6612887566353</v>
      </c>
      <c r="BJ72" s="23">
        <v>37556.176037872516</v>
      </c>
      <c r="BK72" s="23">
        <v>5182.3431456448398</v>
      </c>
      <c r="BL72" s="23">
        <v>926394.0798196313</v>
      </c>
      <c r="BM72" s="23">
        <v>714692.24329098139</v>
      </c>
      <c r="BN72" s="23">
        <v>16159.257603289012</v>
      </c>
      <c r="BO72" s="23">
        <v>7251.5777145369257</v>
      </c>
      <c r="BP72" s="23">
        <v>17875.073506408542</v>
      </c>
      <c r="BQ72" s="23">
        <v>3227.0270995564802</v>
      </c>
      <c r="BR72" s="23">
        <v>23668.166888716733</v>
      </c>
      <c r="BS72" s="23">
        <v>0</v>
      </c>
      <c r="BT72" s="64">
        <v>3805351.6824879223</v>
      </c>
      <c r="BU72" s="23">
        <v>9440451.5831289869</v>
      </c>
      <c r="BV72" s="23">
        <v>0</v>
      </c>
      <c r="BW72" s="23">
        <v>0</v>
      </c>
      <c r="BX72" s="23">
        <v>0</v>
      </c>
      <c r="BY72" s="23">
        <v>13730.08618355384</v>
      </c>
      <c r="BZ72" s="23">
        <v>0</v>
      </c>
      <c r="CA72" s="23">
        <v>0</v>
      </c>
      <c r="CB72" s="23">
        <v>0</v>
      </c>
      <c r="CC72" s="23">
        <v>0</v>
      </c>
      <c r="CD72" s="23">
        <v>0</v>
      </c>
      <c r="CE72" s="23">
        <v>0</v>
      </c>
      <c r="CF72" s="23">
        <v>17391.973141274004</v>
      </c>
      <c r="CG72" s="23">
        <v>0</v>
      </c>
      <c r="CH72" s="23">
        <v>13079.788390145297</v>
      </c>
      <c r="CI72" s="23">
        <v>1454.886668116839</v>
      </c>
      <c r="CJ72" s="34">
        <f t="shared" si="2"/>
        <v>13291459.999999998</v>
      </c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</row>
    <row r="73" spans="1:180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>
        <v>0</v>
      </c>
      <c r="AU73" s="23">
        <v>0</v>
      </c>
      <c r="AV73" s="23">
        <v>0</v>
      </c>
      <c r="AW73" s="23">
        <v>0</v>
      </c>
      <c r="AX73" s="23">
        <v>0</v>
      </c>
      <c r="AY73" s="23">
        <v>0</v>
      </c>
      <c r="AZ73" s="23">
        <v>0</v>
      </c>
      <c r="BA73" s="23">
        <v>0</v>
      </c>
      <c r="BB73" s="23">
        <v>0</v>
      </c>
      <c r="BC73" s="23">
        <v>0</v>
      </c>
      <c r="BD73" s="23">
        <v>0</v>
      </c>
      <c r="BE73" s="23">
        <v>0</v>
      </c>
      <c r="BF73" s="23">
        <v>0</v>
      </c>
      <c r="BG73" s="23">
        <v>0</v>
      </c>
      <c r="BH73" s="23">
        <v>0</v>
      </c>
      <c r="BI73" s="23">
        <v>0</v>
      </c>
      <c r="BJ73" s="23">
        <v>0</v>
      </c>
      <c r="BK73" s="23">
        <v>0</v>
      </c>
      <c r="BL73" s="23">
        <v>0</v>
      </c>
      <c r="BM73" s="23">
        <v>0</v>
      </c>
      <c r="BN73" s="23">
        <v>0</v>
      </c>
      <c r="BO73" s="23">
        <v>0</v>
      </c>
      <c r="BP73" s="23">
        <v>0</v>
      </c>
      <c r="BQ73" s="23">
        <v>0</v>
      </c>
      <c r="BR73" s="23">
        <v>0</v>
      </c>
      <c r="BS73" s="23">
        <v>0</v>
      </c>
      <c r="BT73" s="64">
        <v>0</v>
      </c>
      <c r="BU73" s="23">
        <v>804063.85046238918</v>
      </c>
      <c r="BV73" s="23">
        <v>0</v>
      </c>
      <c r="BW73" s="23">
        <v>4043730.1495376118</v>
      </c>
      <c r="BX73" s="23">
        <v>0</v>
      </c>
      <c r="BY73" s="23">
        <v>0</v>
      </c>
      <c r="BZ73" s="23">
        <v>0</v>
      </c>
      <c r="CA73" s="23">
        <v>0</v>
      </c>
      <c r="CB73" s="23">
        <v>0</v>
      </c>
      <c r="CC73" s="23">
        <v>0</v>
      </c>
      <c r="CD73" s="23">
        <v>0</v>
      </c>
      <c r="CE73" s="23">
        <v>0</v>
      </c>
      <c r="CF73" s="23">
        <v>0</v>
      </c>
      <c r="CG73" s="23">
        <v>0</v>
      </c>
      <c r="CH73" s="23">
        <v>0</v>
      </c>
      <c r="CI73" s="23">
        <v>0</v>
      </c>
      <c r="CJ73" s="34">
        <f t="shared" si="2"/>
        <v>4847794.0000000009</v>
      </c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</row>
    <row r="74" spans="1:180" ht="15.75" x14ac:dyDescent="0.25">
      <c r="A74" s="53" t="s">
        <v>7</v>
      </c>
      <c r="B74" s="51"/>
      <c r="C74" s="9"/>
      <c r="D74" s="10"/>
      <c r="E74" s="9"/>
      <c r="F74" s="10"/>
      <c r="G74" s="9"/>
      <c r="H74" s="10"/>
      <c r="I74" s="9"/>
      <c r="J74" s="10"/>
      <c r="K74" s="9"/>
      <c r="L74" s="10"/>
      <c r="M74" s="9"/>
      <c r="N74" s="10"/>
      <c r="O74" s="9"/>
      <c r="P74" s="10"/>
      <c r="Q74" s="9"/>
      <c r="R74" s="10"/>
      <c r="S74" s="9"/>
      <c r="T74" s="10"/>
      <c r="U74" s="9"/>
      <c r="V74" s="10"/>
      <c r="W74" s="9"/>
      <c r="X74" s="10"/>
      <c r="Y74" s="9"/>
      <c r="Z74" s="10"/>
      <c r="AA74" s="9"/>
      <c r="AB74" s="10"/>
      <c r="AC74" s="9"/>
      <c r="AD74" s="10"/>
      <c r="AE74" s="9"/>
      <c r="AF74" s="10"/>
      <c r="AG74" s="9"/>
      <c r="AH74" s="10"/>
      <c r="AI74" s="9"/>
      <c r="AJ74" s="10"/>
      <c r="AK74" s="9"/>
      <c r="AL74" s="10"/>
      <c r="AM74" s="9"/>
      <c r="AN74" s="10"/>
      <c r="AO74" s="9"/>
      <c r="AP74" s="10"/>
      <c r="AQ74" s="9"/>
      <c r="AR74" s="10"/>
      <c r="AS74" s="9"/>
      <c r="AT74" s="10"/>
      <c r="AU74" s="9"/>
      <c r="AV74" s="10"/>
      <c r="AW74" s="9"/>
      <c r="AX74" s="10"/>
      <c r="AY74" s="9"/>
      <c r="AZ74" s="10"/>
      <c r="BA74" s="9"/>
      <c r="BB74" s="10"/>
      <c r="BC74" s="9"/>
      <c r="BD74" s="10"/>
      <c r="BE74" s="9"/>
      <c r="BF74" s="10"/>
      <c r="BG74" s="9"/>
      <c r="BH74" s="9"/>
      <c r="BI74" s="10"/>
      <c r="BJ74" s="9"/>
      <c r="BK74" s="10"/>
      <c r="BL74" s="10"/>
      <c r="BM74" s="9"/>
      <c r="BN74" s="10"/>
      <c r="BO74" s="9"/>
      <c r="BP74" s="10"/>
      <c r="BQ74" s="9"/>
      <c r="BR74" s="10"/>
      <c r="BS74" s="9"/>
      <c r="BT74" s="65"/>
      <c r="BU74" s="9"/>
      <c r="BV74" s="10"/>
      <c r="BW74" s="10"/>
      <c r="BX74" s="10"/>
      <c r="BY74" s="10"/>
      <c r="BZ74" s="10"/>
      <c r="CA74" s="9"/>
      <c r="CB74" s="10"/>
      <c r="CC74" s="10"/>
      <c r="CD74" s="10"/>
      <c r="CE74" s="10"/>
      <c r="CF74" s="9"/>
      <c r="CG74" s="9"/>
      <c r="CH74" s="10"/>
      <c r="CI74" s="9"/>
      <c r="CJ74" s="9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</row>
    <row r="75" spans="1:180" x14ac:dyDescent="0.2">
      <c r="A75" s="1" t="s">
        <v>64</v>
      </c>
      <c r="B75" s="23" t="s">
        <v>65</v>
      </c>
      <c r="C75" s="23">
        <v>688381.73797220911</v>
      </c>
      <c r="D75" s="23">
        <v>22570.251990945162</v>
      </c>
      <c r="E75" s="23">
        <v>41.824864196885841</v>
      </c>
      <c r="F75" s="23">
        <v>157.22365335967993</v>
      </c>
      <c r="G75" s="23">
        <v>2513326.4660859033</v>
      </c>
      <c r="H75" s="23">
        <v>25326.208227246232</v>
      </c>
      <c r="I75" s="23">
        <v>1765.2253134790353</v>
      </c>
      <c r="J75" s="23">
        <v>51.763357367803223</v>
      </c>
      <c r="K75" s="23">
        <v>301.13875368970395</v>
      </c>
      <c r="L75" s="23">
        <v>62.202384747895557</v>
      </c>
      <c r="M75" s="23">
        <v>4097.487573641276</v>
      </c>
      <c r="N75" s="23">
        <v>7280.1553130731618</v>
      </c>
      <c r="O75" s="23">
        <v>202.24270135404302</v>
      </c>
      <c r="P75" s="23">
        <v>330.58937076161322</v>
      </c>
      <c r="Q75" s="23">
        <v>12.264713590872644</v>
      </c>
      <c r="R75" s="23">
        <v>533.56307607547853</v>
      </c>
      <c r="S75" s="23">
        <v>440.88050743035092</v>
      </c>
      <c r="T75" s="23">
        <v>201.44663993477491</v>
      </c>
      <c r="U75" s="23">
        <v>1533.1328457397149</v>
      </c>
      <c r="V75" s="23">
        <v>56.207209371636011</v>
      </c>
      <c r="W75" s="23">
        <v>47.713279147785258</v>
      </c>
      <c r="X75" s="23">
        <v>3429.4203736134036</v>
      </c>
      <c r="Y75" s="23">
        <v>408.08899039193074</v>
      </c>
      <c r="Z75" s="23">
        <v>281.76997917455719</v>
      </c>
      <c r="AA75" s="23">
        <v>34.995729224164627</v>
      </c>
      <c r="AB75" s="23">
        <v>951.06339938565293</v>
      </c>
      <c r="AC75" s="23">
        <v>207.86386762456934</v>
      </c>
      <c r="AD75" s="23">
        <v>1228.8949002764853</v>
      </c>
      <c r="AE75" s="23">
        <v>13704.405943409703</v>
      </c>
      <c r="AF75" s="23">
        <v>3627.4055633367107</v>
      </c>
      <c r="AG75" s="23">
        <v>1194.6701555029731</v>
      </c>
      <c r="AH75" s="23">
        <v>618.39882598489919</v>
      </c>
      <c r="AI75" s="23">
        <v>27.599870220590326</v>
      </c>
      <c r="AJ75" s="23">
        <v>1253.4147279572298</v>
      </c>
      <c r="AK75" s="23">
        <v>192.92515392286964</v>
      </c>
      <c r="AL75" s="23">
        <v>611062.12352008512</v>
      </c>
      <c r="AM75" s="23">
        <v>752.95333918249912</v>
      </c>
      <c r="AN75" s="23">
        <v>8823.8638276323236</v>
      </c>
      <c r="AO75" s="23">
        <v>2875.4580339017807</v>
      </c>
      <c r="AP75" s="23">
        <v>3771.9639877903523</v>
      </c>
      <c r="AQ75" s="23">
        <v>1026.4432944700193</v>
      </c>
      <c r="AR75" s="23">
        <v>187.88910174600713</v>
      </c>
      <c r="AS75" s="23">
        <v>185.05816138372651</v>
      </c>
      <c r="AT75" s="23">
        <v>1139.9997598937668</v>
      </c>
      <c r="AU75" s="23">
        <v>121.95083805801249</v>
      </c>
      <c r="AV75" s="23">
        <v>6.3951800490164477</v>
      </c>
      <c r="AW75" s="23">
        <v>0.50945863285165238</v>
      </c>
      <c r="AX75" s="23">
        <v>3897.9342282937787</v>
      </c>
      <c r="AY75" s="23">
        <v>1888.372747946506</v>
      </c>
      <c r="AZ75" s="23">
        <v>1429.1782191936793</v>
      </c>
      <c r="BA75" s="23">
        <v>2.897094812616928</v>
      </c>
      <c r="BB75" s="23">
        <v>625.37483616887118</v>
      </c>
      <c r="BC75" s="23">
        <v>1571.6542929353329</v>
      </c>
      <c r="BD75" s="23">
        <v>1817.0418174973131</v>
      </c>
      <c r="BE75" s="23">
        <v>1066.5631313659042</v>
      </c>
      <c r="BF75" s="23">
        <v>45.205894446771879</v>
      </c>
      <c r="BG75" s="23">
        <v>299277.61446155788</v>
      </c>
      <c r="BH75" s="23">
        <v>52370.735299258493</v>
      </c>
      <c r="BI75" s="23">
        <v>71.930761492957956</v>
      </c>
      <c r="BJ75" s="23">
        <v>28116.069524668637</v>
      </c>
      <c r="BK75" s="23">
        <v>471.59397505985311</v>
      </c>
      <c r="BL75" s="23">
        <v>33958.496360952355</v>
      </c>
      <c r="BM75" s="23">
        <v>182611.83317408434</v>
      </c>
      <c r="BN75" s="23">
        <v>7562.4524804006451</v>
      </c>
      <c r="BO75" s="23">
        <v>11775.725842201042</v>
      </c>
      <c r="BP75" s="23">
        <v>11935.989044771242</v>
      </c>
      <c r="BQ75" s="23">
        <v>147.67033967999259</v>
      </c>
      <c r="BR75" s="23">
        <v>523.39697240497253</v>
      </c>
      <c r="BS75" s="23">
        <v>0</v>
      </c>
      <c r="BT75" s="64">
        <v>4565002.9823153112</v>
      </c>
      <c r="BU75" s="23">
        <v>4795855.9046785282</v>
      </c>
      <c r="BV75" s="23">
        <v>0</v>
      </c>
      <c r="BW75" s="23">
        <v>45.515646332016075</v>
      </c>
      <c r="BX75" s="23">
        <v>0</v>
      </c>
      <c r="BY75" s="23">
        <v>0</v>
      </c>
      <c r="BZ75" s="23">
        <v>0</v>
      </c>
      <c r="CA75" s="23">
        <v>0</v>
      </c>
      <c r="CB75" s="23">
        <v>0</v>
      </c>
      <c r="CC75" s="23">
        <v>0</v>
      </c>
      <c r="CD75" s="23">
        <v>0</v>
      </c>
      <c r="CE75" s="23">
        <v>-19390.24977595509</v>
      </c>
      <c r="CF75" s="23">
        <v>0</v>
      </c>
      <c r="CG75" s="23">
        <v>0</v>
      </c>
      <c r="CH75" s="23">
        <v>133351.2558767373</v>
      </c>
      <c r="CI75" s="23">
        <v>3254204.8019279307</v>
      </c>
      <c r="CJ75" s="34">
        <f t="shared" ref="CJ75:CJ106" si="3">SUM(BT75:CI75)</f>
        <v>12729070.210668884</v>
      </c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</row>
    <row r="76" spans="1:180" x14ac:dyDescent="0.2">
      <c r="A76" s="1" t="s">
        <v>66</v>
      </c>
      <c r="B76" s="23" t="s">
        <v>67</v>
      </c>
      <c r="C76" s="23">
        <v>497.34360140071772</v>
      </c>
      <c r="D76" s="23">
        <v>3146.6440756463521</v>
      </c>
      <c r="E76" s="23">
        <v>0</v>
      </c>
      <c r="F76" s="23">
        <v>4606.215818585003</v>
      </c>
      <c r="G76" s="23">
        <v>2758.8313463421609</v>
      </c>
      <c r="H76" s="23">
        <v>0</v>
      </c>
      <c r="I76" s="23">
        <v>212774.64823131415</v>
      </c>
      <c r="J76" s="23">
        <v>3800.8537399230477</v>
      </c>
      <c r="K76" s="23">
        <v>0</v>
      </c>
      <c r="L76" s="23">
        <v>0</v>
      </c>
      <c r="M76" s="23">
        <v>6197.6974945783249</v>
      </c>
      <c r="N76" s="23">
        <v>0</v>
      </c>
      <c r="O76" s="23">
        <v>32.412554233254838</v>
      </c>
      <c r="P76" s="23">
        <v>2665.9272941409381</v>
      </c>
      <c r="Q76" s="23">
        <v>33.765697712874889</v>
      </c>
      <c r="R76" s="23">
        <v>13613.707126586443</v>
      </c>
      <c r="S76" s="23">
        <v>46.184017235232901</v>
      </c>
      <c r="T76" s="23">
        <v>0</v>
      </c>
      <c r="U76" s="23">
        <v>744.14033042158269</v>
      </c>
      <c r="V76" s="23">
        <v>0</v>
      </c>
      <c r="W76" s="23">
        <v>0</v>
      </c>
      <c r="X76" s="23">
        <v>53943.905096849958</v>
      </c>
      <c r="Y76" s="23">
        <v>269.42414574941921</v>
      </c>
      <c r="Z76" s="23">
        <v>306037.94396564842</v>
      </c>
      <c r="AA76" s="23">
        <v>0</v>
      </c>
      <c r="AB76" s="23">
        <v>170.2524052680956</v>
      </c>
      <c r="AC76" s="23">
        <v>49922.991965914378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>
        <v>0</v>
      </c>
      <c r="AU76" s="23">
        <v>0</v>
      </c>
      <c r="AV76" s="23">
        <v>0</v>
      </c>
      <c r="AW76" s="23">
        <v>0</v>
      </c>
      <c r="AX76" s="23">
        <v>0</v>
      </c>
      <c r="AY76" s="23">
        <v>0</v>
      </c>
      <c r="AZ76" s="23">
        <v>0</v>
      </c>
      <c r="BA76" s="23">
        <v>0</v>
      </c>
      <c r="BB76" s="23">
        <v>0</v>
      </c>
      <c r="BC76" s="23">
        <v>0</v>
      </c>
      <c r="BD76" s="23">
        <v>0</v>
      </c>
      <c r="BE76" s="23">
        <v>0</v>
      </c>
      <c r="BF76" s="23">
        <v>0</v>
      </c>
      <c r="BG76" s="23">
        <v>0</v>
      </c>
      <c r="BH76" s="23">
        <v>213.27018244193206</v>
      </c>
      <c r="BI76" s="23">
        <v>18.606234269467095</v>
      </c>
      <c r="BJ76" s="23">
        <v>566.14824115719136</v>
      </c>
      <c r="BK76" s="23">
        <v>0</v>
      </c>
      <c r="BL76" s="23">
        <v>407.13034884328636</v>
      </c>
      <c r="BM76" s="23">
        <v>632.86902000932332</v>
      </c>
      <c r="BN76" s="23">
        <v>0</v>
      </c>
      <c r="BO76" s="23">
        <v>0</v>
      </c>
      <c r="BP76" s="23">
        <v>0</v>
      </c>
      <c r="BQ76" s="23">
        <v>0</v>
      </c>
      <c r="BR76" s="23">
        <v>0</v>
      </c>
      <c r="BS76" s="23">
        <v>0</v>
      </c>
      <c r="BT76" s="64">
        <v>663100.9129342715</v>
      </c>
      <c r="BU76" s="23">
        <v>111268.90692197584</v>
      </c>
      <c r="BV76" s="23">
        <v>0</v>
      </c>
      <c r="BW76" s="23">
        <v>0</v>
      </c>
      <c r="BX76" s="23">
        <v>0</v>
      </c>
      <c r="BY76" s="23">
        <v>0</v>
      </c>
      <c r="BZ76" s="23">
        <v>0</v>
      </c>
      <c r="CA76" s="23">
        <v>0</v>
      </c>
      <c r="CB76" s="23">
        <v>0</v>
      </c>
      <c r="CC76" s="23">
        <v>0</v>
      </c>
      <c r="CD76" s="23">
        <v>0</v>
      </c>
      <c r="CE76" s="23">
        <v>0</v>
      </c>
      <c r="CF76" s="23">
        <v>0</v>
      </c>
      <c r="CG76" s="23">
        <v>0</v>
      </c>
      <c r="CH76" s="23">
        <v>32653.784129220508</v>
      </c>
      <c r="CI76" s="23">
        <v>26094.529446870831</v>
      </c>
      <c r="CJ76" s="34">
        <f t="shared" si="3"/>
        <v>833118.13343233871</v>
      </c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</row>
    <row r="77" spans="1:180" x14ac:dyDescent="0.2">
      <c r="A77" s="1" t="s">
        <v>68</v>
      </c>
      <c r="B77" s="23" t="s">
        <v>69</v>
      </c>
      <c r="C77" s="23">
        <v>28996.89244705786</v>
      </c>
      <c r="D77" s="23">
        <v>23.942446008964311</v>
      </c>
      <c r="E77" s="23">
        <v>123.85130724495164</v>
      </c>
      <c r="F77" s="23">
        <v>20.823675270579926</v>
      </c>
      <c r="G77" s="23">
        <v>3968188.8147867955</v>
      </c>
      <c r="H77" s="23">
        <v>10.600585926085504</v>
      </c>
      <c r="I77" s="23">
        <v>14.228655382168656</v>
      </c>
      <c r="J77" s="23">
        <v>1.4401831746970553</v>
      </c>
      <c r="K77" s="23">
        <v>12.335448877068936</v>
      </c>
      <c r="L77" s="23">
        <v>12.093773530192101</v>
      </c>
      <c r="M77" s="23">
        <v>42208.247389678261</v>
      </c>
      <c r="N77" s="23">
        <v>80.784808142475541</v>
      </c>
      <c r="O77" s="23">
        <v>14.69875155331459</v>
      </c>
      <c r="P77" s="23">
        <v>28.435193795034188</v>
      </c>
      <c r="Q77" s="23">
        <v>0.23293674772476258</v>
      </c>
      <c r="R77" s="23">
        <v>15.585138874623846</v>
      </c>
      <c r="S77" s="23">
        <v>43.376112316792025</v>
      </c>
      <c r="T77" s="23">
        <v>21.146347429411431</v>
      </c>
      <c r="U77" s="23">
        <v>137.80104787510129</v>
      </c>
      <c r="V77" s="23">
        <v>6.0915512380296839</v>
      </c>
      <c r="W77" s="23">
        <v>7.5006779438956697</v>
      </c>
      <c r="X77" s="23">
        <v>2162.5328149342613</v>
      </c>
      <c r="Y77" s="23">
        <v>65.195820851783736</v>
      </c>
      <c r="Z77" s="23">
        <v>9.5898354835548467</v>
      </c>
      <c r="AA77" s="23">
        <v>4.6151335588776181</v>
      </c>
      <c r="AB77" s="23">
        <v>120.3807068924577</v>
      </c>
      <c r="AC77" s="23">
        <v>1.8650855847680108</v>
      </c>
      <c r="AD77" s="23">
        <v>241.39142425955222</v>
      </c>
      <c r="AE77" s="23">
        <v>2517.070564908101</v>
      </c>
      <c r="AF77" s="23">
        <v>455.63278052988062</v>
      </c>
      <c r="AG77" s="23">
        <v>263.10332010564957</v>
      </c>
      <c r="AH77" s="23">
        <v>154.0167465566291</v>
      </c>
      <c r="AI77" s="23">
        <v>7.4682479652829423</v>
      </c>
      <c r="AJ77" s="23">
        <v>202.53876892994234</v>
      </c>
      <c r="AK77" s="23">
        <v>33.665136631873089</v>
      </c>
      <c r="AL77" s="23">
        <v>267143.15111326921</v>
      </c>
      <c r="AM77" s="23">
        <v>77.682380674875134</v>
      </c>
      <c r="AN77" s="23">
        <v>416.65888838357699</v>
      </c>
      <c r="AO77" s="23">
        <v>44.602302521604216</v>
      </c>
      <c r="AP77" s="23">
        <v>636.50517617985417</v>
      </c>
      <c r="AQ77" s="23">
        <v>161.89358274106024</v>
      </c>
      <c r="AR77" s="23">
        <v>44.996744356425772</v>
      </c>
      <c r="AS77" s="23">
        <v>32.629588870697638</v>
      </c>
      <c r="AT77" s="23">
        <v>295.39327399313754</v>
      </c>
      <c r="AU77" s="23">
        <v>10.463772897579513</v>
      </c>
      <c r="AV77" s="23">
        <v>0.25282063845825414</v>
      </c>
      <c r="AW77" s="23">
        <v>0</v>
      </c>
      <c r="AX77" s="23">
        <v>883.60795797972423</v>
      </c>
      <c r="AY77" s="23">
        <v>224.02464915791259</v>
      </c>
      <c r="AZ77" s="23">
        <v>140.37814413539391</v>
      </c>
      <c r="BA77" s="23">
        <v>0.78759866848071425</v>
      </c>
      <c r="BB77" s="23">
        <v>121.73110755648335</v>
      </c>
      <c r="BC77" s="23">
        <v>373.9515449750354</v>
      </c>
      <c r="BD77" s="23">
        <v>80.622135794698337</v>
      </c>
      <c r="BE77" s="23">
        <v>238.95983206682581</v>
      </c>
      <c r="BF77" s="23">
        <v>9.599180600316549</v>
      </c>
      <c r="BG77" s="23">
        <v>459.29384583143866</v>
      </c>
      <c r="BH77" s="23">
        <v>5777.6979411786579</v>
      </c>
      <c r="BI77" s="23">
        <v>12.677645778881319</v>
      </c>
      <c r="BJ77" s="23">
        <v>4223.4559229344441</v>
      </c>
      <c r="BK77" s="23">
        <v>112.1430571539218</v>
      </c>
      <c r="BL77" s="23">
        <v>7065.9176826831463</v>
      </c>
      <c r="BM77" s="23">
        <v>24350.103848175684</v>
      </c>
      <c r="BN77" s="23">
        <v>346.68511464170786</v>
      </c>
      <c r="BO77" s="23">
        <v>221.16919374502476</v>
      </c>
      <c r="BP77" s="23">
        <v>2498.4153919069408</v>
      </c>
      <c r="BQ77" s="23">
        <v>27.244733169264844</v>
      </c>
      <c r="BR77" s="23">
        <v>100.64671209506197</v>
      </c>
      <c r="BS77" s="23">
        <v>0</v>
      </c>
      <c r="BT77" s="64">
        <v>4362341.3325368119</v>
      </c>
      <c r="BU77" s="23">
        <v>378827.20411147567</v>
      </c>
      <c r="BV77" s="23">
        <v>0</v>
      </c>
      <c r="BW77" s="23">
        <v>0</v>
      </c>
      <c r="BX77" s="23">
        <v>0</v>
      </c>
      <c r="BY77" s="23">
        <v>0</v>
      </c>
      <c r="BZ77" s="23">
        <v>0</v>
      </c>
      <c r="CA77" s="23">
        <v>0</v>
      </c>
      <c r="CB77" s="23">
        <v>0</v>
      </c>
      <c r="CC77" s="23">
        <v>0</v>
      </c>
      <c r="CD77" s="23">
        <v>0</v>
      </c>
      <c r="CE77" s="23">
        <v>0</v>
      </c>
      <c r="CF77" s="23">
        <v>0</v>
      </c>
      <c r="CG77" s="23">
        <v>0</v>
      </c>
      <c r="CH77" s="23">
        <v>-17471.822848671072</v>
      </c>
      <c r="CI77" s="23">
        <v>2076020.1308957748</v>
      </c>
      <c r="CJ77" s="34">
        <f t="shared" si="3"/>
        <v>6799716.8446953911</v>
      </c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</row>
    <row r="78" spans="1:180" x14ac:dyDescent="0.2">
      <c r="A78" s="1" t="s">
        <v>70</v>
      </c>
      <c r="B78" s="23" t="s">
        <v>71</v>
      </c>
      <c r="C78" s="23">
        <v>58405.463202003528</v>
      </c>
      <c r="D78" s="23">
        <v>2.446112384410664</v>
      </c>
      <c r="E78" s="23">
        <v>2.8645041712172001</v>
      </c>
      <c r="F78" s="23">
        <v>636947.13188894326</v>
      </c>
      <c r="G78" s="23">
        <v>139736.17579440295</v>
      </c>
      <c r="H78" s="23">
        <v>1469.6188580072983</v>
      </c>
      <c r="I78" s="23">
        <v>3218.4115609976434</v>
      </c>
      <c r="J78" s="23">
        <v>4662.6333021681312</v>
      </c>
      <c r="K78" s="23">
        <v>5.483634032516516</v>
      </c>
      <c r="L78" s="23">
        <v>15738108.61440213</v>
      </c>
      <c r="M78" s="23">
        <v>73669.315016257315</v>
      </c>
      <c r="N78" s="23">
        <v>6878.5247907742078</v>
      </c>
      <c r="O78" s="23">
        <v>12380.446892049582</v>
      </c>
      <c r="P78" s="23">
        <v>474706.2533928022</v>
      </c>
      <c r="Q78" s="23">
        <v>15582.141465185236</v>
      </c>
      <c r="R78" s="23">
        <v>19034.052806582309</v>
      </c>
      <c r="S78" s="23">
        <v>212.6857447286734</v>
      </c>
      <c r="T78" s="23">
        <v>107.68217694247703</v>
      </c>
      <c r="U78" s="23">
        <v>18797.643639768277</v>
      </c>
      <c r="V78" s="23">
        <v>7.512661909567699</v>
      </c>
      <c r="W78" s="23">
        <v>12.64732820299027</v>
      </c>
      <c r="X78" s="23">
        <v>1918.2662004610002</v>
      </c>
      <c r="Y78" s="23">
        <v>254.64241902620466</v>
      </c>
      <c r="Z78" s="23">
        <v>3461495.4420453436</v>
      </c>
      <c r="AA78" s="23">
        <v>4.940865446788183</v>
      </c>
      <c r="AB78" s="23">
        <v>1924.4992373507528</v>
      </c>
      <c r="AC78" s="23">
        <v>361093.7537724172</v>
      </c>
      <c r="AD78" s="23">
        <v>84.994241673135249</v>
      </c>
      <c r="AE78" s="23">
        <v>1452.0995099528582</v>
      </c>
      <c r="AF78" s="23">
        <v>435.89039614723333</v>
      </c>
      <c r="AG78" s="23">
        <v>65.566146926685178</v>
      </c>
      <c r="AH78" s="23">
        <v>16.11444159433594</v>
      </c>
      <c r="AI78" s="23">
        <v>0.13532402456411516</v>
      </c>
      <c r="AJ78" s="23">
        <v>1158.9842324798374</v>
      </c>
      <c r="AK78" s="23">
        <v>15.609062214545265</v>
      </c>
      <c r="AL78" s="23">
        <v>20635.170708056252</v>
      </c>
      <c r="AM78" s="23">
        <v>46.922231124097593</v>
      </c>
      <c r="AN78" s="23">
        <v>2305.8895183763525</v>
      </c>
      <c r="AO78" s="23">
        <v>56.486392570563183</v>
      </c>
      <c r="AP78" s="23">
        <v>295.91955403971764</v>
      </c>
      <c r="AQ78" s="23">
        <v>54.288810579030169</v>
      </c>
      <c r="AR78" s="23">
        <v>5.786363472313937</v>
      </c>
      <c r="AS78" s="23">
        <v>17.129458401706504</v>
      </c>
      <c r="AT78" s="23">
        <v>10.105919327199784</v>
      </c>
      <c r="AU78" s="23">
        <v>10.964957917059371</v>
      </c>
      <c r="AV78" s="23">
        <v>3.4300645515057444</v>
      </c>
      <c r="AW78" s="23">
        <v>0.4113251201338417</v>
      </c>
      <c r="AX78" s="23">
        <v>248.08207505257104</v>
      </c>
      <c r="AY78" s="23">
        <v>413.5482686100014</v>
      </c>
      <c r="AZ78" s="23">
        <v>225.42845313484906</v>
      </c>
      <c r="BA78" s="23">
        <v>2.3689353212757163</v>
      </c>
      <c r="BB78" s="23">
        <v>46.169115779517142</v>
      </c>
      <c r="BC78" s="23">
        <v>59.135375666150757</v>
      </c>
      <c r="BD78" s="23">
        <v>199.25286592758877</v>
      </c>
      <c r="BE78" s="23">
        <v>44.441051893237812</v>
      </c>
      <c r="BF78" s="23">
        <v>2.7661527577565255</v>
      </c>
      <c r="BG78" s="23">
        <v>43308.384501919048</v>
      </c>
      <c r="BH78" s="23">
        <v>13070.007107310063</v>
      </c>
      <c r="BI78" s="23">
        <v>1080.5670309818802</v>
      </c>
      <c r="BJ78" s="23">
        <v>3748.1480541688434</v>
      </c>
      <c r="BK78" s="23">
        <v>17.440399368258188</v>
      </c>
      <c r="BL78" s="23">
        <v>4719.7375242328826</v>
      </c>
      <c r="BM78" s="23">
        <v>10467.227235942701</v>
      </c>
      <c r="BN78" s="23">
        <v>1324.6552736924443</v>
      </c>
      <c r="BO78" s="23">
        <v>449.51626989688179</v>
      </c>
      <c r="BP78" s="23">
        <v>253.05193283587016</v>
      </c>
      <c r="BQ78" s="23">
        <v>12.996155129696852</v>
      </c>
      <c r="BR78" s="23">
        <v>41.968069526265623</v>
      </c>
      <c r="BS78" s="23">
        <v>0</v>
      </c>
      <c r="BT78" s="64">
        <v>21137046.084222175</v>
      </c>
      <c r="BU78" s="23">
        <v>71946.722487034742</v>
      </c>
      <c r="BV78" s="23">
        <v>0</v>
      </c>
      <c r="BW78" s="23">
        <v>0</v>
      </c>
      <c r="BX78" s="23">
        <v>0</v>
      </c>
      <c r="BY78" s="23">
        <v>0</v>
      </c>
      <c r="BZ78" s="23">
        <v>0</v>
      </c>
      <c r="CA78" s="23">
        <v>0</v>
      </c>
      <c r="CB78" s="23">
        <v>0</v>
      </c>
      <c r="CC78" s="23">
        <v>0</v>
      </c>
      <c r="CD78" s="23">
        <v>6819.3328603293821</v>
      </c>
      <c r="CE78" s="23">
        <v>0</v>
      </c>
      <c r="CF78" s="23">
        <v>0</v>
      </c>
      <c r="CG78" s="23">
        <v>0</v>
      </c>
      <c r="CH78" s="23">
        <v>2354.0664821006021</v>
      </c>
      <c r="CI78" s="23">
        <v>389799.34758799337</v>
      </c>
      <c r="CJ78" s="34">
        <f t="shared" si="3"/>
        <v>21607965.553639635</v>
      </c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</row>
    <row r="79" spans="1:180" x14ac:dyDescent="0.2">
      <c r="A79" s="1" t="s">
        <v>72</v>
      </c>
      <c r="B79" s="23" t="s">
        <v>73</v>
      </c>
      <c r="C79" s="23">
        <v>5933293.0099490508</v>
      </c>
      <c r="D79" s="23">
        <v>1130.5292723724915</v>
      </c>
      <c r="E79" s="23">
        <v>198775.59005732011</v>
      </c>
      <c r="F79" s="23">
        <v>8728.3015276386614</v>
      </c>
      <c r="G79" s="23">
        <v>18963130.87225407</v>
      </c>
      <c r="H79" s="23">
        <v>170865.03368933327</v>
      </c>
      <c r="I79" s="23">
        <v>3703.2960574643525</v>
      </c>
      <c r="J79" s="23">
        <v>6855.2609512127829</v>
      </c>
      <c r="K79" s="23">
        <v>2886.3144857079701</v>
      </c>
      <c r="L79" s="23">
        <v>198466.09452038846</v>
      </c>
      <c r="M79" s="23">
        <v>1078730.7331488717</v>
      </c>
      <c r="N79" s="23">
        <v>1027047.9268969013</v>
      </c>
      <c r="O79" s="23">
        <v>19887.207439510668</v>
      </c>
      <c r="P79" s="23">
        <v>14113.503104689506</v>
      </c>
      <c r="Q79" s="23">
        <v>18132.709082520305</v>
      </c>
      <c r="R79" s="23">
        <v>10664.007536707906</v>
      </c>
      <c r="S79" s="23">
        <v>10996.391707483503</v>
      </c>
      <c r="T79" s="23">
        <v>4313.2559440418991</v>
      </c>
      <c r="U79" s="23">
        <v>91972.13447497008</v>
      </c>
      <c r="V79" s="23">
        <v>1554.6359147373112</v>
      </c>
      <c r="W79" s="23">
        <v>948.28000162472574</v>
      </c>
      <c r="X79" s="23">
        <v>69127.950095812615</v>
      </c>
      <c r="Y79" s="23">
        <v>8502.7985418104545</v>
      </c>
      <c r="Z79" s="23">
        <v>58665.475123138087</v>
      </c>
      <c r="AA79" s="23">
        <v>1007.6561351735146</v>
      </c>
      <c r="AB79" s="23">
        <v>32466.709470756676</v>
      </c>
      <c r="AC79" s="23">
        <v>23906.348423591106</v>
      </c>
      <c r="AD79" s="23">
        <v>22363.527411531923</v>
      </c>
      <c r="AE79" s="23">
        <v>332328.49742005509</v>
      </c>
      <c r="AF79" s="23">
        <v>132999.78949505879</v>
      </c>
      <c r="AG79" s="23">
        <v>19325.272115758431</v>
      </c>
      <c r="AH79" s="23">
        <v>7338.9229536695784</v>
      </c>
      <c r="AI79" s="23">
        <v>241.80569264860569</v>
      </c>
      <c r="AJ79" s="23">
        <v>37311.504892978373</v>
      </c>
      <c r="AK79" s="23">
        <v>3832.6622141431762</v>
      </c>
      <c r="AL79" s="23">
        <v>6330566.2546719946</v>
      </c>
      <c r="AM79" s="23">
        <v>12491.641530816334</v>
      </c>
      <c r="AN79" s="23">
        <v>42827.940172596893</v>
      </c>
      <c r="AO79" s="23">
        <v>27560.871513155158</v>
      </c>
      <c r="AP79" s="23">
        <v>73249.851211163012</v>
      </c>
      <c r="AQ79" s="23">
        <v>15862.36242988598</v>
      </c>
      <c r="AR79" s="23">
        <v>2355.6908681413775</v>
      </c>
      <c r="AS79" s="23">
        <v>4000.843609318285</v>
      </c>
      <c r="AT79" s="23">
        <v>10599.916019667091</v>
      </c>
      <c r="AU79" s="23">
        <v>2524.9747672411727</v>
      </c>
      <c r="AV79" s="23">
        <v>80.218190802862168</v>
      </c>
      <c r="AW79" s="23">
        <v>24.373841126966347</v>
      </c>
      <c r="AX79" s="23">
        <v>69317.394798552385</v>
      </c>
      <c r="AY79" s="23">
        <v>78073.61641608068</v>
      </c>
      <c r="AZ79" s="23">
        <v>130912.29016607217</v>
      </c>
      <c r="BA79" s="23">
        <v>25.246785390436887</v>
      </c>
      <c r="BB79" s="23">
        <v>11794.974996045612</v>
      </c>
      <c r="BC79" s="23">
        <v>26074.818702749224</v>
      </c>
      <c r="BD79" s="23">
        <v>42682.758324598806</v>
      </c>
      <c r="BE79" s="23">
        <v>15053.059994693336</v>
      </c>
      <c r="BF79" s="23">
        <v>769.7492927182368</v>
      </c>
      <c r="BG79" s="23">
        <v>52129.821111903191</v>
      </c>
      <c r="BH79" s="23">
        <v>220129.33953021152</v>
      </c>
      <c r="BI79" s="23">
        <v>2019.0797846875209</v>
      </c>
      <c r="BJ79" s="23">
        <v>153570.69913676137</v>
      </c>
      <c r="BK79" s="23">
        <v>6353.711274562198</v>
      </c>
      <c r="BL79" s="23">
        <v>316819.92725496017</v>
      </c>
      <c r="BM79" s="23">
        <v>808355.89798932441</v>
      </c>
      <c r="BN79" s="23">
        <v>54011.894635224249</v>
      </c>
      <c r="BO79" s="23">
        <v>25741.380765578728</v>
      </c>
      <c r="BP79" s="23">
        <v>120378.8756484519</v>
      </c>
      <c r="BQ79" s="23">
        <v>3192.5230524160061</v>
      </c>
      <c r="BR79" s="23">
        <v>10387.364133032972</v>
      </c>
      <c r="BS79" s="23">
        <v>0</v>
      </c>
      <c r="BT79" s="64">
        <v>37185553.370622687</v>
      </c>
      <c r="BU79" s="23">
        <v>28673448.433904987</v>
      </c>
      <c r="BV79" s="23">
        <v>0</v>
      </c>
      <c r="BW79" s="23">
        <v>74601.801215740968</v>
      </c>
      <c r="BX79" s="23">
        <v>0</v>
      </c>
      <c r="BY79" s="23">
        <v>0</v>
      </c>
      <c r="BZ79" s="23">
        <v>0</v>
      </c>
      <c r="CA79" s="23">
        <v>0</v>
      </c>
      <c r="CB79" s="23">
        <v>0</v>
      </c>
      <c r="CC79" s="23">
        <v>0</v>
      </c>
      <c r="CD79" s="23">
        <v>21.78916866993606</v>
      </c>
      <c r="CE79" s="23">
        <v>0</v>
      </c>
      <c r="CF79" s="23">
        <v>0</v>
      </c>
      <c r="CG79" s="23">
        <v>0</v>
      </c>
      <c r="CH79" s="23">
        <v>-380564.86501730897</v>
      </c>
      <c r="CI79" s="23">
        <v>15707607.958781194</v>
      </c>
      <c r="CJ79" s="34">
        <f t="shared" si="3"/>
        <v>81260668.488675967</v>
      </c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</row>
    <row r="80" spans="1:180" x14ac:dyDescent="0.2">
      <c r="A80" s="1" t="s">
        <v>74</v>
      </c>
      <c r="B80" s="23" t="s">
        <v>75</v>
      </c>
      <c r="C80" s="23">
        <v>8853.2681260573863</v>
      </c>
      <c r="D80" s="23">
        <v>797.48202388276718</v>
      </c>
      <c r="E80" s="23">
        <v>4487.6978831261176</v>
      </c>
      <c r="F80" s="23">
        <v>3312.5545246649976</v>
      </c>
      <c r="G80" s="23">
        <v>62765.004504074546</v>
      </c>
      <c r="H80" s="23">
        <v>2678759.6844436051</v>
      </c>
      <c r="I80" s="23">
        <v>22751.052249316741</v>
      </c>
      <c r="J80" s="23">
        <v>132976.44421809449</v>
      </c>
      <c r="K80" s="23">
        <v>1594.8472882387114</v>
      </c>
      <c r="L80" s="23">
        <v>1756.7044808932956</v>
      </c>
      <c r="M80" s="23">
        <v>79323.535174948935</v>
      </c>
      <c r="N80" s="23">
        <v>76396.258679600243</v>
      </c>
      <c r="O80" s="23">
        <v>79127.894986993022</v>
      </c>
      <c r="P80" s="23">
        <v>71983.411458591989</v>
      </c>
      <c r="Q80" s="23">
        <v>8541.4186135160235</v>
      </c>
      <c r="R80" s="23">
        <v>68291.324632527059</v>
      </c>
      <c r="S80" s="23">
        <v>23089.115704379539</v>
      </c>
      <c r="T80" s="23">
        <v>13508.579921010409</v>
      </c>
      <c r="U80" s="23">
        <v>127641.89218988887</v>
      </c>
      <c r="V80" s="23">
        <v>16090.534354337018</v>
      </c>
      <c r="W80" s="23">
        <v>59637.889071084945</v>
      </c>
      <c r="X80" s="23">
        <v>275136.22847279877</v>
      </c>
      <c r="Y80" s="23">
        <v>58478.902414395649</v>
      </c>
      <c r="Z80" s="23">
        <v>11356.253831346728</v>
      </c>
      <c r="AA80" s="23">
        <v>636.9886002788121</v>
      </c>
      <c r="AB80" s="23">
        <v>93500.147821168357</v>
      </c>
      <c r="AC80" s="23">
        <v>221693.36114405724</v>
      </c>
      <c r="AD80" s="23">
        <v>29000.546709025461</v>
      </c>
      <c r="AE80" s="23">
        <v>290122.03285814391</v>
      </c>
      <c r="AF80" s="23">
        <v>52130.658031650106</v>
      </c>
      <c r="AG80" s="23">
        <v>50312.049732483436</v>
      </c>
      <c r="AH80" s="23">
        <v>11282.827083509428</v>
      </c>
      <c r="AI80" s="23">
        <v>1333.0803655775521</v>
      </c>
      <c r="AJ80" s="23">
        <v>31427.117898308781</v>
      </c>
      <c r="AK80" s="23">
        <v>98636.743495791539</v>
      </c>
      <c r="AL80" s="23">
        <v>55611.348292080525</v>
      </c>
      <c r="AM80" s="23">
        <v>25133.85643135383</v>
      </c>
      <c r="AN80" s="23">
        <v>25436.647207547801</v>
      </c>
      <c r="AO80" s="23">
        <v>13183.475227165909</v>
      </c>
      <c r="AP80" s="23">
        <v>34936.386680484255</v>
      </c>
      <c r="AQ80" s="23">
        <v>6224.2206253036693</v>
      </c>
      <c r="AR80" s="23">
        <v>742.40175273255591</v>
      </c>
      <c r="AS80" s="23">
        <v>2086.3827466968805</v>
      </c>
      <c r="AT80" s="23">
        <v>1185.2212996857018</v>
      </c>
      <c r="AU80" s="23">
        <v>1194.2324484784128</v>
      </c>
      <c r="AV80" s="23">
        <v>391.10517987778007</v>
      </c>
      <c r="AW80" s="23">
        <v>268.02106029754134</v>
      </c>
      <c r="AX80" s="23">
        <v>14248.853877425972</v>
      </c>
      <c r="AY80" s="23">
        <v>29839.89032400537</v>
      </c>
      <c r="AZ80" s="23">
        <v>30298.178298983796</v>
      </c>
      <c r="BA80" s="23">
        <v>22.555936526088974</v>
      </c>
      <c r="BB80" s="23">
        <v>5125.8552602987347</v>
      </c>
      <c r="BC80" s="23">
        <v>12669.955097960814</v>
      </c>
      <c r="BD80" s="23">
        <v>23597.960988684041</v>
      </c>
      <c r="BE80" s="23">
        <v>8903.2731024870154</v>
      </c>
      <c r="BF80" s="23">
        <v>433.79900731910527</v>
      </c>
      <c r="BG80" s="23">
        <v>271326.85018369439</v>
      </c>
      <c r="BH80" s="23">
        <v>273979.53355519718</v>
      </c>
      <c r="BI80" s="23">
        <v>36332.016945780902</v>
      </c>
      <c r="BJ80" s="23">
        <v>95547.194249486332</v>
      </c>
      <c r="BK80" s="23">
        <v>1979.9796631109587</v>
      </c>
      <c r="BL80" s="23">
        <v>246935.18277654238</v>
      </c>
      <c r="BM80" s="23">
        <v>463137.29055421927</v>
      </c>
      <c r="BN80" s="23">
        <v>34711.220904375958</v>
      </c>
      <c r="BO80" s="23">
        <v>33328.664699408837</v>
      </c>
      <c r="BP80" s="23">
        <v>36016.275723936007</v>
      </c>
      <c r="BQ80" s="23">
        <v>2727.710693134869</v>
      </c>
      <c r="BR80" s="23">
        <v>116300.80707715436</v>
      </c>
      <c r="BS80" s="23">
        <v>0</v>
      </c>
      <c r="BT80" s="64">
        <v>6670589.8808588041</v>
      </c>
      <c r="BU80" s="23">
        <v>12922380.5747866</v>
      </c>
      <c r="BV80" s="23">
        <v>0</v>
      </c>
      <c r="BW80" s="23">
        <v>56156.507846520944</v>
      </c>
      <c r="BX80" s="23">
        <v>0</v>
      </c>
      <c r="BY80" s="23">
        <v>0</v>
      </c>
      <c r="BZ80" s="23">
        <v>0</v>
      </c>
      <c r="CA80" s="23">
        <v>0</v>
      </c>
      <c r="CB80" s="23">
        <v>0</v>
      </c>
      <c r="CC80" s="23">
        <v>0</v>
      </c>
      <c r="CD80" s="23">
        <v>487157.36590661743</v>
      </c>
      <c r="CE80" s="23">
        <v>0</v>
      </c>
      <c r="CF80" s="23">
        <v>0</v>
      </c>
      <c r="CG80" s="23">
        <v>7680.8513802497164</v>
      </c>
      <c r="CH80" s="23">
        <v>-65341.829441743816</v>
      </c>
      <c r="CI80" s="23">
        <v>29742426.132577352</v>
      </c>
      <c r="CJ80" s="34">
        <f t="shared" si="3"/>
        <v>49821049.483914405</v>
      </c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</row>
    <row r="81" spans="1:180" x14ac:dyDescent="0.2">
      <c r="A81" s="1" t="s">
        <v>76</v>
      </c>
      <c r="B81" s="23" t="s">
        <v>77</v>
      </c>
      <c r="C81" s="23">
        <v>2198.9484355934806</v>
      </c>
      <c r="D81" s="23">
        <v>54.525487745949121</v>
      </c>
      <c r="E81" s="23">
        <v>108.35755911225621</v>
      </c>
      <c r="F81" s="23">
        <v>17454.344770712261</v>
      </c>
      <c r="G81" s="23">
        <v>77576.447344133092</v>
      </c>
      <c r="H81" s="23">
        <v>14376.841353160453</v>
      </c>
      <c r="I81" s="23">
        <v>1420820.2877546707</v>
      </c>
      <c r="J81" s="23">
        <v>259228.98484056344</v>
      </c>
      <c r="K81" s="23">
        <v>3532.3017657842388</v>
      </c>
      <c r="L81" s="23">
        <v>114.76850476345518</v>
      </c>
      <c r="M81" s="23">
        <v>33480.537842465354</v>
      </c>
      <c r="N81" s="23">
        <v>6818.0273832090697</v>
      </c>
      <c r="O81" s="23">
        <v>94562.650804805133</v>
      </c>
      <c r="P81" s="23">
        <v>71317.279167405068</v>
      </c>
      <c r="Q81" s="23">
        <v>22226.657545326183</v>
      </c>
      <c r="R81" s="23">
        <v>271396.17719043622</v>
      </c>
      <c r="S81" s="23">
        <v>50223.38335161288</v>
      </c>
      <c r="T81" s="23">
        <v>24911.197966995656</v>
      </c>
      <c r="U81" s="23">
        <v>183076.11316669959</v>
      </c>
      <c r="V81" s="23">
        <v>31349.164782210551</v>
      </c>
      <c r="W81" s="23">
        <v>27380.505113850813</v>
      </c>
      <c r="X81" s="23">
        <v>1099711.0189169317</v>
      </c>
      <c r="Y81" s="23">
        <v>50658.162428696749</v>
      </c>
      <c r="Z81" s="23">
        <v>1618419.6452072975</v>
      </c>
      <c r="AA81" s="23">
        <v>109.09079926391158</v>
      </c>
      <c r="AB81" s="23">
        <v>62755.845881940331</v>
      </c>
      <c r="AC81" s="23">
        <v>4298780.1939918837</v>
      </c>
      <c r="AD81" s="23">
        <v>9119.5714590632815</v>
      </c>
      <c r="AE81" s="23">
        <v>186866.20047648309</v>
      </c>
      <c r="AF81" s="23">
        <v>19414.764442014719</v>
      </c>
      <c r="AG81" s="23">
        <v>13711.391497817291</v>
      </c>
      <c r="AH81" s="23">
        <v>299.74467509329435</v>
      </c>
      <c r="AI81" s="23">
        <v>97.850255182146</v>
      </c>
      <c r="AJ81" s="23">
        <v>21834.045151415321</v>
      </c>
      <c r="AK81" s="23">
        <v>1329.5656981057691</v>
      </c>
      <c r="AL81" s="23">
        <v>7998.6318508684162</v>
      </c>
      <c r="AM81" s="23">
        <v>3131.2776133039506</v>
      </c>
      <c r="AN81" s="23">
        <v>4206.6553040722174</v>
      </c>
      <c r="AO81" s="23">
        <v>3212.0256522295717</v>
      </c>
      <c r="AP81" s="23">
        <v>5958.2575709141311</v>
      </c>
      <c r="AQ81" s="23">
        <v>1044.6854544472658</v>
      </c>
      <c r="AR81" s="23">
        <v>127.90891456769322</v>
      </c>
      <c r="AS81" s="23">
        <v>357.8356462547365</v>
      </c>
      <c r="AT81" s="23">
        <v>217.51083758742357</v>
      </c>
      <c r="AU81" s="23">
        <v>192.82924966123454</v>
      </c>
      <c r="AV81" s="23">
        <v>378.6606680847737</v>
      </c>
      <c r="AW81" s="23">
        <v>169.30202818456124</v>
      </c>
      <c r="AX81" s="23">
        <v>11371.222462823807</v>
      </c>
      <c r="AY81" s="23">
        <v>5612.4393855420676</v>
      </c>
      <c r="AZ81" s="23">
        <v>4127.9734195273686</v>
      </c>
      <c r="BA81" s="23">
        <v>3.0199378127487493</v>
      </c>
      <c r="BB81" s="23">
        <v>2207.2524300066189</v>
      </c>
      <c r="BC81" s="23">
        <v>1147.2568362521852</v>
      </c>
      <c r="BD81" s="23">
        <v>5406.924507660844</v>
      </c>
      <c r="BE81" s="23">
        <v>3447.2006362554539</v>
      </c>
      <c r="BF81" s="23">
        <v>59.057727816712948</v>
      </c>
      <c r="BG81" s="23">
        <v>75940.511236683102</v>
      </c>
      <c r="BH81" s="23">
        <v>14749.312983294498</v>
      </c>
      <c r="BI81" s="23">
        <v>1351.9214859564556</v>
      </c>
      <c r="BJ81" s="23">
        <v>31168.507081449141</v>
      </c>
      <c r="BK81" s="23">
        <v>330.94840530362006</v>
      </c>
      <c r="BL81" s="23">
        <v>18901.872430038307</v>
      </c>
      <c r="BM81" s="23">
        <v>32112.981870671851</v>
      </c>
      <c r="BN81" s="23">
        <v>28030.046011500031</v>
      </c>
      <c r="BO81" s="23">
        <v>15469.280623896719</v>
      </c>
      <c r="BP81" s="23">
        <v>5269.7392679782906</v>
      </c>
      <c r="BQ81" s="23">
        <v>21370.086663044276</v>
      </c>
      <c r="BR81" s="23">
        <v>3895.3995832773717</v>
      </c>
      <c r="BS81" s="23">
        <v>0</v>
      </c>
      <c r="BT81" s="64">
        <v>10304283.128789412</v>
      </c>
      <c r="BU81" s="23">
        <v>1501531.7530188558</v>
      </c>
      <c r="BV81" s="23">
        <v>0</v>
      </c>
      <c r="BW81" s="23">
        <v>193.07760719948698</v>
      </c>
      <c r="BX81" s="23">
        <v>0</v>
      </c>
      <c r="BY81" s="23">
        <v>0</v>
      </c>
      <c r="BZ81" s="23">
        <v>0</v>
      </c>
      <c r="CA81" s="23">
        <v>0</v>
      </c>
      <c r="CB81" s="23">
        <v>0</v>
      </c>
      <c r="CC81" s="23">
        <v>0</v>
      </c>
      <c r="CD81" s="23">
        <v>111050.09248081829</v>
      </c>
      <c r="CE81" s="23">
        <v>0</v>
      </c>
      <c r="CF81" s="23">
        <v>0</v>
      </c>
      <c r="CG81" s="23">
        <v>0</v>
      </c>
      <c r="CH81" s="23">
        <v>-151751.92330787567</v>
      </c>
      <c r="CI81" s="23">
        <v>1677650.0821375458</v>
      </c>
      <c r="CJ81" s="34">
        <f t="shared" si="3"/>
        <v>13442956.210725956</v>
      </c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</row>
    <row r="82" spans="1:180" x14ac:dyDescent="0.2">
      <c r="A82" s="1" t="s">
        <v>78</v>
      </c>
      <c r="B82" s="23" t="s">
        <v>79</v>
      </c>
      <c r="C82" s="23">
        <v>4361.5510145216476</v>
      </c>
      <c r="D82" s="23">
        <v>80.960057491934947</v>
      </c>
      <c r="E82" s="23">
        <v>104.49586082829869</v>
      </c>
      <c r="F82" s="23">
        <v>7690.2915172515895</v>
      </c>
      <c r="G82" s="23">
        <v>955796.78677523485</v>
      </c>
      <c r="H82" s="23">
        <v>20905.651398600538</v>
      </c>
      <c r="I82" s="23">
        <v>32232.116413293661</v>
      </c>
      <c r="J82" s="23">
        <v>970846.12133280595</v>
      </c>
      <c r="K82" s="23">
        <v>908856.95681422576</v>
      </c>
      <c r="L82" s="23">
        <v>137.34388691445378</v>
      </c>
      <c r="M82" s="23">
        <v>175373.58669257874</v>
      </c>
      <c r="N82" s="23">
        <v>171915.36326147686</v>
      </c>
      <c r="O82" s="23">
        <v>141090.45496970427</v>
      </c>
      <c r="P82" s="23">
        <v>94725.23711823397</v>
      </c>
      <c r="Q82" s="23">
        <v>30370.305037792048</v>
      </c>
      <c r="R82" s="23">
        <v>66290.167994857489</v>
      </c>
      <c r="S82" s="23">
        <v>36148.220877564003</v>
      </c>
      <c r="T82" s="23">
        <v>26545.448359628557</v>
      </c>
      <c r="U82" s="23">
        <v>72494.656870023784</v>
      </c>
      <c r="V82" s="23">
        <v>2467.2272843034598</v>
      </c>
      <c r="W82" s="23">
        <v>1083.0519755482142</v>
      </c>
      <c r="X82" s="23">
        <v>121712.61182129369</v>
      </c>
      <c r="Y82" s="23">
        <v>10661.000599357387</v>
      </c>
      <c r="Z82" s="23">
        <v>1973.5663604645024</v>
      </c>
      <c r="AA82" s="23">
        <v>129.84198863174242</v>
      </c>
      <c r="AB82" s="23">
        <v>53384.05235781127</v>
      </c>
      <c r="AC82" s="23">
        <v>24556.310448754724</v>
      </c>
      <c r="AD82" s="23">
        <v>91286.522191565949</v>
      </c>
      <c r="AE82" s="23">
        <v>1127077.6953018217</v>
      </c>
      <c r="AF82" s="23">
        <v>272717.61909995863</v>
      </c>
      <c r="AG82" s="23">
        <v>9630.3917339929576</v>
      </c>
      <c r="AH82" s="23">
        <v>391.25503247960518</v>
      </c>
      <c r="AI82" s="23">
        <v>139.43700599689677</v>
      </c>
      <c r="AJ82" s="23">
        <v>4814.208385673297</v>
      </c>
      <c r="AK82" s="23">
        <v>45511.567407703871</v>
      </c>
      <c r="AL82" s="23">
        <v>36397.415606452916</v>
      </c>
      <c r="AM82" s="23">
        <v>194944.37167167265</v>
      </c>
      <c r="AN82" s="23">
        <v>1069.7114515367743</v>
      </c>
      <c r="AO82" s="23">
        <v>55276.379386590925</v>
      </c>
      <c r="AP82" s="23">
        <v>7865.3974804718473</v>
      </c>
      <c r="AQ82" s="23">
        <v>30773.213106336025</v>
      </c>
      <c r="AR82" s="23">
        <v>3357.6700861093786</v>
      </c>
      <c r="AS82" s="23">
        <v>3146.869746615298</v>
      </c>
      <c r="AT82" s="23">
        <v>344.4421747132123</v>
      </c>
      <c r="AU82" s="23">
        <v>253.7634634743651</v>
      </c>
      <c r="AV82" s="23">
        <v>100.64224386243475</v>
      </c>
      <c r="AW82" s="23">
        <v>96.831086693716529</v>
      </c>
      <c r="AX82" s="23">
        <v>8444.0419351045839</v>
      </c>
      <c r="AY82" s="23">
        <v>6653.2664011683873</v>
      </c>
      <c r="AZ82" s="23">
        <v>5624.1415064563835</v>
      </c>
      <c r="BA82" s="23">
        <v>37.361297548430393</v>
      </c>
      <c r="BB82" s="23">
        <v>17125.419983253822</v>
      </c>
      <c r="BC82" s="23">
        <v>5492.218394215929</v>
      </c>
      <c r="BD82" s="23">
        <v>4760.0406889707747</v>
      </c>
      <c r="BE82" s="23">
        <v>3506.3701356324036</v>
      </c>
      <c r="BF82" s="23">
        <v>139.1234063060451</v>
      </c>
      <c r="BG82" s="23">
        <v>57799.854998766357</v>
      </c>
      <c r="BH82" s="23">
        <v>102227.18538827532</v>
      </c>
      <c r="BI82" s="23">
        <v>5392.0248540183393</v>
      </c>
      <c r="BJ82" s="23">
        <v>128564.81250690372</v>
      </c>
      <c r="BK82" s="23">
        <v>622.09092617245847</v>
      </c>
      <c r="BL82" s="23">
        <v>81975.687671151085</v>
      </c>
      <c r="BM82" s="23">
        <v>190678.48227754398</v>
      </c>
      <c r="BN82" s="23">
        <v>13785.797479441635</v>
      </c>
      <c r="BO82" s="23">
        <v>12976.681986972653</v>
      </c>
      <c r="BP82" s="23">
        <v>9576.3225518550062</v>
      </c>
      <c r="BQ82" s="23">
        <v>6567.269127286716</v>
      </c>
      <c r="BR82" s="23">
        <v>21976.04362217163</v>
      </c>
      <c r="BS82" s="23">
        <v>0</v>
      </c>
      <c r="BT82" s="64">
        <v>6501053.0198921319</v>
      </c>
      <c r="BU82" s="23">
        <v>1154021.500563446</v>
      </c>
      <c r="BV82" s="23">
        <v>0</v>
      </c>
      <c r="BW82" s="23">
        <v>157348.55041515658</v>
      </c>
      <c r="BX82" s="23">
        <v>0</v>
      </c>
      <c r="BY82" s="23">
        <v>0</v>
      </c>
      <c r="BZ82" s="23">
        <v>0</v>
      </c>
      <c r="CA82" s="23">
        <v>0</v>
      </c>
      <c r="CB82" s="23">
        <v>0</v>
      </c>
      <c r="CC82" s="23">
        <v>0</v>
      </c>
      <c r="CD82" s="23">
        <v>1362.588978523911</v>
      </c>
      <c r="CE82" s="23">
        <v>0</v>
      </c>
      <c r="CF82" s="23">
        <v>0</v>
      </c>
      <c r="CG82" s="23">
        <v>0</v>
      </c>
      <c r="CH82" s="23">
        <v>-10941.493750060597</v>
      </c>
      <c r="CI82" s="23">
        <v>1789619.1105934884</v>
      </c>
      <c r="CJ82" s="34">
        <f t="shared" si="3"/>
        <v>9592463.2766926866</v>
      </c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</row>
    <row r="83" spans="1:180" x14ac:dyDescent="0.2">
      <c r="A83" s="1" t="s">
        <v>80</v>
      </c>
      <c r="B83" s="23" t="s">
        <v>81</v>
      </c>
      <c r="C83" s="23">
        <v>1029.1476829238718</v>
      </c>
      <c r="D83" s="23">
        <v>30.490588503691409</v>
      </c>
      <c r="E83" s="23">
        <v>71.849287590068755</v>
      </c>
      <c r="F83" s="23">
        <v>472.01255316047332</v>
      </c>
      <c r="G83" s="23">
        <v>111684.71500011621</v>
      </c>
      <c r="H83" s="23">
        <v>11966.960659221666</v>
      </c>
      <c r="I83" s="23">
        <v>1095.4985347859649</v>
      </c>
      <c r="J83" s="23">
        <v>25970.698243050039</v>
      </c>
      <c r="K83" s="23">
        <v>237837.96125917105</v>
      </c>
      <c r="L83" s="23">
        <v>78.716147451622362</v>
      </c>
      <c r="M83" s="23">
        <v>19603.205228038598</v>
      </c>
      <c r="N83" s="23">
        <v>16216.441834661544</v>
      </c>
      <c r="O83" s="23">
        <v>9565.2985018589588</v>
      </c>
      <c r="P83" s="23">
        <v>4394.1657743024243</v>
      </c>
      <c r="Q83" s="23">
        <v>3422.0069977201465</v>
      </c>
      <c r="R83" s="23">
        <v>6962.1341698488877</v>
      </c>
      <c r="S83" s="23">
        <v>33187.134003987987</v>
      </c>
      <c r="T83" s="23">
        <v>8448.4727467776247</v>
      </c>
      <c r="U83" s="23">
        <v>23006.137259155526</v>
      </c>
      <c r="V83" s="23">
        <v>517.58087901191834</v>
      </c>
      <c r="W83" s="23">
        <v>4883.3474572395353</v>
      </c>
      <c r="X83" s="23">
        <v>13547.801214908333</v>
      </c>
      <c r="Y83" s="23">
        <v>6385.6417195675367</v>
      </c>
      <c r="Z83" s="23">
        <v>828.98514847601245</v>
      </c>
      <c r="AA83" s="23">
        <v>70.29159385954587</v>
      </c>
      <c r="AB83" s="23">
        <v>10254.17040951351</v>
      </c>
      <c r="AC83" s="23">
        <v>26582.998154860434</v>
      </c>
      <c r="AD83" s="23">
        <v>10468.880391923854</v>
      </c>
      <c r="AE83" s="23">
        <v>148816.92164011052</v>
      </c>
      <c r="AF83" s="23">
        <v>38422.158490938105</v>
      </c>
      <c r="AG83" s="23">
        <v>2575.2475797587267</v>
      </c>
      <c r="AH83" s="23">
        <v>195.98239634553664</v>
      </c>
      <c r="AI83" s="23">
        <v>493.09307652251249</v>
      </c>
      <c r="AJ83" s="23">
        <v>2279.9629129211157</v>
      </c>
      <c r="AK83" s="23">
        <v>27852.002008573883</v>
      </c>
      <c r="AL83" s="23">
        <v>1628.7774991930237</v>
      </c>
      <c r="AM83" s="23">
        <v>175231.98604708532</v>
      </c>
      <c r="AN83" s="23">
        <v>23286.169030461861</v>
      </c>
      <c r="AO83" s="23">
        <v>21112.497825647482</v>
      </c>
      <c r="AP83" s="23">
        <v>82553.27741037705</v>
      </c>
      <c r="AQ83" s="23">
        <v>9294.6811272072391</v>
      </c>
      <c r="AR83" s="23">
        <v>465.78427651743334</v>
      </c>
      <c r="AS83" s="23">
        <v>7599.3138141150912</v>
      </c>
      <c r="AT83" s="23">
        <v>23245.354117415351</v>
      </c>
      <c r="AU83" s="23">
        <v>121.94605122372846</v>
      </c>
      <c r="AV83" s="23">
        <v>116.54502301042479</v>
      </c>
      <c r="AW83" s="23">
        <v>100.18992122176505</v>
      </c>
      <c r="AX83" s="23">
        <v>39056.365667004859</v>
      </c>
      <c r="AY83" s="23">
        <v>31518.031372316545</v>
      </c>
      <c r="AZ83" s="23">
        <v>16155.659669294953</v>
      </c>
      <c r="BA83" s="23">
        <v>29.643555776758195</v>
      </c>
      <c r="BB83" s="23">
        <v>93342.998781674789</v>
      </c>
      <c r="BC83" s="23">
        <v>15485.536076775428</v>
      </c>
      <c r="BD83" s="23">
        <v>19203.7926822015</v>
      </c>
      <c r="BE83" s="23">
        <v>14288.720332753566</v>
      </c>
      <c r="BF83" s="23">
        <v>337.80113115267704</v>
      </c>
      <c r="BG83" s="23">
        <v>34922.646654962009</v>
      </c>
      <c r="BH83" s="23">
        <v>61806.682990020505</v>
      </c>
      <c r="BI83" s="23">
        <v>3440.0879419506555</v>
      </c>
      <c r="BJ83" s="23">
        <v>39107.155113657682</v>
      </c>
      <c r="BK83" s="23">
        <v>1433.2429233152739</v>
      </c>
      <c r="BL83" s="23">
        <v>12819.073746930899</v>
      </c>
      <c r="BM83" s="23">
        <v>111946.39679713226</v>
      </c>
      <c r="BN83" s="23">
        <v>25114.775518377759</v>
      </c>
      <c r="BO83" s="23">
        <v>15509.570391952184</v>
      </c>
      <c r="BP83" s="23">
        <v>16168.85274640028</v>
      </c>
      <c r="BQ83" s="23">
        <v>923.5473532671665</v>
      </c>
      <c r="BR83" s="23">
        <v>1482.9496310320658</v>
      </c>
      <c r="BS83" s="23">
        <v>0</v>
      </c>
      <c r="BT83" s="64">
        <v>1708068.1647682833</v>
      </c>
      <c r="BU83" s="23">
        <v>540292.0129120705</v>
      </c>
      <c r="BV83" s="23">
        <v>0</v>
      </c>
      <c r="BW83" s="23">
        <v>0</v>
      </c>
      <c r="BX83" s="23">
        <v>0</v>
      </c>
      <c r="BY83" s="23">
        <v>0</v>
      </c>
      <c r="BZ83" s="23">
        <v>0</v>
      </c>
      <c r="CA83" s="23">
        <v>0</v>
      </c>
      <c r="CB83" s="23">
        <v>0</v>
      </c>
      <c r="CC83" s="23">
        <v>0</v>
      </c>
      <c r="CD83" s="23">
        <v>22399.272408119275</v>
      </c>
      <c r="CE83" s="23">
        <v>0</v>
      </c>
      <c r="CF83" s="23">
        <v>12261.817326676646</v>
      </c>
      <c r="CG83" s="23">
        <v>0</v>
      </c>
      <c r="CH83" s="23">
        <v>20326.352912016424</v>
      </c>
      <c r="CI83" s="23">
        <v>1200340.2255049113</v>
      </c>
      <c r="CJ83" s="34">
        <f t="shared" si="3"/>
        <v>3503687.8458320769</v>
      </c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</row>
    <row r="84" spans="1:180" x14ac:dyDescent="0.2">
      <c r="A84" s="1" t="s">
        <v>82</v>
      </c>
      <c r="B84" s="23" t="s">
        <v>83</v>
      </c>
      <c r="C84" s="23">
        <v>1408442.8644064688</v>
      </c>
      <c r="D84" s="23">
        <v>48269.809822766998</v>
      </c>
      <c r="E84" s="23">
        <v>539987.28060069436</v>
      </c>
      <c r="F84" s="23">
        <v>139090.01595070283</v>
      </c>
      <c r="G84" s="23">
        <v>206672.05669809575</v>
      </c>
      <c r="H84" s="23">
        <v>1433.921523340618</v>
      </c>
      <c r="I84" s="23">
        <v>21297.137366613322</v>
      </c>
      <c r="J84" s="23">
        <v>8692.6793277474808</v>
      </c>
      <c r="K84" s="23">
        <v>1750.2534201140131</v>
      </c>
      <c r="L84" s="23">
        <v>61993.987415485142</v>
      </c>
      <c r="M84" s="23">
        <v>37016.34074709253</v>
      </c>
      <c r="N84" s="23">
        <v>16929.518719710868</v>
      </c>
      <c r="O84" s="23">
        <v>26070.007386082129</v>
      </c>
      <c r="P84" s="23">
        <v>865219.07598048041</v>
      </c>
      <c r="Q84" s="23">
        <v>10729.234835830188</v>
      </c>
      <c r="R84" s="23">
        <v>42596.642207963334</v>
      </c>
      <c r="S84" s="23">
        <v>1516.2817644370707</v>
      </c>
      <c r="T84" s="23">
        <v>3162.7624395928847</v>
      </c>
      <c r="U84" s="23">
        <v>44399.532848450435</v>
      </c>
      <c r="V84" s="23">
        <v>4462.4643881360789</v>
      </c>
      <c r="W84" s="23">
        <v>3948.769659680152</v>
      </c>
      <c r="X84" s="23">
        <v>10135.477616927865</v>
      </c>
      <c r="Y84" s="23">
        <v>8090.6274287123697</v>
      </c>
      <c r="Z84" s="23">
        <v>161792.24015254702</v>
      </c>
      <c r="AA84" s="23">
        <v>466.41636846024556</v>
      </c>
      <c r="AB84" s="23">
        <v>28212.881244338008</v>
      </c>
      <c r="AC84" s="23">
        <v>798329.58408657531</v>
      </c>
      <c r="AD84" s="23">
        <v>50096.369765870841</v>
      </c>
      <c r="AE84" s="23">
        <v>69146.208817468621</v>
      </c>
      <c r="AF84" s="23">
        <v>16362.236139019584</v>
      </c>
      <c r="AG84" s="23">
        <v>3286944.6346749407</v>
      </c>
      <c r="AH84" s="23">
        <v>512124.71783188696</v>
      </c>
      <c r="AI84" s="23">
        <v>2368202.8562840694</v>
      </c>
      <c r="AJ84" s="23">
        <v>39842.849405723813</v>
      </c>
      <c r="AK84" s="23">
        <v>906.60392282436248</v>
      </c>
      <c r="AL84" s="23">
        <v>7727.2233988255157</v>
      </c>
      <c r="AM84" s="23">
        <v>861.38585076139771</v>
      </c>
      <c r="AN84" s="23">
        <v>5353.0929391356012</v>
      </c>
      <c r="AO84" s="23">
        <v>575.55983638770897</v>
      </c>
      <c r="AP84" s="23">
        <v>3492.1419128638768</v>
      </c>
      <c r="AQ84" s="23">
        <v>6321.9703462700299</v>
      </c>
      <c r="AR84" s="23">
        <v>1207.2824481789896</v>
      </c>
      <c r="AS84" s="23">
        <v>506.25456875933423</v>
      </c>
      <c r="AT84" s="23">
        <v>2129.4106260193307</v>
      </c>
      <c r="AU84" s="23">
        <v>6086.4577843426487</v>
      </c>
      <c r="AV84" s="23">
        <v>1959.295515457768</v>
      </c>
      <c r="AW84" s="23">
        <v>568.93433664335282</v>
      </c>
      <c r="AX84" s="23">
        <v>8721.6532241171444</v>
      </c>
      <c r="AY84" s="23">
        <v>4197.0465741037051</v>
      </c>
      <c r="AZ84" s="23">
        <v>797.20555284179147</v>
      </c>
      <c r="BA84" s="23">
        <v>433.07243871348589</v>
      </c>
      <c r="BB84" s="23">
        <v>1728.7175109835866</v>
      </c>
      <c r="BC84" s="23">
        <v>2177.1557106548835</v>
      </c>
      <c r="BD84" s="23">
        <v>3152.7995400939121</v>
      </c>
      <c r="BE84" s="23">
        <v>809.47304141680206</v>
      </c>
      <c r="BF84" s="23">
        <v>230.68576912474288</v>
      </c>
      <c r="BG84" s="23">
        <v>12386.562855732089</v>
      </c>
      <c r="BH84" s="23">
        <v>197058.39275910761</v>
      </c>
      <c r="BI84" s="23">
        <v>635.9677967536237</v>
      </c>
      <c r="BJ84" s="23">
        <v>25545.753805363278</v>
      </c>
      <c r="BK84" s="23">
        <v>384.36652619524267</v>
      </c>
      <c r="BL84" s="23">
        <v>19043.730490419533</v>
      </c>
      <c r="BM84" s="23">
        <v>19300.899512850679</v>
      </c>
      <c r="BN84" s="23">
        <v>5810.7397817692799</v>
      </c>
      <c r="BO84" s="23">
        <v>5958.9879813066391</v>
      </c>
      <c r="BP84" s="23">
        <v>2501.9743611072768</v>
      </c>
      <c r="BQ84" s="23">
        <v>716.73346597066006</v>
      </c>
      <c r="BR84" s="23">
        <v>2513.5044128258742</v>
      </c>
      <c r="BS84" s="23">
        <v>0</v>
      </c>
      <c r="BT84" s="64">
        <v>11195228.773923947</v>
      </c>
      <c r="BU84" s="23">
        <v>2871788.1319527058</v>
      </c>
      <c r="BV84" s="23">
        <v>0</v>
      </c>
      <c r="BW84" s="23">
        <v>0</v>
      </c>
      <c r="BX84" s="23">
        <v>0</v>
      </c>
      <c r="BY84" s="23">
        <v>0</v>
      </c>
      <c r="BZ84" s="23">
        <v>0</v>
      </c>
      <c r="CA84" s="23">
        <v>0</v>
      </c>
      <c r="CB84" s="23">
        <v>0</v>
      </c>
      <c r="CC84" s="23">
        <v>0</v>
      </c>
      <c r="CD84" s="23">
        <v>0</v>
      </c>
      <c r="CE84" s="23">
        <v>0</v>
      </c>
      <c r="CF84" s="23">
        <v>0</v>
      </c>
      <c r="CG84" s="23">
        <v>0</v>
      </c>
      <c r="CH84" s="23">
        <v>-729929.60098953336</v>
      </c>
      <c r="CI84" s="23">
        <v>10989679.171637397</v>
      </c>
      <c r="CJ84" s="34">
        <f t="shared" si="3"/>
        <v>24326766.476524517</v>
      </c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</row>
    <row r="85" spans="1:180" x14ac:dyDescent="0.2">
      <c r="A85" s="1" t="s">
        <v>84</v>
      </c>
      <c r="B85" s="23" t="s">
        <v>85</v>
      </c>
      <c r="C85" s="23">
        <v>1749988.2270736275</v>
      </c>
      <c r="D85" s="23">
        <v>532.14390104656638</v>
      </c>
      <c r="E85" s="23">
        <v>2468.2302049642735</v>
      </c>
      <c r="F85" s="23">
        <v>325543.69178316562</v>
      </c>
      <c r="G85" s="23">
        <v>1576955.4921160114</v>
      </c>
      <c r="H85" s="23">
        <v>724037.03535734967</v>
      </c>
      <c r="I85" s="23">
        <v>183075.24276955432</v>
      </c>
      <c r="J85" s="23">
        <v>375464.28207821143</v>
      </c>
      <c r="K85" s="23">
        <v>166493.2597712375</v>
      </c>
      <c r="L85" s="23">
        <v>277775.82653494645</v>
      </c>
      <c r="M85" s="23">
        <v>8822094.9421417899</v>
      </c>
      <c r="N85" s="23">
        <v>4851576.4303105064</v>
      </c>
      <c r="O85" s="23">
        <v>3737470.0237558046</v>
      </c>
      <c r="P85" s="23">
        <v>461061.31301420095</v>
      </c>
      <c r="Q85" s="23">
        <v>217159.90847651282</v>
      </c>
      <c r="R85" s="23">
        <v>532311.59480120614</v>
      </c>
      <c r="S85" s="23">
        <v>304292.90905439813</v>
      </c>
      <c r="T85" s="23">
        <v>259194.72692478454</v>
      </c>
      <c r="U85" s="23">
        <v>1117526.1574130356</v>
      </c>
      <c r="V85" s="23">
        <v>105259.86024023862</v>
      </c>
      <c r="W85" s="23">
        <v>65213.17078125519</v>
      </c>
      <c r="X85" s="23">
        <v>4018569.9084244287</v>
      </c>
      <c r="Y85" s="23">
        <v>125980.21445168242</v>
      </c>
      <c r="Z85" s="23">
        <v>18972.379899609408</v>
      </c>
      <c r="AA85" s="23">
        <v>563.66821079055296</v>
      </c>
      <c r="AB85" s="23">
        <v>46339.011743204806</v>
      </c>
      <c r="AC85" s="23">
        <v>738258.56129227765</v>
      </c>
      <c r="AD85" s="23">
        <v>66689.570169973755</v>
      </c>
      <c r="AE85" s="23">
        <v>215455.71978153684</v>
      </c>
      <c r="AF85" s="23">
        <v>65964.667089481372</v>
      </c>
      <c r="AG85" s="23">
        <v>118687.7584083399</v>
      </c>
      <c r="AH85" s="23">
        <v>7563.328409331396</v>
      </c>
      <c r="AI85" s="23">
        <v>392.26655266270501</v>
      </c>
      <c r="AJ85" s="23">
        <v>42058.834257607152</v>
      </c>
      <c r="AK85" s="23">
        <v>2926.9761954449577</v>
      </c>
      <c r="AL85" s="23">
        <v>274576.44852739346</v>
      </c>
      <c r="AM85" s="23">
        <v>48007.867198258013</v>
      </c>
      <c r="AN85" s="23">
        <v>188397.66559080192</v>
      </c>
      <c r="AO85" s="23">
        <v>81867.612731506146</v>
      </c>
      <c r="AP85" s="23">
        <v>38629.586169268085</v>
      </c>
      <c r="AQ85" s="23">
        <v>20597.957575447552</v>
      </c>
      <c r="AR85" s="23">
        <v>1561.0959951610891</v>
      </c>
      <c r="AS85" s="23">
        <v>2229.9387811539659</v>
      </c>
      <c r="AT85" s="23">
        <v>2011.1629758288227</v>
      </c>
      <c r="AU85" s="23">
        <v>5111.0842843110786</v>
      </c>
      <c r="AV85" s="23">
        <v>4908.6738928520126</v>
      </c>
      <c r="AW85" s="23">
        <v>22.574080549432736</v>
      </c>
      <c r="AX85" s="23">
        <v>23824.613485200804</v>
      </c>
      <c r="AY85" s="23">
        <v>30704.50238843328</v>
      </c>
      <c r="AZ85" s="23">
        <v>364605.03023606678</v>
      </c>
      <c r="BA85" s="23">
        <v>166.63431016327127</v>
      </c>
      <c r="BB85" s="23">
        <v>4365.504595458684</v>
      </c>
      <c r="BC85" s="23">
        <v>118181.1835092712</v>
      </c>
      <c r="BD85" s="23">
        <v>40053.18895611335</v>
      </c>
      <c r="BE85" s="23">
        <v>17660.991904176299</v>
      </c>
      <c r="BF85" s="23">
        <v>277.11412634253361</v>
      </c>
      <c r="BG85" s="23">
        <v>457359.58552393527</v>
      </c>
      <c r="BH85" s="23">
        <v>159999.78395922596</v>
      </c>
      <c r="BI85" s="23">
        <v>6772.344641259956</v>
      </c>
      <c r="BJ85" s="23">
        <v>244126.8621689509</v>
      </c>
      <c r="BK85" s="23">
        <v>1724.5548311541147</v>
      </c>
      <c r="BL85" s="23">
        <v>741441.53074813867</v>
      </c>
      <c r="BM85" s="23">
        <v>144097.03661464242</v>
      </c>
      <c r="BN85" s="23">
        <v>39100.222592042628</v>
      </c>
      <c r="BO85" s="23">
        <v>32954.280401000433</v>
      </c>
      <c r="BP85" s="23">
        <v>23750.23291261855</v>
      </c>
      <c r="BQ85" s="23">
        <v>6669.9868925382325</v>
      </c>
      <c r="BR85" s="23">
        <v>337178.50230350206</v>
      </c>
      <c r="BS85" s="23">
        <v>0</v>
      </c>
      <c r="BT85" s="64">
        <v>34786852.68829298</v>
      </c>
      <c r="BU85" s="23">
        <v>3342841.2256810111</v>
      </c>
      <c r="BV85" s="23">
        <v>0</v>
      </c>
      <c r="BW85" s="23">
        <v>119735.8147492968</v>
      </c>
      <c r="BX85" s="23">
        <v>0</v>
      </c>
      <c r="BY85" s="23">
        <v>0</v>
      </c>
      <c r="BZ85" s="23">
        <v>0</v>
      </c>
      <c r="CA85" s="23">
        <v>0</v>
      </c>
      <c r="CB85" s="23">
        <v>0</v>
      </c>
      <c r="CC85" s="23">
        <v>0</v>
      </c>
      <c r="CD85" s="23">
        <v>297520.07537563966</v>
      </c>
      <c r="CE85" s="23">
        <v>0</v>
      </c>
      <c r="CF85" s="23">
        <v>0</v>
      </c>
      <c r="CG85" s="23">
        <v>0</v>
      </c>
      <c r="CH85" s="23">
        <v>-48409.21584514487</v>
      </c>
      <c r="CI85" s="23">
        <v>13115040.285300314</v>
      </c>
      <c r="CJ85" s="34">
        <f t="shared" si="3"/>
        <v>51613580.873554103</v>
      </c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</row>
    <row r="86" spans="1:180" x14ac:dyDescent="0.2">
      <c r="A86" s="1" t="s">
        <v>86</v>
      </c>
      <c r="B86" s="23" t="s">
        <v>87</v>
      </c>
      <c r="C86" s="23">
        <v>226238.74753813527</v>
      </c>
      <c r="D86" s="23">
        <v>103.79044104256775</v>
      </c>
      <c r="E86" s="23">
        <v>1029.1662926119068</v>
      </c>
      <c r="F86" s="23">
        <v>3481.9507182979773</v>
      </c>
      <c r="G86" s="23">
        <v>583304.16434597003</v>
      </c>
      <c r="H86" s="23">
        <v>10040.699336613883</v>
      </c>
      <c r="I86" s="23">
        <v>6860.822814762998</v>
      </c>
      <c r="J86" s="23">
        <v>8200.952715928217</v>
      </c>
      <c r="K86" s="23">
        <v>31982.558013551035</v>
      </c>
      <c r="L86" s="23">
        <v>280.92437668053657</v>
      </c>
      <c r="M86" s="23">
        <v>259462.81442324346</v>
      </c>
      <c r="N86" s="23">
        <v>6017248.8572364161</v>
      </c>
      <c r="O86" s="23">
        <v>81247.666603479331</v>
      </c>
      <c r="P86" s="23">
        <v>15321.338147780229</v>
      </c>
      <c r="Q86" s="23">
        <v>2201.227760462144</v>
      </c>
      <c r="R86" s="23">
        <v>49890.963247660999</v>
      </c>
      <c r="S86" s="23">
        <v>69830.832976808946</v>
      </c>
      <c r="T86" s="23">
        <v>10087.925781775684</v>
      </c>
      <c r="U86" s="23">
        <v>85490.823617665097</v>
      </c>
      <c r="V86" s="23">
        <v>1198.822326131489</v>
      </c>
      <c r="W86" s="23">
        <v>1089.1100404032507</v>
      </c>
      <c r="X86" s="23">
        <v>466391.63622628775</v>
      </c>
      <c r="Y86" s="23">
        <v>7423.6695535384524</v>
      </c>
      <c r="Z86" s="23">
        <v>5944.2905555285288</v>
      </c>
      <c r="AA86" s="23">
        <v>207.18845437185504</v>
      </c>
      <c r="AB86" s="23">
        <v>6881.3656449982263</v>
      </c>
      <c r="AC86" s="23">
        <v>6906.1210673689484</v>
      </c>
      <c r="AD86" s="23">
        <v>8963.7649068315131</v>
      </c>
      <c r="AE86" s="23">
        <v>361806.19024857774</v>
      </c>
      <c r="AF86" s="23">
        <v>67370.295325239378</v>
      </c>
      <c r="AG86" s="23">
        <v>2735.6121207197875</v>
      </c>
      <c r="AH86" s="23">
        <v>683.53965512547802</v>
      </c>
      <c r="AI86" s="23">
        <v>6.0898848762152742</v>
      </c>
      <c r="AJ86" s="23">
        <v>6320.6949519761147</v>
      </c>
      <c r="AK86" s="23">
        <v>2440.5822472061932</v>
      </c>
      <c r="AL86" s="23">
        <v>134020.01665821631</v>
      </c>
      <c r="AM86" s="23">
        <v>41966.997297853239</v>
      </c>
      <c r="AN86" s="23">
        <v>227685.6764117094</v>
      </c>
      <c r="AO86" s="23">
        <v>338890.55300861638</v>
      </c>
      <c r="AP86" s="23">
        <v>62035.53500947672</v>
      </c>
      <c r="AQ86" s="23">
        <v>34313.652696360448</v>
      </c>
      <c r="AR86" s="23">
        <v>679.7513679198612</v>
      </c>
      <c r="AS86" s="23">
        <v>1174.3722147526291</v>
      </c>
      <c r="AT86" s="23">
        <v>4574.137920675681</v>
      </c>
      <c r="AU86" s="23">
        <v>6300.3802147846664</v>
      </c>
      <c r="AV86" s="23">
        <v>624.89992042161839</v>
      </c>
      <c r="AW86" s="23">
        <v>5.7769045071341472</v>
      </c>
      <c r="AX86" s="23">
        <v>37907.015118972296</v>
      </c>
      <c r="AY86" s="23">
        <v>26054.30363042816</v>
      </c>
      <c r="AZ86" s="23">
        <v>519764.73162678239</v>
      </c>
      <c r="BA86" s="23">
        <v>1561.4153179694811</v>
      </c>
      <c r="BB86" s="23">
        <v>3703.5256759469776</v>
      </c>
      <c r="BC86" s="23">
        <v>285349.53000270802</v>
      </c>
      <c r="BD86" s="23">
        <v>114281.53560347066</v>
      </c>
      <c r="BE86" s="23">
        <v>6640.257414214223</v>
      </c>
      <c r="BF86" s="23">
        <v>137.43666016545978</v>
      </c>
      <c r="BG86" s="23">
        <v>49133.519969822948</v>
      </c>
      <c r="BH86" s="23">
        <v>712846.64771828009</v>
      </c>
      <c r="BI86" s="23">
        <v>70915.538363759464</v>
      </c>
      <c r="BJ86" s="23">
        <v>348573.93324588554</v>
      </c>
      <c r="BK86" s="23">
        <v>769.63155885529056</v>
      </c>
      <c r="BL86" s="23">
        <v>8857680.2423248589</v>
      </c>
      <c r="BM86" s="23">
        <v>1636347.5962186821</v>
      </c>
      <c r="BN86" s="23">
        <v>20378.203993303883</v>
      </c>
      <c r="BO86" s="23">
        <v>15874.821504447844</v>
      </c>
      <c r="BP86" s="23">
        <v>12796.35737053997</v>
      </c>
      <c r="BQ86" s="23">
        <v>1193.9328195813473</v>
      </c>
      <c r="BR86" s="23">
        <v>2849.1569876896615</v>
      </c>
      <c r="BS86" s="23">
        <v>0</v>
      </c>
      <c r="BT86" s="64">
        <v>21985706.282349724</v>
      </c>
      <c r="BU86" s="23">
        <v>4534016.9418613454</v>
      </c>
      <c r="BV86" s="23">
        <v>0</v>
      </c>
      <c r="BW86" s="23">
        <v>3324027.0360169988</v>
      </c>
      <c r="BX86" s="23">
        <v>0</v>
      </c>
      <c r="BY86" s="23">
        <v>0</v>
      </c>
      <c r="BZ86" s="23">
        <v>0</v>
      </c>
      <c r="CA86" s="23">
        <v>0</v>
      </c>
      <c r="CB86" s="23">
        <v>0</v>
      </c>
      <c r="CC86" s="23">
        <v>0</v>
      </c>
      <c r="CD86" s="23">
        <v>37404.739644945366</v>
      </c>
      <c r="CE86" s="23">
        <v>0</v>
      </c>
      <c r="CF86" s="23">
        <v>-493275.89230746496</v>
      </c>
      <c r="CG86" s="23">
        <v>0</v>
      </c>
      <c r="CH86" s="23">
        <v>150079.77477315115</v>
      </c>
      <c r="CI86" s="23">
        <v>13007218.110388918</v>
      </c>
      <c r="CJ86" s="34">
        <f t="shared" si="3"/>
        <v>42545176.992727615</v>
      </c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</row>
    <row r="87" spans="1:180" x14ac:dyDescent="0.2">
      <c r="A87" s="1" t="s">
        <v>88</v>
      </c>
      <c r="B87" s="23" t="s">
        <v>89</v>
      </c>
      <c r="C87" s="23">
        <v>64287.859866434163</v>
      </c>
      <c r="D87" s="23">
        <v>2300.0798261829764</v>
      </c>
      <c r="E87" s="23">
        <v>6729.7367140028309</v>
      </c>
      <c r="F87" s="23">
        <v>42452.091497365407</v>
      </c>
      <c r="G87" s="23">
        <v>1421808.6514247558</v>
      </c>
      <c r="H87" s="23">
        <v>142916.258685432</v>
      </c>
      <c r="I87" s="23">
        <v>90753.921098628387</v>
      </c>
      <c r="J87" s="23">
        <v>174081.00554448206</v>
      </c>
      <c r="K87" s="23">
        <v>60181.191205996467</v>
      </c>
      <c r="L87" s="23">
        <v>4358.4367865770782</v>
      </c>
      <c r="M87" s="23">
        <v>742599.61687609903</v>
      </c>
      <c r="N87" s="23">
        <v>793121.03467829397</v>
      </c>
      <c r="O87" s="23">
        <v>1440378.7714002074</v>
      </c>
      <c r="P87" s="23">
        <v>184998.25728639893</v>
      </c>
      <c r="Q87" s="23">
        <v>117581.08015138436</v>
      </c>
      <c r="R87" s="23">
        <v>322609.26404048188</v>
      </c>
      <c r="S87" s="23">
        <v>288429.26209979801</v>
      </c>
      <c r="T87" s="23">
        <v>182989.38228736361</v>
      </c>
      <c r="U87" s="23">
        <v>1022552.3789931891</v>
      </c>
      <c r="V87" s="23">
        <v>49388.671895171174</v>
      </c>
      <c r="W87" s="23">
        <v>97286.715839731987</v>
      </c>
      <c r="X87" s="23">
        <v>662018.08753950079</v>
      </c>
      <c r="Y87" s="23">
        <v>170454.72230804406</v>
      </c>
      <c r="Z87" s="23">
        <v>24583.204925005972</v>
      </c>
      <c r="AA87" s="23">
        <v>2279.4590639345579</v>
      </c>
      <c r="AB87" s="23">
        <v>44710.61197303798</v>
      </c>
      <c r="AC87" s="23">
        <v>2209247.7223739149</v>
      </c>
      <c r="AD87" s="23">
        <v>2090923.2616047803</v>
      </c>
      <c r="AE87" s="23">
        <v>2190349.1638981034</v>
      </c>
      <c r="AF87" s="23">
        <v>487895.75924638932</v>
      </c>
      <c r="AG87" s="23">
        <v>111270.62072810539</v>
      </c>
      <c r="AH87" s="23">
        <v>2211.5493019619435</v>
      </c>
      <c r="AI87" s="23">
        <v>4014.2931740107147</v>
      </c>
      <c r="AJ87" s="23">
        <v>84013.878959151334</v>
      </c>
      <c r="AK87" s="23">
        <v>16703.565406465194</v>
      </c>
      <c r="AL87" s="23">
        <v>46577.43883911334</v>
      </c>
      <c r="AM87" s="23">
        <v>21550.393349071674</v>
      </c>
      <c r="AN87" s="23">
        <v>51507.169067640381</v>
      </c>
      <c r="AO87" s="23">
        <v>40902.825395315354</v>
      </c>
      <c r="AP87" s="23">
        <v>62826.619208397889</v>
      </c>
      <c r="AQ87" s="23">
        <v>9565.719737751675</v>
      </c>
      <c r="AR87" s="23">
        <v>2168.9102853089898</v>
      </c>
      <c r="AS87" s="23">
        <v>5798.6043017920529</v>
      </c>
      <c r="AT87" s="23">
        <v>2127.0303021139157</v>
      </c>
      <c r="AU87" s="23">
        <v>1106.8001472063161</v>
      </c>
      <c r="AV87" s="23">
        <v>9584.7339867880582</v>
      </c>
      <c r="AW87" s="23">
        <v>7464.8799280535868</v>
      </c>
      <c r="AX87" s="23">
        <v>32640.32345737626</v>
      </c>
      <c r="AY87" s="23">
        <v>32158.58051362721</v>
      </c>
      <c r="AZ87" s="23">
        <v>45490.118794700029</v>
      </c>
      <c r="BA87" s="23">
        <v>328.30893457146618</v>
      </c>
      <c r="BB87" s="23">
        <v>4229.2978991671107</v>
      </c>
      <c r="BC87" s="23">
        <v>16433.993275402725</v>
      </c>
      <c r="BD87" s="23">
        <v>18905.39688324197</v>
      </c>
      <c r="BE87" s="23">
        <v>3395.2499142367878</v>
      </c>
      <c r="BF87" s="23">
        <v>2135.2977609490167</v>
      </c>
      <c r="BG87" s="23">
        <v>128696.07003622592</v>
      </c>
      <c r="BH87" s="23">
        <v>164173.30472157919</v>
      </c>
      <c r="BI87" s="23">
        <v>10448.739278274785</v>
      </c>
      <c r="BJ87" s="23">
        <v>117851.0160930914</v>
      </c>
      <c r="BK87" s="23">
        <v>2891.8751675625799</v>
      </c>
      <c r="BL87" s="23">
        <v>196845.29225000128</v>
      </c>
      <c r="BM87" s="23">
        <v>174856.5125891245</v>
      </c>
      <c r="BN87" s="23">
        <v>49001.761971256841</v>
      </c>
      <c r="BO87" s="23">
        <v>34914.160059369358</v>
      </c>
      <c r="BP87" s="23">
        <v>44105.272364000062</v>
      </c>
      <c r="BQ87" s="23">
        <v>24068.659081407543</v>
      </c>
      <c r="BR87" s="23">
        <v>7734.646247960156</v>
      </c>
      <c r="BS87" s="23">
        <v>0</v>
      </c>
      <c r="BT87" s="64">
        <v>16724964.570542062</v>
      </c>
      <c r="BU87" s="23">
        <v>1234326.4533333783</v>
      </c>
      <c r="BV87" s="23">
        <v>0</v>
      </c>
      <c r="BW87" s="23">
        <v>124450.82405010602</v>
      </c>
      <c r="BX87" s="23">
        <v>0</v>
      </c>
      <c r="BY87" s="23">
        <v>0</v>
      </c>
      <c r="BZ87" s="23">
        <v>0</v>
      </c>
      <c r="CA87" s="23">
        <v>0</v>
      </c>
      <c r="CB87" s="23">
        <v>0</v>
      </c>
      <c r="CC87" s="23">
        <v>0</v>
      </c>
      <c r="CD87" s="23">
        <v>303919.97396578081</v>
      </c>
      <c r="CE87" s="23">
        <v>0</v>
      </c>
      <c r="CF87" s="23">
        <v>0</v>
      </c>
      <c r="CG87" s="23">
        <v>0</v>
      </c>
      <c r="CH87" s="23">
        <v>-502.39760728024129</v>
      </c>
      <c r="CI87" s="23">
        <v>4132774.7893373668</v>
      </c>
      <c r="CJ87" s="34">
        <f t="shared" si="3"/>
        <v>22519934.213621415</v>
      </c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</row>
    <row r="88" spans="1:180" x14ac:dyDescent="0.2">
      <c r="A88" s="1" t="s">
        <v>90</v>
      </c>
      <c r="B88" s="23" t="s">
        <v>91</v>
      </c>
      <c r="C88" s="23">
        <v>63526.613465684677</v>
      </c>
      <c r="D88" s="23">
        <v>92.262435487515759</v>
      </c>
      <c r="E88" s="23">
        <v>504.84471885776668</v>
      </c>
      <c r="F88" s="23">
        <v>25016.947873924571</v>
      </c>
      <c r="G88" s="23">
        <v>167053.4708540935</v>
      </c>
      <c r="H88" s="23">
        <v>13463.341416140138</v>
      </c>
      <c r="I88" s="23">
        <v>134788.67451224625</v>
      </c>
      <c r="J88" s="23">
        <v>12113.925379611028</v>
      </c>
      <c r="K88" s="23">
        <v>4555.3926134324247</v>
      </c>
      <c r="L88" s="23">
        <v>646.17281897076623</v>
      </c>
      <c r="M88" s="23">
        <v>155733.16749187099</v>
      </c>
      <c r="N88" s="23">
        <v>146393.25754091976</v>
      </c>
      <c r="O88" s="23">
        <v>173943.02364737866</v>
      </c>
      <c r="P88" s="23">
        <v>738161.08147516579</v>
      </c>
      <c r="Q88" s="23">
        <v>20273.194267018804</v>
      </c>
      <c r="R88" s="23">
        <v>143390.56615658192</v>
      </c>
      <c r="S88" s="23">
        <v>34107.816320427693</v>
      </c>
      <c r="T88" s="23">
        <v>222680.06106364305</v>
      </c>
      <c r="U88" s="23">
        <v>374299.83874712326</v>
      </c>
      <c r="V88" s="23">
        <v>24512.294909633885</v>
      </c>
      <c r="W88" s="23">
        <v>44772.438905618634</v>
      </c>
      <c r="X88" s="23">
        <v>181597.41457134398</v>
      </c>
      <c r="Y88" s="23">
        <v>376535.68078681279</v>
      </c>
      <c r="Z88" s="23">
        <v>11132.858439255968</v>
      </c>
      <c r="AA88" s="23">
        <v>310.7604030989101</v>
      </c>
      <c r="AB88" s="23">
        <v>20749.285837024479</v>
      </c>
      <c r="AC88" s="23">
        <v>3322747.1623467859</v>
      </c>
      <c r="AD88" s="23">
        <v>45996.367938351148</v>
      </c>
      <c r="AE88" s="23">
        <v>107185.66744014209</v>
      </c>
      <c r="AF88" s="23">
        <v>31961.840754545483</v>
      </c>
      <c r="AG88" s="23">
        <v>36188.870897385277</v>
      </c>
      <c r="AH88" s="23">
        <v>583.8210190540027</v>
      </c>
      <c r="AI88" s="23">
        <v>1449.8038322961461</v>
      </c>
      <c r="AJ88" s="23">
        <v>7592.4907916061184</v>
      </c>
      <c r="AK88" s="23">
        <v>1869.4612429115734</v>
      </c>
      <c r="AL88" s="23">
        <v>23948.645019471554</v>
      </c>
      <c r="AM88" s="23">
        <v>3448.0891203030969</v>
      </c>
      <c r="AN88" s="23">
        <v>6006.3690241205541</v>
      </c>
      <c r="AO88" s="23">
        <v>11073.290537401632</v>
      </c>
      <c r="AP88" s="23">
        <v>14336.941290303601</v>
      </c>
      <c r="AQ88" s="23">
        <v>2860.6685674212081</v>
      </c>
      <c r="AR88" s="23">
        <v>362.25408020732527</v>
      </c>
      <c r="AS88" s="23">
        <v>876.3436455241515</v>
      </c>
      <c r="AT88" s="23">
        <v>532.99782712479305</v>
      </c>
      <c r="AU88" s="23">
        <v>597.41627455528658</v>
      </c>
      <c r="AV88" s="23">
        <v>55.008752671943917</v>
      </c>
      <c r="AW88" s="23">
        <v>33.372009719410997</v>
      </c>
      <c r="AX88" s="23">
        <v>8599.5570158741139</v>
      </c>
      <c r="AY88" s="23">
        <v>13442.857865411981</v>
      </c>
      <c r="AZ88" s="23">
        <v>9533.1103218469507</v>
      </c>
      <c r="BA88" s="23">
        <v>20.596065969599838</v>
      </c>
      <c r="BB88" s="23">
        <v>1583.3206408213284</v>
      </c>
      <c r="BC88" s="23">
        <v>2173.7334703269012</v>
      </c>
      <c r="BD88" s="23">
        <v>8432.7868376388087</v>
      </c>
      <c r="BE88" s="23">
        <v>1501.3869536473223</v>
      </c>
      <c r="BF88" s="23">
        <v>160.07581707801978</v>
      </c>
      <c r="BG88" s="23">
        <v>7291.8786697045525</v>
      </c>
      <c r="BH88" s="23">
        <v>13303.580218091538</v>
      </c>
      <c r="BI88" s="23">
        <v>833.89967330132197</v>
      </c>
      <c r="BJ88" s="23">
        <v>5222.3076892658273</v>
      </c>
      <c r="BK88" s="23">
        <v>653.11109556694498</v>
      </c>
      <c r="BL88" s="23">
        <v>33745.187438507353</v>
      </c>
      <c r="BM88" s="23">
        <v>12209.973993013784</v>
      </c>
      <c r="BN88" s="23">
        <v>2172.405941892704</v>
      </c>
      <c r="BO88" s="23">
        <v>1800.4295580011051</v>
      </c>
      <c r="BP88" s="23">
        <v>9043.8467866979699</v>
      </c>
      <c r="BQ88" s="23">
        <v>2163.2445426328477</v>
      </c>
      <c r="BR88" s="23">
        <v>1591.6315907654675</v>
      </c>
      <c r="BS88" s="23">
        <v>0</v>
      </c>
      <c r="BT88" s="64">
        <v>6845540.1912493277</v>
      </c>
      <c r="BU88" s="23">
        <v>682541.07656262151</v>
      </c>
      <c r="BV88" s="23">
        <v>0</v>
      </c>
      <c r="BW88" s="23">
        <v>0</v>
      </c>
      <c r="BX88" s="23">
        <v>0</v>
      </c>
      <c r="BY88" s="23">
        <v>0</v>
      </c>
      <c r="BZ88" s="23">
        <v>0</v>
      </c>
      <c r="CA88" s="23">
        <v>0</v>
      </c>
      <c r="CB88" s="23">
        <v>0</v>
      </c>
      <c r="CC88" s="23">
        <v>0</v>
      </c>
      <c r="CD88" s="23">
        <v>56101.281766061438</v>
      </c>
      <c r="CE88" s="23">
        <v>0</v>
      </c>
      <c r="CF88" s="23">
        <v>0</v>
      </c>
      <c r="CG88" s="23">
        <v>0</v>
      </c>
      <c r="CH88" s="23">
        <v>66097.913006322575</v>
      </c>
      <c r="CI88" s="23">
        <v>1721970.1779838004</v>
      </c>
      <c r="CJ88" s="34">
        <f t="shared" si="3"/>
        <v>9372250.6405681334</v>
      </c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</row>
    <row r="89" spans="1:180" x14ac:dyDescent="0.2">
      <c r="A89" s="1" t="s">
        <v>92</v>
      </c>
      <c r="B89" s="23" t="s">
        <v>93</v>
      </c>
      <c r="C89" s="23">
        <v>9940.6940202855621</v>
      </c>
      <c r="D89" s="23">
        <v>39.963870529247238</v>
      </c>
      <c r="E89" s="23">
        <v>792.83627867587745</v>
      </c>
      <c r="F89" s="23">
        <v>15384.931989462732</v>
      </c>
      <c r="G89" s="23">
        <v>223050.97882477639</v>
      </c>
      <c r="H89" s="23">
        <v>17914.768490472783</v>
      </c>
      <c r="I89" s="23">
        <v>166053.74751417935</v>
      </c>
      <c r="J89" s="23">
        <v>104005.70756866553</v>
      </c>
      <c r="K89" s="23">
        <v>5662.7585958472082</v>
      </c>
      <c r="L89" s="23">
        <v>3437.9696740299087</v>
      </c>
      <c r="M89" s="23">
        <v>99482.176825644041</v>
      </c>
      <c r="N89" s="23">
        <v>73022.995853869375</v>
      </c>
      <c r="O89" s="23">
        <v>297839.62250554148</v>
      </c>
      <c r="P89" s="23">
        <v>98049.001933740059</v>
      </c>
      <c r="Q89" s="23">
        <v>668969.84599566879</v>
      </c>
      <c r="R89" s="23">
        <v>2999917.6689115632</v>
      </c>
      <c r="S89" s="23">
        <v>186485.32031052239</v>
      </c>
      <c r="T89" s="23">
        <v>258505.76709727233</v>
      </c>
      <c r="U89" s="23">
        <v>2399809.0012221029</v>
      </c>
      <c r="V89" s="23">
        <v>280324.36925536743</v>
      </c>
      <c r="W89" s="23">
        <v>169962.35544797598</v>
      </c>
      <c r="X89" s="23">
        <v>211785.66439777517</v>
      </c>
      <c r="Y89" s="23">
        <v>466697.11324413482</v>
      </c>
      <c r="Z89" s="23">
        <v>4698.8016445179492</v>
      </c>
      <c r="AA89" s="23">
        <v>383.70921188274633</v>
      </c>
      <c r="AB89" s="23">
        <v>5439.7108962062566</v>
      </c>
      <c r="AC89" s="23">
        <v>1624879.9460909076</v>
      </c>
      <c r="AD89" s="23">
        <v>202861.68970320743</v>
      </c>
      <c r="AE89" s="23">
        <v>258524.84405783095</v>
      </c>
      <c r="AF89" s="23">
        <v>44982.362163173471</v>
      </c>
      <c r="AG89" s="23">
        <v>68313.334413614095</v>
      </c>
      <c r="AH89" s="23">
        <v>218.13950428140168</v>
      </c>
      <c r="AI89" s="23">
        <v>431.69478154179285</v>
      </c>
      <c r="AJ89" s="23">
        <v>2846.9703329908211</v>
      </c>
      <c r="AK89" s="23">
        <v>1048.0785062776577</v>
      </c>
      <c r="AL89" s="23">
        <v>3608.1434623544715</v>
      </c>
      <c r="AM89" s="23">
        <v>4086.0697512936435</v>
      </c>
      <c r="AN89" s="23">
        <v>2581.04212988875</v>
      </c>
      <c r="AO89" s="23">
        <v>4879.5160732741997</v>
      </c>
      <c r="AP89" s="23">
        <v>8963.7927367102893</v>
      </c>
      <c r="AQ89" s="23">
        <v>1411.0935084686926</v>
      </c>
      <c r="AR89" s="23">
        <v>340.04882357304604</v>
      </c>
      <c r="AS89" s="23">
        <v>714.6223203958624</v>
      </c>
      <c r="AT89" s="23">
        <v>307.25401469055186</v>
      </c>
      <c r="AU89" s="23">
        <v>83.46172072157637</v>
      </c>
      <c r="AV89" s="23">
        <v>17.935304492697639</v>
      </c>
      <c r="AW89" s="23">
        <v>11.854357419910874</v>
      </c>
      <c r="AX89" s="23">
        <v>2927.1231937841303</v>
      </c>
      <c r="AY89" s="23">
        <v>3893.6440453049922</v>
      </c>
      <c r="AZ89" s="23">
        <v>2508.8664842561252</v>
      </c>
      <c r="BA89" s="23">
        <v>36.633278344048492</v>
      </c>
      <c r="BB89" s="23">
        <v>592.08684089231053</v>
      </c>
      <c r="BC89" s="23">
        <v>745.14242353909208</v>
      </c>
      <c r="BD89" s="23">
        <v>16960.027540988449</v>
      </c>
      <c r="BE89" s="23">
        <v>277.2509723447701</v>
      </c>
      <c r="BF89" s="23">
        <v>125.56133123985788</v>
      </c>
      <c r="BG89" s="23">
        <v>3580.4186085058636</v>
      </c>
      <c r="BH89" s="23">
        <v>42045.309487238817</v>
      </c>
      <c r="BI89" s="23">
        <v>447.71765954650766</v>
      </c>
      <c r="BJ89" s="23">
        <v>15903.836610412813</v>
      </c>
      <c r="BK89" s="23">
        <v>273.40643379052636</v>
      </c>
      <c r="BL89" s="23">
        <v>9531.8347618201697</v>
      </c>
      <c r="BM89" s="23">
        <v>8409.6194708646708</v>
      </c>
      <c r="BN89" s="23">
        <v>2304.0790422137989</v>
      </c>
      <c r="BO89" s="23">
        <v>2294.4902255866368</v>
      </c>
      <c r="BP89" s="23">
        <v>3277.6886251108981</v>
      </c>
      <c r="BQ89" s="23">
        <v>5103.1232736454194</v>
      </c>
      <c r="BR89" s="23">
        <v>745.57118275406822</v>
      </c>
      <c r="BS89" s="23">
        <v>0</v>
      </c>
      <c r="BT89" s="64">
        <v>11120752.806829998</v>
      </c>
      <c r="BU89" s="23">
        <v>45062.383762907339</v>
      </c>
      <c r="BV89" s="23">
        <v>0</v>
      </c>
      <c r="BW89" s="23">
        <v>0</v>
      </c>
      <c r="BX89" s="23">
        <v>0</v>
      </c>
      <c r="BY89" s="23">
        <v>0</v>
      </c>
      <c r="BZ89" s="23">
        <v>0</v>
      </c>
      <c r="CA89" s="23">
        <v>0</v>
      </c>
      <c r="CB89" s="23">
        <v>0</v>
      </c>
      <c r="CC89" s="23">
        <v>149.88935133675704</v>
      </c>
      <c r="CD89" s="23">
        <v>29867.260000065726</v>
      </c>
      <c r="CE89" s="23">
        <v>0</v>
      </c>
      <c r="CF89" s="23">
        <v>0</v>
      </c>
      <c r="CG89" s="23">
        <v>0</v>
      </c>
      <c r="CH89" s="23">
        <v>-80240.794424240856</v>
      </c>
      <c r="CI89" s="23">
        <v>4987594.389477036</v>
      </c>
      <c r="CJ89" s="34">
        <f t="shared" si="3"/>
        <v>16103185.9349971</v>
      </c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</row>
    <row r="90" spans="1:180" x14ac:dyDescent="0.2">
      <c r="A90" s="1" t="s">
        <v>94</v>
      </c>
      <c r="B90" s="23" t="s">
        <v>95</v>
      </c>
      <c r="C90" s="23">
        <v>99286.61733050608</v>
      </c>
      <c r="D90" s="23">
        <v>10453.598108033802</v>
      </c>
      <c r="E90" s="23">
        <v>6242.8088962410202</v>
      </c>
      <c r="F90" s="23">
        <v>31286.516457518526</v>
      </c>
      <c r="G90" s="23">
        <v>769991.34330945183</v>
      </c>
      <c r="H90" s="23">
        <v>55189.6020691331</v>
      </c>
      <c r="I90" s="23">
        <v>456612.83799483464</v>
      </c>
      <c r="J90" s="23">
        <v>35169.291978738511</v>
      </c>
      <c r="K90" s="23">
        <v>14923.014730831457</v>
      </c>
      <c r="L90" s="23">
        <v>4762.4499687045645</v>
      </c>
      <c r="M90" s="23">
        <v>253158.65719563892</v>
      </c>
      <c r="N90" s="23">
        <v>506407.20887284202</v>
      </c>
      <c r="O90" s="23">
        <v>444871.1032601702</v>
      </c>
      <c r="P90" s="23">
        <v>342193.693245876</v>
      </c>
      <c r="Q90" s="23">
        <v>2693975.6844867743</v>
      </c>
      <c r="R90" s="23">
        <v>3801035.4205226474</v>
      </c>
      <c r="S90" s="23">
        <v>506534.56322663976</v>
      </c>
      <c r="T90" s="23">
        <v>585169.88909124979</v>
      </c>
      <c r="U90" s="23">
        <v>5040840.0288071409</v>
      </c>
      <c r="V90" s="23">
        <v>196806.78163429676</v>
      </c>
      <c r="W90" s="23">
        <v>169406.3676648961</v>
      </c>
      <c r="X90" s="23">
        <v>778804.77434419026</v>
      </c>
      <c r="Y90" s="23">
        <v>675745.07768562937</v>
      </c>
      <c r="Z90" s="23">
        <v>68681.293812068383</v>
      </c>
      <c r="AA90" s="23">
        <v>4036.6131670090394</v>
      </c>
      <c r="AB90" s="23">
        <v>106082.21394027579</v>
      </c>
      <c r="AC90" s="23">
        <v>4507811.1822504289</v>
      </c>
      <c r="AD90" s="23">
        <v>254368.21298674721</v>
      </c>
      <c r="AE90" s="23">
        <v>464974.35455900262</v>
      </c>
      <c r="AF90" s="23">
        <v>88020.716081795166</v>
      </c>
      <c r="AG90" s="23">
        <v>107570.97023714111</v>
      </c>
      <c r="AH90" s="23">
        <v>6692.5756309166163</v>
      </c>
      <c r="AI90" s="23">
        <v>3964.5495984269373</v>
      </c>
      <c r="AJ90" s="23">
        <v>53471.818658322758</v>
      </c>
      <c r="AK90" s="23">
        <v>27915.370057122378</v>
      </c>
      <c r="AL90" s="23">
        <v>32103.332749318019</v>
      </c>
      <c r="AM90" s="23">
        <v>22230.820875424062</v>
      </c>
      <c r="AN90" s="23">
        <v>13402.856789261816</v>
      </c>
      <c r="AO90" s="23">
        <v>67671.62132274067</v>
      </c>
      <c r="AP90" s="23">
        <v>102724.29136967717</v>
      </c>
      <c r="AQ90" s="23">
        <v>15883.451874393048</v>
      </c>
      <c r="AR90" s="23">
        <v>2895.1901402974654</v>
      </c>
      <c r="AS90" s="23">
        <v>7165.4109087729403</v>
      </c>
      <c r="AT90" s="23">
        <v>2741.7835586238621</v>
      </c>
      <c r="AU90" s="23">
        <v>3226.3894304913174</v>
      </c>
      <c r="AV90" s="23">
        <v>847.68889833460742</v>
      </c>
      <c r="AW90" s="23">
        <v>480.01307853724018</v>
      </c>
      <c r="AX90" s="23">
        <v>45117.572437085924</v>
      </c>
      <c r="AY90" s="23">
        <v>42638.165560070454</v>
      </c>
      <c r="AZ90" s="23">
        <v>33206.401971283274</v>
      </c>
      <c r="BA90" s="23">
        <v>291.19769662696126</v>
      </c>
      <c r="BB90" s="23">
        <v>4853.2131383333099</v>
      </c>
      <c r="BC90" s="23">
        <v>8147.6130878182921</v>
      </c>
      <c r="BD90" s="23">
        <v>27645.713098080185</v>
      </c>
      <c r="BE90" s="23">
        <v>3664.3480591887251</v>
      </c>
      <c r="BF90" s="23">
        <v>1140.0361865361328</v>
      </c>
      <c r="BG90" s="23">
        <v>55870.036560770161</v>
      </c>
      <c r="BH90" s="23">
        <v>168068.88445246447</v>
      </c>
      <c r="BI90" s="23">
        <v>6224.9920143943964</v>
      </c>
      <c r="BJ90" s="23">
        <v>100091.7563043632</v>
      </c>
      <c r="BK90" s="23">
        <v>2786.8811534236047</v>
      </c>
      <c r="BL90" s="23">
        <v>74441.974984658387</v>
      </c>
      <c r="BM90" s="23">
        <v>71506.002379195124</v>
      </c>
      <c r="BN90" s="23">
        <v>13013.015910890697</v>
      </c>
      <c r="BO90" s="23">
        <v>15326.698461694541</v>
      </c>
      <c r="BP90" s="23">
        <v>34365.869709033206</v>
      </c>
      <c r="BQ90" s="23">
        <v>30397.059436529347</v>
      </c>
      <c r="BR90" s="23">
        <v>7059.7871932116714</v>
      </c>
      <c r="BS90" s="23">
        <v>0</v>
      </c>
      <c r="BT90" s="64">
        <v>24189687.27265276</v>
      </c>
      <c r="BU90" s="23">
        <v>906419.93308735709</v>
      </c>
      <c r="BV90" s="23">
        <v>0</v>
      </c>
      <c r="BW90" s="23">
        <v>170.83626853803071</v>
      </c>
      <c r="BX90" s="23">
        <v>0</v>
      </c>
      <c r="BY90" s="23">
        <v>0</v>
      </c>
      <c r="BZ90" s="23">
        <v>0</v>
      </c>
      <c r="CA90" s="23">
        <v>0</v>
      </c>
      <c r="CB90" s="23">
        <v>0</v>
      </c>
      <c r="CC90" s="23">
        <v>306.61811525299294</v>
      </c>
      <c r="CD90" s="23">
        <v>2549389.5854315148</v>
      </c>
      <c r="CE90" s="23">
        <v>0</v>
      </c>
      <c r="CF90" s="23">
        <v>1.0365464704028358</v>
      </c>
      <c r="CG90" s="23">
        <v>0</v>
      </c>
      <c r="CH90" s="23">
        <v>123719.3157517564</v>
      </c>
      <c r="CI90" s="23">
        <v>7320775.4919012254</v>
      </c>
      <c r="CJ90" s="34">
        <f t="shared" si="3"/>
        <v>35090470.089754872</v>
      </c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</row>
    <row r="91" spans="1:180" x14ac:dyDescent="0.2">
      <c r="A91" s="1" t="s">
        <v>96</v>
      </c>
      <c r="B91" s="23" t="s">
        <v>97</v>
      </c>
      <c r="C91" s="23">
        <v>64092.387747852583</v>
      </c>
      <c r="D91" s="23">
        <v>383.16656746884451</v>
      </c>
      <c r="E91" s="23">
        <v>3870.266214445352</v>
      </c>
      <c r="F91" s="23">
        <v>14625.872004418019</v>
      </c>
      <c r="G91" s="23">
        <v>104365.03110974643</v>
      </c>
      <c r="H91" s="23">
        <v>5425.9219601604918</v>
      </c>
      <c r="I91" s="23">
        <v>8266.676509901532</v>
      </c>
      <c r="J91" s="23">
        <v>4324.4246222283473</v>
      </c>
      <c r="K91" s="23">
        <v>15833.309919662581</v>
      </c>
      <c r="L91" s="23">
        <v>2190.7527507341774</v>
      </c>
      <c r="M91" s="23">
        <v>120616.23134546033</v>
      </c>
      <c r="N91" s="23">
        <v>623953.35934251756</v>
      </c>
      <c r="O91" s="23">
        <v>28447.695271500008</v>
      </c>
      <c r="P91" s="23">
        <v>25609.273004768456</v>
      </c>
      <c r="Q91" s="23">
        <v>20351.003272117687</v>
      </c>
      <c r="R91" s="23">
        <v>199870.31326072564</v>
      </c>
      <c r="S91" s="23">
        <v>3008817.5131006651</v>
      </c>
      <c r="T91" s="23">
        <v>369362.76986068906</v>
      </c>
      <c r="U91" s="23">
        <v>1294333.6199645945</v>
      </c>
      <c r="V91" s="23">
        <v>32012.148927751216</v>
      </c>
      <c r="W91" s="23">
        <v>63489.592688844838</v>
      </c>
      <c r="X91" s="23">
        <v>312344.91925370757</v>
      </c>
      <c r="Y91" s="23">
        <v>175434.42645689758</v>
      </c>
      <c r="Z91" s="23">
        <v>27540.961751755429</v>
      </c>
      <c r="AA91" s="23">
        <v>1799.253216110548</v>
      </c>
      <c r="AB91" s="23">
        <v>237267.5755137674</v>
      </c>
      <c r="AC91" s="23">
        <v>3693402.5262906854</v>
      </c>
      <c r="AD91" s="23">
        <v>195757.71441228513</v>
      </c>
      <c r="AE91" s="23">
        <v>388866.6423055653</v>
      </c>
      <c r="AF91" s="23">
        <v>307389.11839078797</v>
      </c>
      <c r="AG91" s="23">
        <v>85141.383932819517</v>
      </c>
      <c r="AH91" s="23">
        <v>5401.0233564941809</v>
      </c>
      <c r="AI91" s="23">
        <v>6003.200689382068</v>
      </c>
      <c r="AJ91" s="23">
        <v>252583.79554577544</v>
      </c>
      <c r="AK91" s="23">
        <v>130001.56160930764</v>
      </c>
      <c r="AL91" s="23">
        <v>42778.245311874576</v>
      </c>
      <c r="AM91" s="23">
        <v>56761.983661169972</v>
      </c>
      <c r="AN91" s="23">
        <v>47806.750386497217</v>
      </c>
      <c r="AO91" s="23">
        <v>296920.35412234825</v>
      </c>
      <c r="AP91" s="23">
        <v>668020.19532288075</v>
      </c>
      <c r="AQ91" s="23">
        <v>11020.624164463115</v>
      </c>
      <c r="AR91" s="23">
        <v>2076.7505446561045</v>
      </c>
      <c r="AS91" s="23">
        <v>6266.1462766374807</v>
      </c>
      <c r="AT91" s="23">
        <v>2245.2666501580125</v>
      </c>
      <c r="AU91" s="23">
        <v>1259.2772157897591</v>
      </c>
      <c r="AV91" s="23">
        <v>171.75711169761422</v>
      </c>
      <c r="AW91" s="23">
        <v>116.85509136344207</v>
      </c>
      <c r="AX91" s="23">
        <v>40477.898767044375</v>
      </c>
      <c r="AY91" s="23">
        <v>362884.09260117193</v>
      </c>
      <c r="AZ91" s="23">
        <v>117407.67325345802</v>
      </c>
      <c r="BA91" s="23">
        <v>887.57489055631152</v>
      </c>
      <c r="BB91" s="23">
        <v>6191.815503579719</v>
      </c>
      <c r="BC91" s="23">
        <v>59204.58269604946</v>
      </c>
      <c r="BD91" s="23">
        <v>57077.291310992288</v>
      </c>
      <c r="BE91" s="23">
        <v>4779.2737696188215</v>
      </c>
      <c r="BF91" s="23">
        <v>913.21532628085379</v>
      </c>
      <c r="BG91" s="23">
        <v>57139.01992506563</v>
      </c>
      <c r="BH91" s="23">
        <v>393739.86362873483</v>
      </c>
      <c r="BI91" s="23">
        <v>19258.656234171831</v>
      </c>
      <c r="BJ91" s="23">
        <v>142119.66913557384</v>
      </c>
      <c r="BK91" s="23">
        <v>2670.5053959177417</v>
      </c>
      <c r="BL91" s="23">
        <v>389667.11409986869</v>
      </c>
      <c r="BM91" s="23">
        <v>79273.498971468973</v>
      </c>
      <c r="BN91" s="23">
        <v>35127.309129761321</v>
      </c>
      <c r="BO91" s="23">
        <v>28713.525513807454</v>
      </c>
      <c r="BP91" s="23">
        <v>34169.279463816179</v>
      </c>
      <c r="BQ91" s="23">
        <v>98373.054660827169</v>
      </c>
      <c r="BR91" s="23">
        <v>9754.9283278441053</v>
      </c>
      <c r="BS91" s="23">
        <v>0</v>
      </c>
      <c r="BT91" s="64">
        <v>14904449.480636742</v>
      </c>
      <c r="BU91" s="23">
        <v>9999402.2033203281</v>
      </c>
      <c r="BV91" s="23">
        <v>0</v>
      </c>
      <c r="BW91" s="23">
        <v>143959.98271534508</v>
      </c>
      <c r="BX91" s="23">
        <v>0</v>
      </c>
      <c r="BY91" s="23">
        <v>0</v>
      </c>
      <c r="BZ91" s="23">
        <v>0</v>
      </c>
      <c r="CA91" s="23">
        <v>0</v>
      </c>
      <c r="CB91" s="23">
        <v>0</v>
      </c>
      <c r="CC91" s="23">
        <v>1179.0447347956285</v>
      </c>
      <c r="CD91" s="23">
        <v>14249544.253680103</v>
      </c>
      <c r="CE91" s="23">
        <v>0</v>
      </c>
      <c r="CF91" s="23">
        <v>5985.6499337347122</v>
      </c>
      <c r="CG91" s="23">
        <v>0</v>
      </c>
      <c r="CH91" s="23">
        <v>-54896.492678580667</v>
      </c>
      <c r="CI91" s="23">
        <v>19083507.781468682</v>
      </c>
      <c r="CJ91" s="34">
        <f t="shared" si="3"/>
        <v>58333131.903811142</v>
      </c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</row>
    <row r="92" spans="1:180" x14ac:dyDescent="0.2">
      <c r="A92" s="1" t="s">
        <v>98</v>
      </c>
      <c r="B92" s="23" t="s">
        <v>99</v>
      </c>
      <c r="C92" s="23">
        <v>48105.865338193384</v>
      </c>
      <c r="D92" s="23">
        <v>320.14057018510005</v>
      </c>
      <c r="E92" s="23">
        <v>3982.2164240887432</v>
      </c>
      <c r="F92" s="23">
        <v>14752.814206265932</v>
      </c>
      <c r="G92" s="23">
        <v>84216.680181931442</v>
      </c>
      <c r="H92" s="23">
        <v>11868.260339135815</v>
      </c>
      <c r="I92" s="23">
        <v>9683.1315792913156</v>
      </c>
      <c r="J92" s="23">
        <v>3413.3615736233314</v>
      </c>
      <c r="K92" s="23">
        <v>6355.3937859158978</v>
      </c>
      <c r="L92" s="23">
        <v>3949.5751029751891</v>
      </c>
      <c r="M92" s="23">
        <v>33768.193302515414</v>
      </c>
      <c r="N92" s="23">
        <v>82980.060498470499</v>
      </c>
      <c r="O92" s="23">
        <v>25600.740050046275</v>
      </c>
      <c r="P92" s="23">
        <v>30030.183043417386</v>
      </c>
      <c r="Q92" s="23">
        <v>25883.616816579415</v>
      </c>
      <c r="R92" s="23">
        <v>362348.22780518187</v>
      </c>
      <c r="S92" s="23">
        <v>842028.35698683606</v>
      </c>
      <c r="T92" s="23">
        <v>1825702.128278953</v>
      </c>
      <c r="U92" s="23">
        <v>4537299.2145747505</v>
      </c>
      <c r="V92" s="23">
        <v>50446.473297070304</v>
      </c>
      <c r="W92" s="23">
        <v>122061.51874470669</v>
      </c>
      <c r="X92" s="23">
        <v>370907.16894465347</v>
      </c>
      <c r="Y92" s="23">
        <v>269285.57929817628</v>
      </c>
      <c r="Z92" s="23">
        <v>47050.98604047054</v>
      </c>
      <c r="AA92" s="23">
        <v>1723.4982331590759</v>
      </c>
      <c r="AB92" s="23">
        <v>395159.59860750631</v>
      </c>
      <c r="AC92" s="23">
        <v>2842891.835751636</v>
      </c>
      <c r="AD92" s="23">
        <v>239341.57598308285</v>
      </c>
      <c r="AE92" s="23">
        <v>102941.70567527445</v>
      </c>
      <c r="AF92" s="23">
        <v>57828.942537257113</v>
      </c>
      <c r="AG92" s="23">
        <v>48869.579224117246</v>
      </c>
      <c r="AH92" s="23">
        <v>6587.1395658595902</v>
      </c>
      <c r="AI92" s="23">
        <v>6119.6397479054367</v>
      </c>
      <c r="AJ92" s="23">
        <v>53214.865786076065</v>
      </c>
      <c r="AK92" s="23">
        <v>109321.45390402025</v>
      </c>
      <c r="AL92" s="23">
        <v>23409.976507483767</v>
      </c>
      <c r="AM92" s="23">
        <v>14803.310834845706</v>
      </c>
      <c r="AN92" s="23">
        <v>50212.192652036261</v>
      </c>
      <c r="AO92" s="23">
        <v>206181.42037999397</v>
      </c>
      <c r="AP92" s="23">
        <v>101559.64660184956</v>
      </c>
      <c r="AQ92" s="23">
        <v>9018.8195877815342</v>
      </c>
      <c r="AR92" s="23">
        <v>1982.7274701767833</v>
      </c>
      <c r="AS92" s="23">
        <v>4325.1374019295235</v>
      </c>
      <c r="AT92" s="23">
        <v>1979.5786996056322</v>
      </c>
      <c r="AU92" s="23">
        <v>8034.5679291612178</v>
      </c>
      <c r="AV92" s="23">
        <v>1934.3286201110686</v>
      </c>
      <c r="AW92" s="23">
        <v>1583.7028648249561</v>
      </c>
      <c r="AX92" s="23">
        <v>17475.300844324123</v>
      </c>
      <c r="AY92" s="23">
        <v>29721.792334640573</v>
      </c>
      <c r="AZ92" s="23">
        <v>23243.060717567751</v>
      </c>
      <c r="BA92" s="23">
        <v>190.92539016257606</v>
      </c>
      <c r="BB92" s="23">
        <v>4254.1267125453114</v>
      </c>
      <c r="BC92" s="23">
        <v>6901.492773599969</v>
      </c>
      <c r="BD92" s="23">
        <v>47740.064131815918</v>
      </c>
      <c r="BE92" s="23">
        <v>3347.0669940093412</v>
      </c>
      <c r="BF92" s="23">
        <v>1366.5421568751199</v>
      </c>
      <c r="BG92" s="23">
        <v>9740.5872736454949</v>
      </c>
      <c r="BH92" s="23">
        <v>184569.28176369035</v>
      </c>
      <c r="BI92" s="23">
        <v>5150.7886760124275</v>
      </c>
      <c r="BJ92" s="23">
        <v>46396.821989188509</v>
      </c>
      <c r="BK92" s="23">
        <v>2205.8116085052725</v>
      </c>
      <c r="BL92" s="23">
        <v>44943.982661931033</v>
      </c>
      <c r="BM92" s="23">
        <v>58986.779263845478</v>
      </c>
      <c r="BN92" s="23">
        <v>24250.664068886977</v>
      </c>
      <c r="BO92" s="23">
        <v>22192.086277248163</v>
      </c>
      <c r="BP92" s="23">
        <v>32854.952372225525</v>
      </c>
      <c r="BQ92" s="23">
        <v>128033.83142266028</v>
      </c>
      <c r="BR92" s="23">
        <v>5424.1451547435454</v>
      </c>
      <c r="BS92" s="23">
        <v>0</v>
      </c>
      <c r="BT92" s="64">
        <v>13800055.235937253</v>
      </c>
      <c r="BU92" s="23">
        <v>4764904.015415282</v>
      </c>
      <c r="BV92" s="23">
        <v>0</v>
      </c>
      <c r="BW92" s="23">
        <v>191.98103556700747</v>
      </c>
      <c r="BX92" s="23">
        <v>0</v>
      </c>
      <c r="BY92" s="23">
        <v>0</v>
      </c>
      <c r="BZ92" s="23">
        <v>0</v>
      </c>
      <c r="CA92" s="23">
        <v>0</v>
      </c>
      <c r="CB92" s="23">
        <v>0</v>
      </c>
      <c r="CC92" s="23">
        <v>0</v>
      </c>
      <c r="CD92" s="23">
        <v>1051650.96256925</v>
      </c>
      <c r="CE92" s="23">
        <v>0</v>
      </c>
      <c r="CF92" s="23">
        <v>0</v>
      </c>
      <c r="CG92" s="23">
        <v>0</v>
      </c>
      <c r="CH92" s="23">
        <v>68632.577144176641</v>
      </c>
      <c r="CI92" s="23">
        <v>6817114.2034325171</v>
      </c>
      <c r="CJ92" s="34">
        <f t="shared" si="3"/>
        <v>26502548.975534044</v>
      </c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</row>
    <row r="93" spans="1:180" x14ac:dyDescent="0.2">
      <c r="A93" s="1" t="s">
        <v>100</v>
      </c>
      <c r="B93" s="23" t="s">
        <v>101</v>
      </c>
      <c r="C93" s="23">
        <v>239642.31294477914</v>
      </c>
      <c r="D93" s="23">
        <v>1610.8266841499508</v>
      </c>
      <c r="E93" s="23">
        <v>17911.917581795693</v>
      </c>
      <c r="F93" s="23">
        <v>73388.431698699787</v>
      </c>
      <c r="G93" s="23">
        <v>453942.10269518849</v>
      </c>
      <c r="H93" s="23">
        <v>58991.542411098839</v>
      </c>
      <c r="I93" s="23">
        <v>86159.205093720913</v>
      </c>
      <c r="J93" s="23">
        <v>162174.68216938098</v>
      </c>
      <c r="K93" s="23">
        <v>31862.049296309735</v>
      </c>
      <c r="L93" s="23">
        <v>25539.144715322342</v>
      </c>
      <c r="M93" s="23">
        <v>291184.34748853743</v>
      </c>
      <c r="N93" s="23">
        <v>631015.48535208404</v>
      </c>
      <c r="O93" s="23">
        <v>265153.75756831333</v>
      </c>
      <c r="P93" s="23">
        <v>264568.7611252733</v>
      </c>
      <c r="Q93" s="23">
        <v>316836.86166137853</v>
      </c>
      <c r="R93" s="23">
        <v>2445838.8866828955</v>
      </c>
      <c r="S93" s="23">
        <v>1093628.7434174037</v>
      </c>
      <c r="T93" s="23">
        <v>1683518.5436447728</v>
      </c>
      <c r="U93" s="23">
        <v>21377764.369241454</v>
      </c>
      <c r="V93" s="23">
        <v>498832.29896854993</v>
      </c>
      <c r="W93" s="23">
        <v>510711.75812589389</v>
      </c>
      <c r="X93" s="23">
        <v>421591.93231535563</v>
      </c>
      <c r="Y93" s="23">
        <v>1447328.7218661578</v>
      </c>
      <c r="Z93" s="23">
        <v>197452.98868056363</v>
      </c>
      <c r="AA93" s="23">
        <v>16785.161953756135</v>
      </c>
      <c r="AB93" s="23">
        <v>271561.19164670206</v>
      </c>
      <c r="AC93" s="23">
        <v>7306048.1313892519</v>
      </c>
      <c r="AD93" s="23">
        <v>656249.89248183381</v>
      </c>
      <c r="AE93" s="23">
        <v>486609.77000917832</v>
      </c>
      <c r="AF93" s="23">
        <v>205207.0642857223</v>
      </c>
      <c r="AG93" s="23">
        <v>273428.71538343106</v>
      </c>
      <c r="AH93" s="23">
        <v>47125.210420110569</v>
      </c>
      <c r="AI93" s="23">
        <v>18231.400768887004</v>
      </c>
      <c r="AJ93" s="23">
        <v>82863.153066768049</v>
      </c>
      <c r="AK93" s="23">
        <v>200181.62435864066</v>
      </c>
      <c r="AL93" s="23">
        <v>119290.8388191933</v>
      </c>
      <c r="AM93" s="23">
        <v>75765.852009285241</v>
      </c>
      <c r="AN93" s="23">
        <v>94866.21287357602</v>
      </c>
      <c r="AO93" s="23">
        <v>506099.44005069253</v>
      </c>
      <c r="AP93" s="23">
        <v>329661.37952038069</v>
      </c>
      <c r="AQ93" s="23">
        <v>39496.708706166632</v>
      </c>
      <c r="AR93" s="23">
        <v>8312.4272353306369</v>
      </c>
      <c r="AS93" s="23">
        <v>22510.90426831042</v>
      </c>
      <c r="AT93" s="23">
        <v>8340.3895300621916</v>
      </c>
      <c r="AU93" s="23">
        <v>3519.6186522656844</v>
      </c>
      <c r="AV93" s="23">
        <v>721.02831123447709</v>
      </c>
      <c r="AW93" s="23">
        <v>455.50871730355482</v>
      </c>
      <c r="AX93" s="23">
        <v>89238.01649896818</v>
      </c>
      <c r="AY93" s="23">
        <v>127031.94932519202</v>
      </c>
      <c r="AZ93" s="23">
        <v>91353.182523177122</v>
      </c>
      <c r="BA93" s="23">
        <v>854.30794370488638</v>
      </c>
      <c r="BB93" s="23">
        <v>14194.1901458053</v>
      </c>
      <c r="BC93" s="23">
        <v>23383.974856535668</v>
      </c>
      <c r="BD93" s="23">
        <v>205724.54573545762</v>
      </c>
      <c r="BE93" s="23">
        <v>12575.106316672644</v>
      </c>
      <c r="BF93" s="23">
        <v>3140.3832709397352</v>
      </c>
      <c r="BG93" s="23">
        <v>223303.67374851921</v>
      </c>
      <c r="BH93" s="23">
        <v>277087.03045263037</v>
      </c>
      <c r="BI93" s="23">
        <v>28226.570421789416</v>
      </c>
      <c r="BJ93" s="23">
        <v>90297.071358957939</v>
      </c>
      <c r="BK93" s="23">
        <v>7889.4987186646222</v>
      </c>
      <c r="BL93" s="23">
        <v>92226.124832192872</v>
      </c>
      <c r="BM93" s="23">
        <v>93658.52873983937</v>
      </c>
      <c r="BN93" s="23">
        <v>38561.282886829824</v>
      </c>
      <c r="BO93" s="23">
        <v>37812.356955766649</v>
      </c>
      <c r="BP93" s="23">
        <v>93827.857845638617</v>
      </c>
      <c r="BQ93" s="23">
        <v>60697.866424520951</v>
      </c>
      <c r="BR93" s="23">
        <v>97377.166625669008</v>
      </c>
      <c r="BS93" s="23">
        <v>0</v>
      </c>
      <c r="BT93" s="64">
        <v>45078441.981514633</v>
      </c>
      <c r="BU93" s="23">
        <v>1409150.2165128291</v>
      </c>
      <c r="BV93" s="23">
        <v>0</v>
      </c>
      <c r="BW93" s="23">
        <v>451.20571968103161</v>
      </c>
      <c r="BX93" s="23">
        <v>0</v>
      </c>
      <c r="BY93" s="23">
        <v>0</v>
      </c>
      <c r="BZ93" s="23">
        <v>0</v>
      </c>
      <c r="CA93" s="23">
        <v>0</v>
      </c>
      <c r="CB93" s="23">
        <v>0</v>
      </c>
      <c r="CC93" s="23">
        <v>33407.373682851554</v>
      </c>
      <c r="CD93" s="23">
        <v>14653783.955449229</v>
      </c>
      <c r="CE93" s="23">
        <v>0</v>
      </c>
      <c r="CF93" s="23">
        <v>675.07118064072995</v>
      </c>
      <c r="CG93" s="23">
        <v>0</v>
      </c>
      <c r="CH93" s="23">
        <v>474637.55350771133</v>
      </c>
      <c r="CI93" s="23">
        <v>26853191.26332913</v>
      </c>
      <c r="CJ93" s="34">
        <f t="shared" si="3"/>
        <v>88503738.620896697</v>
      </c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</row>
    <row r="94" spans="1:180" x14ac:dyDescent="0.2">
      <c r="A94" s="1" t="s">
        <v>102</v>
      </c>
      <c r="B94" s="23" t="s">
        <v>103</v>
      </c>
      <c r="C94" s="23">
        <v>791.10935816801248</v>
      </c>
      <c r="D94" s="23">
        <v>5.7186901013274971</v>
      </c>
      <c r="E94" s="23">
        <v>65.460040948420371</v>
      </c>
      <c r="F94" s="23">
        <v>243.86414723442107</v>
      </c>
      <c r="G94" s="23">
        <v>1533.7320868601814</v>
      </c>
      <c r="H94" s="23">
        <v>2815.5512323692378</v>
      </c>
      <c r="I94" s="23">
        <v>167.80128655374986</v>
      </c>
      <c r="J94" s="23">
        <v>146.91910115217647</v>
      </c>
      <c r="K94" s="23">
        <v>116.02069794360584</v>
      </c>
      <c r="L94" s="23">
        <v>35.870794850422349</v>
      </c>
      <c r="M94" s="23">
        <v>1051.1685271753224</v>
      </c>
      <c r="N94" s="23">
        <v>2663.0384052744266</v>
      </c>
      <c r="O94" s="23">
        <v>2934.3901229833987</v>
      </c>
      <c r="P94" s="23">
        <v>2833.5725217712834</v>
      </c>
      <c r="Q94" s="23">
        <v>2176.9322902320973</v>
      </c>
      <c r="R94" s="23">
        <v>5175.1342542198227</v>
      </c>
      <c r="S94" s="23">
        <v>1332.0577614334391</v>
      </c>
      <c r="T94" s="23">
        <v>587.46703883214616</v>
      </c>
      <c r="U94" s="23">
        <v>67409.19233705799</v>
      </c>
      <c r="V94" s="23">
        <v>307834.26700218464</v>
      </c>
      <c r="W94" s="23">
        <v>11445.080899257504</v>
      </c>
      <c r="X94" s="23">
        <v>35556.852037363489</v>
      </c>
      <c r="Y94" s="23">
        <v>85471.261645605191</v>
      </c>
      <c r="Z94" s="23">
        <v>750.03346253524785</v>
      </c>
      <c r="AA94" s="23">
        <v>29.223343324571172</v>
      </c>
      <c r="AB94" s="23">
        <v>660.962076637613</v>
      </c>
      <c r="AC94" s="23">
        <v>59183.968477238843</v>
      </c>
      <c r="AD94" s="23">
        <v>1458086.4488516997</v>
      </c>
      <c r="AE94" s="23">
        <v>133168.31563143543</v>
      </c>
      <c r="AF94" s="23">
        <v>1004.4231266921759</v>
      </c>
      <c r="AG94" s="23">
        <v>599957.66446737456</v>
      </c>
      <c r="AH94" s="23">
        <v>34.1220724889628</v>
      </c>
      <c r="AI94" s="23">
        <v>450.23558785319489</v>
      </c>
      <c r="AJ94" s="23">
        <v>1122.1493510296057</v>
      </c>
      <c r="AK94" s="23">
        <v>3547.3827116667189</v>
      </c>
      <c r="AL94" s="23">
        <v>688.25174591386565</v>
      </c>
      <c r="AM94" s="23">
        <v>333.32586792897803</v>
      </c>
      <c r="AN94" s="23">
        <v>674.72837597737384</v>
      </c>
      <c r="AO94" s="23">
        <v>10565.607986450594</v>
      </c>
      <c r="AP94" s="23">
        <v>1148.60382604539</v>
      </c>
      <c r="AQ94" s="23">
        <v>238.74076769121609</v>
      </c>
      <c r="AR94" s="23">
        <v>34.736584641117943</v>
      </c>
      <c r="AS94" s="23">
        <v>74.077822823866171</v>
      </c>
      <c r="AT94" s="23">
        <v>44.985441884988632</v>
      </c>
      <c r="AU94" s="23">
        <v>31.450407369026681</v>
      </c>
      <c r="AV94" s="23">
        <v>2.0382144192113825</v>
      </c>
      <c r="AW94" s="23">
        <v>0.24125460597472781</v>
      </c>
      <c r="AX94" s="23">
        <v>566.35876547478551</v>
      </c>
      <c r="AY94" s="23">
        <v>772.47884816962801</v>
      </c>
      <c r="AZ94" s="23">
        <v>460.00330690958162</v>
      </c>
      <c r="BA94" s="23">
        <v>3.0158750250688717</v>
      </c>
      <c r="BB94" s="23">
        <v>84.04612349688442</v>
      </c>
      <c r="BC94" s="23">
        <v>119.54853943733141</v>
      </c>
      <c r="BD94" s="23">
        <v>132587.27565024601</v>
      </c>
      <c r="BE94" s="23">
        <v>76.750329724542382</v>
      </c>
      <c r="BF94" s="23">
        <v>13.042625934891113</v>
      </c>
      <c r="BG94" s="23">
        <v>284.70674210304787</v>
      </c>
      <c r="BH94" s="23">
        <v>153627.14291361452</v>
      </c>
      <c r="BI94" s="23">
        <v>3811.3873552407813</v>
      </c>
      <c r="BJ94" s="23">
        <v>224.09616940943991</v>
      </c>
      <c r="BK94" s="23">
        <v>40.068112175292057</v>
      </c>
      <c r="BL94" s="23">
        <v>413.46180080461767</v>
      </c>
      <c r="BM94" s="23">
        <v>263.41858492667575</v>
      </c>
      <c r="BN94" s="23">
        <v>165.35748231752549</v>
      </c>
      <c r="BO94" s="23">
        <v>158.09716265414826</v>
      </c>
      <c r="BP94" s="23">
        <v>503.68147913702609</v>
      </c>
      <c r="BQ94" s="23">
        <v>1429.3808514345963</v>
      </c>
      <c r="BR94" s="23">
        <v>99.254481494063</v>
      </c>
      <c r="BS94" s="23">
        <v>0</v>
      </c>
      <c r="BT94" s="64">
        <v>3099926.7529350305</v>
      </c>
      <c r="BU94" s="23">
        <v>21823952.919071667</v>
      </c>
      <c r="BV94" s="23">
        <v>0</v>
      </c>
      <c r="BW94" s="23">
        <v>224362.93661305518</v>
      </c>
      <c r="BX94" s="23">
        <v>0</v>
      </c>
      <c r="BY94" s="23">
        <v>0</v>
      </c>
      <c r="BZ94" s="23">
        <v>0</v>
      </c>
      <c r="CA94" s="23">
        <v>0</v>
      </c>
      <c r="CB94" s="23">
        <v>0</v>
      </c>
      <c r="CC94" s="23">
        <v>12532621.656728061</v>
      </c>
      <c r="CD94" s="23">
        <v>26672.686913413017</v>
      </c>
      <c r="CE94" s="23">
        <v>0</v>
      </c>
      <c r="CF94" s="23">
        <v>0</v>
      </c>
      <c r="CG94" s="23">
        <v>0</v>
      </c>
      <c r="CH94" s="23">
        <v>42536.558928945036</v>
      </c>
      <c r="CI94" s="23">
        <v>10683243.479139943</v>
      </c>
      <c r="CJ94" s="34">
        <f t="shared" si="3"/>
        <v>48433316.990330115</v>
      </c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</row>
    <row r="95" spans="1:180" x14ac:dyDescent="0.2">
      <c r="A95" s="1" t="s">
        <v>104</v>
      </c>
      <c r="B95" s="23" t="s">
        <v>105</v>
      </c>
      <c r="C95" s="23">
        <v>56613.108163128571</v>
      </c>
      <c r="D95" s="23">
        <v>17.540352295047597</v>
      </c>
      <c r="E95" s="23">
        <v>4732.8601059020011</v>
      </c>
      <c r="F95" s="23">
        <v>715.88059342173483</v>
      </c>
      <c r="G95" s="23">
        <v>4035.5062365944455</v>
      </c>
      <c r="H95" s="23">
        <v>1299.237762458692</v>
      </c>
      <c r="I95" s="23">
        <v>859.08315316839366</v>
      </c>
      <c r="J95" s="23">
        <v>126.33025759832844</v>
      </c>
      <c r="K95" s="23">
        <v>211.49796487098541</v>
      </c>
      <c r="L95" s="23">
        <v>105.08965207431058</v>
      </c>
      <c r="M95" s="23">
        <v>1749.0989974139206</v>
      </c>
      <c r="N95" s="23">
        <v>5897.0940250041112</v>
      </c>
      <c r="O95" s="23">
        <v>1112.0121409094095</v>
      </c>
      <c r="P95" s="23">
        <v>1298.5509736574861</v>
      </c>
      <c r="Q95" s="23">
        <v>631.42409366721301</v>
      </c>
      <c r="R95" s="23">
        <v>4147.9035032916045</v>
      </c>
      <c r="S95" s="23">
        <v>28448.789308058749</v>
      </c>
      <c r="T95" s="23">
        <v>912.49990635859524</v>
      </c>
      <c r="U95" s="23">
        <v>68180.239942371089</v>
      </c>
      <c r="V95" s="23">
        <v>38525.162268047941</v>
      </c>
      <c r="W95" s="23">
        <v>182746.3108788133</v>
      </c>
      <c r="X95" s="23">
        <v>8898.0923027877179</v>
      </c>
      <c r="Y95" s="23">
        <v>311943.57922468148</v>
      </c>
      <c r="Z95" s="23">
        <v>1482.9226108457779</v>
      </c>
      <c r="AA95" s="23">
        <v>85.679994033813117</v>
      </c>
      <c r="AB95" s="23">
        <v>20745.66593189862</v>
      </c>
      <c r="AC95" s="23">
        <v>48168.427442045802</v>
      </c>
      <c r="AD95" s="23">
        <v>125049.42532828329</v>
      </c>
      <c r="AE95" s="23">
        <v>6181.6221932884037</v>
      </c>
      <c r="AF95" s="23">
        <v>122597.11407594536</v>
      </c>
      <c r="AG95" s="23">
        <v>11600.52755546295</v>
      </c>
      <c r="AH95" s="23">
        <v>433998.38124564115</v>
      </c>
      <c r="AI95" s="23">
        <v>99858.217919387433</v>
      </c>
      <c r="AJ95" s="23">
        <v>12989.913009828982</v>
      </c>
      <c r="AK95" s="23">
        <v>973.66703591109956</v>
      </c>
      <c r="AL95" s="23">
        <v>1256.0763164852081</v>
      </c>
      <c r="AM95" s="23">
        <v>703.97247929927391</v>
      </c>
      <c r="AN95" s="23">
        <v>669.97180696336738</v>
      </c>
      <c r="AO95" s="23">
        <v>1488.8490085647754</v>
      </c>
      <c r="AP95" s="23">
        <v>3012.8932595040901</v>
      </c>
      <c r="AQ95" s="23">
        <v>477.34963698942033</v>
      </c>
      <c r="AR95" s="23">
        <v>98.844574140645946</v>
      </c>
      <c r="AS95" s="23">
        <v>213.75766879072751</v>
      </c>
      <c r="AT95" s="23">
        <v>103.00253982567641</v>
      </c>
      <c r="AU95" s="23">
        <v>51.158228627895497</v>
      </c>
      <c r="AV95" s="23">
        <v>46.533944685067276</v>
      </c>
      <c r="AW95" s="23">
        <v>35.590670611250196</v>
      </c>
      <c r="AX95" s="23">
        <v>1183.6066187370454</v>
      </c>
      <c r="AY95" s="23">
        <v>1779.9189216974039</v>
      </c>
      <c r="AZ95" s="23">
        <v>1251.0705059784261</v>
      </c>
      <c r="BA95" s="23">
        <v>8.8983136173662984</v>
      </c>
      <c r="BB95" s="23">
        <v>230.62601666452613</v>
      </c>
      <c r="BC95" s="23">
        <v>366.61869379851578</v>
      </c>
      <c r="BD95" s="23">
        <v>15678.20082327716</v>
      </c>
      <c r="BE95" s="23">
        <v>863.99843282635561</v>
      </c>
      <c r="BF95" s="23">
        <v>41.844303574819094</v>
      </c>
      <c r="BG95" s="23">
        <v>26333.09417406885</v>
      </c>
      <c r="BH95" s="23">
        <v>87768.275427095883</v>
      </c>
      <c r="BI95" s="23">
        <v>1269.2966749069542</v>
      </c>
      <c r="BJ95" s="23">
        <v>849.02881014164745</v>
      </c>
      <c r="BK95" s="23">
        <v>116.05047720744888</v>
      </c>
      <c r="BL95" s="23">
        <v>2370.7817473011919</v>
      </c>
      <c r="BM95" s="23">
        <v>4786.0290227903306</v>
      </c>
      <c r="BN95" s="23">
        <v>567.74663905229659</v>
      </c>
      <c r="BO95" s="23">
        <v>471.67862712313018</v>
      </c>
      <c r="BP95" s="23">
        <v>1508.2680114206757</v>
      </c>
      <c r="BQ95" s="23">
        <v>50383.359209618633</v>
      </c>
      <c r="BR95" s="23">
        <v>15788.634443615225</v>
      </c>
      <c r="BS95" s="23">
        <v>0</v>
      </c>
      <c r="BT95" s="64">
        <v>1828713.4821781488</v>
      </c>
      <c r="BU95" s="23">
        <v>1782574.8746050969</v>
      </c>
      <c r="BV95" s="23">
        <v>0</v>
      </c>
      <c r="BW95" s="23">
        <v>43448.422902457147</v>
      </c>
      <c r="BX95" s="23">
        <v>0</v>
      </c>
      <c r="BY95" s="23">
        <v>0</v>
      </c>
      <c r="BZ95" s="23">
        <v>0</v>
      </c>
      <c r="CA95" s="23">
        <v>0</v>
      </c>
      <c r="CB95" s="23">
        <v>0</v>
      </c>
      <c r="CC95" s="23">
        <v>8006243.5203767121</v>
      </c>
      <c r="CD95" s="23">
        <v>1075634.8081622673</v>
      </c>
      <c r="CE95" s="23">
        <v>0</v>
      </c>
      <c r="CF95" s="23">
        <v>0</v>
      </c>
      <c r="CG95" s="23">
        <v>0</v>
      </c>
      <c r="CH95" s="23">
        <v>3114.6091468382715</v>
      </c>
      <c r="CI95" s="23">
        <v>6267569.6012700964</v>
      </c>
      <c r="CJ95" s="34">
        <f t="shared" si="3"/>
        <v>19007299.318641618</v>
      </c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</row>
    <row r="96" spans="1:180" x14ac:dyDescent="0.2">
      <c r="A96" s="1" t="s">
        <v>106</v>
      </c>
      <c r="B96" s="23" t="s">
        <v>107</v>
      </c>
      <c r="C96" s="23">
        <v>7228.7944177785521</v>
      </c>
      <c r="D96" s="23">
        <v>136.11951135731181</v>
      </c>
      <c r="E96" s="23">
        <v>12013.680124164355</v>
      </c>
      <c r="F96" s="23">
        <v>3802.0857720747149</v>
      </c>
      <c r="G96" s="23">
        <v>34305.308970649086</v>
      </c>
      <c r="H96" s="23">
        <v>113808.55366809804</v>
      </c>
      <c r="I96" s="23">
        <v>17831.686142123635</v>
      </c>
      <c r="J96" s="23">
        <v>2197.0892912385625</v>
      </c>
      <c r="K96" s="23">
        <v>930.72091689837873</v>
      </c>
      <c r="L96" s="23">
        <v>426.83894048811078</v>
      </c>
      <c r="M96" s="23">
        <v>63463.370498079064</v>
      </c>
      <c r="N96" s="23">
        <v>522814.45082859561</v>
      </c>
      <c r="O96" s="23">
        <v>19307.876723006641</v>
      </c>
      <c r="P96" s="23">
        <v>25933.483921150826</v>
      </c>
      <c r="Q96" s="23">
        <v>14181.146279479181</v>
      </c>
      <c r="R96" s="23">
        <v>76765.555479122166</v>
      </c>
      <c r="S96" s="23">
        <v>210103.78267235457</v>
      </c>
      <c r="T96" s="23">
        <v>33820.128430506011</v>
      </c>
      <c r="U96" s="23">
        <v>128301.84528344651</v>
      </c>
      <c r="V96" s="23">
        <v>11873.619262020517</v>
      </c>
      <c r="W96" s="23">
        <v>46235.248409593041</v>
      </c>
      <c r="X96" s="23">
        <v>3145848.6372226491</v>
      </c>
      <c r="Y96" s="23">
        <v>63484.018922268864</v>
      </c>
      <c r="Z96" s="23">
        <v>5345.1752559988881</v>
      </c>
      <c r="AA96" s="23">
        <v>359.31260938776438</v>
      </c>
      <c r="AB96" s="23">
        <v>65788.367372228793</v>
      </c>
      <c r="AC96" s="23">
        <v>495016.42599752767</v>
      </c>
      <c r="AD96" s="23">
        <v>5207.2102542282273</v>
      </c>
      <c r="AE96" s="23">
        <v>42618.317653128935</v>
      </c>
      <c r="AF96" s="23">
        <v>72076.472525133329</v>
      </c>
      <c r="AG96" s="23">
        <v>153365.73163479837</v>
      </c>
      <c r="AH96" s="23">
        <v>1418.7913900452577</v>
      </c>
      <c r="AI96" s="23">
        <v>2007.0714144385315</v>
      </c>
      <c r="AJ96" s="23">
        <v>33257.041837355871</v>
      </c>
      <c r="AK96" s="23">
        <v>16557.203855941494</v>
      </c>
      <c r="AL96" s="23">
        <v>66244.390083129358</v>
      </c>
      <c r="AM96" s="23">
        <v>3367.7316581639311</v>
      </c>
      <c r="AN96" s="23">
        <v>126835.11277807837</v>
      </c>
      <c r="AO96" s="23">
        <v>11538.414721252448</v>
      </c>
      <c r="AP96" s="23">
        <v>15608.395830298798</v>
      </c>
      <c r="AQ96" s="23">
        <v>2830.9680726436022</v>
      </c>
      <c r="AR96" s="23">
        <v>412.26159056365788</v>
      </c>
      <c r="AS96" s="23">
        <v>1044.5824840688738</v>
      </c>
      <c r="AT96" s="23">
        <v>542.14039174328457</v>
      </c>
      <c r="AU96" s="23">
        <v>824.90980533427432</v>
      </c>
      <c r="AV96" s="23">
        <v>250.43898101333343</v>
      </c>
      <c r="AW96" s="23">
        <v>174.06077850485519</v>
      </c>
      <c r="AX96" s="23">
        <v>6832.1403688562132</v>
      </c>
      <c r="AY96" s="23">
        <v>11185.265928058263</v>
      </c>
      <c r="AZ96" s="23">
        <v>211035.82758846093</v>
      </c>
      <c r="BA96" s="23">
        <v>3579.7247984499254</v>
      </c>
      <c r="BB96" s="23">
        <v>1765.6669854719771</v>
      </c>
      <c r="BC96" s="23">
        <v>39842.913826499054</v>
      </c>
      <c r="BD96" s="23">
        <v>8519.2258887123571</v>
      </c>
      <c r="BE96" s="23">
        <v>2216.0746286317712</v>
      </c>
      <c r="BF96" s="23">
        <v>219.24976244567981</v>
      </c>
      <c r="BG96" s="23">
        <v>196165.96693220825</v>
      </c>
      <c r="BH96" s="23">
        <v>77964.941038208126</v>
      </c>
      <c r="BI96" s="23">
        <v>7529.8677098097869</v>
      </c>
      <c r="BJ96" s="23">
        <v>115193.28090612327</v>
      </c>
      <c r="BK96" s="23">
        <v>749.33264848825661</v>
      </c>
      <c r="BL96" s="23">
        <v>2103001.9865947333</v>
      </c>
      <c r="BM96" s="23">
        <v>585545.66378332349</v>
      </c>
      <c r="BN96" s="23">
        <v>54669.128625409903</v>
      </c>
      <c r="BO96" s="23">
        <v>102375.01699007259</v>
      </c>
      <c r="BP96" s="23">
        <v>13594.044241528027</v>
      </c>
      <c r="BQ96" s="23">
        <v>23354.845258788791</v>
      </c>
      <c r="BR96" s="23">
        <v>9683.6293895200015</v>
      </c>
      <c r="BS96" s="23">
        <v>0</v>
      </c>
      <c r="BT96" s="64">
        <v>9252528.3645559531</v>
      </c>
      <c r="BU96" s="23">
        <v>8343849.2540588323</v>
      </c>
      <c r="BV96" s="23">
        <v>0</v>
      </c>
      <c r="BW96" s="23">
        <v>612699.22827633889</v>
      </c>
      <c r="BX96" s="23">
        <v>0</v>
      </c>
      <c r="BY96" s="23">
        <v>0</v>
      </c>
      <c r="BZ96" s="23">
        <v>0</v>
      </c>
      <c r="CA96" s="23">
        <v>0</v>
      </c>
      <c r="CB96" s="23">
        <v>0</v>
      </c>
      <c r="CC96" s="23">
        <v>0</v>
      </c>
      <c r="CD96" s="23">
        <v>3179708.5861361627</v>
      </c>
      <c r="CE96" s="23">
        <v>0</v>
      </c>
      <c r="CF96" s="23">
        <v>0</v>
      </c>
      <c r="CG96" s="23">
        <v>469562.72006943572</v>
      </c>
      <c r="CH96" s="23">
        <v>3414.8874219255886</v>
      </c>
      <c r="CI96" s="23">
        <v>10197249.886091959</v>
      </c>
      <c r="CJ96" s="34">
        <f t="shared" si="3"/>
        <v>32059012.926610604</v>
      </c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</row>
    <row r="97" spans="1:180" x14ac:dyDescent="0.2">
      <c r="A97" s="1" t="s">
        <v>108</v>
      </c>
      <c r="B97" s="23" t="s">
        <v>109</v>
      </c>
      <c r="C97" s="23">
        <v>16669.704027854317</v>
      </c>
      <c r="D97" s="23">
        <v>79.807512404681304</v>
      </c>
      <c r="E97" s="23">
        <v>26535.325525299213</v>
      </c>
      <c r="F97" s="23">
        <v>4858.0225122486336</v>
      </c>
      <c r="G97" s="23">
        <v>26170.692440046951</v>
      </c>
      <c r="H97" s="23">
        <v>1664.6889451780023</v>
      </c>
      <c r="I97" s="23">
        <v>2575.1547588342405</v>
      </c>
      <c r="J97" s="23">
        <v>764.40590214502674</v>
      </c>
      <c r="K97" s="23">
        <v>675.64177818541009</v>
      </c>
      <c r="L97" s="23">
        <v>728.26036511744098</v>
      </c>
      <c r="M97" s="23">
        <v>10832.70918186277</v>
      </c>
      <c r="N97" s="23">
        <v>26370.76307368089</v>
      </c>
      <c r="O97" s="23">
        <v>5788.9782004089602</v>
      </c>
      <c r="P97" s="23">
        <v>9017.8050964463073</v>
      </c>
      <c r="Q97" s="23">
        <v>4660.7071930087222</v>
      </c>
      <c r="R97" s="23">
        <v>135072.22369605236</v>
      </c>
      <c r="S97" s="23">
        <v>91701.417029947072</v>
      </c>
      <c r="T97" s="23">
        <v>42560.995496046184</v>
      </c>
      <c r="U97" s="23">
        <v>377953.92403591552</v>
      </c>
      <c r="V97" s="23">
        <v>29929.119063703511</v>
      </c>
      <c r="W97" s="23">
        <v>94617.665412447837</v>
      </c>
      <c r="X97" s="23">
        <v>32900.70566468317</v>
      </c>
      <c r="Y97" s="23">
        <v>96659.278369874592</v>
      </c>
      <c r="Z97" s="23">
        <v>9365.0475260998901</v>
      </c>
      <c r="AA97" s="23">
        <v>542.85932289721507</v>
      </c>
      <c r="AB97" s="23">
        <v>10738.764087203166</v>
      </c>
      <c r="AC97" s="23">
        <v>192342.96871179013</v>
      </c>
      <c r="AD97" s="23">
        <v>60953.954347476531</v>
      </c>
      <c r="AE97" s="23">
        <v>64710.340026578575</v>
      </c>
      <c r="AF97" s="23">
        <v>11168.693454772159</v>
      </c>
      <c r="AG97" s="23">
        <v>72770.869401304371</v>
      </c>
      <c r="AH97" s="23">
        <v>401972.6706366624</v>
      </c>
      <c r="AI97" s="23">
        <v>133815.95899988414</v>
      </c>
      <c r="AJ97" s="23">
        <v>80665.278057066214</v>
      </c>
      <c r="AK97" s="23">
        <v>1427.4194192417826</v>
      </c>
      <c r="AL97" s="23">
        <v>6237.1790505530671</v>
      </c>
      <c r="AM97" s="23">
        <v>4154.5171971320888</v>
      </c>
      <c r="AN97" s="23">
        <v>1381.0555074936783</v>
      </c>
      <c r="AO97" s="23">
        <v>5489.5973335445397</v>
      </c>
      <c r="AP97" s="23">
        <v>16699.015660279176</v>
      </c>
      <c r="AQ97" s="23">
        <v>2431.4818167058229</v>
      </c>
      <c r="AR97" s="23">
        <v>621.54859244394174</v>
      </c>
      <c r="AS97" s="23">
        <v>1287.7573991330567</v>
      </c>
      <c r="AT97" s="23">
        <v>557.27608940706079</v>
      </c>
      <c r="AU97" s="23">
        <v>153.83194925715313</v>
      </c>
      <c r="AV97" s="23">
        <v>8.0471409099343312</v>
      </c>
      <c r="AW97" s="23">
        <v>5.082425577373642</v>
      </c>
      <c r="AX97" s="23">
        <v>5783.2581973976339</v>
      </c>
      <c r="AY97" s="23">
        <v>8246.9471490022515</v>
      </c>
      <c r="AZ97" s="23">
        <v>5232.3167367156339</v>
      </c>
      <c r="BA97" s="23">
        <v>64.89152568964353</v>
      </c>
      <c r="BB97" s="23">
        <v>887.98246249947931</v>
      </c>
      <c r="BC97" s="23">
        <v>1496.2461330944636</v>
      </c>
      <c r="BD97" s="23">
        <v>29128.353181874863</v>
      </c>
      <c r="BE97" s="23">
        <v>593.72059550950109</v>
      </c>
      <c r="BF97" s="23">
        <v>1107.0487254228267</v>
      </c>
      <c r="BG97" s="23">
        <v>2000.5625252826258</v>
      </c>
      <c r="BH97" s="23">
        <v>760852.6057567969</v>
      </c>
      <c r="BI97" s="23">
        <v>11277.401708220354</v>
      </c>
      <c r="BJ97" s="23">
        <v>5228.4677967901116</v>
      </c>
      <c r="BK97" s="23">
        <v>550.5846768811823</v>
      </c>
      <c r="BL97" s="23">
        <v>5955.7525694642745</v>
      </c>
      <c r="BM97" s="23">
        <v>9073.0011355786555</v>
      </c>
      <c r="BN97" s="23">
        <v>2580.5371448661945</v>
      </c>
      <c r="BO97" s="23">
        <v>2282.467230677044</v>
      </c>
      <c r="BP97" s="23">
        <v>6569.4774461398119</v>
      </c>
      <c r="BQ97" s="23">
        <v>2346.7341980712158</v>
      </c>
      <c r="BR97" s="23">
        <v>1365.9557951315658</v>
      </c>
      <c r="BS97" s="23">
        <v>0</v>
      </c>
      <c r="BT97" s="64">
        <v>2980913.5221259124</v>
      </c>
      <c r="BU97" s="23">
        <v>155281.14036719123</v>
      </c>
      <c r="BV97" s="23">
        <v>0</v>
      </c>
      <c r="BW97" s="23">
        <v>0</v>
      </c>
      <c r="BX97" s="23">
        <v>0</v>
      </c>
      <c r="BY97" s="23">
        <v>0</v>
      </c>
      <c r="BZ97" s="23">
        <v>0</v>
      </c>
      <c r="CA97" s="23">
        <v>0</v>
      </c>
      <c r="CB97" s="23">
        <v>0</v>
      </c>
      <c r="CC97" s="23">
        <v>1171477.0650659306</v>
      </c>
      <c r="CD97" s="23">
        <v>399214.63408294617</v>
      </c>
      <c r="CE97" s="23">
        <v>0</v>
      </c>
      <c r="CF97" s="23">
        <v>0</v>
      </c>
      <c r="CG97" s="23">
        <v>0</v>
      </c>
      <c r="CH97" s="23">
        <v>35149.176027662812</v>
      </c>
      <c r="CI97" s="23">
        <v>1193218.0003514907</v>
      </c>
      <c r="CJ97" s="34">
        <f t="shared" si="3"/>
        <v>5935253.5380211333</v>
      </c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</row>
    <row r="98" spans="1:180" x14ac:dyDescent="0.2">
      <c r="A98" s="1" t="s">
        <v>110</v>
      </c>
      <c r="B98" s="23" t="s">
        <v>111</v>
      </c>
      <c r="C98" s="23">
        <v>183511.49648171876</v>
      </c>
      <c r="D98" s="23">
        <v>1334.9262897729386</v>
      </c>
      <c r="E98" s="23">
        <v>7481.0679822898182</v>
      </c>
      <c r="F98" s="23">
        <v>7552.9760543947195</v>
      </c>
      <c r="G98" s="23">
        <v>217293.21369478756</v>
      </c>
      <c r="H98" s="23">
        <v>7409.3246085120936</v>
      </c>
      <c r="I98" s="23">
        <v>17823.537288922878</v>
      </c>
      <c r="J98" s="23">
        <v>15732.284328313026</v>
      </c>
      <c r="K98" s="23">
        <v>7224.8350628879016</v>
      </c>
      <c r="L98" s="23">
        <v>13051.594062675555</v>
      </c>
      <c r="M98" s="23">
        <v>71142.55157852071</v>
      </c>
      <c r="N98" s="23">
        <v>34988.375720563476</v>
      </c>
      <c r="O98" s="23">
        <v>44016.750523897143</v>
      </c>
      <c r="P98" s="23">
        <v>99177.691493824124</v>
      </c>
      <c r="Q98" s="23">
        <v>27669.76427849961</v>
      </c>
      <c r="R98" s="23">
        <v>46854.357411203069</v>
      </c>
      <c r="S98" s="23">
        <v>7771.7977867669078</v>
      </c>
      <c r="T98" s="23">
        <v>9430.1889504111205</v>
      </c>
      <c r="U98" s="23">
        <v>45113.43465985154</v>
      </c>
      <c r="V98" s="23">
        <v>3146.1883882557431</v>
      </c>
      <c r="W98" s="23">
        <v>3671.7351594657512</v>
      </c>
      <c r="X98" s="23">
        <v>21873.344801121908</v>
      </c>
      <c r="Y98" s="23">
        <v>6936.5387294841303</v>
      </c>
      <c r="Z98" s="23">
        <v>296790.18535326858</v>
      </c>
      <c r="AA98" s="23">
        <v>22621.891062031824</v>
      </c>
      <c r="AB98" s="23">
        <v>36394.86931195949</v>
      </c>
      <c r="AC98" s="23">
        <v>43637.512350967358</v>
      </c>
      <c r="AD98" s="23">
        <v>28964.192354875831</v>
      </c>
      <c r="AE98" s="23">
        <v>81147.898043207708</v>
      </c>
      <c r="AF98" s="23">
        <v>91567.1721403923</v>
      </c>
      <c r="AG98" s="23">
        <v>37048.70307932116</v>
      </c>
      <c r="AH98" s="23">
        <v>1268.0839404383753</v>
      </c>
      <c r="AI98" s="23">
        <v>186.79504265415807</v>
      </c>
      <c r="AJ98" s="23">
        <v>41012.353140497849</v>
      </c>
      <c r="AK98" s="23">
        <v>3239.598749834468</v>
      </c>
      <c r="AL98" s="23">
        <v>81296.600836843179</v>
      </c>
      <c r="AM98" s="23">
        <v>4723.4012247562578</v>
      </c>
      <c r="AN98" s="23">
        <v>21076.572489838287</v>
      </c>
      <c r="AO98" s="23">
        <v>19429.909848333722</v>
      </c>
      <c r="AP98" s="23">
        <v>20895.725334423212</v>
      </c>
      <c r="AQ98" s="23">
        <v>13228.248833919939</v>
      </c>
      <c r="AR98" s="23">
        <v>4506.0790462878767</v>
      </c>
      <c r="AS98" s="23">
        <v>2393.4848435982608</v>
      </c>
      <c r="AT98" s="23">
        <v>7551.2758154330259</v>
      </c>
      <c r="AU98" s="23">
        <v>12582.861344412293</v>
      </c>
      <c r="AV98" s="23">
        <v>765.45634233699377</v>
      </c>
      <c r="AW98" s="23">
        <v>869.71926867731281</v>
      </c>
      <c r="AX98" s="23">
        <v>17674.706071292654</v>
      </c>
      <c r="AY98" s="23">
        <v>19309.311521878524</v>
      </c>
      <c r="AZ98" s="23">
        <v>4444.0756025739474</v>
      </c>
      <c r="BA98" s="23">
        <v>1273.6441882794318</v>
      </c>
      <c r="BB98" s="23">
        <v>3293.4127755313111</v>
      </c>
      <c r="BC98" s="23">
        <v>4814.1951063932111</v>
      </c>
      <c r="BD98" s="23">
        <v>10748.645166816601</v>
      </c>
      <c r="BE98" s="23">
        <v>2772.2348883450591</v>
      </c>
      <c r="BF98" s="23">
        <v>600.72982587180627</v>
      </c>
      <c r="BG98" s="23">
        <v>8198.3540519213548</v>
      </c>
      <c r="BH98" s="23">
        <v>39410.117134370579</v>
      </c>
      <c r="BI98" s="23">
        <v>2126.5512151507642</v>
      </c>
      <c r="BJ98" s="23">
        <v>111716.46864617785</v>
      </c>
      <c r="BK98" s="23">
        <v>604.63904496475106</v>
      </c>
      <c r="BL98" s="23">
        <v>87154.867492354912</v>
      </c>
      <c r="BM98" s="23">
        <v>81559.991673498429</v>
      </c>
      <c r="BN98" s="23">
        <v>24860.353966436334</v>
      </c>
      <c r="BO98" s="23">
        <v>19056.695429746207</v>
      </c>
      <c r="BP98" s="23">
        <v>10321.033854866811</v>
      </c>
      <c r="BQ98" s="23">
        <v>813.1850855837738</v>
      </c>
      <c r="BR98" s="23">
        <v>2473.9546027357251</v>
      </c>
      <c r="BS98" s="23">
        <v>0</v>
      </c>
      <c r="BT98" s="64">
        <v>2226633.7324792398</v>
      </c>
      <c r="BU98" s="23">
        <v>1396232.644351773</v>
      </c>
      <c r="BV98" s="23">
        <v>0</v>
      </c>
      <c r="BW98" s="23">
        <v>0</v>
      </c>
      <c r="BX98" s="23">
        <v>0</v>
      </c>
      <c r="BY98" s="23">
        <v>0</v>
      </c>
      <c r="BZ98" s="23">
        <v>0</v>
      </c>
      <c r="CA98" s="23">
        <v>0</v>
      </c>
      <c r="CB98" s="23">
        <v>0</v>
      </c>
      <c r="CC98" s="23">
        <v>0</v>
      </c>
      <c r="CD98" s="23">
        <v>0</v>
      </c>
      <c r="CE98" s="23">
        <v>0</v>
      </c>
      <c r="CF98" s="23">
        <v>0</v>
      </c>
      <c r="CG98" s="23">
        <v>0</v>
      </c>
      <c r="CH98" s="23">
        <v>-2701.1057991708017</v>
      </c>
      <c r="CI98" s="23">
        <v>3193760.477419199</v>
      </c>
      <c r="CJ98" s="34">
        <f t="shared" si="3"/>
        <v>6813925.7484510411</v>
      </c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</row>
    <row r="99" spans="1:180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>
        <v>0</v>
      </c>
      <c r="AU99" s="23">
        <v>0</v>
      </c>
      <c r="AV99" s="23">
        <v>0</v>
      </c>
      <c r="AW99" s="23">
        <v>0</v>
      </c>
      <c r="AX99" s="23">
        <v>0</v>
      </c>
      <c r="AY99" s="23">
        <v>0</v>
      </c>
      <c r="AZ99" s="23">
        <v>0</v>
      </c>
      <c r="BA99" s="23">
        <v>0</v>
      </c>
      <c r="BB99" s="23">
        <v>0</v>
      </c>
      <c r="BC99" s="23">
        <v>0</v>
      </c>
      <c r="BD99" s="23">
        <v>0</v>
      </c>
      <c r="BE99" s="23">
        <v>0</v>
      </c>
      <c r="BF99" s="23">
        <v>0</v>
      </c>
      <c r="BG99" s="23">
        <v>0</v>
      </c>
      <c r="BH99" s="23">
        <v>0</v>
      </c>
      <c r="BI99" s="23">
        <v>0</v>
      </c>
      <c r="BJ99" s="23">
        <v>0</v>
      </c>
      <c r="BK99" s="23">
        <v>0</v>
      </c>
      <c r="BL99" s="23">
        <v>0</v>
      </c>
      <c r="BM99" s="23">
        <v>0</v>
      </c>
      <c r="BN99" s="23">
        <v>0</v>
      </c>
      <c r="BO99" s="23">
        <v>0</v>
      </c>
      <c r="BP99" s="23">
        <v>0</v>
      </c>
      <c r="BQ99" s="23">
        <v>0</v>
      </c>
      <c r="BR99" s="23">
        <v>0</v>
      </c>
      <c r="BS99" s="23">
        <v>0</v>
      </c>
      <c r="BT99" s="64">
        <v>0</v>
      </c>
      <c r="BU99" s="23">
        <v>0</v>
      </c>
      <c r="BV99" s="23">
        <v>0</v>
      </c>
      <c r="BW99" s="23">
        <v>0</v>
      </c>
      <c r="BX99" s="23">
        <v>0</v>
      </c>
      <c r="BY99" s="23">
        <v>0</v>
      </c>
      <c r="BZ99" s="23">
        <v>0</v>
      </c>
      <c r="CA99" s="23">
        <v>0</v>
      </c>
      <c r="CB99" s="23">
        <v>0</v>
      </c>
      <c r="CC99" s="23">
        <v>0</v>
      </c>
      <c r="CD99" s="23">
        <v>0</v>
      </c>
      <c r="CE99" s="23">
        <v>0</v>
      </c>
      <c r="CF99" s="23">
        <v>0</v>
      </c>
      <c r="CG99" s="23">
        <v>0</v>
      </c>
      <c r="CH99" s="23">
        <v>0</v>
      </c>
      <c r="CI99" s="23">
        <v>0</v>
      </c>
      <c r="CJ99" s="34">
        <f t="shared" si="3"/>
        <v>0</v>
      </c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</row>
    <row r="100" spans="1:180" x14ac:dyDescent="0.2">
      <c r="A100" s="1" t="s">
        <v>114</v>
      </c>
      <c r="B100" s="23" t="s">
        <v>115</v>
      </c>
      <c r="C100" s="23">
        <v>10025.499882656997</v>
      </c>
      <c r="D100" s="23">
        <v>163.67164897988411</v>
      </c>
      <c r="E100" s="23">
        <v>419.65178829324816</v>
      </c>
      <c r="F100" s="23">
        <v>396.11998524802459</v>
      </c>
      <c r="G100" s="23">
        <v>13649.373384297169</v>
      </c>
      <c r="H100" s="23">
        <v>484.6136024258771</v>
      </c>
      <c r="I100" s="23">
        <v>1036.8895620382027</v>
      </c>
      <c r="J100" s="23">
        <v>857.46820572233776</v>
      </c>
      <c r="K100" s="23">
        <v>429.13346369613816</v>
      </c>
      <c r="L100" s="23">
        <v>751.14435148396569</v>
      </c>
      <c r="M100" s="23">
        <v>3899.5615631179617</v>
      </c>
      <c r="N100" s="23">
        <v>2581.0689116704116</v>
      </c>
      <c r="O100" s="23">
        <v>2461.5854806470679</v>
      </c>
      <c r="P100" s="23">
        <v>3580.1851157366573</v>
      </c>
      <c r="Q100" s="23">
        <v>1455.5031422738689</v>
      </c>
      <c r="R100" s="23">
        <v>2779.8708296225905</v>
      </c>
      <c r="S100" s="23">
        <v>950.94924164763859</v>
      </c>
      <c r="T100" s="23">
        <v>610.3705518138056</v>
      </c>
      <c r="U100" s="23">
        <v>2941.217061532896</v>
      </c>
      <c r="V100" s="23">
        <v>245.86175479966306</v>
      </c>
      <c r="W100" s="23">
        <v>262.92272394730838</v>
      </c>
      <c r="X100" s="23">
        <v>1451.864178408081</v>
      </c>
      <c r="Y100" s="23">
        <v>837.29728039060296</v>
      </c>
      <c r="Z100" s="23">
        <v>9775.111732868445</v>
      </c>
      <c r="AA100" s="23">
        <v>1779.1988919749754</v>
      </c>
      <c r="AB100" s="23">
        <v>160396.44129738607</v>
      </c>
      <c r="AC100" s="23">
        <v>3553.3211498400833</v>
      </c>
      <c r="AD100" s="23">
        <v>2927.7683773804524</v>
      </c>
      <c r="AE100" s="23">
        <v>18962.122429934014</v>
      </c>
      <c r="AF100" s="23">
        <v>7270.8525821123258</v>
      </c>
      <c r="AG100" s="23">
        <v>3058.8773771502129</v>
      </c>
      <c r="AH100" s="23">
        <v>693.78165166500582</v>
      </c>
      <c r="AI100" s="23">
        <v>10.808458041845512</v>
      </c>
      <c r="AJ100" s="23">
        <v>4508.3926487692488</v>
      </c>
      <c r="AK100" s="23">
        <v>1991.4083879644024</v>
      </c>
      <c r="AL100" s="23">
        <v>5981.1581899023004</v>
      </c>
      <c r="AM100" s="23">
        <v>1269.8468210775914</v>
      </c>
      <c r="AN100" s="23">
        <v>2642.2410136247013</v>
      </c>
      <c r="AO100" s="23">
        <v>4315.2906679219623</v>
      </c>
      <c r="AP100" s="23">
        <v>8971.6705124468572</v>
      </c>
      <c r="AQ100" s="23">
        <v>2335.7672095956591</v>
      </c>
      <c r="AR100" s="23">
        <v>264.13080733707358</v>
      </c>
      <c r="AS100" s="23">
        <v>462.07885169305507</v>
      </c>
      <c r="AT100" s="23">
        <v>2078.3754016931484</v>
      </c>
      <c r="AU100" s="23">
        <v>661.52544879980053</v>
      </c>
      <c r="AV100" s="23">
        <v>44.897512590411999</v>
      </c>
      <c r="AW100" s="23">
        <v>45.5885806626871</v>
      </c>
      <c r="AX100" s="23">
        <v>5062.3862228022963</v>
      </c>
      <c r="AY100" s="23">
        <v>5018.0243848352857</v>
      </c>
      <c r="AZ100" s="23">
        <v>1462.3539494270724</v>
      </c>
      <c r="BA100" s="23">
        <v>76.727246877151572</v>
      </c>
      <c r="BB100" s="23">
        <v>525.46466956089989</v>
      </c>
      <c r="BC100" s="23">
        <v>1944.8836030970779</v>
      </c>
      <c r="BD100" s="23">
        <v>3654.6559534791363</v>
      </c>
      <c r="BE100" s="23">
        <v>1154.0958470566527</v>
      </c>
      <c r="BF100" s="23">
        <v>50.446310328237246</v>
      </c>
      <c r="BG100" s="23">
        <v>3110.539854313517</v>
      </c>
      <c r="BH100" s="23">
        <v>9688.6479453709162</v>
      </c>
      <c r="BI100" s="23">
        <v>307.25411408405512</v>
      </c>
      <c r="BJ100" s="23">
        <v>17416.101285752098</v>
      </c>
      <c r="BK100" s="23">
        <v>471.56745122633254</v>
      </c>
      <c r="BL100" s="23">
        <v>22657.978435468496</v>
      </c>
      <c r="BM100" s="23">
        <v>46235.506691174538</v>
      </c>
      <c r="BN100" s="23">
        <v>3189.4513120451907</v>
      </c>
      <c r="BO100" s="23">
        <v>1909.4152921313878</v>
      </c>
      <c r="BP100" s="23">
        <v>1531.7107158220924</v>
      </c>
      <c r="BQ100" s="23">
        <v>432.57338260996107</v>
      </c>
      <c r="BR100" s="23">
        <v>838.97029811542586</v>
      </c>
      <c r="BS100" s="23">
        <v>0</v>
      </c>
      <c r="BT100" s="64">
        <v>423011.23467846052</v>
      </c>
      <c r="BU100" s="23">
        <v>95235.656134434932</v>
      </c>
      <c r="BV100" s="23">
        <v>0</v>
      </c>
      <c r="BW100" s="23">
        <v>0</v>
      </c>
      <c r="BX100" s="23">
        <v>0</v>
      </c>
      <c r="BY100" s="23">
        <v>0</v>
      </c>
      <c r="BZ100" s="23">
        <v>0</v>
      </c>
      <c r="CA100" s="23">
        <v>0</v>
      </c>
      <c r="CB100" s="23">
        <v>0</v>
      </c>
      <c r="CC100" s="23">
        <v>0</v>
      </c>
      <c r="CD100" s="23">
        <v>0</v>
      </c>
      <c r="CE100" s="23">
        <v>0</v>
      </c>
      <c r="CF100" s="23">
        <v>0</v>
      </c>
      <c r="CG100" s="23">
        <v>0</v>
      </c>
      <c r="CH100" s="23">
        <v>0</v>
      </c>
      <c r="CI100" s="23">
        <v>58693.974192003538</v>
      </c>
      <c r="CJ100" s="34">
        <f t="shared" si="3"/>
        <v>576940.86500489898</v>
      </c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</row>
    <row r="101" spans="1:180" x14ac:dyDescent="0.2">
      <c r="A101" s="1" t="s">
        <v>116</v>
      </c>
      <c r="B101" s="23" t="s">
        <v>117</v>
      </c>
      <c r="C101" s="23">
        <v>10880.877533949568</v>
      </c>
      <c r="D101" s="23">
        <v>760.25197137509974</v>
      </c>
      <c r="E101" s="23">
        <v>16.144069919925958</v>
      </c>
      <c r="F101" s="23">
        <v>37177.4104186279</v>
      </c>
      <c r="G101" s="23">
        <v>6301.8551299022874</v>
      </c>
      <c r="H101" s="23">
        <v>264.40344780781027</v>
      </c>
      <c r="I101" s="23">
        <v>738.95564302912601</v>
      </c>
      <c r="J101" s="23">
        <v>234.77436604016629</v>
      </c>
      <c r="K101" s="23">
        <v>241.2963859435271</v>
      </c>
      <c r="L101" s="23">
        <v>162.36948433084365</v>
      </c>
      <c r="M101" s="23">
        <v>1819.4648288490166</v>
      </c>
      <c r="N101" s="23">
        <v>7419.3695963473974</v>
      </c>
      <c r="O101" s="23">
        <v>863.1742330195782</v>
      </c>
      <c r="P101" s="23">
        <v>1510.9367405231496</v>
      </c>
      <c r="Q101" s="23">
        <v>727.61124414400979</v>
      </c>
      <c r="R101" s="23">
        <v>271038.316740587</v>
      </c>
      <c r="S101" s="23">
        <v>763.22377395077706</v>
      </c>
      <c r="T101" s="23">
        <v>559.48865042103819</v>
      </c>
      <c r="U101" s="23">
        <v>1071370.7522823727</v>
      </c>
      <c r="V101" s="23">
        <v>110.29307280949745</v>
      </c>
      <c r="W101" s="23">
        <v>81.028759620845193</v>
      </c>
      <c r="X101" s="23">
        <v>2195.3502858133556</v>
      </c>
      <c r="Y101" s="23">
        <v>509.63260697242032</v>
      </c>
      <c r="Z101" s="23">
        <v>68836.491534948218</v>
      </c>
      <c r="AA101" s="23">
        <v>23222.465952321985</v>
      </c>
      <c r="AB101" s="23">
        <v>44179.401084338177</v>
      </c>
      <c r="AC101" s="23">
        <v>18821964.184715912</v>
      </c>
      <c r="AD101" s="23">
        <v>1021.1440919142671</v>
      </c>
      <c r="AE101" s="23">
        <v>4662.4274143062903</v>
      </c>
      <c r="AF101" s="23">
        <v>1979.4637358224259</v>
      </c>
      <c r="AG101" s="23">
        <v>24638.744193110444</v>
      </c>
      <c r="AH101" s="23">
        <v>682.73805418371717</v>
      </c>
      <c r="AI101" s="23">
        <v>13.400785031236159</v>
      </c>
      <c r="AJ101" s="23">
        <v>33835.853431591539</v>
      </c>
      <c r="AK101" s="23">
        <v>3703.891904425629</v>
      </c>
      <c r="AL101" s="23">
        <v>1852.0160896674938</v>
      </c>
      <c r="AM101" s="23">
        <v>354.02115430765218</v>
      </c>
      <c r="AN101" s="23">
        <v>1085.2405712143827</v>
      </c>
      <c r="AO101" s="23">
        <v>96245.033477675694</v>
      </c>
      <c r="AP101" s="23">
        <v>593.4330781286078</v>
      </c>
      <c r="AQ101" s="23">
        <v>3085.7085696245022</v>
      </c>
      <c r="AR101" s="23">
        <v>589.06125693702597</v>
      </c>
      <c r="AS101" s="23">
        <v>2028.2754781155304</v>
      </c>
      <c r="AT101" s="23">
        <v>681.69905953521402</v>
      </c>
      <c r="AU101" s="23">
        <v>30642.62725180605</v>
      </c>
      <c r="AV101" s="23">
        <v>21836.555881295626</v>
      </c>
      <c r="AW101" s="23">
        <v>10997.101275787771</v>
      </c>
      <c r="AX101" s="23">
        <v>1468.2728475856745</v>
      </c>
      <c r="AY101" s="23">
        <v>2849040.386522945</v>
      </c>
      <c r="AZ101" s="23">
        <v>2556464.5397241982</v>
      </c>
      <c r="BA101" s="23">
        <v>225.05149852971653</v>
      </c>
      <c r="BB101" s="23">
        <v>70.736611225975963</v>
      </c>
      <c r="BC101" s="23">
        <v>763.4078123877905</v>
      </c>
      <c r="BD101" s="23">
        <v>412.47240852074907</v>
      </c>
      <c r="BE101" s="23">
        <v>97.822956811249199</v>
      </c>
      <c r="BF101" s="23">
        <v>6.1442709959441792</v>
      </c>
      <c r="BG101" s="23">
        <v>3990.2218641714389</v>
      </c>
      <c r="BH101" s="23">
        <v>92575.272051728141</v>
      </c>
      <c r="BI101" s="23">
        <v>73.614580815943398</v>
      </c>
      <c r="BJ101" s="23">
        <v>2040.5284965361261</v>
      </c>
      <c r="BK101" s="23">
        <v>18.324377007679033</v>
      </c>
      <c r="BL101" s="23">
        <v>2393.1038474034326</v>
      </c>
      <c r="BM101" s="23">
        <v>3982.2129148177482</v>
      </c>
      <c r="BN101" s="23">
        <v>1412.4264339203221</v>
      </c>
      <c r="BO101" s="23">
        <v>4170.546934260512</v>
      </c>
      <c r="BP101" s="23">
        <v>1406.0891021103589</v>
      </c>
      <c r="BQ101" s="23">
        <v>57.313748273503727</v>
      </c>
      <c r="BR101" s="23">
        <v>64.594844177380466</v>
      </c>
      <c r="BS101" s="23">
        <v>0</v>
      </c>
      <c r="BT101" s="64">
        <v>26135211.045156784</v>
      </c>
      <c r="BU101" s="23">
        <v>3210.516610309237</v>
      </c>
      <c r="BV101" s="23">
        <v>0</v>
      </c>
      <c r="BW101" s="23">
        <v>543.61828554209933</v>
      </c>
      <c r="BX101" s="23">
        <v>0</v>
      </c>
      <c r="BY101" s="23">
        <v>0</v>
      </c>
      <c r="BZ101" s="23">
        <v>1187119.5250243847</v>
      </c>
      <c r="CA101" s="23">
        <v>331017.99544180866</v>
      </c>
      <c r="CB101" s="23">
        <v>2628467.4967300803</v>
      </c>
      <c r="CC101" s="23">
        <v>0</v>
      </c>
      <c r="CD101" s="23">
        <v>0</v>
      </c>
      <c r="CE101" s="23">
        <v>0</v>
      </c>
      <c r="CF101" s="23">
        <v>0</v>
      </c>
      <c r="CG101" s="23">
        <v>0</v>
      </c>
      <c r="CH101" s="23">
        <v>0</v>
      </c>
      <c r="CI101" s="23">
        <v>3.1447235669682444E-3</v>
      </c>
      <c r="CJ101" s="34">
        <f t="shared" si="3"/>
        <v>30285570.200393632</v>
      </c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</row>
    <row r="102" spans="1:180" x14ac:dyDescent="0.2">
      <c r="A102" s="1" t="s">
        <v>118</v>
      </c>
      <c r="B102" s="23" t="s">
        <v>119</v>
      </c>
      <c r="C102" s="23">
        <v>17894.683219826948</v>
      </c>
      <c r="D102" s="23">
        <v>2089.1231866038042</v>
      </c>
      <c r="E102" s="23">
        <v>495.73558722737772</v>
      </c>
      <c r="F102" s="23">
        <v>746.33422962422901</v>
      </c>
      <c r="G102" s="23">
        <v>6405.5515220819698</v>
      </c>
      <c r="H102" s="23">
        <v>543.34541124367513</v>
      </c>
      <c r="I102" s="23">
        <v>1087.5815194230402</v>
      </c>
      <c r="J102" s="23">
        <v>168.91886905010125</v>
      </c>
      <c r="K102" s="23">
        <v>554.74830886110124</v>
      </c>
      <c r="L102" s="23">
        <v>69.04580360895757</v>
      </c>
      <c r="M102" s="23">
        <v>1470.4693681238077</v>
      </c>
      <c r="N102" s="23">
        <v>2674.4725198237693</v>
      </c>
      <c r="O102" s="23">
        <v>1046.9026780831839</v>
      </c>
      <c r="P102" s="23">
        <v>5956.724440287896</v>
      </c>
      <c r="Q102" s="23">
        <v>269.22827012160343</v>
      </c>
      <c r="R102" s="23">
        <v>7185.6821185270574</v>
      </c>
      <c r="S102" s="23">
        <v>541.10979186550571</v>
      </c>
      <c r="T102" s="23">
        <v>596.78716644801807</v>
      </c>
      <c r="U102" s="23">
        <v>4588.1153121809102</v>
      </c>
      <c r="V102" s="23">
        <v>410.87920072448026</v>
      </c>
      <c r="W102" s="23">
        <v>192.60566602056528</v>
      </c>
      <c r="X102" s="23">
        <v>3637.2722280935254</v>
      </c>
      <c r="Y102" s="23">
        <v>3850.8707993127891</v>
      </c>
      <c r="Z102" s="23">
        <v>2290.1018128368819</v>
      </c>
      <c r="AA102" s="23">
        <v>487.12710699933314</v>
      </c>
      <c r="AB102" s="23">
        <v>9531.1241931405348</v>
      </c>
      <c r="AC102" s="23">
        <v>87635.502842629532</v>
      </c>
      <c r="AD102" s="23">
        <v>383887.07695939974</v>
      </c>
      <c r="AE102" s="23">
        <v>35703.142162061806</v>
      </c>
      <c r="AF102" s="23">
        <v>10113.966424304817</v>
      </c>
      <c r="AG102" s="23">
        <v>401551.45297117863</v>
      </c>
      <c r="AH102" s="23">
        <v>121.25972548870473</v>
      </c>
      <c r="AI102" s="23">
        <v>78.472493547328725</v>
      </c>
      <c r="AJ102" s="23">
        <v>23027.647139146597</v>
      </c>
      <c r="AK102" s="23">
        <v>3190.9976852584064</v>
      </c>
      <c r="AL102" s="23">
        <v>4102.3153686829028</v>
      </c>
      <c r="AM102" s="23">
        <v>770.23578208409469</v>
      </c>
      <c r="AN102" s="23">
        <v>2288.4233748990682</v>
      </c>
      <c r="AO102" s="23">
        <v>3330.0397153301128</v>
      </c>
      <c r="AP102" s="23">
        <v>2411.3836677673798</v>
      </c>
      <c r="AQ102" s="23">
        <v>36166.857786727807</v>
      </c>
      <c r="AR102" s="23">
        <v>252.72772077396644</v>
      </c>
      <c r="AS102" s="23">
        <v>216.28798615572853</v>
      </c>
      <c r="AT102" s="23">
        <v>1491.0615448647791</v>
      </c>
      <c r="AU102" s="23">
        <v>5309.7125836075566</v>
      </c>
      <c r="AV102" s="23">
        <v>1120.6214674610155</v>
      </c>
      <c r="AW102" s="23">
        <v>465.28440539055498</v>
      </c>
      <c r="AX102" s="23">
        <v>10280.375615510238</v>
      </c>
      <c r="AY102" s="23">
        <v>3280.7537331994517</v>
      </c>
      <c r="AZ102" s="23">
        <v>254.65068553220047</v>
      </c>
      <c r="BA102" s="23">
        <v>168.98143534221157</v>
      </c>
      <c r="BB102" s="23">
        <v>614.12135397839381</v>
      </c>
      <c r="BC102" s="23">
        <v>1368.38064573925</v>
      </c>
      <c r="BD102" s="23">
        <v>111669.80723814653</v>
      </c>
      <c r="BE102" s="23">
        <v>656.92016977668197</v>
      </c>
      <c r="BF102" s="23">
        <v>92.583723451910402</v>
      </c>
      <c r="BG102" s="23">
        <v>14343.107581395892</v>
      </c>
      <c r="BH102" s="23">
        <v>28193.7467181994</v>
      </c>
      <c r="BI102" s="23">
        <v>245.79211950373394</v>
      </c>
      <c r="BJ102" s="23">
        <v>4650.5704178865763</v>
      </c>
      <c r="BK102" s="23">
        <v>589.88975580689998</v>
      </c>
      <c r="BL102" s="23">
        <v>2255.9881060561329</v>
      </c>
      <c r="BM102" s="23">
        <v>3185.9389912126044</v>
      </c>
      <c r="BN102" s="23">
        <v>1082.0823369803322</v>
      </c>
      <c r="BO102" s="23">
        <v>1058.3216329288778</v>
      </c>
      <c r="BP102" s="23">
        <v>1219.2921735991604</v>
      </c>
      <c r="BQ102" s="23">
        <v>1393.9309376922181</v>
      </c>
      <c r="BR102" s="23">
        <v>1649.4840783709376</v>
      </c>
      <c r="BS102" s="23">
        <v>0</v>
      </c>
      <c r="BT102" s="64">
        <v>1266273.7295872113</v>
      </c>
      <c r="BU102" s="23">
        <v>1357493.5569571091</v>
      </c>
      <c r="BV102" s="23">
        <v>0</v>
      </c>
      <c r="BW102" s="23">
        <v>0</v>
      </c>
      <c r="BX102" s="23">
        <v>0</v>
      </c>
      <c r="BY102" s="23">
        <v>0</v>
      </c>
      <c r="BZ102" s="23">
        <v>0</v>
      </c>
      <c r="CA102" s="23">
        <v>0</v>
      </c>
      <c r="CB102" s="23">
        <v>0</v>
      </c>
      <c r="CC102" s="23">
        <v>0</v>
      </c>
      <c r="CD102" s="23">
        <v>0</v>
      </c>
      <c r="CE102" s="23">
        <v>0</v>
      </c>
      <c r="CF102" s="23">
        <v>0</v>
      </c>
      <c r="CG102" s="23">
        <v>0</v>
      </c>
      <c r="CH102" s="23">
        <v>0</v>
      </c>
      <c r="CI102" s="23">
        <v>6.5860535010055657E-3</v>
      </c>
      <c r="CJ102" s="34">
        <f t="shared" si="3"/>
        <v>2623767.2931303736</v>
      </c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</row>
    <row r="103" spans="1:180" x14ac:dyDescent="0.2">
      <c r="A103" s="1" t="s">
        <v>120</v>
      </c>
      <c r="B103" s="23" t="s">
        <v>121</v>
      </c>
      <c r="C103" s="23">
        <v>43463.946885413359</v>
      </c>
      <c r="D103" s="23">
        <v>0</v>
      </c>
      <c r="E103" s="23">
        <v>5.4253959945590529</v>
      </c>
      <c r="F103" s="23">
        <v>898.42222590788117</v>
      </c>
      <c r="G103" s="23">
        <v>716366.68272752932</v>
      </c>
      <c r="H103" s="23">
        <v>71755.202521677566</v>
      </c>
      <c r="I103" s="23">
        <v>69413.490670151936</v>
      </c>
      <c r="J103" s="23">
        <v>4116.4064894646481</v>
      </c>
      <c r="K103" s="23">
        <v>55860.875303323854</v>
      </c>
      <c r="L103" s="23">
        <v>17173.304985758452</v>
      </c>
      <c r="M103" s="23">
        <v>573502.87494644034</v>
      </c>
      <c r="N103" s="23">
        <v>310448.18236757343</v>
      </c>
      <c r="O103" s="23">
        <v>41178.805048608214</v>
      </c>
      <c r="P103" s="23">
        <v>17923.964146484836</v>
      </c>
      <c r="Q103" s="23">
        <v>10326.612323163556</v>
      </c>
      <c r="R103" s="23">
        <v>83598.795533615397</v>
      </c>
      <c r="S103" s="23">
        <v>75190.926866221445</v>
      </c>
      <c r="T103" s="23">
        <v>41306.321198577061</v>
      </c>
      <c r="U103" s="23">
        <v>408409.68556675804</v>
      </c>
      <c r="V103" s="23">
        <v>16021.049471054996</v>
      </c>
      <c r="W103" s="23">
        <v>5200.4223066166933</v>
      </c>
      <c r="X103" s="23">
        <v>296301.64431965619</v>
      </c>
      <c r="Y103" s="23">
        <v>42141.453271135426</v>
      </c>
      <c r="Z103" s="23">
        <v>1482.9710930981266</v>
      </c>
      <c r="AA103" s="23">
        <v>0</v>
      </c>
      <c r="AB103" s="23">
        <v>265.98458478589157</v>
      </c>
      <c r="AC103" s="23">
        <v>2182.9836566250947</v>
      </c>
      <c r="AD103" s="23">
        <v>73068.258534356268</v>
      </c>
      <c r="AE103" s="23">
        <v>10587918.102039803</v>
      </c>
      <c r="AF103" s="23">
        <v>153086.71961043758</v>
      </c>
      <c r="AG103" s="23">
        <v>0</v>
      </c>
      <c r="AH103" s="23">
        <v>0</v>
      </c>
      <c r="AI103" s="23">
        <v>0</v>
      </c>
      <c r="AJ103" s="23">
        <v>0</v>
      </c>
      <c r="AK103" s="23">
        <v>772.36386011337902</v>
      </c>
      <c r="AL103" s="23">
        <v>47436.809477100331</v>
      </c>
      <c r="AM103" s="23">
        <v>38754.545551422169</v>
      </c>
      <c r="AN103" s="23">
        <v>103645.89678100012</v>
      </c>
      <c r="AO103" s="23">
        <v>145439.7468936448</v>
      </c>
      <c r="AP103" s="23">
        <v>21438.786173522625</v>
      </c>
      <c r="AQ103" s="23">
        <v>13843.051183088122</v>
      </c>
      <c r="AR103" s="23">
        <v>187.94755660659968</v>
      </c>
      <c r="AS103" s="23">
        <v>196.70112376074206</v>
      </c>
      <c r="AT103" s="23">
        <v>1786.7543510153921</v>
      </c>
      <c r="AU103" s="23">
        <v>2524.1666758085144</v>
      </c>
      <c r="AV103" s="23">
        <v>265.64326392853894</v>
      </c>
      <c r="AW103" s="23">
        <v>0</v>
      </c>
      <c r="AX103" s="23">
        <v>14168.032599910275</v>
      </c>
      <c r="AY103" s="23">
        <v>6419.4636248781862</v>
      </c>
      <c r="AZ103" s="23">
        <v>5060.908143442779</v>
      </c>
      <c r="BA103" s="23">
        <v>0</v>
      </c>
      <c r="BB103" s="23">
        <v>761.96473915012359</v>
      </c>
      <c r="BC103" s="23">
        <v>965.23114860835551</v>
      </c>
      <c r="BD103" s="23">
        <v>45782.053177449816</v>
      </c>
      <c r="BE103" s="23">
        <v>2052.7338601589431</v>
      </c>
      <c r="BF103" s="23">
        <v>9.0964571825340723</v>
      </c>
      <c r="BG103" s="23">
        <v>18632.448415736726</v>
      </c>
      <c r="BH103" s="23">
        <v>1941.1151924668764</v>
      </c>
      <c r="BI103" s="23">
        <v>0</v>
      </c>
      <c r="BJ103" s="23">
        <v>1366.1358428251503</v>
      </c>
      <c r="BK103" s="23">
        <v>14.223507855515956</v>
      </c>
      <c r="BL103" s="23">
        <v>6.2737939775675899</v>
      </c>
      <c r="BM103" s="23">
        <v>404.91850940473643</v>
      </c>
      <c r="BN103" s="23">
        <v>7987.0824123365419</v>
      </c>
      <c r="BO103" s="23">
        <v>6305.4984470031277</v>
      </c>
      <c r="BP103" s="23">
        <v>889.40496663337763</v>
      </c>
      <c r="BQ103" s="23">
        <v>259.65131288221153</v>
      </c>
      <c r="BR103" s="23">
        <v>197.61884452353357</v>
      </c>
      <c r="BS103" s="23">
        <v>0</v>
      </c>
      <c r="BT103" s="64">
        <v>14208125.781977672</v>
      </c>
      <c r="BU103" s="23">
        <v>0</v>
      </c>
      <c r="BV103" s="23">
        <v>0</v>
      </c>
      <c r="BW103" s="23">
        <v>0</v>
      </c>
      <c r="BX103" s="23">
        <v>0</v>
      </c>
      <c r="BY103" s="23">
        <v>0</v>
      </c>
      <c r="BZ103" s="23">
        <v>0</v>
      </c>
      <c r="CA103" s="23">
        <v>0</v>
      </c>
      <c r="CB103" s="23">
        <v>0</v>
      </c>
      <c r="CC103" s="23">
        <v>0</v>
      </c>
      <c r="CD103" s="23">
        <v>0</v>
      </c>
      <c r="CE103" s="23">
        <v>0</v>
      </c>
      <c r="CF103" s="23">
        <v>0</v>
      </c>
      <c r="CG103" s="23">
        <v>0</v>
      </c>
      <c r="CH103" s="23">
        <v>0</v>
      </c>
      <c r="CI103" s="23">
        <v>768688.17343963345</v>
      </c>
      <c r="CJ103" s="34">
        <f t="shared" si="3"/>
        <v>14976813.955417305</v>
      </c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</row>
    <row r="104" spans="1:180" x14ac:dyDescent="0.2">
      <c r="A104" s="1" t="s">
        <v>122</v>
      </c>
      <c r="B104" s="23" t="s">
        <v>123</v>
      </c>
      <c r="C104" s="23">
        <v>615.86111287122037</v>
      </c>
      <c r="D104" s="23">
        <v>0</v>
      </c>
      <c r="E104" s="23">
        <v>1.7483161274618324</v>
      </c>
      <c r="F104" s="23">
        <v>37.114554583155588</v>
      </c>
      <c r="G104" s="23">
        <v>7018.3507260038623</v>
      </c>
      <c r="H104" s="23">
        <v>197.17130371699724</v>
      </c>
      <c r="I104" s="23">
        <v>345.4806998489093</v>
      </c>
      <c r="J104" s="23">
        <v>628.40593478744017</v>
      </c>
      <c r="K104" s="23">
        <v>4420.7516342263234</v>
      </c>
      <c r="L104" s="23">
        <v>4.4250298215830526</v>
      </c>
      <c r="M104" s="23">
        <v>16835.324943349544</v>
      </c>
      <c r="N104" s="23">
        <v>55713.3284107086</v>
      </c>
      <c r="O104" s="23">
        <v>2067.3172736532415</v>
      </c>
      <c r="P104" s="23">
        <v>1786.0718378570712</v>
      </c>
      <c r="Q104" s="23">
        <v>196.5357228731703</v>
      </c>
      <c r="R104" s="23">
        <v>6702.4500238779774</v>
      </c>
      <c r="S104" s="23">
        <v>2753.7549437709827</v>
      </c>
      <c r="T104" s="23">
        <v>1308.6288299338937</v>
      </c>
      <c r="U104" s="23">
        <v>11147.830210967792</v>
      </c>
      <c r="V104" s="23">
        <v>121.65842279409985</v>
      </c>
      <c r="W104" s="23">
        <v>116.88657911160509</v>
      </c>
      <c r="X104" s="23">
        <v>50955.546330160774</v>
      </c>
      <c r="Y104" s="23">
        <v>765.44612072834184</v>
      </c>
      <c r="Z104" s="23">
        <v>477.88258796653582</v>
      </c>
      <c r="AA104" s="23">
        <v>0</v>
      </c>
      <c r="AB104" s="23">
        <v>85.712663131644476</v>
      </c>
      <c r="AC104" s="23">
        <v>703.45934871680174</v>
      </c>
      <c r="AD104" s="23">
        <v>752.5872761836996</v>
      </c>
      <c r="AE104" s="23">
        <v>31434.239771038694</v>
      </c>
      <c r="AF104" s="23">
        <v>6838.7247179998703</v>
      </c>
      <c r="AG104" s="23">
        <v>0</v>
      </c>
      <c r="AH104" s="23">
        <v>0</v>
      </c>
      <c r="AI104" s="23">
        <v>0</v>
      </c>
      <c r="AJ104" s="23">
        <v>0</v>
      </c>
      <c r="AK104" s="23">
        <v>248.89172960998644</v>
      </c>
      <c r="AL104" s="23">
        <v>15286.356816593863</v>
      </c>
      <c r="AM104" s="23">
        <v>5570.0883807605433</v>
      </c>
      <c r="AN104" s="23">
        <v>31426.388384910086</v>
      </c>
      <c r="AO104" s="23">
        <v>46867.483096741642</v>
      </c>
      <c r="AP104" s="23">
        <v>6908.5787761786542</v>
      </c>
      <c r="AQ104" s="23">
        <v>4460.8780006001343</v>
      </c>
      <c r="AR104" s="23">
        <v>60.565485848756019</v>
      </c>
      <c r="AS104" s="23">
        <v>63.386294254954429</v>
      </c>
      <c r="AT104" s="23">
        <v>575.77574997761928</v>
      </c>
      <c r="AU104" s="23">
        <v>813.40446156251812</v>
      </c>
      <c r="AV104" s="23">
        <v>85.602673600899237</v>
      </c>
      <c r="AW104" s="23">
        <v>0</v>
      </c>
      <c r="AX104" s="23">
        <v>4565.6022000365192</v>
      </c>
      <c r="AY104" s="23">
        <v>2068.6511724276993</v>
      </c>
      <c r="AZ104" s="23">
        <v>1630.8611086927774</v>
      </c>
      <c r="BA104" s="23">
        <v>0</v>
      </c>
      <c r="BB104" s="23">
        <v>245.54064686695372</v>
      </c>
      <c r="BC104" s="23">
        <v>311.04258298064559</v>
      </c>
      <c r="BD104" s="23">
        <v>14753.11700726024</v>
      </c>
      <c r="BE104" s="23">
        <v>661.48677750010813</v>
      </c>
      <c r="BF104" s="23">
        <v>2.9313035971824735</v>
      </c>
      <c r="BG104" s="23">
        <v>6004.2456056667506</v>
      </c>
      <c r="BH104" s="23">
        <v>625.5180266388719</v>
      </c>
      <c r="BI104" s="23">
        <v>0</v>
      </c>
      <c r="BJ104" s="23">
        <v>440.23281041792285</v>
      </c>
      <c r="BK104" s="23">
        <v>4.5834789198460504</v>
      </c>
      <c r="BL104" s="23">
        <v>2.0217096046729774</v>
      </c>
      <c r="BM104" s="23">
        <v>130.48366626326649</v>
      </c>
      <c r="BN104" s="23">
        <v>2573.8112032483355</v>
      </c>
      <c r="BO104" s="23">
        <v>2031.9262663290772</v>
      </c>
      <c r="BP104" s="23">
        <v>286.60784366140376</v>
      </c>
      <c r="BQ104" s="23">
        <v>83.671786959673085</v>
      </c>
      <c r="BR104" s="23">
        <v>63.682026771383462</v>
      </c>
      <c r="BS104" s="23">
        <v>0</v>
      </c>
      <c r="BT104" s="64">
        <v>352886.11240129446</v>
      </c>
      <c r="BU104" s="23">
        <v>0</v>
      </c>
      <c r="BV104" s="23">
        <v>0</v>
      </c>
      <c r="BW104" s="23">
        <v>0</v>
      </c>
      <c r="BX104" s="23">
        <v>0</v>
      </c>
      <c r="BY104" s="23">
        <v>0</v>
      </c>
      <c r="BZ104" s="23">
        <v>0</v>
      </c>
      <c r="CA104" s="23">
        <v>0</v>
      </c>
      <c r="CB104" s="23">
        <v>0</v>
      </c>
      <c r="CC104" s="23">
        <v>0</v>
      </c>
      <c r="CD104" s="23">
        <v>0</v>
      </c>
      <c r="CE104" s="23">
        <v>0</v>
      </c>
      <c r="CF104" s="23">
        <v>0</v>
      </c>
      <c r="CG104" s="23">
        <v>949.35311727118324</v>
      </c>
      <c r="CH104" s="23">
        <v>0</v>
      </c>
      <c r="CI104" s="23">
        <v>25293.578713275801</v>
      </c>
      <c r="CJ104" s="34">
        <f t="shared" si="3"/>
        <v>379129.04423184146</v>
      </c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</row>
    <row r="105" spans="1:180" x14ac:dyDescent="0.2">
      <c r="A105" s="1" t="s">
        <v>124</v>
      </c>
      <c r="B105" s="23" t="s">
        <v>125</v>
      </c>
      <c r="C105" s="23">
        <v>21080.701116282606</v>
      </c>
      <c r="D105" s="23">
        <v>24494.855344517462</v>
      </c>
      <c r="E105" s="23">
        <v>14041.856135636699</v>
      </c>
      <c r="F105" s="23">
        <v>301229.56086028222</v>
      </c>
      <c r="G105" s="23">
        <v>1623374.9575787289</v>
      </c>
      <c r="H105" s="23">
        <v>31414.126908300932</v>
      </c>
      <c r="I105" s="23">
        <v>88357.062243308232</v>
      </c>
      <c r="J105" s="23">
        <v>62554.841349465372</v>
      </c>
      <c r="K105" s="23">
        <v>10905.53664437623</v>
      </c>
      <c r="L105" s="23">
        <v>2630.1885139703882</v>
      </c>
      <c r="M105" s="23">
        <v>246059.44713319588</v>
      </c>
      <c r="N105" s="23">
        <v>45622.805230008264</v>
      </c>
      <c r="O105" s="23">
        <v>105116.21495879773</v>
      </c>
      <c r="P105" s="23">
        <v>490277.43192639266</v>
      </c>
      <c r="Q105" s="23">
        <v>53365.771081492167</v>
      </c>
      <c r="R105" s="23">
        <v>135965.98288184803</v>
      </c>
      <c r="S105" s="23">
        <v>34610.994257456368</v>
      </c>
      <c r="T105" s="23">
        <v>45759.759550267634</v>
      </c>
      <c r="U105" s="23">
        <v>293720.20197610836</v>
      </c>
      <c r="V105" s="23">
        <v>20880.230401217977</v>
      </c>
      <c r="W105" s="23">
        <v>5417.561604938197</v>
      </c>
      <c r="X105" s="23">
        <v>175057.2456187435</v>
      </c>
      <c r="Y105" s="23">
        <v>23462.876126005791</v>
      </c>
      <c r="Z105" s="23">
        <v>20245.521352424599</v>
      </c>
      <c r="AA105" s="23">
        <v>4536.7808338202758</v>
      </c>
      <c r="AB105" s="23">
        <v>474685.6920887038</v>
      </c>
      <c r="AC105" s="23">
        <v>355334.5644356187</v>
      </c>
      <c r="AD105" s="23">
        <v>242157.56113179473</v>
      </c>
      <c r="AE105" s="23">
        <v>8430307.7777331695</v>
      </c>
      <c r="AF105" s="23">
        <v>513535.62019652245</v>
      </c>
      <c r="AG105" s="23">
        <v>1131392.5367564503</v>
      </c>
      <c r="AH105" s="23">
        <v>5344.928285467322</v>
      </c>
      <c r="AI105" s="23">
        <v>151.30174259923353</v>
      </c>
      <c r="AJ105" s="23">
        <v>840947.59970457188</v>
      </c>
      <c r="AK105" s="23">
        <v>81091.345327770629</v>
      </c>
      <c r="AL105" s="23">
        <v>9343.772347891656</v>
      </c>
      <c r="AM105" s="23">
        <v>52936.065857731272</v>
      </c>
      <c r="AN105" s="23">
        <v>8529.1105721944205</v>
      </c>
      <c r="AO105" s="23">
        <v>179106.64873939982</v>
      </c>
      <c r="AP105" s="23">
        <v>43296.114057536994</v>
      </c>
      <c r="AQ105" s="23">
        <v>16818.060654612564</v>
      </c>
      <c r="AR105" s="23">
        <v>636.01223740438502</v>
      </c>
      <c r="AS105" s="23">
        <v>1610.8327646313351</v>
      </c>
      <c r="AT105" s="23">
        <v>11493.591229417287</v>
      </c>
      <c r="AU105" s="23">
        <v>2555.2304543660671</v>
      </c>
      <c r="AV105" s="23">
        <v>202.2726658368463</v>
      </c>
      <c r="AW105" s="23">
        <v>39.412308101800818</v>
      </c>
      <c r="AX105" s="23">
        <v>64063.599994422351</v>
      </c>
      <c r="AY105" s="23">
        <v>28054.69046911128</v>
      </c>
      <c r="AZ105" s="23">
        <v>3400.684320654384</v>
      </c>
      <c r="BA105" s="23">
        <v>11.705224982129831</v>
      </c>
      <c r="BB105" s="23">
        <v>6237.624710141974</v>
      </c>
      <c r="BC105" s="23">
        <v>32225.870843592147</v>
      </c>
      <c r="BD105" s="23">
        <v>43677.216232341794</v>
      </c>
      <c r="BE105" s="23">
        <v>27797.440857005051</v>
      </c>
      <c r="BF105" s="23">
        <v>645.88971003805375</v>
      </c>
      <c r="BG105" s="23">
        <v>63416.370308086734</v>
      </c>
      <c r="BH105" s="23">
        <v>122678.70394783071</v>
      </c>
      <c r="BI105" s="23">
        <v>7398.1879780190784</v>
      </c>
      <c r="BJ105" s="23">
        <v>89644.814148644291</v>
      </c>
      <c r="BK105" s="23">
        <v>3660.4606381374215</v>
      </c>
      <c r="BL105" s="23">
        <v>73747.689250021387</v>
      </c>
      <c r="BM105" s="23">
        <v>101026.78490072681</v>
      </c>
      <c r="BN105" s="23">
        <v>10488.500059686174</v>
      </c>
      <c r="BO105" s="23">
        <v>12751.762571317846</v>
      </c>
      <c r="BP105" s="23">
        <v>8270.5501831857546</v>
      </c>
      <c r="BQ105" s="23">
        <v>22522.994177200166</v>
      </c>
      <c r="BR105" s="23">
        <v>41965.143461589745</v>
      </c>
      <c r="BS105" s="23">
        <v>0</v>
      </c>
      <c r="BT105" s="64">
        <v>17045385.246906113</v>
      </c>
      <c r="BU105" s="23">
        <v>226139.23066912964</v>
      </c>
      <c r="BV105" s="23">
        <v>0</v>
      </c>
      <c r="BW105" s="23">
        <v>6263.4100916441585</v>
      </c>
      <c r="BX105" s="23">
        <v>0</v>
      </c>
      <c r="BY105" s="23">
        <v>0</v>
      </c>
      <c r="BZ105" s="23">
        <v>0</v>
      </c>
      <c r="CA105" s="23">
        <v>0</v>
      </c>
      <c r="CB105" s="23">
        <v>0</v>
      </c>
      <c r="CC105" s="23">
        <v>0</v>
      </c>
      <c r="CD105" s="23">
        <v>0</v>
      </c>
      <c r="CE105" s="23">
        <v>0</v>
      </c>
      <c r="CF105" s="23">
        <v>0</v>
      </c>
      <c r="CG105" s="23">
        <v>0</v>
      </c>
      <c r="CH105" s="23">
        <v>0</v>
      </c>
      <c r="CI105" s="23">
        <v>199851.60208014547</v>
      </c>
      <c r="CJ105" s="34">
        <f t="shared" si="3"/>
        <v>17477639.489747033</v>
      </c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</row>
    <row r="106" spans="1:180" x14ac:dyDescent="0.2">
      <c r="A106" s="1" t="s">
        <v>126</v>
      </c>
      <c r="B106" s="23" t="s">
        <v>127</v>
      </c>
      <c r="C106" s="23">
        <v>42.244423487666694</v>
      </c>
      <c r="D106" s="23">
        <v>93.2560242044717</v>
      </c>
      <c r="E106" s="23">
        <v>2.5835937072456185</v>
      </c>
      <c r="F106" s="23">
        <v>6174.3547334143632</v>
      </c>
      <c r="G106" s="23">
        <v>15582.232197053947</v>
      </c>
      <c r="H106" s="23">
        <v>669.32615132899855</v>
      </c>
      <c r="I106" s="23">
        <v>234.11616481599418</v>
      </c>
      <c r="J106" s="23">
        <v>40.343026348476272</v>
      </c>
      <c r="K106" s="23">
        <v>32.562742856689034</v>
      </c>
      <c r="L106" s="23">
        <v>1056.6125255579839</v>
      </c>
      <c r="M106" s="23">
        <v>1644.899208940556</v>
      </c>
      <c r="N106" s="23">
        <v>3623.344661177784</v>
      </c>
      <c r="O106" s="23">
        <v>419.4930618865809</v>
      </c>
      <c r="P106" s="23">
        <v>3558.0196382334384</v>
      </c>
      <c r="Q106" s="23">
        <v>176.85212846239511</v>
      </c>
      <c r="R106" s="23">
        <v>919.65902996051261</v>
      </c>
      <c r="S106" s="23">
        <v>690.12527273703063</v>
      </c>
      <c r="T106" s="23">
        <v>483.71258613179128</v>
      </c>
      <c r="U106" s="23">
        <v>14789.300014756758</v>
      </c>
      <c r="V106" s="23">
        <v>414.70362878706072</v>
      </c>
      <c r="W106" s="23">
        <v>272.46594638277645</v>
      </c>
      <c r="X106" s="23">
        <v>434.67464827473907</v>
      </c>
      <c r="Y106" s="23">
        <v>454.65323084820108</v>
      </c>
      <c r="Z106" s="23">
        <v>228.49663823602688</v>
      </c>
      <c r="AA106" s="23">
        <v>173.36722962307772</v>
      </c>
      <c r="AB106" s="23">
        <v>1200.8976204649503</v>
      </c>
      <c r="AC106" s="23">
        <v>876.57774073286862</v>
      </c>
      <c r="AD106" s="23">
        <v>1605.3025809771214</v>
      </c>
      <c r="AE106" s="23">
        <v>69063.434454098591</v>
      </c>
      <c r="AF106" s="23">
        <v>1558.1601296833162</v>
      </c>
      <c r="AG106" s="23">
        <v>150537.04456504743</v>
      </c>
      <c r="AH106" s="23">
        <v>30122.705877973185</v>
      </c>
      <c r="AI106" s="23">
        <v>45.290545783033089</v>
      </c>
      <c r="AJ106" s="23">
        <v>14851.06934054985</v>
      </c>
      <c r="AK106" s="23">
        <v>5869.1170996801857</v>
      </c>
      <c r="AL106" s="23">
        <v>556.99107729940135</v>
      </c>
      <c r="AM106" s="23">
        <v>739.53883992972658</v>
      </c>
      <c r="AN106" s="23">
        <v>699.17121994658123</v>
      </c>
      <c r="AO106" s="23">
        <v>8193.1360270947971</v>
      </c>
      <c r="AP106" s="23">
        <v>4396.9150779040992</v>
      </c>
      <c r="AQ106" s="23">
        <v>708.83646933828231</v>
      </c>
      <c r="AR106" s="23">
        <v>2.4220176952272698</v>
      </c>
      <c r="AS106" s="23">
        <v>58.456775317223375</v>
      </c>
      <c r="AT106" s="23">
        <v>655.86546599437315</v>
      </c>
      <c r="AU106" s="23">
        <v>56.70235429033648</v>
      </c>
      <c r="AV106" s="23">
        <v>0.14174419970964805</v>
      </c>
      <c r="AW106" s="23">
        <v>0.18954371223318994</v>
      </c>
      <c r="AX106" s="23">
        <v>5217.1433348326018</v>
      </c>
      <c r="AY106" s="23">
        <v>1846.3535029438656</v>
      </c>
      <c r="AZ106" s="23">
        <v>385.2017740941231</v>
      </c>
      <c r="BA106" s="23">
        <v>1.5619599150981376</v>
      </c>
      <c r="BB106" s="23">
        <v>588.91878627151834</v>
      </c>
      <c r="BC106" s="23">
        <v>1922.195305575859</v>
      </c>
      <c r="BD106" s="23">
        <v>8493.5667804388322</v>
      </c>
      <c r="BE106" s="23">
        <v>1115.0579819351415</v>
      </c>
      <c r="BF106" s="23">
        <v>1941.3439791755277</v>
      </c>
      <c r="BG106" s="23">
        <v>3040.4896510394815</v>
      </c>
      <c r="BH106" s="23">
        <v>2302.8625739390432</v>
      </c>
      <c r="BI106" s="23">
        <v>215.15833402087719</v>
      </c>
      <c r="BJ106" s="23">
        <v>5656.7913601405016</v>
      </c>
      <c r="BK106" s="23">
        <v>263.01662283210248</v>
      </c>
      <c r="BL106" s="23">
        <v>1083.1947745220941</v>
      </c>
      <c r="BM106" s="23">
        <v>6243.3218927545104</v>
      </c>
      <c r="BN106" s="23">
        <v>692.75397427259077</v>
      </c>
      <c r="BO106" s="23">
        <v>402.23679890774707</v>
      </c>
      <c r="BP106" s="23">
        <v>1147.6834843119382</v>
      </c>
      <c r="BQ106" s="23">
        <v>87.628874028730436</v>
      </c>
      <c r="BR106" s="23">
        <v>296.7531044534652</v>
      </c>
      <c r="BS106" s="23">
        <v>0</v>
      </c>
      <c r="BT106" s="64">
        <v>386952.59992533276</v>
      </c>
      <c r="BU106" s="23">
        <v>23459.034293931149</v>
      </c>
      <c r="BV106" s="23">
        <v>0</v>
      </c>
      <c r="BW106" s="23">
        <v>0</v>
      </c>
      <c r="BX106" s="23">
        <v>0</v>
      </c>
      <c r="BY106" s="23">
        <v>0</v>
      </c>
      <c r="BZ106" s="23">
        <v>0</v>
      </c>
      <c r="CA106" s="23">
        <v>0</v>
      </c>
      <c r="CB106" s="23">
        <v>0</v>
      </c>
      <c r="CC106" s="23">
        <v>0</v>
      </c>
      <c r="CD106" s="23">
        <v>0</v>
      </c>
      <c r="CE106" s="23">
        <v>0</v>
      </c>
      <c r="CF106" s="23">
        <v>0</v>
      </c>
      <c r="CG106" s="23">
        <v>0</v>
      </c>
      <c r="CH106" s="23">
        <v>0</v>
      </c>
      <c r="CI106" s="23">
        <v>5581325.7262324253</v>
      </c>
      <c r="CJ106" s="34">
        <f t="shared" si="3"/>
        <v>5991737.360451689</v>
      </c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</row>
    <row r="107" spans="1:180" x14ac:dyDescent="0.2">
      <c r="A107" s="1" t="s">
        <v>128</v>
      </c>
      <c r="B107" s="23" t="s">
        <v>129</v>
      </c>
      <c r="C107" s="23">
        <v>6948.0157717730372</v>
      </c>
      <c r="D107" s="23">
        <v>690.61943275188946</v>
      </c>
      <c r="E107" s="23">
        <v>1068.3548764944121</v>
      </c>
      <c r="F107" s="23">
        <v>56085.787276353003</v>
      </c>
      <c r="G107" s="23">
        <v>191107.9918873283</v>
      </c>
      <c r="H107" s="23">
        <v>21764.920935041577</v>
      </c>
      <c r="I107" s="23">
        <v>12115.885128068187</v>
      </c>
      <c r="J107" s="23">
        <v>5216.6110043908639</v>
      </c>
      <c r="K107" s="23">
        <v>5399.5873101041088</v>
      </c>
      <c r="L107" s="23">
        <v>23906.187396416106</v>
      </c>
      <c r="M107" s="23">
        <v>128125.39767067975</v>
      </c>
      <c r="N107" s="23">
        <v>368818.88931157411</v>
      </c>
      <c r="O107" s="23">
        <v>22659.97080118152</v>
      </c>
      <c r="P107" s="23">
        <v>20901.214812663533</v>
      </c>
      <c r="Q107" s="23">
        <v>6628.0302385348659</v>
      </c>
      <c r="R107" s="23">
        <v>21931.21950371901</v>
      </c>
      <c r="S107" s="23">
        <v>137712.79797101839</v>
      </c>
      <c r="T107" s="23">
        <v>143019.67711486615</v>
      </c>
      <c r="U107" s="23">
        <v>510853.28076321463</v>
      </c>
      <c r="V107" s="23">
        <v>9394.9559740567493</v>
      </c>
      <c r="W107" s="23">
        <v>8903.0454216562321</v>
      </c>
      <c r="X107" s="23">
        <v>60536.148387387984</v>
      </c>
      <c r="Y107" s="23">
        <v>34771.664343167511</v>
      </c>
      <c r="Z107" s="23">
        <v>33455.319527647465</v>
      </c>
      <c r="AA107" s="23">
        <v>12325.164693182362</v>
      </c>
      <c r="AB107" s="23">
        <v>110509.16139408739</v>
      </c>
      <c r="AC107" s="23">
        <v>111422.36479598749</v>
      </c>
      <c r="AD107" s="23">
        <v>254793.57819053929</v>
      </c>
      <c r="AE107" s="23">
        <v>2147632.5122761335</v>
      </c>
      <c r="AF107" s="23">
        <v>390621.17191501358</v>
      </c>
      <c r="AG107" s="23">
        <v>52200.477666241088</v>
      </c>
      <c r="AH107" s="23">
        <v>87540.8465138678</v>
      </c>
      <c r="AI107" s="23">
        <v>143622.18636130684</v>
      </c>
      <c r="AJ107" s="23">
        <v>1545852.5013950821</v>
      </c>
      <c r="AK107" s="23">
        <v>179423.11571839111</v>
      </c>
      <c r="AL107" s="23">
        <v>43004.696798939956</v>
      </c>
      <c r="AM107" s="23">
        <v>42326.638837255305</v>
      </c>
      <c r="AN107" s="23">
        <v>43186.067061342095</v>
      </c>
      <c r="AO107" s="23">
        <v>157315.5777666847</v>
      </c>
      <c r="AP107" s="23">
        <v>304171.10292195779</v>
      </c>
      <c r="AQ107" s="23">
        <v>54335.863616687784</v>
      </c>
      <c r="AR107" s="23">
        <v>1520.98846675765</v>
      </c>
      <c r="AS107" s="23">
        <v>6999.5390312117415</v>
      </c>
      <c r="AT107" s="23">
        <v>48758.580905741044</v>
      </c>
      <c r="AU107" s="23">
        <v>9162.0572523324554</v>
      </c>
      <c r="AV107" s="23">
        <v>54.495662029332571</v>
      </c>
      <c r="AW107" s="23">
        <v>50.917004534370911</v>
      </c>
      <c r="AX107" s="23">
        <v>514034.31918077491</v>
      </c>
      <c r="AY107" s="23">
        <v>577158.60093282547</v>
      </c>
      <c r="AZ107" s="23">
        <v>62711.446910756837</v>
      </c>
      <c r="BA107" s="23">
        <v>14.78029213576561</v>
      </c>
      <c r="BB107" s="23">
        <v>72653.169114432778</v>
      </c>
      <c r="BC107" s="23">
        <v>198498.98065525884</v>
      </c>
      <c r="BD107" s="23">
        <v>433670.24945716467</v>
      </c>
      <c r="BE107" s="23">
        <v>118520.38255703707</v>
      </c>
      <c r="BF107" s="23">
        <v>3107262.7019501687</v>
      </c>
      <c r="BG107" s="23">
        <v>428608.24950139009</v>
      </c>
      <c r="BH107" s="23">
        <v>870996.4774711366</v>
      </c>
      <c r="BI107" s="23">
        <v>9539.5918635125563</v>
      </c>
      <c r="BJ107" s="23">
        <v>129065.59326035643</v>
      </c>
      <c r="BK107" s="23">
        <v>18447.541800374365</v>
      </c>
      <c r="BL107" s="23">
        <v>74727.99236048304</v>
      </c>
      <c r="BM107" s="23">
        <v>64968.551704525453</v>
      </c>
      <c r="BN107" s="23">
        <v>47872.377341870466</v>
      </c>
      <c r="BO107" s="23">
        <v>32697.438491349574</v>
      </c>
      <c r="BP107" s="23">
        <v>121774.23638959402</v>
      </c>
      <c r="BQ107" s="23">
        <v>15880.48584587985</v>
      </c>
      <c r="BR107" s="23">
        <v>26438.749971583817</v>
      </c>
      <c r="BS107" s="23">
        <v>0</v>
      </c>
      <c r="BT107" s="64">
        <v>14504387.096158011</v>
      </c>
      <c r="BU107" s="23">
        <v>1446681.4933720941</v>
      </c>
      <c r="BV107" s="23">
        <v>0</v>
      </c>
      <c r="BW107" s="23">
        <v>0</v>
      </c>
      <c r="BX107" s="23">
        <v>0</v>
      </c>
      <c r="BY107" s="23">
        <v>0</v>
      </c>
      <c r="BZ107" s="23">
        <v>0</v>
      </c>
      <c r="CA107" s="23">
        <v>0</v>
      </c>
      <c r="CB107" s="23">
        <v>0</v>
      </c>
      <c r="CC107" s="23">
        <v>0</v>
      </c>
      <c r="CD107" s="23">
        <v>0</v>
      </c>
      <c r="CE107" s="23">
        <v>0</v>
      </c>
      <c r="CF107" s="23">
        <v>0</v>
      </c>
      <c r="CG107" s="23">
        <v>0</v>
      </c>
      <c r="CH107" s="23">
        <v>0</v>
      </c>
      <c r="CI107" s="23">
        <v>1207048.9206786002</v>
      </c>
      <c r="CJ107" s="34">
        <f t="shared" ref="CJ107:CJ138" si="4">SUM(BT107:CI107)</f>
        <v>17158117.510208704</v>
      </c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</row>
    <row r="108" spans="1:180" x14ac:dyDescent="0.2">
      <c r="A108" s="1" t="s">
        <v>130</v>
      </c>
      <c r="B108" s="23" t="s">
        <v>131</v>
      </c>
      <c r="C108" s="23">
        <v>5.2303777398790432</v>
      </c>
      <c r="D108" s="23">
        <v>0</v>
      </c>
      <c r="E108" s="23">
        <v>1.4848077860795266E-2</v>
      </c>
      <c r="F108" s="23">
        <v>8106.0698963481327</v>
      </c>
      <c r="G108" s="23">
        <v>427766.46535154548</v>
      </c>
      <c r="H108" s="23">
        <v>33760.391748592789</v>
      </c>
      <c r="I108" s="23">
        <v>11149.420560393153</v>
      </c>
      <c r="J108" s="23">
        <v>4055.3993939032757</v>
      </c>
      <c r="K108" s="23">
        <v>28713.733772998763</v>
      </c>
      <c r="L108" s="23">
        <v>5890.613945515147</v>
      </c>
      <c r="M108" s="23">
        <v>127726.37862827374</v>
      </c>
      <c r="N108" s="23">
        <v>138227.82046137456</v>
      </c>
      <c r="O108" s="23">
        <v>18190.865890273162</v>
      </c>
      <c r="P108" s="23">
        <v>28064.941253014022</v>
      </c>
      <c r="Q108" s="23">
        <v>280.90559049185907</v>
      </c>
      <c r="R108" s="23">
        <v>14152.041080921728</v>
      </c>
      <c r="S108" s="23">
        <v>25634.155095125334</v>
      </c>
      <c r="T108" s="23">
        <v>8973.4201023288824</v>
      </c>
      <c r="U108" s="23">
        <v>62248.572206915982</v>
      </c>
      <c r="V108" s="23">
        <v>2750.3190563735229</v>
      </c>
      <c r="W108" s="23">
        <v>927.41215105656102</v>
      </c>
      <c r="X108" s="23">
        <v>23478.046694085879</v>
      </c>
      <c r="Y108" s="23">
        <v>31790.995731988383</v>
      </c>
      <c r="Z108" s="23">
        <v>4.0585554082526025</v>
      </c>
      <c r="AA108" s="23">
        <v>0</v>
      </c>
      <c r="AB108" s="23">
        <v>42083.684844797157</v>
      </c>
      <c r="AC108" s="23">
        <v>64828.73007954831</v>
      </c>
      <c r="AD108" s="23">
        <v>454115.37342447968</v>
      </c>
      <c r="AE108" s="23">
        <v>8146997.1035408182</v>
      </c>
      <c r="AF108" s="23">
        <v>312745.49929135421</v>
      </c>
      <c r="AG108" s="23">
        <v>893567.94527483941</v>
      </c>
      <c r="AH108" s="23">
        <v>173765.84860684909</v>
      </c>
      <c r="AI108" s="23">
        <v>2653.4710050860608</v>
      </c>
      <c r="AJ108" s="23">
        <v>1034863.5693915142</v>
      </c>
      <c r="AK108" s="23">
        <v>66589.001714570273</v>
      </c>
      <c r="AL108" s="23">
        <v>129.82378452928799</v>
      </c>
      <c r="AM108" s="23">
        <v>48215.34300504686</v>
      </c>
      <c r="AN108" s="23">
        <v>266.89764756684349</v>
      </c>
      <c r="AO108" s="23">
        <v>116148.19165941323</v>
      </c>
      <c r="AP108" s="23">
        <v>58.673093478271845</v>
      </c>
      <c r="AQ108" s="23">
        <v>37.885290217266785</v>
      </c>
      <c r="AR108" s="23">
        <v>0.51436981872653664</v>
      </c>
      <c r="AS108" s="23">
        <v>0.53832634591731721</v>
      </c>
      <c r="AT108" s="23">
        <v>4.8899412593287517</v>
      </c>
      <c r="AU108" s="23">
        <v>6.9080714796884939</v>
      </c>
      <c r="AV108" s="23">
        <v>0.72700534116999582</v>
      </c>
      <c r="AW108" s="23">
        <v>0</v>
      </c>
      <c r="AX108" s="23">
        <v>38.774690619583225</v>
      </c>
      <c r="AY108" s="23">
        <v>17.568615419468777</v>
      </c>
      <c r="AZ108" s="23">
        <v>13.850557311490507</v>
      </c>
      <c r="BA108" s="23">
        <v>0</v>
      </c>
      <c r="BB108" s="23">
        <v>2.0853246077203824</v>
      </c>
      <c r="BC108" s="23">
        <v>2.6416186509841149</v>
      </c>
      <c r="BD108" s="23">
        <v>125.29509198730715</v>
      </c>
      <c r="BE108" s="23">
        <v>5.6178668273610484</v>
      </c>
      <c r="BF108" s="23">
        <v>521.05492222442138</v>
      </c>
      <c r="BG108" s="23">
        <v>2578.0541190754911</v>
      </c>
      <c r="BH108" s="23">
        <v>80597.757092032189</v>
      </c>
      <c r="BI108" s="23">
        <v>1058.0419187192927</v>
      </c>
      <c r="BJ108" s="23">
        <v>4728.9180975879672</v>
      </c>
      <c r="BK108" s="23">
        <v>3.8926513807311235E-2</v>
      </c>
      <c r="BL108" s="23">
        <v>5713.5311156177822</v>
      </c>
      <c r="BM108" s="23">
        <v>9667.4776148579622</v>
      </c>
      <c r="BN108" s="23">
        <v>235.54383872302259</v>
      </c>
      <c r="BO108" s="23">
        <v>172.91458608084957</v>
      </c>
      <c r="BP108" s="23">
        <v>136.41492776711388</v>
      </c>
      <c r="BQ108" s="23">
        <v>14209.795257626502</v>
      </c>
      <c r="BR108" s="23">
        <v>0.54083793942202396</v>
      </c>
      <c r="BS108" s="23">
        <v>0</v>
      </c>
      <c r="BT108" s="64">
        <v>12478803.808781287</v>
      </c>
      <c r="BU108" s="23">
        <v>21617.049838146861</v>
      </c>
      <c r="BV108" s="23">
        <v>0</v>
      </c>
      <c r="BW108" s="23">
        <v>0</v>
      </c>
      <c r="BX108" s="23">
        <v>0</v>
      </c>
      <c r="BY108" s="23">
        <v>0</v>
      </c>
      <c r="BZ108" s="23">
        <v>0</v>
      </c>
      <c r="CA108" s="23">
        <v>0</v>
      </c>
      <c r="CB108" s="23">
        <v>0</v>
      </c>
      <c r="CC108" s="23">
        <v>0</v>
      </c>
      <c r="CD108" s="23">
        <v>0</v>
      </c>
      <c r="CE108" s="23">
        <v>0</v>
      </c>
      <c r="CF108" s="23">
        <v>0</v>
      </c>
      <c r="CG108" s="23">
        <v>0</v>
      </c>
      <c r="CH108" s="23">
        <v>0</v>
      </c>
      <c r="CI108" s="23">
        <v>1.2639486619031404E-3</v>
      </c>
      <c r="CJ108" s="34">
        <f t="shared" si="4"/>
        <v>12500420.859883381</v>
      </c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</row>
    <row r="109" spans="1:180" x14ac:dyDescent="0.2">
      <c r="A109" s="1" t="s">
        <v>132</v>
      </c>
      <c r="B109" s="23" t="s">
        <v>133</v>
      </c>
      <c r="C109" s="23">
        <v>443.58740535158449</v>
      </c>
      <c r="D109" s="23">
        <v>22.545840739874514</v>
      </c>
      <c r="E109" s="23">
        <v>44.337564500849417</v>
      </c>
      <c r="F109" s="23">
        <v>344.09723718031438</v>
      </c>
      <c r="G109" s="23">
        <v>2884.0293426709864</v>
      </c>
      <c r="H109" s="23">
        <v>233.49869010964537</v>
      </c>
      <c r="I109" s="23">
        <v>331.9639051649238</v>
      </c>
      <c r="J109" s="23">
        <v>40.204373591895973</v>
      </c>
      <c r="K109" s="23">
        <v>995.59544894077032</v>
      </c>
      <c r="L109" s="23">
        <v>278.6916497512629</v>
      </c>
      <c r="M109" s="23">
        <v>1231.6288880935551</v>
      </c>
      <c r="N109" s="23">
        <v>2647.42195543345</v>
      </c>
      <c r="O109" s="23">
        <v>143.24867841013284</v>
      </c>
      <c r="P109" s="23">
        <v>310.11555454624499</v>
      </c>
      <c r="Q109" s="23">
        <v>31.660905565100006</v>
      </c>
      <c r="R109" s="23">
        <v>278.67643091153911</v>
      </c>
      <c r="S109" s="23">
        <v>345.97460353120351</v>
      </c>
      <c r="T109" s="23">
        <v>211.55736960004691</v>
      </c>
      <c r="U109" s="23">
        <v>1182.4205589010553</v>
      </c>
      <c r="V109" s="23">
        <v>84.752357467542581</v>
      </c>
      <c r="W109" s="23">
        <v>37.949073151305058</v>
      </c>
      <c r="X109" s="23">
        <v>715.4999312183179</v>
      </c>
      <c r="Y109" s="23">
        <v>421.42698903512866</v>
      </c>
      <c r="Z109" s="23">
        <v>3149.7237239467026</v>
      </c>
      <c r="AA109" s="23">
        <v>2123.7027157024058</v>
      </c>
      <c r="AB109" s="23">
        <v>5969.9139260063093</v>
      </c>
      <c r="AC109" s="23">
        <v>2144.9516259253987</v>
      </c>
      <c r="AD109" s="23">
        <v>4948.3241561573432</v>
      </c>
      <c r="AE109" s="23">
        <v>51586.682447117964</v>
      </c>
      <c r="AF109" s="23">
        <v>7866.8931972207283</v>
      </c>
      <c r="AG109" s="23">
        <v>4256.6479388263906</v>
      </c>
      <c r="AH109" s="23">
        <v>2278.7276631700061</v>
      </c>
      <c r="AI109" s="23">
        <v>90.436772211886947</v>
      </c>
      <c r="AJ109" s="23">
        <v>22646.664537411227</v>
      </c>
      <c r="AK109" s="23">
        <v>38667.282918471872</v>
      </c>
      <c r="AL109" s="23">
        <v>3722.2498512428851</v>
      </c>
      <c r="AM109" s="23">
        <v>27632.905611700113</v>
      </c>
      <c r="AN109" s="23">
        <v>3180.2531038593575</v>
      </c>
      <c r="AO109" s="23">
        <v>1211.0269994074763</v>
      </c>
      <c r="AP109" s="23">
        <v>22135.727933792528</v>
      </c>
      <c r="AQ109" s="23">
        <v>22490.76830429343</v>
      </c>
      <c r="AR109" s="23">
        <v>1599.4694553695961</v>
      </c>
      <c r="AS109" s="23">
        <v>764.97242913242712</v>
      </c>
      <c r="AT109" s="23">
        <v>2019.8376638173231</v>
      </c>
      <c r="AU109" s="23">
        <v>1118.1610551998101</v>
      </c>
      <c r="AV109" s="23">
        <v>302.87462464896777</v>
      </c>
      <c r="AW109" s="23">
        <v>102.14100770120424</v>
      </c>
      <c r="AX109" s="23">
        <v>20182.408034274249</v>
      </c>
      <c r="AY109" s="23">
        <v>3243.6691941976505</v>
      </c>
      <c r="AZ109" s="23">
        <v>4698.6826056252512</v>
      </c>
      <c r="BA109" s="23">
        <v>5.9988674687296086</v>
      </c>
      <c r="BB109" s="23">
        <v>3414.4493572087363</v>
      </c>
      <c r="BC109" s="23">
        <v>8639.6766488596786</v>
      </c>
      <c r="BD109" s="23">
        <v>9615.3807824568339</v>
      </c>
      <c r="BE109" s="23">
        <v>8894.7085314443502</v>
      </c>
      <c r="BF109" s="23">
        <v>191.93613925601593</v>
      </c>
      <c r="BG109" s="23">
        <v>16308.963338346686</v>
      </c>
      <c r="BH109" s="23">
        <v>21461.741359608041</v>
      </c>
      <c r="BI109" s="23">
        <v>1071.7671245682072</v>
      </c>
      <c r="BJ109" s="23">
        <v>12206.905185289988</v>
      </c>
      <c r="BK109" s="23">
        <v>1378.9636603791771</v>
      </c>
      <c r="BL109" s="23">
        <v>12570.296434997461</v>
      </c>
      <c r="BM109" s="23">
        <v>24641.990706204677</v>
      </c>
      <c r="BN109" s="23">
        <v>3084.6070778441472</v>
      </c>
      <c r="BO109" s="23">
        <v>1372.431913341361</v>
      </c>
      <c r="BP109" s="23">
        <v>2320.8384376524637</v>
      </c>
      <c r="BQ109" s="23">
        <v>732.94206210345112</v>
      </c>
      <c r="BR109" s="23">
        <v>2273.5097534659876</v>
      </c>
      <c r="BS109" s="23">
        <v>0</v>
      </c>
      <c r="BT109" s="64">
        <v>403583.09163079312</v>
      </c>
      <c r="BU109" s="23">
        <v>16482.30049508678</v>
      </c>
      <c r="BV109" s="23">
        <v>0</v>
      </c>
      <c r="BW109" s="23">
        <v>0</v>
      </c>
      <c r="BX109" s="23">
        <v>0</v>
      </c>
      <c r="BY109" s="23">
        <v>0</v>
      </c>
      <c r="BZ109" s="23">
        <v>0</v>
      </c>
      <c r="CA109" s="23">
        <v>0</v>
      </c>
      <c r="CB109" s="23">
        <v>0</v>
      </c>
      <c r="CC109" s="23">
        <v>0</v>
      </c>
      <c r="CD109" s="23">
        <v>0</v>
      </c>
      <c r="CE109" s="23">
        <v>0</v>
      </c>
      <c r="CF109" s="23">
        <v>0</v>
      </c>
      <c r="CG109" s="23">
        <v>0</v>
      </c>
      <c r="CH109" s="23">
        <v>0</v>
      </c>
      <c r="CI109" s="23">
        <v>2.90991622356757E-4</v>
      </c>
      <c r="CJ109" s="34">
        <f t="shared" si="4"/>
        <v>420065.3924168715</v>
      </c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</row>
    <row r="110" spans="1:180" x14ac:dyDescent="0.2">
      <c r="A110" s="1" t="s">
        <v>134</v>
      </c>
      <c r="B110" s="23" t="s">
        <v>135</v>
      </c>
      <c r="C110" s="23">
        <v>789.80877065273398</v>
      </c>
      <c r="D110" s="23">
        <v>0</v>
      </c>
      <c r="E110" s="23">
        <v>2.2421214499245679</v>
      </c>
      <c r="F110" s="23">
        <v>47.597421100324425</v>
      </c>
      <c r="G110" s="23">
        <v>9000.657523369131</v>
      </c>
      <c r="H110" s="23">
        <v>252.86159775650887</v>
      </c>
      <c r="I110" s="23">
        <v>443.06042568557234</v>
      </c>
      <c r="J110" s="23">
        <v>805.89683039320812</v>
      </c>
      <c r="K110" s="23">
        <v>5669.3763262813081</v>
      </c>
      <c r="L110" s="23">
        <v>5.6748628715854714</v>
      </c>
      <c r="M110" s="23">
        <v>21590.399229877363</v>
      </c>
      <c r="N110" s="23">
        <v>71449.348727161851</v>
      </c>
      <c r="O110" s="23">
        <v>2651.2232714953907</v>
      </c>
      <c r="P110" s="23">
        <v>2290.5411188875273</v>
      </c>
      <c r="Q110" s="23">
        <v>252.04649949097134</v>
      </c>
      <c r="R110" s="23">
        <v>8595.5318546429844</v>
      </c>
      <c r="S110" s="23">
        <v>3531.5426828604441</v>
      </c>
      <c r="T110" s="23">
        <v>1678.24612694281</v>
      </c>
      <c r="U110" s="23">
        <v>14296.492976024248</v>
      </c>
      <c r="V110" s="23">
        <v>156.02038728925362</v>
      </c>
      <c r="W110" s="23">
        <v>149.90075428458579</v>
      </c>
      <c r="X110" s="23">
        <v>65347.74897108689</v>
      </c>
      <c r="Y110" s="23">
        <v>981.64350204681909</v>
      </c>
      <c r="Z110" s="23">
        <v>612.85872971999186</v>
      </c>
      <c r="AA110" s="23">
        <v>0</v>
      </c>
      <c r="AB110" s="23">
        <v>109.92188284427652</v>
      </c>
      <c r="AC110" s="23">
        <v>902.1487991406409</v>
      </c>
      <c r="AD110" s="23">
        <v>965.15272516618438</v>
      </c>
      <c r="AE110" s="23">
        <v>40312.722708242829</v>
      </c>
      <c r="AF110" s="23">
        <v>8770.2968241889594</v>
      </c>
      <c r="AG110" s="23">
        <v>0</v>
      </c>
      <c r="AH110" s="23">
        <v>0</v>
      </c>
      <c r="AI110" s="23">
        <v>0</v>
      </c>
      <c r="AJ110" s="23">
        <v>0</v>
      </c>
      <c r="AK110" s="23">
        <v>319.19026364959223</v>
      </c>
      <c r="AL110" s="23">
        <v>19603.930874586047</v>
      </c>
      <c r="AM110" s="23">
        <v>7143.3389192661689</v>
      </c>
      <c r="AN110" s="23">
        <v>40302.653727596778</v>
      </c>
      <c r="AO110" s="23">
        <v>60105.027634640748</v>
      </c>
      <c r="AP110" s="23">
        <v>8859.8808986860076</v>
      </c>
      <c r="AQ110" s="23">
        <v>5720.8362340983613</v>
      </c>
      <c r="AR110" s="23">
        <v>77.671979805930889</v>
      </c>
      <c r="AS110" s="23">
        <v>81.289514949787787</v>
      </c>
      <c r="AT110" s="23">
        <v>738.4014475948419</v>
      </c>
      <c r="AU110" s="23">
        <v>1043.1474960889075</v>
      </c>
      <c r="AV110" s="23">
        <v>109.7808271837599</v>
      </c>
      <c r="AW110" s="23">
        <v>0</v>
      </c>
      <c r="AX110" s="23">
        <v>5855.1393902577584</v>
      </c>
      <c r="AY110" s="23">
        <v>2652.9339249677582</v>
      </c>
      <c r="AZ110" s="23">
        <v>2091.4917023366907</v>
      </c>
      <c r="BA110" s="23">
        <v>0</v>
      </c>
      <c r="BB110" s="23">
        <v>314.89268017449507</v>
      </c>
      <c r="BC110" s="23">
        <v>398.89539207838294</v>
      </c>
      <c r="BD110" s="23">
        <v>18920.079484279231</v>
      </c>
      <c r="BE110" s="23">
        <v>848.32123285830119</v>
      </c>
      <c r="BF110" s="23">
        <v>3.7592392864472686</v>
      </c>
      <c r="BG110" s="23">
        <v>7700.1222213885048</v>
      </c>
      <c r="BH110" s="23">
        <v>802.19324343681649</v>
      </c>
      <c r="BI110" s="23">
        <v>0</v>
      </c>
      <c r="BJ110" s="23">
        <v>564.57491393823966</v>
      </c>
      <c r="BK110" s="23">
        <v>5.878065322421655</v>
      </c>
      <c r="BL110" s="23">
        <v>2.5927338877417974</v>
      </c>
      <c r="BM110" s="23">
        <v>167.33828762330364</v>
      </c>
      <c r="BN110" s="23">
        <v>3300.7745088053225</v>
      </c>
      <c r="BO110" s="23">
        <v>2605.8362071026672</v>
      </c>
      <c r="BP110" s="23">
        <v>367.55915243016557</v>
      </c>
      <c r="BQ110" s="23">
        <v>107.30456886430414</v>
      </c>
      <c r="BR110" s="23">
        <v>81.668776004530969</v>
      </c>
      <c r="BS110" s="23">
        <v>0</v>
      </c>
      <c r="BT110" s="64">
        <v>452557.46919414436</v>
      </c>
      <c r="BU110" s="23">
        <v>0</v>
      </c>
      <c r="BV110" s="23">
        <v>0</v>
      </c>
      <c r="BW110" s="23">
        <v>0</v>
      </c>
      <c r="BX110" s="23">
        <v>0</v>
      </c>
      <c r="BY110" s="23">
        <v>0</v>
      </c>
      <c r="BZ110" s="23">
        <v>0</v>
      </c>
      <c r="CA110" s="23">
        <v>0</v>
      </c>
      <c r="CB110" s="23">
        <v>0</v>
      </c>
      <c r="CC110" s="23">
        <v>0</v>
      </c>
      <c r="CD110" s="23">
        <v>0</v>
      </c>
      <c r="CE110" s="23">
        <v>0</v>
      </c>
      <c r="CF110" s="23">
        <v>0</v>
      </c>
      <c r="CG110" s="23">
        <v>0</v>
      </c>
      <c r="CH110" s="23">
        <v>0</v>
      </c>
      <c r="CI110" s="23">
        <v>0.19086149958434423</v>
      </c>
      <c r="CJ110" s="34">
        <f t="shared" si="4"/>
        <v>452557.66005564394</v>
      </c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</row>
    <row r="111" spans="1:180" x14ac:dyDescent="0.2">
      <c r="A111" s="1" t="s">
        <v>136</v>
      </c>
      <c r="B111" s="23" t="s">
        <v>137</v>
      </c>
      <c r="C111" s="23">
        <v>3825.4863096975701</v>
      </c>
      <c r="D111" s="23">
        <v>267.3359553563144</v>
      </c>
      <c r="E111" s="23">
        <v>1014.3707135824602</v>
      </c>
      <c r="F111" s="23">
        <v>5078.2196584833146</v>
      </c>
      <c r="G111" s="23">
        <v>51356.113307885083</v>
      </c>
      <c r="H111" s="23">
        <v>806.28487202461145</v>
      </c>
      <c r="I111" s="23">
        <v>1245.1549871754758</v>
      </c>
      <c r="J111" s="23">
        <v>658.33012165995547</v>
      </c>
      <c r="K111" s="23">
        <v>4216.8894900396754</v>
      </c>
      <c r="L111" s="23">
        <v>670.95147726416519</v>
      </c>
      <c r="M111" s="23">
        <v>19969.655034646225</v>
      </c>
      <c r="N111" s="23">
        <v>136864.91270371404</v>
      </c>
      <c r="O111" s="23">
        <v>2341.4076420619963</v>
      </c>
      <c r="P111" s="23">
        <v>8856.3396164763581</v>
      </c>
      <c r="Q111" s="23">
        <v>210.72594945371335</v>
      </c>
      <c r="R111" s="23">
        <v>6904.7913796442608</v>
      </c>
      <c r="S111" s="23">
        <v>25107.459402395769</v>
      </c>
      <c r="T111" s="23">
        <v>7120.9504747674009</v>
      </c>
      <c r="U111" s="23">
        <v>23378.285769189948</v>
      </c>
      <c r="V111" s="23">
        <v>585.0850700137596</v>
      </c>
      <c r="W111" s="23">
        <v>452.4208013014462</v>
      </c>
      <c r="X111" s="23">
        <v>44272.67014046057</v>
      </c>
      <c r="Y111" s="23">
        <v>7753.945228736532</v>
      </c>
      <c r="Z111" s="23">
        <v>7750.2172232921876</v>
      </c>
      <c r="AA111" s="23">
        <v>2124.6569812247653</v>
      </c>
      <c r="AB111" s="23">
        <v>19467.863151424906</v>
      </c>
      <c r="AC111" s="23">
        <v>9239.8441868280388</v>
      </c>
      <c r="AD111" s="23">
        <v>12866.051701546403</v>
      </c>
      <c r="AE111" s="23">
        <v>371571.29844490025</v>
      </c>
      <c r="AF111" s="23">
        <v>53509.966781844843</v>
      </c>
      <c r="AG111" s="23">
        <v>7754.2276428600362</v>
      </c>
      <c r="AH111" s="23">
        <v>20350.040054261768</v>
      </c>
      <c r="AI111" s="23">
        <v>1332.8719811319734</v>
      </c>
      <c r="AJ111" s="23">
        <v>33649.446364762662</v>
      </c>
      <c r="AK111" s="23">
        <v>38805.547615044023</v>
      </c>
      <c r="AL111" s="23">
        <v>28556.098266789842</v>
      </c>
      <c r="AM111" s="23">
        <v>80482.46172901566</v>
      </c>
      <c r="AN111" s="23">
        <v>41672.594800294384</v>
      </c>
      <c r="AO111" s="23">
        <v>104090.76389234875</v>
      </c>
      <c r="AP111" s="23">
        <v>720274.77732086752</v>
      </c>
      <c r="AQ111" s="23">
        <v>102744.51315250018</v>
      </c>
      <c r="AR111" s="23">
        <v>2256.9862312256355</v>
      </c>
      <c r="AS111" s="23">
        <v>10763.171173725837</v>
      </c>
      <c r="AT111" s="23">
        <v>52162.762672242083</v>
      </c>
      <c r="AU111" s="23">
        <v>2874.3195832156757</v>
      </c>
      <c r="AV111" s="23">
        <v>2226.3158864840516</v>
      </c>
      <c r="AW111" s="23">
        <v>733.51214155849971</v>
      </c>
      <c r="AX111" s="23">
        <v>84357.147014912887</v>
      </c>
      <c r="AY111" s="23">
        <v>121503.07876260192</v>
      </c>
      <c r="AZ111" s="23">
        <v>45263.748231557794</v>
      </c>
      <c r="BA111" s="23">
        <v>51.241741321339148</v>
      </c>
      <c r="BB111" s="23">
        <v>64331.365889520006</v>
      </c>
      <c r="BC111" s="23">
        <v>21123.249653956111</v>
      </c>
      <c r="BD111" s="23">
        <v>35258.262063910763</v>
      </c>
      <c r="BE111" s="23">
        <v>22847.648129184025</v>
      </c>
      <c r="BF111" s="23">
        <v>944.55194230654195</v>
      </c>
      <c r="BG111" s="23">
        <v>48622.113724989504</v>
      </c>
      <c r="BH111" s="23">
        <v>193513.68347245082</v>
      </c>
      <c r="BI111" s="23">
        <v>2783.2021182197436</v>
      </c>
      <c r="BJ111" s="23">
        <v>239946.52176548174</v>
      </c>
      <c r="BK111" s="23">
        <v>13932.663337369439</v>
      </c>
      <c r="BL111" s="23">
        <v>79229.137320982554</v>
      </c>
      <c r="BM111" s="23">
        <v>60660.749023917233</v>
      </c>
      <c r="BN111" s="23">
        <v>15393.708111319989</v>
      </c>
      <c r="BO111" s="23">
        <v>7695.9502050563333</v>
      </c>
      <c r="BP111" s="23">
        <v>45028.343890839271</v>
      </c>
      <c r="BQ111" s="23">
        <v>6681.1377644632012</v>
      </c>
      <c r="BR111" s="23">
        <v>7235.2882585509351</v>
      </c>
      <c r="BS111" s="23">
        <v>0</v>
      </c>
      <c r="BT111" s="64">
        <v>3196620.8875083327</v>
      </c>
      <c r="BU111" s="23">
        <v>1520945.6822328605</v>
      </c>
      <c r="BV111" s="23">
        <v>0</v>
      </c>
      <c r="BW111" s="23">
        <v>620.63644479257891</v>
      </c>
      <c r="BX111" s="23">
        <v>0</v>
      </c>
      <c r="BY111" s="23">
        <v>0</v>
      </c>
      <c r="BZ111" s="23">
        <v>0</v>
      </c>
      <c r="CA111" s="23">
        <v>0</v>
      </c>
      <c r="CB111" s="23">
        <v>0</v>
      </c>
      <c r="CC111" s="23">
        <v>0</v>
      </c>
      <c r="CD111" s="23">
        <v>13499.514918785515</v>
      </c>
      <c r="CE111" s="23">
        <v>0</v>
      </c>
      <c r="CF111" s="23">
        <v>2196132.3571825083</v>
      </c>
      <c r="CG111" s="23">
        <v>0</v>
      </c>
      <c r="CH111" s="23">
        <v>2327.1145229118997</v>
      </c>
      <c r="CI111" s="23">
        <v>772733.52382738458</v>
      </c>
      <c r="CJ111" s="34">
        <f t="shared" si="4"/>
        <v>7702879.7166375751</v>
      </c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</row>
    <row r="112" spans="1:180" x14ac:dyDescent="0.2">
      <c r="A112" s="1" t="s">
        <v>138</v>
      </c>
      <c r="B112" s="23" t="s">
        <v>139</v>
      </c>
      <c r="C112" s="23">
        <v>217.16364646390338</v>
      </c>
      <c r="D112" s="23">
        <v>23.212412034181781</v>
      </c>
      <c r="E112" s="23">
        <v>27.36747218007277</v>
      </c>
      <c r="F112" s="23">
        <v>208.63394698182395</v>
      </c>
      <c r="G112" s="23">
        <v>7036.7531516986064</v>
      </c>
      <c r="H112" s="23">
        <v>384.10534989355506</v>
      </c>
      <c r="I112" s="23">
        <v>183.08311416704487</v>
      </c>
      <c r="J112" s="23">
        <v>99.655007144501909</v>
      </c>
      <c r="K112" s="23">
        <v>518.62198317222715</v>
      </c>
      <c r="L112" s="23">
        <v>46.923169364339309</v>
      </c>
      <c r="M112" s="23">
        <v>2716.6093734842107</v>
      </c>
      <c r="N112" s="23">
        <v>8509.1619482903916</v>
      </c>
      <c r="O112" s="23">
        <v>317.0715903641788</v>
      </c>
      <c r="P112" s="23">
        <v>527.67603853127923</v>
      </c>
      <c r="Q112" s="23">
        <v>23.112056088238052</v>
      </c>
      <c r="R112" s="23">
        <v>1013.3668724826937</v>
      </c>
      <c r="S112" s="23">
        <v>641.08489658370718</v>
      </c>
      <c r="T112" s="23">
        <v>278.95546753605305</v>
      </c>
      <c r="U112" s="23">
        <v>2301.0641262176368</v>
      </c>
      <c r="V112" s="23">
        <v>83.764799214056339</v>
      </c>
      <c r="W112" s="23">
        <v>49.520774385273313</v>
      </c>
      <c r="X112" s="23">
        <v>7397.1954770298371</v>
      </c>
      <c r="Y112" s="23">
        <v>428.52113256989742</v>
      </c>
      <c r="Z112" s="23">
        <v>619.39774614651367</v>
      </c>
      <c r="AA112" s="23">
        <v>46.886400349888575</v>
      </c>
      <c r="AB112" s="23">
        <v>1318.5091578346032</v>
      </c>
      <c r="AC112" s="23">
        <v>494.38274904590349</v>
      </c>
      <c r="AD112" s="23">
        <v>2642.0792070426191</v>
      </c>
      <c r="AE112" s="23">
        <v>43639.495409795709</v>
      </c>
      <c r="AF112" s="23">
        <v>12847.817735025837</v>
      </c>
      <c r="AG112" s="23">
        <v>1021.2927865527251</v>
      </c>
      <c r="AH112" s="23">
        <v>706.88436262197274</v>
      </c>
      <c r="AI112" s="23">
        <v>57.81945771626927</v>
      </c>
      <c r="AJ112" s="23">
        <v>3067.9997031332764</v>
      </c>
      <c r="AK112" s="23">
        <v>799.53883945046994</v>
      </c>
      <c r="AL112" s="23">
        <v>3696.8557691278907</v>
      </c>
      <c r="AM112" s="23">
        <v>1835.7310843995685</v>
      </c>
      <c r="AN112" s="23">
        <v>785244.20719801646</v>
      </c>
      <c r="AO112" s="23">
        <v>640039.42606854078</v>
      </c>
      <c r="AP112" s="23">
        <v>3538.0898001952355</v>
      </c>
      <c r="AQ112" s="23">
        <v>15162.026016508571</v>
      </c>
      <c r="AR112" s="23">
        <v>2748.553748908043</v>
      </c>
      <c r="AS112" s="23">
        <v>169.24756662588419</v>
      </c>
      <c r="AT112" s="23">
        <v>688.91329622886076</v>
      </c>
      <c r="AU112" s="23">
        <v>189.9960940919116</v>
      </c>
      <c r="AV112" s="23">
        <v>11.36139407630918</v>
      </c>
      <c r="AW112" s="23">
        <v>1.3089469906841453</v>
      </c>
      <c r="AX112" s="23">
        <v>20018.497596892088</v>
      </c>
      <c r="AY112" s="23">
        <v>2858.0922163507048</v>
      </c>
      <c r="AZ112" s="23">
        <v>2311.5220864188855</v>
      </c>
      <c r="BA112" s="23">
        <v>0.10054291827741198</v>
      </c>
      <c r="BB112" s="23">
        <v>56126.92550885502</v>
      </c>
      <c r="BC112" s="23">
        <v>541.75717807811702</v>
      </c>
      <c r="BD112" s="23">
        <v>6535.9398154709415</v>
      </c>
      <c r="BE112" s="23">
        <v>491.48030316574227</v>
      </c>
      <c r="BF112" s="23">
        <v>487.70105519114594</v>
      </c>
      <c r="BG112" s="23">
        <v>6649.6885240943839</v>
      </c>
      <c r="BH112" s="23">
        <v>25340.112096370747</v>
      </c>
      <c r="BI112" s="23">
        <v>554.57181417717572</v>
      </c>
      <c r="BJ112" s="23">
        <v>13074.393154115096</v>
      </c>
      <c r="BK112" s="23">
        <v>389.63867409359329</v>
      </c>
      <c r="BL112" s="23">
        <v>8320.2416521988016</v>
      </c>
      <c r="BM112" s="23">
        <v>1497.2271373536814</v>
      </c>
      <c r="BN112" s="23">
        <v>26544.049364960192</v>
      </c>
      <c r="BO112" s="23">
        <v>31674.18316060182</v>
      </c>
      <c r="BP112" s="23">
        <v>19253.747216545285</v>
      </c>
      <c r="BQ112" s="23">
        <v>132.12412941830712</v>
      </c>
      <c r="BR112" s="23">
        <v>404.39200560430936</v>
      </c>
      <c r="BS112" s="23">
        <v>0</v>
      </c>
      <c r="BT112" s="64">
        <v>1776826.829577178</v>
      </c>
      <c r="BU112" s="23">
        <v>1830125.3838793321</v>
      </c>
      <c r="BV112" s="23">
        <v>0</v>
      </c>
      <c r="BW112" s="23">
        <v>0</v>
      </c>
      <c r="BX112" s="23">
        <v>0</v>
      </c>
      <c r="BY112" s="23">
        <v>0</v>
      </c>
      <c r="BZ112" s="23">
        <v>0</v>
      </c>
      <c r="CA112" s="23">
        <v>0</v>
      </c>
      <c r="CB112" s="23">
        <v>0</v>
      </c>
      <c r="CC112" s="23">
        <v>0</v>
      </c>
      <c r="CD112" s="23">
        <v>2327.5434717607613</v>
      </c>
      <c r="CE112" s="23">
        <v>0</v>
      </c>
      <c r="CF112" s="23">
        <v>5864.1140952558326</v>
      </c>
      <c r="CG112" s="23">
        <v>0</v>
      </c>
      <c r="CH112" s="23">
        <v>0.53262536447790088</v>
      </c>
      <c r="CI112" s="23">
        <v>36.479243153948879</v>
      </c>
      <c r="CJ112" s="34">
        <f t="shared" si="4"/>
        <v>3615180.8828920452</v>
      </c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</row>
    <row r="113" spans="1:180" x14ac:dyDescent="0.2">
      <c r="A113" s="1" t="s">
        <v>140</v>
      </c>
      <c r="B113" s="23" t="s">
        <v>141</v>
      </c>
      <c r="C113" s="23">
        <v>1581.9062160980955</v>
      </c>
      <c r="D113" s="23">
        <v>195.78022178581583</v>
      </c>
      <c r="E113" s="23">
        <v>2878.67835623372</v>
      </c>
      <c r="F113" s="23">
        <v>4285.3839882151378</v>
      </c>
      <c r="G113" s="23">
        <v>20924.676036875342</v>
      </c>
      <c r="H113" s="23">
        <v>1123.6979626315604</v>
      </c>
      <c r="I113" s="23">
        <v>1977.2909373359175</v>
      </c>
      <c r="J113" s="23">
        <v>745.81163841479042</v>
      </c>
      <c r="K113" s="23">
        <v>2322.3604792661017</v>
      </c>
      <c r="L113" s="23">
        <v>1084.7447921792805</v>
      </c>
      <c r="M113" s="23">
        <v>17804.043396115845</v>
      </c>
      <c r="N113" s="23">
        <v>72928.347098691607</v>
      </c>
      <c r="O113" s="23">
        <v>2605.9074414011161</v>
      </c>
      <c r="P113" s="23">
        <v>4618.1136801660732</v>
      </c>
      <c r="Q113" s="23">
        <v>643.77767198803861</v>
      </c>
      <c r="R113" s="23">
        <v>6270.3553920096419</v>
      </c>
      <c r="S113" s="23">
        <v>13947.785733089253</v>
      </c>
      <c r="T113" s="23">
        <v>4582.6940997191732</v>
      </c>
      <c r="U113" s="23">
        <v>31113.080496987848</v>
      </c>
      <c r="V113" s="23">
        <v>601.47157507656425</v>
      </c>
      <c r="W113" s="23">
        <v>485.61090569721284</v>
      </c>
      <c r="X113" s="23">
        <v>22765.824578609267</v>
      </c>
      <c r="Y113" s="23">
        <v>10577.102863076068</v>
      </c>
      <c r="Z113" s="23">
        <v>7920.0729345442696</v>
      </c>
      <c r="AA113" s="23">
        <v>3145.6206644416316</v>
      </c>
      <c r="AB113" s="23">
        <v>40491.196807112807</v>
      </c>
      <c r="AC113" s="23">
        <v>19659.904301066777</v>
      </c>
      <c r="AD113" s="23">
        <v>27313.244012349522</v>
      </c>
      <c r="AE113" s="23">
        <v>344322.79738357838</v>
      </c>
      <c r="AF113" s="23">
        <v>75414.843411333553</v>
      </c>
      <c r="AG113" s="23">
        <v>36216.968114215386</v>
      </c>
      <c r="AH113" s="23">
        <v>7551.296579303259</v>
      </c>
      <c r="AI113" s="23">
        <v>3207.3541837519965</v>
      </c>
      <c r="AJ113" s="23">
        <v>66085.460763460826</v>
      </c>
      <c r="AK113" s="23">
        <v>124733.80235274709</v>
      </c>
      <c r="AL113" s="23">
        <v>44413.744293143376</v>
      </c>
      <c r="AM113" s="23">
        <v>47606.173359085893</v>
      </c>
      <c r="AN113" s="23">
        <v>31624.829785758127</v>
      </c>
      <c r="AO113" s="23">
        <v>692365.75505503418</v>
      </c>
      <c r="AP113" s="23">
        <v>492474.95446211059</v>
      </c>
      <c r="AQ113" s="23">
        <v>96335.186116626792</v>
      </c>
      <c r="AR113" s="23">
        <v>699.74034725241029</v>
      </c>
      <c r="AS113" s="23">
        <v>4017.7031240923516</v>
      </c>
      <c r="AT113" s="23">
        <v>25059.58549693046</v>
      </c>
      <c r="AU113" s="23">
        <v>2578.590030516621</v>
      </c>
      <c r="AV113" s="23">
        <v>1281.0809189012418</v>
      </c>
      <c r="AW113" s="23">
        <v>138.75439954743183</v>
      </c>
      <c r="AX113" s="23">
        <v>128558.41866496319</v>
      </c>
      <c r="AY113" s="23">
        <v>163785.3111683123</v>
      </c>
      <c r="AZ113" s="23">
        <v>33059.585354657786</v>
      </c>
      <c r="BA113" s="23">
        <v>21.879192720670737</v>
      </c>
      <c r="BB113" s="23">
        <v>63800.622059858411</v>
      </c>
      <c r="BC113" s="23">
        <v>64323.476144631175</v>
      </c>
      <c r="BD113" s="23">
        <v>84681.844318912728</v>
      </c>
      <c r="BE113" s="23">
        <v>60959.845209836196</v>
      </c>
      <c r="BF113" s="23">
        <v>475.97041686430686</v>
      </c>
      <c r="BG113" s="23">
        <v>151512.72475457986</v>
      </c>
      <c r="BH113" s="23">
        <v>140284.07736100294</v>
      </c>
      <c r="BI113" s="23">
        <v>3763.4548319050618</v>
      </c>
      <c r="BJ113" s="23">
        <v>87755.099985089182</v>
      </c>
      <c r="BK113" s="23">
        <v>6955.1449435676968</v>
      </c>
      <c r="BL113" s="23">
        <v>79501.53629033688</v>
      </c>
      <c r="BM113" s="23">
        <v>59529.124081481015</v>
      </c>
      <c r="BN113" s="23">
        <v>19910.775308994947</v>
      </c>
      <c r="BO113" s="23">
        <v>9879.102559912264</v>
      </c>
      <c r="BP113" s="23">
        <v>26165.861976990745</v>
      </c>
      <c r="BQ113" s="23">
        <v>4753.0286263917296</v>
      </c>
      <c r="BR113" s="23">
        <v>13730.860506390683</v>
      </c>
      <c r="BS113" s="23">
        <v>0</v>
      </c>
      <c r="BT113" s="64">
        <v>3624130.8482159683</v>
      </c>
      <c r="BU113" s="23">
        <v>2202687.439497699</v>
      </c>
      <c r="BV113" s="23">
        <v>0</v>
      </c>
      <c r="BW113" s="23">
        <v>118.36284842286867</v>
      </c>
      <c r="BX113" s="23">
        <v>0</v>
      </c>
      <c r="BY113" s="23">
        <v>0</v>
      </c>
      <c r="BZ113" s="23">
        <v>0</v>
      </c>
      <c r="CA113" s="23">
        <v>0</v>
      </c>
      <c r="CB113" s="23">
        <v>0</v>
      </c>
      <c r="CC113" s="23">
        <v>0</v>
      </c>
      <c r="CD113" s="23">
        <v>0</v>
      </c>
      <c r="CE113" s="23">
        <v>0</v>
      </c>
      <c r="CF113" s="23">
        <v>411145.09622174798</v>
      </c>
      <c r="CG113" s="23">
        <v>0</v>
      </c>
      <c r="CH113" s="23">
        <v>3530.5329601655312</v>
      </c>
      <c r="CI113" s="23">
        <v>92917.274414964806</v>
      </c>
      <c r="CJ113" s="34">
        <f t="shared" si="4"/>
        <v>6334529.5541589679</v>
      </c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</row>
    <row r="114" spans="1:180" x14ac:dyDescent="0.2">
      <c r="A114" s="1" t="s">
        <v>142</v>
      </c>
      <c r="B114" s="23" t="s">
        <v>143</v>
      </c>
      <c r="C114" s="23">
        <v>39831.373089219785</v>
      </c>
      <c r="D114" s="23">
        <v>3861.7592090925086</v>
      </c>
      <c r="E114" s="23">
        <v>8040.2464838459673</v>
      </c>
      <c r="F114" s="23">
        <v>48449.508601944253</v>
      </c>
      <c r="G114" s="23">
        <v>189598.95215016333</v>
      </c>
      <c r="H114" s="23">
        <v>5139.9203545531909</v>
      </c>
      <c r="I114" s="23">
        <v>8345.073404782237</v>
      </c>
      <c r="J114" s="23">
        <v>1305.0881559755226</v>
      </c>
      <c r="K114" s="23">
        <v>9342.2320713983645</v>
      </c>
      <c r="L114" s="23">
        <v>9843.5402183673305</v>
      </c>
      <c r="M114" s="23">
        <v>70588.217892472501</v>
      </c>
      <c r="N114" s="23">
        <v>427544.9056323134</v>
      </c>
      <c r="O114" s="23">
        <v>6256.4415823425607</v>
      </c>
      <c r="P114" s="23">
        <v>12910.308054380324</v>
      </c>
      <c r="Q114" s="23">
        <v>1568.1820900911807</v>
      </c>
      <c r="R114" s="23">
        <v>13100.53385691537</v>
      </c>
      <c r="S114" s="23">
        <v>83512.646605137954</v>
      </c>
      <c r="T114" s="23">
        <v>62535.129452816203</v>
      </c>
      <c r="U114" s="23">
        <v>142316.20581839597</v>
      </c>
      <c r="V114" s="23">
        <v>3911.5412455654096</v>
      </c>
      <c r="W114" s="23">
        <v>3371.123163209993</v>
      </c>
      <c r="X114" s="23">
        <v>33514.294627323834</v>
      </c>
      <c r="Y114" s="23">
        <v>56011.95902148795</v>
      </c>
      <c r="Z114" s="23">
        <v>94630.30279025562</v>
      </c>
      <c r="AA114" s="23">
        <v>32756.745212552945</v>
      </c>
      <c r="AB114" s="23">
        <v>267957.63910594909</v>
      </c>
      <c r="AC114" s="23">
        <v>137816.67784976654</v>
      </c>
      <c r="AD114" s="23">
        <v>111333.2228883908</v>
      </c>
      <c r="AE114" s="23">
        <v>2425763.9228955018</v>
      </c>
      <c r="AF114" s="23">
        <v>543252.71168302326</v>
      </c>
      <c r="AG114" s="23">
        <v>88208.581832972137</v>
      </c>
      <c r="AH114" s="23">
        <v>206101.99887749166</v>
      </c>
      <c r="AI114" s="23">
        <v>20285.016538430398</v>
      </c>
      <c r="AJ114" s="23">
        <v>474442.30337031069</v>
      </c>
      <c r="AK114" s="23">
        <v>458591.73027644504</v>
      </c>
      <c r="AL114" s="23">
        <v>239802.28181852886</v>
      </c>
      <c r="AM114" s="23">
        <v>701500.90947052976</v>
      </c>
      <c r="AN114" s="23">
        <v>408498.80212568527</v>
      </c>
      <c r="AO114" s="23">
        <v>751187.1849880612</v>
      </c>
      <c r="AP114" s="23">
        <v>5269758.6867952999</v>
      </c>
      <c r="AQ114" s="23">
        <v>1405473.7355816127</v>
      </c>
      <c r="AR114" s="23">
        <v>35114.246061548343</v>
      </c>
      <c r="AS114" s="23">
        <v>148457.15115029915</v>
      </c>
      <c r="AT114" s="23">
        <v>639493.11921411171</v>
      </c>
      <c r="AU114" s="23">
        <v>29911.740938206814</v>
      </c>
      <c r="AV114" s="23">
        <v>28847.861188303199</v>
      </c>
      <c r="AW114" s="23">
        <v>10223.739325289809</v>
      </c>
      <c r="AX114" s="23">
        <v>760185.3045894024</v>
      </c>
      <c r="AY114" s="23">
        <v>1093425.1537570441</v>
      </c>
      <c r="AZ114" s="23">
        <v>133264.7515658027</v>
      </c>
      <c r="BA114" s="23">
        <v>317.39029928058807</v>
      </c>
      <c r="BB114" s="23">
        <v>367676.52299646143</v>
      </c>
      <c r="BC114" s="23">
        <v>281341.04455646547</v>
      </c>
      <c r="BD114" s="23">
        <v>275174.19300052157</v>
      </c>
      <c r="BE114" s="23">
        <v>271531.38347510243</v>
      </c>
      <c r="BF114" s="23">
        <v>14621.428174043473</v>
      </c>
      <c r="BG114" s="23">
        <v>627997.66488967126</v>
      </c>
      <c r="BH114" s="23">
        <v>1804394.0732570975</v>
      </c>
      <c r="BI114" s="23">
        <v>35629.882960015981</v>
      </c>
      <c r="BJ114" s="23">
        <v>1249417.2517395329</v>
      </c>
      <c r="BK114" s="23">
        <v>182366.76924547961</v>
      </c>
      <c r="BL114" s="23">
        <v>971777.58879825776</v>
      </c>
      <c r="BM114" s="23">
        <v>271233.22175134893</v>
      </c>
      <c r="BN114" s="23">
        <v>152344.71852937611</v>
      </c>
      <c r="BO114" s="23">
        <v>66701.873025803739</v>
      </c>
      <c r="BP114" s="23">
        <v>385862.60293126717</v>
      </c>
      <c r="BQ114" s="23">
        <v>50340.295399526607</v>
      </c>
      <c r="BR114" s="23">
        <v>85310.865394176843</v>
      </c>
      <c r="BS114" s="23">
        <v>0</v>
      </c>
      <c r="BT114" s="64">
        <v>24851223.475096043</v>
      </c>
      <c r="BU114" s="23">
        <v>1611741.3876137889</v>
      </c>
      <c r="BV114" s="23">
        <v>0</v>
      </c>
      <c r="BW114" s="23">
        <v>1179.6233230912248</v>
      </c>
      <c r="BX114" s="23">
        <v>0</v>
      </c>
      <c r="BY114" s="23">
        <v>0</v>
      </c>
      <c r="BZ114" s="23">
        <v>0</v>
      </c>
      <c r="CA114" s="23">
        <v>0</v>
      </c>
      <c r="CB114" s="23">
        <v>0</v>
      </c>
      <c r="CC114" s="23">
        <v>0</v>
      </c>
      <c r="CD114" s="23">
        <v>892.8864992886995</v>
      </c>
      <c r="CE114" s="23">
        <v>0</v>
      </c>
      <c r="CF114" s="23">
        <v>5278324.7310538981</v>
      </c>
      <c r="CG114" s="23">
        <v>0</v>
      </c>
      <c r="CH114" s="23">
        <v>2637.0087843241731</v>
      </c>
      <c r="CI114" s="23">
        <v>1017160.3437514299</v>
      </c>
      <c r="CJ114" s="34">
        <f t="shared" si="4"/>
        <v>32763159.456121862</v>
      </c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</row>
    <row r="115" spans="1:180" x14ac:dyDescent="0.2">
      <c r="A115" s="1" t="s">
        <v>144</v>
      </c>
      <c r="B115" s="23" t="s">
        <v>145</v>
      </c>
      <c r="C115" s="23">
        <v>23739.253999501831</v>
      </c>
      <c r="D115" s="23">
        <v>1552.2763073733067</v>
      </c>
      <c r="E115" s="23">
        <v>3055.7363678023553</v>
      </c>
      <c r="F115" s="23">
        <v>5758.1919264773287</v>
      </c>
      <c r="G115" s="23">
        <v>25722.9685177957</v>
      </c>
      <c r="H115" s="23">
        <v>2920.0388322809013</v>
      </c>
      <c r="I115" s="23">
        <v>2211.827365206605</v>
      </c>
      <c r="J115" s="23">
        <v>1355.2616812753299</v>
      </c>
      <c r="K115" s="23">
        <v>1566.7432424964036</v>
      </c>
      <c r="L115" s="23">
        <v>203.77191654068906</v>
      </c>
      <c r="M115" s="23">
        <v>3949.916741439813</v>
      </c>
      <c r="N115" s="23">
        <v>21758.998065197826</v>
      </c>
      <c r="O115" s="23">
        <v>3328.0083010457611</v>
      </c>
      <c r="P115" s="23">
        <v>3796.0663256649118</v>
      </c>
      <c r="Q115" s="23">
        <v>1536.2334431716988</v>
      </c>
      <c r="R115" s="23">
        <v>6289.2910825711378</v>
      </c>
      <c r="S115" s="23">
        <v>7414.8477770147292</v>
      </c>
      <c r="T115" s="23">
        <v>1917.1955879799298</v>
      </c>
      <c r="U115" s="23">
        <v>23800.999760739945</v>
      </c>
      <c r="V115" s="23">
        <v>701.55620709877905</v>
      </c>
      <c r="W115" s="23">
        <v>4851.7540846030543</v>
      </c>
      <c r="X115" s="23">
        <v>7899.6773292967473</v>
      </c>
      <c r="Y115" s="23">
        <v>7035.0462310664534</v>
      </c>
      <c r="Z115" s="23">
        <v>44156.011426717014</v>
      </c>
      <c r="AA115" s="23">
        <v>3757.571628408753</v>
      </c>
      <c r="AB115" s="23">
        <v>6627.3149950854076</v>
      </c>
      <c r="AC115" s="23">
        <v>54277.621505433046</v>
      </c>
      <c r="AD115" s="23">
        <v>15642.997680143291</v>
      </c>
      <c r="AE115" s="23">
        <v>118832.91972984537</v>
      </c>
      <c r="AF115" s="23">
        <v>91349.5763163308</v>
      </c>
      <c r="AG115" s="23">
        <v>31925.243478868349</v>
      </c>
      <c r="AH115" s="23">
        <v>244541.18092130698</v>
      </c>
      <c r="AI115" s="23">
        <v>865.4985400532222</v>
      </c>
      <c r="AJ115" s="23">
        <v>28937.774497479662</v>
      </c>
      <c r="AK115" s="23">
        <v>2876.7849003251708</v>
      </c>
      <c r="AL115" s="23">
        <v>18737.257886661486</v>
      </c>
      <c r="AM115" s="23">
        <v>9616.9989446804284</v>
      </c>
      <c r="AN115" s="23">
        <v>3331.4618488828032</v>
      </c>
      <c r="AO115" s="23">
        <v>13852.095489528252</v>
      </c>
      <c r="AP115" s="23">
        <v>31006.058475379308</v>
      </c>
      <c r="AQ115" s="23">
        <v>1027092.2084924048</v>
      </c>
      <c r="AR115" s="23">
        <v>217330.31682638347</v>
      </c>
      <c r="AS115" s="23">
        <v>276435.59595291625</v>
      </c>
      <c r="AT115" s="23">
        <v>19962.736347953443</v>
      </c>
      <c r="AU115" s="23">
        <v>49770.49488417065</v>
      </c>
      <c r="AV115" s="23">
        <v>48926.029125495596</v>
      </c>
      <c r="AW115" s="23">
        <v>6289.4244377441555</v>
      </c>
      <c r="AX115" s="23">
        <v>53557.868317598914</v>
      </c>
      <c r="AY115" s="23">
        <v>22738.329774534013</v>
      </c>
      <c r="AZ115" s="23">
        <v>1085.0575088567809</v>
      </c>
      <c r="BA115" s="23">
        <v>90.002527124192682</v>
      </c>
      <c r="BB115" s="23">
        <v>3162.2942934041039</v>
      </c>
      <c r="BC115" s="23">
        <v>10327.896465558664</v>
      </c>
      <c r="BD115" s="23">
        <v>25190.211151459669</v>
      </c>
      <c r="BE115" s="23">
        <v>4802.7610356972036</v>
      </c>
      <c r="BF115" s="23">
        <v>2447.8402999261343</v>
      </c>
      <c r="BG115" s="23">
        <v>96687.638450419996</v>
      </c>
      <c r="BH115" s="23">
        <v>6012.5999955153102</v>
      </c>
      <c r="BI115" s="23">
        <v>3233.7540847019991</v>
      </c>
      <c r="BJ115" s="23">
        <v>4025.4031365282308</v>
      </c>
      <c r="BK115" s="23">
        <v>386.78758545674657</v>
      </c>
      <c r="BL115" s="23">
        <v>5513.7945892144971</v>
      </c>
      <c r="BM115" s="23">
        <v>2281.9886466436187</v>
      </c>
      <c r="BN115" s="23">
        <v>2189.3564613498002</v>
      </c>
      <c r="BO115" s="23">
        <v>1902.4873418877451</v>
      </c>
      <c r="BP115" s="23">
        <v>6755.547394174363</v>
      </c>
      <c r="BQ115" s="23">
        <v>1425.7752120279706</v>
      </c>
      <c r="BR115" s="23">
        <v>1743.5173709461194</v>
      </c>
      <c r="BS115" s="23">
        <v>0</v>
      </c>
      <c r="BT115" s="64">
        <v>2784067.7470688652</v>
      </c>
      <c r="BU115" s="23">
        <v>1425906.3002370647</v>
      </c>
      <c r="BV115" s="23">
        <v>0</v>
      </c>
      <c r="BW115" s="23">
        <v>0</v>
      </c>
      <c r="BX115" s="23">
        <v>0</v>
      </c>
      <c r="BY115" s="23">
        <v>0</v>
      </c>
      <c r="BZ115" s="23">
        <v>0</v>
      </c>
      <c r="CA115" s="23">
        <v>0</v>
      </c>
      <c r="CB115" s="23">
        <v>0</v>
      </c>
      <c r="CC115" s="23">
        <v>0</v>
      </c>
      <c r="CD115" s="23">
        <v>0</v>
      </c>
      <c r="CE115" s="23">
        <v>0</v>
      </c>
      <c r="CF115" s="23">
        <v>0</v>
      </c>
      <c r="CG115" s="23">
        <v>11254.611369546636</v>
      </c>
      <c r="CH115" s="23">
        <v>0</v>
      </c>
      <c r="CI115" s="23">
        <v>0</v>
      </c>
      <c r="CJ115" s="34">
        <f t="shared" si="4"/>
        <v>4221228.6586754769</v>
      </c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</row>
    <row r="116" spans="1:180" x14ac:dyDescent="0.2">
      <c r="A116" s="1" t="s">
        <v>146</v>
      </c>
      <c r="B116" s="23" t="s">
        <v>147</v>
      </c>
      <c r="C116" s="23">
        <v>23092.472252966905</v>
      </c>
      <c r="D116" s="23">
        <v>446.23812724002642</v>
      </c>
      <c r="E116" s="23">
        <v>1233.5937672670234</v>
      </c>
      <c r="F116" s="23">
        <v>4885.2737539795453</v>
      </c>
      <c r="G116" s="23">
        <v>26968.671009739621</v>
      </c>
      <c r="H116" s="23">
        <v>4718.2167819001515</v>
      </c>
      <c r="I116" s="23">
        <v>2574.141926151497</v>
      </c>
      <c r="J116" s="23">
        <v>2952.5720762795222</v>
      </c>
      <c r="K116" s="23">
        <v>2297.4800712896586</v>
      </c>
      <c r="L116" s="23">
        <v>860.30599477289138</v>
      </c>
      <c r="M116" s="23">
        <v>4362.5898017440322</v>
      </c>
      <c r="N116" s="23">
        <v>2542.4591453197586</v>
      </c>
      <c r="O116" s="23">
        <v>3712.15441052493</v>
      </c>
      <c r="P116" s="23">
        <v>5595.244941602582</v>
      </c>
      <c r="Q116" s="23">
        <v>2673.9285812176431</v>
      </c>
      <c r="R116" s="23">
        <v>5341.5942924567607</v>
      </c>
      <c r="S116" s="23">
        <v>3470.8936817637291</v>
      </c>
      <c r="T116" s="23">
        <v>2000.7308979526151</v>
      </c>
      <c r="U116" s="23">
        <v>10958.716219516791</v>
      </c>
      <c r="V116" s="23">
        <v>904.93590092207421</v>
      </c>
      <c r="W116" s="23">
        <v>8553.4411878086303</v>
      </c>
      <c r="X116" s="23">
        <v>5126.1698671686045</v>
      </c>
      <c r="Y116" s="23">
        <v>1553.4546453240218</v>
      </c>
      <c r="Z116" s="23">
        <v>5986.5284509391777</v>
      </c>
      <c r="AA116" s="23">
        <v>289.27297208525385</v>
      </c>
      <c r="AB116" s="23">
        <v>1826.8237027540117</v>
      </c>
      <c r="AC116" s="23">
        <v>19260.015309723807</v>
      </c>
      <c r="AD116" s="23">
        <v>6689.4523584560629</v>
      </c>
      <c r="AE116" s="23">
        <v>40666.975109359599</v>
      </c>
      <c r="AF116" s="23">
        <v>8390.165725403167</v>
      </c>
      <c r="AG116" s="23">
        <v>5421.9574281578571</v>
      </c>
      <c r="AH116" s="23">
        <v>17277.027642175497</v>
      </c>
      <c r="AI116" s="23">
        <v>1657.5278514584284</v>
      </c>
      <c r="AJ116" s="23">
        <v>20390.995276232225</v>
      </c>
      <c r="AK116" s="23">
        <v>1359.1164289662531</v>
      </c>
      <c r="AL116" s="23">
        <v>3575.9675271176811</v>
      </c>
      <c r="AM116" s="23">
        <v>4503.154746214137</v>
      </c>
      <c r="AN116" s="23">
        <v>955.86338713089765</v>
      </c>
      <c r="AO116" s="23">
        <v>3084.4504317429828</v>
      </c>
      <c r="AP116" s="23">
        <v>4476.8571758485268</v>
      </c>
      <c r="AQ116" s="23">
        <v>12782.95329933151</v>
      </c>
      <c r="AR116" s="23">
        <v>449862.55393691448</v>
      </c>
      <c r="AS116" s="23">
        <v>2513.7086335307135</v>
      </c>
      <c r="AT116" s="23">
        <v>1839.9329744188983</v>
      </c>
      <c r="AU116" s="23">
        <v>13268.138799405288</v>
      </c>
      <c r="AV116" s="23">
        <v>0.11821969464632491</v>
      </c>
      <c r="AW116" s="23">
        <v>0.11497177093147294</v>
      </c>
      <c r="AX116" s="23">
        <v>7560.8980268757387</v>
      </c>
      <c r="AY116" s="23">
        <v>7676.3601486348343</v>
      </c>
      <c r="AZ116" s="23">
        <v>344.42562413700324</v>
      </c>
      <c r="BA116" s="23">
        <v>739.45763288114631</v>
      </c>
      <c r="BB116" s="23">
        <v>5192.5727197135839</v>
      </c>
      <c r="BC116" s="23">
        <v>1209.3063358350396</v>
      </c>
      <c r="BD116" s="23">
        <v>6683.655734304084</v>
      </c>
      <c r="BE116" s="23">
        <v>1148.8589855038394</v>
      </c>
      <c r="BF116" s="23">
        <v>1534.6902130427225</v>
      </c>
      <c r="BG116" s="23">
        <v>2502.7513803027218</v>
      </c>
      <c r="BH116" s="23">
        <v>20403.490967086247</v>
      </c>
      <c r="BI116" s="23">
        <v>421.33330346570762</v>
      </c>
      <c r="BJ116" s="23">
        <v>11168.568591032954</v>
      </c>
      <c r="BK116" s="23">
        <v>410.58590246413343</v>
      </c>
      <c r="BL116" s="23">
        <v>7830.4711520886212</v>
      </c>
      <c r="BM116" s="23">
        <v>12821.067154987211</v>
      </c>
      <c r="BN116" s="23">
        <v>1425.8826158671391</v>
      </c>
      <c r="BO116" s="23">
        <v>863.87662696624136</v>
      </c>
      <c r="BP116" s="23">
        <v>5519.4850858711598</v>
      </c>
      <c r="BQ116" s="23">
        <v>465.57903273017689</v>
      </c>
      <c r="BR116" s="23">
        <v>538.95644153847445</v>
      </c>
      <c r="BS116" s="23">
        <v>0</v>
      </c>
      <c r="BT116" s="64">
        <v>849367.22536907007</v>
      </c>
      <c r="BU116" s="23">
        <v>887310.06068000523</v>
      </c>
      <c r="BV116" s="23">
        <v>0</v>
      </c>
      <c r="BW116" s="23">
        <v>0</v>
      </c>
      <c r="BX116" s="23">
        <v>0</v>
      </c>
      <c r="BY116" s="23">
        <v>0</v>
      </c>
      <c r="BZ116" s="23">
        <v>0</v>
      </c>
      <c r="CA116" s="23">
        <v>0</v>
      </c>
      <c r="CB116" s="23">
        <v>0</v>
      </c>
      <c r="CC116" s="23">
        <v>0</v>
      </c>
      <c r="CD116" s="23">
        <v>0</v>
      </c>
      <c r="CE116" s="23">
        <v>0</v>
      </c>
      <c r="CF116" s="23">
        <v>0</v>
      </c>
      <c r="CG116" s="23">
        <v>0</v>
      </c>
      <c r="CH116" s="23">
        <v>0</v>
      </c>
      <c r="CI116" s="23">
        <v>0</v>
      </c>
      <c r="CJ116" s="34">
        <f t="shared" si="4"/>
        <v>1736677.2860490754</v>
      </c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</row>
    <row r="117" spans="1:180" x14ac:dyDescent="0.2">
      <c r="A117" s="1" t="s">
        <v>148</v>
      </c>
      <c r="B117" s="23" t="s">
        <v>149</v>
      </c>
      <c r="C117" s="23">
        <v>755.62315510568942</v>
      </c>
      <c r="D117" s="23">
        <v>35.08696280862209</v>
      </c>
      <c r="E117" s="23">
        <v>291.56078959042873</v>
      </c>
      <c r="F117" s="23">
        <v>289.68216686209587</v>
      </c>
      <c r="G117" s="23">
        <v>2960.1587594838234</v>
      </c>
      <c r="H117" s="23">
        <v>202.28374496221116</v>
      </c>
      <c r="I117" s="23">
        <v>844.7867330719539</v>
      </c>
      <c r="J117" s="23">
        <v>41.08952911791161</v>
      </c>
      <c r="K117" s="23">
        <v>404.07898765882163</v>
      </c>
      <c r="L117" s="23">
        <v>120.20557505895218</v>
      </c>
      <c r="M117" s="23">
        <v>1941.5750032510457</v>
      </c>
      <c r="N117" s="23">
        <v>6628.4821555450344</v>
      </c>
      <c r="O117" s="23">
        <v>340.55324143901004</v>
      </c>
      <c r="P117" s="23">
        <v>810.85240366096343</v>
      </c>
      <c r="Q117" s="23">
        <v>10.839672317852148</v>
      </c>
      <c r="R117" s="23">
        <v>886.39723232755125</v>
      </c>
      <c r="S117" s="23">
        <v>1745.430533001419</v>
      </c>
      <c r="T117" s="23">
        <v>849.70090277739882</v>
      </c>
      <c r="U117" s="23">
        <v>3639.2342806015586</v>
      </c>
      <c r="V117" s="23">
        <v>262.66562602547174</v>
      </c>
      <c r="W117" s="23">
        <v>266.64557900976581</v>
      </c>
      <c r="X117" s="23">
        <v>1221.3501209988297</v>
      </c>
      <c r="Y117" s="23">
        <v>2574.2525580826891</v>
      </c>
      <c r="Z117" s="23">
        <v>9176.5605310310166</v>
      </c>
      <c r="AA117" s="23">
        <v>325.02255870922255</v>
      </c>
      <c r="AB117" s="23">
        <v>3913.9833855609058</v>
      </c>
      <c r="AC117" s="23">
        <v>7114.2818249390184</v>
      </c>
      <c r="AD117" s="23">
        <v>5579.5389563659865</v>
      </c>
      <c r="AE117" s="23">
        <v>52896.154699945968</v>
      </c>
      <c r="AF117" s="23">
        <v>15800.19214122081</v>
      </c>
      <c r="AG117" s="23">
        <v>10556.171027472757</v>
      </c>
      <c r="AH117" s="23">
        <v>3577.6184961577706</v>
      </c>
      <c r="AI117" s="23">
        <v>31.216431455735375</v>
      </c>
      <c r="AJ117" s="23">
        <v>8565.1882610730772</v>
      </c>
      <c r="AK117" s="23">
        <v>6477.1095836265104</v>
      </c>
      <c r="AL117" s="23">
        <v>5246.3430358973783</v>
      </c>
      <c r="AM117" s="23">
        <v>2605.9241019774372</v>
      </c>
      <c r="AN117" s="23">
        <v>1949.6198461068166</v>
      </c>
      <c r="AO117" s="23">
        <v>6672.5106766491035</v>
      </c>
      <c r="AP117" s="23">
        <v>17125.006357836235</v>
      </c>
      <c r="AQ117" s="23">
        <v>738288.97639573505</v>
      </c>
      <c r="AR117" s="23">
        <v>96044.555935450335</v>
      </c>
      <c r="AS117" s="23">
        <v>97534.313439697085</v>
      </c>
      <c r="AT117" s="23">
        <v>638.84754402564283</v>
      </c>
      <c r="AU117" s="23">
        <v>267.97794498341523</v>
      </c>
      <c r="AV117" s="23">
        <v>0.81090645769633274</v>
      </c>
      <c r="AW117" s="23">
        <v>0.59935721668733</v>
      </c>
      <c r="AX117" s="23">
        <v>23901.349731753267</v>
      </c>
      <c r="AY117" s="23">
        <v>14566.597480890114</v>
      </c>
      <c r="AZ117" s="23">
        <v>5422.8346321226099</v>
      </c>
      <c r="BA117" s="23">
        <v>1.2580456587331441</v>
      </c>
      <c r="BB117" s="23">
        <v>2001.6793257734373</v>
      </c>
      <c r="BC117" s="23">
        <v>6212.6963682934875</v>
      </c>
      <c r="BD117" s="23">
        <v>8514.337389335391</v>
      </c>
      <c r="BE117" s="23">
        <v>5227.3585826966737</v>
      </c>
      <c r="BF117" s="23">
        <v>22.169776862284543</v>
      </c>
      <c r="BG117" s="23">
        <v>15137.810225303199</v>
      </c>
      <c r="BH117" s="23">
        <v>18536.879752633671</v>
      </c>
      <c r="BI117" s="23">
        <v>516.38853171155063</v>
      </c>
      <c r="BJ117" s="23">
        <v>9934.7811059871456</v>
      </c>
      <c r="BK117" s="23">
        <v>931.50424011073312</v>
      </c>
      <c r="BL117" s="23">
        <v>14071.709742551717</v>
      </c>
      <c r="BM117" s="23">
        <v>24135.513206064406</v>
      </c>
      <c r="BN117" s="23">
        <v>2334.4901695029498</v>
      </c>
      <c r="BO117" s="23">
        <v>1398.390914469368</v>
      </c>
      <c r="BP117" s="23">
        <v>5718.3276173294562</v>
      </c>
      <c r="BQ117" s="23">
        <v>650.03331104974689</v>
      </c>
      <c r="BR117" s="23">
        <v>1779.3464579438239</v>
      </c>
      <c r="BS117" s="23">
        <v>0</v>
      </c>
      <c r="BT117" s="64">
        <v>1278526.5157603945</v>
      </c>
      <c r="BU117" s="23">
        <v>220695.98378866294</v>
      </c>
      <c r="BV117" s="23">
        <v>0</v>
      </c>
      <c r="BW117" s="23">
        <v>0</v>
      </c>
      <c r="BX117" s="23">
        <v>0</v>
      </c>
      <c r="BY117" s="23">
        <v>0</v>
      </c>
      <c r="BZ117" s="23">
        <v>0</v>
      </c>
      <c r="CA117" s="23">
        <v>0</v>
      </c>
      <c r="CB117" s="23">
        <v>0</v>
      </c>
      <c r="CC117" s="23">
        <v>0</v>
      </c>
      <c r="CD117" s="23">
        <v>0</v>
      </c>
      <c r="CE117" s="23">
        <v>0</v>
      </c>
      <c r="CF117" s="23">
        <v>0</v>
      </c>
      <c r="CG117" s="23">
        <v>0</v>
      </c>
      <c r="CH117" s="23">
        <v>0</v>
      </c>
      <c r="CI117" s="23">
        <v>0</v>
      </c>
      <c r="CJ117" s="34">
        <f t="shared" si="4"/>
        <v>1499222.4995490573</v>
      </c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</row>
    <row r="118" spans="1:180" x14ac:dyDescent="0.2">
      <c r="A118" s="1" t="s">
        <v>150</v>
      </c>
      <c r="B118" s="23" t="s">
        <v>151</v>
      </c>
      <c r="C118" s="23">
        <v>12.653012449261647</v>
      </c>
      <c r="D118" s="23">
        <v>0</v>
      </c>
      <c r="E118" s="23">
        <v>3.5919568980230757E-2</v>
      </c>
      <c r="F118" s="23">
        <v>0.76252731561517917</v>
      </c>
      <c r="G118" s="23">
        <v>144.19367817428767</v>
      </c>
      <c r="H118" s="23">
        <v>4.0509311408495972</v>
      </c>
      <c r="I118" s="23">
        <v>7.0979828159436851</v>
      </c>
      <c r="J118" s="23">
        <v>12.910748787150693</v>
      </c>
      <c r="K118" s="23">
        <v>90.825389513846304</v>
      </c>
      <c r="L118" s="23">
        <v>9.0913285886508294E-2</v>
      </c>
      <c r="M118" s="23">
        <v>345.88573891677095</v>
      </c>
      <c r="N118" s="23">
        <v>1144.643529584089</v>
      </c>
      <c r="O118" s="23">
        <v>42.473523093798335</v>
      </c>
      <c r="P118" s="23">
        <v>36.695268993882316</v>
      </c>
      <c r="Q118" s="23">
        <v>4.037872981856637</v>
      </c>
      <c r="R118" s="23">
        <v>137.70342341848018</v>
      </c>
      <c r="S118" s="23">
        <v>56.576547629880892</v>
      </c>
      <c r="T118" s="23">
        <v>26.886089299290834</v>
      </c>
      <c r="U118" s="23">
        <v>229.03481238492418</v>
      </c>
      <c r="V118" s="23">
        <v>2.4995011147800246</v>
      </c>
      <c r="W118" s="23">
        <v>2.4014624559677391</v>
      </c>
      <c r="X118" s="23">
        <v>1046.8937697147173</v>
      </c>
      <c r="Y118" s="23">
        <v>15.726271869417364</v>
      </c>
      <c r="Z118" s="23">
        <v>9.8182109707101084</v>
      </c>
      <c r="AA118" s="23">
        <v>0</v>
      </c>
      <c r="AB118" s="23">
        <v>1.7609869676750429</v>
      </c>
      <c r="AC118" s="23">
        <v>14.452738954999422</v>
      </c>
      <c r="AD118" s="23">
        <v>15.462083862241627</v>
      </c>
      <c r="AE118" s="23">
        <v>645.82390224595508</v>
      </c>
      <c r="AF118" s="23">
        <v>140.5032192899954</v>
      </c>
      <c r="AG118" s="23">
        <v>0</v>
      </c>
      <c r="AH118" s="23">
        <v>0</v>
      </c>
      <c r="AI118" s="23">
        <v>0</v>
      </c>
      <c r="AJ118" s="23">
        <v>0</v>
      </c>
      <c r="AK118" s="23">
        <v>5.1135395423674721</v>
      </c>
      <c r="AL118" s="23">
        <v>314.06182183264843</v>
      </c>
      <c r="AM118" s="23">
        <v>114.43878522654535</v>
      </c>
      <c r="AN118" s="23">
        <v>645.66259365810481</v>
      </c>
      <c r="AO118" s="23">
        <v>962.90354220275981</v>
      </c>
      <c r="AP118" s="23">
        <v>141.93838746232399</v>
      </c>
      <c r="AQ118" s="23">
        <v>91.649795216139154</v>
      </c>
      <c r="AR118" s="23">
        <v>1.2443322535289458</v>
      </c>
      <c r="AS118" s="23">
        <v>1.3022864304280375</v>
      </c>
      <c r="AT118" s="23">
        <v>11.829449173182608</v>
      </c>
      <c r="AU118" s="23">
        <v>16.711587342238349</v>
      </c>
      <c r="AV118" s="23">
        <v>1.7587272067115365</v>
      </c>
      <c r="AW118" s="23">
        <v>0</v>
      </c>
      <c r="AX118" s="23">
        <v>93.801378700652208</v>
      </c>
      <c r="AY118" s="23">
        <v>42.500928360093809</v>
      </c>
      <c r="AZ118" s="23">
        <v>33.506427796848591</v>
      </c>
      <c r="BA118" s="23">
        <v>0</v>
      </c>
      <c r="BB118" s="23">
        <v>5.0446907536066128</v>
      </c>
      <c r="BC118" s="23">
        <v>6.3904435471761429</v>
      </c>
      <c r="BD118" s="23">
        <v>303.10628363592014</v>
      </c>
      <c r="BE118" s="23">
        <v>13.590402536880108</v>
      </c>
      <c r="BF118" s="23">
        <v>6.0224326771985956E-2</v>
      </c>
      <c r="BG118" s="23">
        <v>123.35864825550698</v>
      </c>
      <c r="BH118" s="23">
        <v>12.851416030150011</v>
      </c>
      <c r="BI118" s="23">
        <v>0</v>
      </c>
      <c r="BJ118" s="23">
        <v>9.0446873724858694</v>
      </c>
      <c r="BK118" s="23">
        <v>9.416866014378053E-2</v>
      </c>
      <c r="BL118" s="23">
        <v>4.1536502731043645E-2</v>
      </c>
      <c r="BM118" s="23">
        <v>2.6808178323797627</v>
      </c>
      <c r="BN118" s="23">
        <v>52.879560855728371</v>
      </c>
      <c r="BO118" s="23">
        <v>41.746406464893397</v>
      </c>
      <c r="BP118" s="23">
        <v>5.8884260397556343</v>
      </c>
      <c r="BQ118" s="23">
        <v>1.719056683278672</v>
      </c>
      <c r="BR118" s="23">
        <v>1.3083623250312586</v>
      </c>
      <c r="BS118" s="23">
        <v>0</v>
      </c>
      <c r="BT118" s="64">
        <v>7250.1287710282641</v>
      </c>
      <c r="BU118" s="23">
        <v>50640.984179382867</v>
      </c>
      <c r="BV118" s="23">
        <v>0</v>
      </c>
      <c r="BW118" s="23">
        <v>0</v>
      </c>
      <c r="BX118" s="23">
        <v>0</v>
      </c>
      <c r="BY118" s="23">
        <v>0</v>
      </c>
      <c r="BZ118" s="23">
        <v>0</v>
      </c>
      <c r="CA118" s="23">
        <v>0</v>
      </c>
      <c r="CB118" s="23">
        <v>0</v>
      </c>
      <c r="CC118" s="23">
        <v>0</v>
      </c>
      <c r="CD118" s="23">
        <v>0</v>
      </c>
      <c r="CE118" s="23">
        <v>0</v>
      </c>
      <c r="CF118" s="23">
        <v>0</v>
      </c>
      <c r="CG118" s="23">
        <v>0</v>
      </c>
      <c r="CH118" s="23">
        <v>0</v>
      </c>
      <c r="CI118" s="23">
        <v>3.0576679065359206E-3</v>
      </c>
      <c r="CJ118" s="34">
        <f t="shared" si="4"/>
        <v>57891.116008079036</v>
      </c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</row>
    <row r="119" spans="1:180" x14ac:dyDescent="0.2">
      <c r="A119" s="1" t="s">
        <v>152</v>
      </c>
      <c r="B119" s="23" t="s">
        <v>153</v>
      </c>
      <c r="C119" s="23">
        <v>7.7559259249743695</v>
      </c>
      <c r="D119" s="23">
        <v>0</v>
      </c>
      <c r="E119" s="23">
        <v>2.2017643417709096E-2</v>
      </c>
      <c r="F119" s="23">
        <v>0.46740690403936125</v>
      </c>
      <c r="G119" s="23">
        <v>88.386500151956241</v>
      </c>
      <c r="H119" s="23">
        <v>2.4831021056519074</v>
      </c>
      <c r="I119" s="23">
        <v>4.3508555103344317</v>
      </c>
      <c r="J119" s="23">
        <v>7.913910748972409</v>
      </c>
      <c r="K119" s="23">
        <v>55.673302780749438</v>
      </c>
      <c r="L119" s="23">
        <v>5.5727180682013995E-2</v>
      </c>
      <c r="M119" s="23">
        <v>212.01782423758254</v>
      </c>
      <c r="N119" s="23">
        <v>701.63294800784422</v>
      </c>
      <c r="O119" s="23">
        <v>26.035025272373861</v>
      </c>
      <c r="P119" s="23">
        <v>22.493124799712653</v>
      </c>
      <c r="Q119" s="23">
        <v>2.4750978367655798</v>
      </c>
      <c r="R119" s="23">
        <v>84.408164137342354</v>
      </c>
      <c r="S119" s="23">
        <v>34.679766124291326</v>
      </c>
      <c r="T119" s="23">
        <v>16.480385035084208</v>
      </c>
      <c r="U119" s="23">
        <v>140.39162975782364</v>
      </c>
      <c r="V119" s="23">
        <v>1.5321209532798634</v>
      </c>
      <c r="W119" s="23">
        <v>1.472026127752659</v>
      </c>
      <c r="X119" s="23">
        <v>641.71520906852004</v>
      </c>
      <c r="Y119" s="23">
        <v>9.6397439095483399</v>
      </c>
      <c r="Z119" s="23">
        <v>6.0182756722919315</v>
      </c>
      <c r="AA119" s="23">
        <v>0</v>
      </c>
      <c r="AB119" s="23">
        <v>1.0794334180023564</v>
      </c>
      <c r="AC119" s="23">
        <v>8.8591055448228975</v>
      </c>
      <c r="AD119" s="23">
        <v>9.4778044012977833</v>
      </c>
      <c r="AE119" s="23">
        <v>395.87113080646731</v>
      </c>
      <c r="AF119" s="23">
        <v>86.124356978501567</v>
      </c>
      <c r="AG119" s="23">
        <v>0</v>
      </c>
      <c r="AH119" s="23">
        <v>0</v>
      </c>
      <c r="AI119" s="23">
        <v>0</v>
      </c>
      <c r="AJ119" s="23">
        <v>0</v>
      </c>
      <c r="AK119" s="23">
        <v>3.1344499236103873</v>
      </c>
      <c r="AL119" s="23">
        <v>192.51069543827569</v>
      </c>
      <c r="AM119" s="23">
        <v>70.147622530232383</v>
      </c>
      <c r="AN119" s="23">
        <v>395.77225336811455</v>
      </c>
      <c r="AO119" s="23">
        <v>590.23166033918164</v>
      </c>
      <c r="AP119" s="23">
        <v>87.004073020756053</v>
      </c>
      <c r="AQ119" s="23">
        <v>56.178639322916766</v>
      </c>
      <c r="AR119" s="23">
        <v>0.76273921511790677</v>
      </c>
      <c r="AS119" s="23">
        <v>0.79826342762260927</v>
      </c>
      <c r="AT119" s="23">
        <v>7.2511057653948257</v>
      </c>
      <c r="AU119" s="23">
        <v>10.24371342673447</v>
      </c>
      <c r="AV119" s="23">
        <v>1.0780482507379294</v>
      </c>
      <c r="AW119" s="23">
        <v>0</v>
      </c>
      <c r="AX119" s="23">
        <v>57.497496962091468</v>
      </c>
      <c r="AY119" s="23">
        <v>26.051823897696824</v>
      </c>
      <c r="AZ119" s="23">
        <v>20.538458572213326</v>
      </c>
      <c r="BA119" s="23">
        <v>0</v>
      </c>
      <c r="BB119" s="23">
        <v>3.0922476332234372</v>
      </c>
      <c r="BC119" s="23">
        <v>3.9171546679795499</v>
      </c>
      <c r="BD119" s="23">
        <v>185.79527149770965</v>
      </c>
      <c r="BE119" s="23">
        <v>8.3305185851434711</v>
      </c>
      <c r="BF119" s="23">
        <v>3.6915747866211157E-2</v>
      </c>
      <c r="BG119" s="23">
        <v>75.615237233921434</v>
      </c>
      <c r="BH119" s="23">
        <v>7.8775415072549038</v>
      </c>
      <c r="BI119" s="23">
        <v>0</v>
      </c>
      <c r="BJ119" s="23">
        <v>5.5441283691809673</v>
      </c>
      <c r="BK119" s="23">
        <v>5.7722629726161975E-2</v>
      </c>
      <c r="BL119" s="23">
        <v>2.5460659242714099E-2</v>
      </c>
      <c r="BM119" s="23">
        <v>1.6432627889733171</v>
      </c>
      <c r="BN119" s="23">
        <v>32.413621545605615</v>
      </c>
      <c r="BO119" s="23">
        <v>25.589324081829876</v>
      </c>
      <c r="BP119" s="23">
        <v>3.6094326439787792</v>
      </c>
      <c r="BQ119" s="23">
        <v>1.0537313821357641</v>
      </c>
      <c r="BR119" s="23">
        <v>0.80198777300356139</v>
      </c>
      <c r="BS119" s="23">
        <v>0</v>
      </c>
      <c r="BT119" s="64">
        <v>4444.1165232475551</v>
      </c>
      <c r="BU119" s="23">
        <v>0</v>
      </c>
      <c r="BV119" s="23">
        <v>0</v>
      </c>
      <c r="BW119" s="23">
        <v>0</v>
      </c>
      <c r="BX119" s="23">
        <v>0</v>
      </c>
      <c r="BY119" s="23">
        <v>0</v>
      </c>
      <c r="BZ119" s="23">
        <v>0</v>
      </c>
      <c r="CA119" s="23">
        <v>0</v>
      </c>
      <c r="CB119" s="23">
        <v>0</v>
      </c>
      <c r="CC119" s="23">
        <v>0</v>
      </c>
      <c r="CD119" s="23">
        <v>0</v>
      </c>
      <c r="CE119" s="23">
        <v>0</v>
      </c>
      <c r="CF119" s="23">
        <v>0</v>
      </c>
      <c r="CG119" s="23">
        <v>0</v>
      </c>
      <c r="CH119" s="23">
        <v>0</v>
      </c>
      <c r="CI119" s="23">
        <v>1.8742608435233085E-3</v>
      </c>
      <c r="CJ119" s="34">
        <f t="shared" si="4"/>
        <v>4444.1183975083986</v>
      </c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</row>
    <row r="120" spans="1:180" x14ac:dyDescent="0.2">
      <c r="A120" s="1" t="s">
        <v>154</v>
      </c>
      <c r="B120" s="23" t="s">
        <v>155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>
        <v>0</v>
      </c>
      <c r="AU120" s="23">
        <v>0</v>
      </c>
      <c r="AV120" s="23">
        <v>0</v>
      </c>
      <c r="AW120" s="23">
        <v>0</v>
      </c>
      <c r="AX120" s="23">
        <v>0</v>
      </c>
      <c r="AY120" s="23">
        <v>0</v>
      </c>
      <c r="AZ120" s="23">
        <v>0</v>
      </c>
      <c r="BA120" s="23">
        <v>0</v>
      </c>
      <c r="BB120" s="23">
        <v>0</v>
      </c>
      <c r="BC120" s="23">
        <v>0</v>
      </c>
      <c r="BD120" s="23">
        <v>0</v>
      </c>
      <c r="BE120" s="23">
        <v>0</v>
      </c>
      <c r="BF120" s="23">
        <v>0</v>
      </c>
      <c r="BG120" s="23">
        <v>0</v>
      </c>
      <c r="BH120" s="23">
        <v>0</v>
      </c>
      <c r="BI120" s="23">
        <v>0</v>
      </c>
      <c r="BJ120" s="23">
        <v>0</v>
      </c>
      <c r="BK120" s="23">
        <v>0</v>
      </c>
      <c r="BL120" s="23">
        <v>0</v>
      </c>
      <c r="BM120" s="23">
        <v>0</v>
      </c>
      <c r="BN120" s="23">
        <v>0</v>
      </c>
      <c r="BO120" s="23">
        <v>0</v>
      </c>
      <c r="BP120" s="23">
        <v>0</v>
      </c>
      <c r="BQ120" s="23">
        <v>0</v>
      </c>
      <c r="BR120" s="23">
        <v>0</v>
      </c>
      <c r="BS120" s="23">
        <v>0</v>
      </c>
      <c r="BT120" s="64">
        <v>0</v>
      </c>
      <c r="BU120" s="23">
        <v>0</v>
      </c>
      <c r="BV120" s="23">
        <v>0</v>
      </c>
      <c r="BW120" s="23">
        <v>0</v>
      </c>
      <c r="BX120" s="23">
        <v>0</v>
      </c>
      <c r="BY120" s="23">
        <v>0</v>
      </c>
      <c r="BZ120" s="23">
        <v>0</v>
      </c>
      <c r="CA120" s="23">
        <v>0</v>
      </c>
      <c r="CB120" s="23">
        <v>0</v>
      </c>
      <c r="CC120" s="23">
        <v>0</v>
      </c>
      <c r="CD120" s="23">
        <v>0</v>
      </c>
      <c r="CE120" s="23">
        <v>0</v>
      </c>
      <c r="CF120" s="23">
        <v>0</v>
      </c>
      <c r="CG120" s="23">
        <v>0</v>
      </c>
      <c r="CH120" s="23">
        <v>0</v>
      </c>
      <c r="CI120" s="23">
        <v>0</v>
      </c>
      <c r="CJ120" s="34">
        <f t="shared" si="4"/>
        <v>0</v>
      </c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</row>
    <row r="121" spans="1:180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>
        <v>0</v>
      </c>
      <c r="AU121" s="23">
        <v>0</v>
      </c>
      <c r="AV121" s="23">
        <v>0</v>
      </c>
      <c r="AW121" s="23">
        <v>0</v>
      </c>
      <c r="AX121" s="23">
        <v>0</v>
      </c>
      <c r="AY121" s="23">
        <v>0</v>
      </c>
      <c r="AZ121" s="23">
        <v>0</v>
      </c>
      <c r="BA121" s="23">
        <v>0</v>
      </c>
      <c r="BB121" s="23">
        <v>0</v>
      </c>
      <c r="BC121" s="23">
        <v>0</v>
      </c>
      <c r="BD121" s="23">
        <v>0</v>
      </c>
      <c r="BE121" s="23">
        <v>0</v>
      </c>
      <c r="BF121" s="23">
        <v>0</v>
      </c>
      <c r="BG121" s="23">
        <v>0</v>
      </c>
      <c r="BH121" s="23">
        <v>0</v>
      </c>
      <c r="BI121" s="23">
        <v>0</v>
      </c>
      <c r="BJ121" s="23">
        <v>0</v>
      </c>
      <c r="BK121" s="23">
        <v>0</v>
      </c>
      <c r="BL121" s="23">
        <v>0</v>
      </c>
      <c r="BM121" s="23">
        <v>0</v>
      </c>
      <c r="BN121" s="23">
        <v>0</v>
      </c>
      <c r="BO121" s="23">
        <v>0</v>
      </c>
      <c r="BP121" s="23">
        <v>0</v>
      </c>
      <c r="BQ121" s="23">
        <v>0</v>
      </c>
      <c r="BR121" s="23">
        <v>0</v>
      </c>
      <c r="BS121" s="23">
        <v>0</v>
      </c>
      <c r="BT121" s="64">
        <v>0</v>
      </c>
      <c r="BU121" s="23">
        <v>0</v>
      </c>
      <c r="BV121" s="23">
        <v>0</v>
      </c>
      <c r="BW121" s="23">
        <v>0</v>
      </c>
      <c r="BX121" s="23">
        <v>0</v>
      </c>
      <c r="BY121" s="23">
        <v>0</v>
      </c>
      <c r="BZ121" s="23">
        <v>0</v>
      </c>
      <c r="CA121" s="23">
        <v>0</v>
      </c>
      <c r="CB121" s="23">
        <v>0</v>
      </c>
      <c r="CC121" s="23">
        <v>0</v>
      </c>
      <c r="CD121" s="23">
        <v>0</v>
      </c>
      <c r="CE121" s="23">
        <v>0</v>
      </c>
      <c r="CF121" s="23">
        <v>0</v>
      </c>
      <c r="CG121" s="23">
        <v>0</v>
      </c>
      <c r="CH121" s="23">
        <v>0</v>
      </c>
      <c r="CI121" s="23">
        <v>0</v>
      </c>
      <c r="CJ121" s="34">
        <f t="shared" si="4"/>
        <v>0</v>
      </c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</row>
    <row r="122" spans="1:180" x14ac:dyDescent="0.2">
      <c r="A122" s="1" t="s">
        <v>158</v>
      </c>
      <c r="B122" s="23" t="s">
        <v>159</v>
      </c>
      <c r="C122" s="23">
        <v>21057.253967411241</v>
      </c>
      <c r="D122" s="23">
        <v>10345.278349964703</v>
      </c>
      <c r="E122" s="23">
        <v>1585.9315500939642</v>
      </c>
      <c r="F122" s="23">
        <v>15094.348066850096</v>
      </c>
      <c r="G122" s="23">
        <v>106173.83223125293</v>
      </c>
      <c r="H122" s="23">
        <v>7559.510729777091</v>
      </c>
      <c r="I122" s="23">
        <v>8808.1725867901514</v>
      </c>
      <c r="J122" s="23">
        <v>3439.9497814681226</v>
      </c>
      <c r="K122" s="23">
        <v>21878.082944661543</v>
      </c>
      <c r="L122" s="23">
        <v>13317.561859638141</v>
      </c>
      <c r="M122" s="23">
        <v>124636.3447903137</v>
      </c>
      <c r="N122" s="23">
        <v>688570.01033722656</v>
      </c>
      <c r="O122" s="23">
        <v>14700.427636488175</v>
      </c>
      <c r="P122" s="23">
        <v>20971.068348409208</v>
      </c>
      <c r="Q122" s="23">
        <v>1162.8627685423533</v>
      </c>
      <c r="R122" s="23">
        <v>39562.701301627683</v>
      </c>
      <c r="S122" s="23">
        <v>35597.758276570399</v>
      </c>
      <c r="T122" s="23">
        <v>17542.500792620718</v>
      </c>
      <c r="U122" s="23">
        <v>119104.15404262979</v>
      </c>
      <c r="V122" s="23">
        <v>3317.3463627561723</v>
      </c>
      <c r="W122" s="23">
        <v>3157.8574964243476</v>
      </c>
      <c r="X122" s="23">
        <v>218320.66038274666</v>
      </c>
      <c r="Y122" s="23">
        <v>37056.7676606881</v>
      </c>
      <c r="Z122" s="23">
        <v>78209.435836381352</v>
      </c>
      <c r="AA122" s="23">
        <v>34523.536870218304</v>
      </c>
      <c r="AB122" s="23">
        <v>217522.74464942492</v>
      </c>
      <c r="AC122" s="23">
        <v>206347.39940698701</v>
      </c>
      <c r="AD122" s="23">
        <v>132806.10357419</v>
      </c>
      <c r="AE122" s="23">
        <v>1326021.71012862</v>
      </c>
      <c r="AF122" s="23">
        <v>547540.89650790871</v>
      </c>
      <c r="AG122" s="23">
        <v>160949.6094321424</v>
      </c>
      <c r="AH122" s="23">
        <v>57408.32025019631</v>
      </c>
      <c r="AI122" s="23">
        <v>2468.7866367362581</v>
      </c>
      <c r="AJ122" s="23">
        <v>428889.34795178985</v>
      </c>
      <c r="AK122" s="23">
        <v>46408.922821939756</v>
      </c>
      <c r="AL122" s="23">
        <v>199072.89846774898</v>
      </c>
      <c r="AM122" s="23">
        <v>123596.33610158275</v>
      </c>
      <c r="AN122" s="23">
        <v>225645.03458248233</v>
      </c>
      <c r="AO122" s="23">
        <v>275519.12289411633</v>
      </c>
      <c r="AP122" s="23">
        <v>1097193.1759806527</v>
      </c>
      <c r="AQ122" s="23">
        <v>373665.40690179594</v>
      </c>
      <c r="AR122" s="23">
        <v>6654.7123033230091</v>
      </c>
      <c r="AS122" s="23">
        <v>18119.242188080083</v>
      </c>
      <c r="AT122" s="23">
        <v>124816.55872673902</v>
      </c>
      <c r="AU122" s="23">
        <v>45570.223833277312</v>
      </c>
      <c r="AV122" s="23">
        <v>11861.613562743967</v>
      </c>
      <c r="AW122" s="23">
        <v>2161.9487414209016</v>
      </c>
      <c r="AX122" s="23">
        <v>1041021.4242595381</v>
      </c>
      <c r="AY122" s="23">
        <v>713486.77898053627</v>
      </c>
      <c r="AZ122" s="23">
        <v>111367.35562207822</v>
      </c>
      <c r="BA122" s="23">
        <v>9.1248563481000833</v>
      </c>
      <c r="BB122" s="23">
        <v>207832.61392672022</v>
      </c>
      <c r="BC122" s="23">
        <v>319452.27671553654</v>
      </c>
      <c r="BD122" s="23">
        <v>952647.74409908743</v>
      </c>
      <c r="BE122" s="23">
        <v>239368.54688818351</v>
      </c>
      <c r="BF122" s="23">
        <v>2028.6830168903309</v>
      </c>
      <c r="BG122" s="23">
        <v>699627.14469480352</v>
      </c>
      <c r="BH122" s="23">
        <v>288615.53344493068</v>
      </c>
      <c r="BI122" s="23">
        <v>9856.7731405965096</v>
      </c>
      <c r="BJ122" s="23">
        <v>192530.31991252358</v>
      </c>
      <c r="BK122" s="23">
        <v>29720.469779486422</v>
      </c>
      <c r="BL122" s="23">
        <v>132550.81213819908</v>
      </c>
      <c r="BM122" s="23">
        <v>95299.850513227982</v>
      </c>
      <c r="BN122" s="23">
        <v>110436.82570764056</v>
      </c>
      <c r="BO122" s="23">
        <v>66692.355248237131</v>
      </c>
      <c r="BP122" s="23">
        <v>121038.68706534329</v>
      </c>
      <c r="BQ122" s="23">
        <v>33128.485800997107</v>
      </c>
      <c r="BR122" s="23">
        <v>75105.215178308223</v>
      </c>
      <c r="BS122" s="23">
        <v>0</v>
      </c>
      <c r="BT122" s="64">
        <v>12717750.49160466</v>
      </c>
      <c r="BU122" s="23">
        <v>29453.51741102837</v>
      </c>
      <c r="BV122" s="23">
        <v>0</v>
      </c>
      <c r="BW122" s="23">
        <v>0</v>
      </c>
      <c r="BX122" s="23">
        <v>0</v>
      </c>
      <c r="BY122" s="23">
        <v>0</v>
      </c>
      <c r="BZ122" s="23">
        <v>567031.63555341645</v>
      </c>
      <c r="CA122" s="23">
        <v>176844.47796533449</v>
      </c>
      <c r="CB122" s="23">
        <v>0</v>
      </c>
      <c r="CC122" s="23">
        <v>0</v>
      </c>
      <c r="CD122" s="23">
        <v>0</v>
      </c>
      <c r="CE122" s="23">
        <v>0</v>
      </c>
      <c r="CF122" s="23">
        <v>0</v>
      </c>
      <c r="CG122" s="23">
        <v>0</v>
      </c>
      <c r="CH122" s="23">
        <v>0</v>
      </c>
      <c r="CI122" s="23">
        <v>0.57526134836900222</v>
      </c>
      <c r="CJ122" s="34">
        <f t="shared" si="4"/>
        <v>13491080.697795788</v>
      </c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</row>
    <row r="123" spans="1:180" x14ac:dyDescent="0.2">
      <c r="A123" s="1" t="s">
        <v>160</v>
      </c>
      <c r="B123" s="23" t="s">
        <v>161</v>
      </c>
      <c r="C123" s="23">
        <v>5990.0344834256211</v>
      </c>
      <c r="D123" s="23">
        <v>1044.6043083201641</v>
      </c>
      <c r="E123" s="23">
        <v>3096.4963016539186</v>
      </c>
      <c r="F123" s="23">
        <v>87834.176115742579</v>
      </c>
      <c r="G123" s="23">
        <v>62805.702360674186</v>
      </c>
      <c r="H123" s="23">
        <v>1829.4719004499893</v>
      </c>
      <c r="I123" s="23">
        <v>4666.1768282069515</v>
      </c>
      <c r="J123" s="23">
        <v>3398.2172733321604</v>
      </c>
      <c r="K123" s="23">
        <v>35868.895407461663</v>
      </c>
      <c r="L123" s="23">
        <v>1578.885122053943</v>
      </c>
      <c r="M123" s="23">
        <v>47686.184194265923</v>
      </c>
      <c r="N123" s="23">
        <v>161964.41851531892</v>
      </c>
      <c r="O123" s="23">
        <v>5398.2882940865729</v>
      </c>
      <c r="P123" s="23">
        <v>19828.04044073747</v>
      </c>
      <c r="Q123" s="23">
        <v>145.18413745533823</v>
      </c>
      <c r="R123" s="23">
        <v>38491.964243001079</v>
      </c>
      <c r="S123" s="23">
        <v>10605.635883804831</v>
      </c>
      <c r="T123" s="23">
        <v>11757.996229314256</v>
      </c>
      <c r="U123" s="23">
        <v>503001.46927855496</v>
      </c>
      <c r="V123" s="23">
        <v>1793.9250877227198</v>
      </c>
      <c r="W123" s="23">
        <v>2491.2530004541954</v>
      </c>
      <c r="X123" s="23">
        <v>44967.592014177557</v>
      </c>
      <c r="Y123" s="23">
        <v>32943.618955529135</v>
      </c>
      <c r="Z123" s="23">
        <v>98182.559886977484</v>
      </c>
      <c r="AA123" s="23">
        <v>55628.449046273839</v>
      </c>
      <c r="AB123" s="23">
        <v>678286.34829326463</v>
      </c>
      <c r="AC123" s="23">
        <v>3941251.0694667134</v>
      </c>
      <c r="AD123" s="23">
        <v>9998.5232113113234</v>
      </c>
      <c r="AE123" s="23">
        <v>419245.35236997058</v>
      </c>
      <c r="AF123" s="23">
        <v>48780.682238883383</v>
      </c>
      <c r="AG123" s="23">
        <v>7437.3479412776442</v>
      </c>
      <c r="AH123" s="23">
        <v>10223.77307172162</v>
      </c>
      <c r="AI123" s="23">
        <v>10.187905998476678</v>
      </c>
      <c r="AJ123" s="23">
        <v>432139.02101150597</v>
      </c>
      <c r="AK123" s="23">
        <v>116475.4477959674</v>
      </c>
      <c r="AL123" s="23">
        <v>25465.771424482533</v>
      </c>
      <c r="AM123" s="23">
        <v>27465.698692532893</v>
      </c>
      <c r="AN123" s="23">
        <v>101711.90098886684</v>
      </c>
      <c r="AO123" s="23">
        <v>249063.43762690871</v>
      </c>
      <c r="AP123" s="23">
        <v>334306.40255430015</v>
      </c>
      <c r="AQ123" s="23">
        <v>8731.5352735253218</v>
      </c>
      <c r="AR123" s="23">
        <v>287.00975854148203</v>
      </c>
      <c r="AS123" s="23">
        <v>783.91490548717763</v>
      </c>
      <c r="AT123" s="23">
        <v>18001.887656993171</v>
      </c>
      <c r="AU123" s="23">
        <v>1658.935135589433</v>
      </c>
      <c r="AV123" s="23">
        <v>91.874129204564369</v>
      </c>
      <c r="AW123" s="23">
        <v>17.58687368688927</v>
      </c>
      <c r="AX123" s="23">
        <v>196918.70267125298</v>
      </c>
      <c r="AY123" s="23">
        <v>578318.55264078639</v>
      </c>
      <c r="AZ123" s="23">
        <v>7983.2183682460018</v>
      </c>
      <c r="BA123" s="23">
        <v>1.4266618683298243E-2</v>
      </c>
      <c r="BB123" s="23">
        <v>1810.9965577651155</v>
      </c>
      <c r="BC123" s="23">
        <v>224614.62944055017</v>
      </c>
      <c r="BD123" s="23">
        <v>198672.71782214034</v>
      </c>
      <c r="BE123" s="23">
        <v>8720.9034741313499</v>
      </c>
      <c r="BF123" s="23">
        <v>5.8166881470371612</v>
      </c>
      <c r="BG123" s="23">
        <v>137504.61627849631</v>
      </c>
      <c r="BH123" s="23">
        <v>280615.27240392053</v>
      </c>
      <c r="BI123" s="23">
        <v>676.30088887410079</v>
      </c>
      <c r="BJ123" s="23">
        <v>141449.31368955504</v>
      </c>
      <c r="BK123" s="23">
        <v>1710.1745044346048</v>
      </c>
      <c r="BL123" s="23">
        <v>65465.855262963647</v>
      </c>
      <c r="BM123" s="23">
        <v>9962.1203962128748</v>
      </c>
      <c r="BN123" s="23">
        <v>14222.094120598889</v>
      </c>
      <c r="BO123" s="23">
        <v>18946.231128293592</v>
      </c>
      <c r="BP123" s="23">
        <v>26988.283936637839</v>
      </c>
      <c r="BQ123" s="23">
        <v>1006.644604219066</v>
      </c>
      <c r="BR123" s="23">
        <v>2712.054706823767</v>
      </c>
      <c r="BS123" s="23">
        <v>0</v>
      </c>
      <c r="BT123" s="64">
        <v>9592737.4614863954</v>
      </c>
      <c r="BU123" s="23">
        <v>0</v>
      </c>
      <c r="BV123" s="23">
        <v>0</v>
      </c>
      <c r="BW123" s="23">
        <v>0</v>
      </c>
      <c r="BX123" s="23">
        <v>0</v>
      </c>
      <c r="BY123" s="23">
        <v>0</v>
      </c>
      <c r="BZ123" s="23">
        <v>0</v>
      </c>
      <c r="CA123" s="23">
        <v>0</v>
      </c>
      <c r="CB123" s="23">
        <v>0</v>
      </c>
      <c r="CC123" s="23">
        <v>0</v>
      </c>
      <c r="CD123" s="23">
        <v>91542.207793613954</v>
      </c>
      <c r="CE123" s="23">
        <v>0</v>
      </c>
      <c r="CF123" s="23">
        <v>0</v>
      </c>
      <c r="CG123" s="23">
        <v>0</v>
      </c>
      <c r="CH123" s="23">
        <v>0</v>
      </c>
      <c r="CI123" s="23">
        <v>60323.234283125523</v>
      </c>
      <c r="CJ123" s="34">
        <f t="shared" si="4"/>
        <v>9744602.9035631344</v>
      </c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</row>
    <row r="124" spans="1:180" x14ac:dyDescent="0.2">
      <c r="A124" s="1" t="s">
        <v>162</v>
      </c>
      <c r="B124" s="23" t="s">
        <v>163</v>
      </c>
      <c r="C124" s="23">
        <v>3949.2426282468091</v>
      </c>
      <c r="D124" s="23">
        <v>0</v>
      </c>
      <c r="E124" s="23">
        <v>11.211171535143546</v>
      </c>
      <c r="F124" s="23">
        <v>237.99908457418786</v>
      </c>
      <c r="G124" s="23">
        <v>45005.552855741356</v>
      </c>
      <c r="H124" s="23">
        <v>1264.3716276805892</v>
      </c>
      <c r="I124" s="23">
        <v>2215.4136355824007</v>
      </c>
      <c r="J124" s="23">
        <v>4029.6869759087799</v>
      </c>
      <c r="K124" s="23">
        <v>28348.308470694155</v>
      </c>
      <c r="L124" s="23">
        <v>28.375742578040288</v>
      </c>
      <c r="M124" s="23">
        <v>107957.42990930738</v>
      </c>
      <c r="N124" s="23">
        <v>357264.72563805623</v>
      </c>
      <c r="O124" s="23">
        <v>13256.783603626489</v>
      </c>
      <c r="P124" s="23">
        <v>11453.282065969992</v>
      </c>
      <c r="Q124" s="23">
        <v>1260.2959312131895</v>
      </c>
      <c r="R124" s="23">
        <v>42979.822552179365</v>
      </c>
      <c r="S124" s="23">
        <v>17658.602214684448</v>
      </c>
      <c r="T124" s="23">
        <v>8391.6530070122353</v>
      </c>
      <c r="U124" s="23">
        <v>71486.062947471029</v>
      </c>
      <c r="V124" s="23">
        <v>780.14120284973842</v>
      </c>
      <c r="W124" s="23">
        <v>749.54149766884132</v>
      </c>
      <c r="X124" s="23">
        <v>326755.19123863825</v>
      </c>
      <c r="Y124" s="23">
        <v>4908.4645651894443</v>
      </c>
      <c r="Z124" s="23">
        <v>3064.4478897127374</v>
      </c>
      <c r="AA124" s="23">
        <v>0</v>
      </c>
      <c r="AB124" s="23">
        <v>549.63707879187223</v>
      </c>
      <c r="AC124" s="23">
        <v>4510.9710438432121</v>
      </c>
      <c r="AD124" s="23">
        <v>4826.0065304729069</v>
      </c>
      <c r="AE124" s="23">
        <v>201573.75923859605</v>
      </c>
      <c r="AF124" s="23">
        <v>43853.691383852136</v>
      </c>
      <c r="AG124" s="23">
        <v>0</v>
      </c>
      <c r="AH124" s="23">
        <v>0</v>
      </c>
      <c r="AI124" s="23">
        <v>0</v>
      </c>
      <c r="AJ124" s="23">
        <v>0</v>
      </c>
      <c r="AK124" s="23">
        <v>1596.0316504013033</v>
      </c>
      <c r="AL124" s="23">
        <v>98024.588188777649</v>
      </c>
      <c r="AM124" s="23">
        <v>35718.492394894231</v>
      </c>
      <c r="AN124" s="23">
        <v>201523.41180125685</v>
      </c>
      <c r="AO124" s="23">
        <v>300540.26509543933</v>
      </c>
      <c r="AP124" s="23">
        <v>44301.634302393541</v>
      </c>
      <c r="AQ124" s="23">
        <v>28605.620960942644</v>
      </c>
      <c r="AR124" s="23">
        <v>388.37944711148145</v>
      </c>
      <c r="AS124" s="23">
        <v>406.46803327328547</v>
      </c>
      <c r="AT124" s="23">
        <v>3692.1930750283796</v>
      </c>
      <c r="AU124" s="23">
        <v>5216.0000144067462</v>
      </c>
      <c r="AV124" s="23">
        <v>548.93176498913033</v>
      </c>
      <c r="AW124" s="23">
        <v>0</v>
      </c>
      <c r="AX124" s="23">
        <v>29277.170542462783</v>
      </c>
      <c r="AY124" s="23">
        <v>13265.33730151674</v>
      </c>
      <c r="AZ124" s="23">
        <v>4189005.43967182</v>
      </c>
      <c r="BA124" s="23">
        <v>0</v>
      </c>
      <c r="BB124" s="23">
        <v>1574.5426514322546</v>
      </c>
      <c r="BC124" s="23">
        <v>1994.5773523194055</v>
      </c>
      <c r="BD124" s="23">
        <v>94605.159129065432</v>
      </c>
      <c r="BE124" s="23">
        <v>4241.8196653882569</v>
      </c>
      <c r="BF124" s="23">
        <v>18.797142538121143</v>
      </c>
      <c r="BG124" s="23">
        <v>38502.549033845331</v>
      </c>
      <c r="BH124" s="23">
        <v>861190.13648560864</v>
      </c>
      <c r="BI124" s="23">
        <v>0</v>
      </c>
      <c r="BJ124" s="23">
        <v>510418.99141469074</v>
      </c>
      <c r="BK124" s="23">
        <v>29.391805973162207</v>
      </c>
      <c r="BL124" s="23">
        <v>662660.71947831509</v>
      </c>
      <c r="BM124" s="23">
        <v>59899.59658040676</v>
      </c>
      <c r="BN124" s="23">
        <v>16504.703265869313</v>
      </c>
      <c r="BO124" s="23">
        <v>13029.836858881445</v>
      </c>
      <c r="BP124" s="23">
        <v>140030.60261837652</v>
      </c>
      <c r="BQ124" s="23">
        <v>536.54985017997569</v>
      </c>
      <c r="BR124" s="23">
        <v>408.36443399746065</v>
      </c>
      <c r="BS124" s="23">
        <v>0</v>
      </c>
      <c r="BT124" s="64">
        <v>8666126.9737432804</v>
      </c>
      <c r="BU124" s="23">
        <v>0</v>
      </c>
      <c r="BV124" s="23">
        <v>0</v>
      </c>
      <c r="BW124" s="23">
        <v>0</v>
      </c>
      <c r="BX124" s="23">
        <v>0</v>
      </c>
      <c r="BY124" s="23">
        <v>0</v>
      </c>
      <c r="BZ124" s="23">
        <v>0</v>
      </c>
      <c r="CA124" s="23">
        <v>0</v>
      </c>
      <c r="CB124" s="23">
        <v>0</v>
      </c>
      <c r="CC124" s="23">
        <v>0</v>
      </c>
      <c r="CD124" s="23">
        <v>0</v>
      </c>
      <c r="CE124" s="23">
        <v>0</v>
      </c>
      <c r="CF124" s="23">
        <v>10089043.421716042</v>
      </c>
      <c r="CG124" s="23">
        <v>0</v>
      </c>
      <c r="CH124" s="23">
        <v>0</v>
      </c>
      <c r="CI124" s="23">
        <v>0.95435553295598707</v>
      </c>
      <c r="CJ124" s="34">
        <f t="shared" si="4"/>
        <v>18755171.349814858</v>
      </c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</row>
    <row r="125" spans="1:180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>
        <v>0</v>
      </c>
      <c r="AU125" s="23">
        <v>0</v>
      </c>
      <c r="AV125" s="23">
        <v>0</v>
      </c>
      <c r="AW125" s="23">
        <v>0</v>
      </c>
      <c r="AX125" s="23">
        <v>0</v>
      </c>
      <c r="AY125" s="23">
        <v>0</v>
      </c>
      <c r="AZ125" s="23">
        <v>0</v>
      </c>
      <c r="BA125" s="23">
        <v>0</v>
      </c>
      <c r="BB125" s="23">
        <v>0</v>
      </c>
      <c r="BC125" s="23">
        <v>0</v>
      </c>
      <c r="BD125" s="23">
        <v>0</v>
      </c>
      <c r="BE125" s="23">
        <v>0</v>
      </c>
      <c r="BF125" s="23">
        <v>0</v>
      </c>
      <c r="BG125" s="23">
        <v>0</v>
      </c>
      <c r="BH125" s="23">
        <v>0</v>
      </c>
      <c r="BI125" s="23">
        <v>0</v>
      </c>
      <c r="BJ125" s="23">
        <v>0</v>
      </c>
      <c r="BK125" s="23">
        <v>0</v>
      </c>
      <c r="BL125" s="23">
        <v>0</v>
      </c>
      <c r="BM125" s="23">
        <v>0</v>
      </c>
      <c r="BN125" s="23">
        <v>0</v>
      </c>
      <c r="BO125" s="23">
        <v>0</v>
      </c>
      <c r="BP125" s="23">
        <v>0</v>
      </c>
      <c r="BQ125" s="23">
        <v>0</v>
      </c>
      <c r="BR125" s="23">
        <v>0</v>
      </c>
      <c r="BS125" s="23">
        <v>0</v>
      </c>
      <c r="BT125" s="64">
        <v>0</v>
      </c>
      <c r="BU125" s="23">
        <v>0</v>
      </c>
      <c r="BV125" s="23">
        <v>0</v>
      </c>
      <c r="BW125" s="23">
        <v>0</v>
      </c>
      <c r="BX125" s="23">
        <v>0</v>
      </c>
      <c r="BY125" s="23">
        <v>0</v>
      </c>
      <c r="BZ125" s="23">
        <v>0</v>
      </c>
      <c r="CA125" s="23">
        <v>0</v>
      </c>
      <c r="CB125" s="23">
        <v>0</v>
      </c>
      <c r="CC125" s="23">
        <v>0</v>
      </c>
      <c r="CD125" s="23">
        <v>0</v>
      </c>
      <c r="CE125" s="23">
        <v>0</v>
      </c>
      <c r="CF125" s="23">
        <v>0</v>
      </c>
      <c r="CG125" s="23">
        <v>0</v>
      </c>
      <c r="CH125" s="23">
        <v>0</v>
      </c>
      <c r="CI125" s="23">
        <v>0</v>
      </c>
      <c r="CJ125" s="34">
        <f t="shared" si="4"/>
        <v>0</v>
      </c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</row>
    <row r="126" spans="1:180" x14ac:dyDescent="0.2">
      <c r="A126" s="1" t="s">
        <v>166</v>
      </c>
      <c r="B126" s="23" t="s">
        <v>167</v>
      </c>
      <c r="C126" s="23">
        <v>9615.680353157848</v>
      </c>
      <c r="D126" s="23">
        <v>546.36550868032953</v>
      </c>
      <c r="E126" s="23">
        <v>173.45305547246488</v>
      </c>
      <c r="F126" s="23">
        <v>9602.8539078317863</v>
      </c>
      <c r="G126" s="23">
        <v>1021282.778287316</v>
      </c>
      <c r="H126" s="23">
        <v>27724.387038838366</v>
      </c>
      <c r="I126" s="23">
        <v>39561.816664127095</v>
      </c>
      <c r="J126" s="23">
        <v>954.07908666254684</v>
      </c>
      <c r="K126" s="23">
        <v>16248.263943518543</v>
      </c>
      <c r="L126" s="23">
        <v>7718.6373344259418</v>
      </c>
      <c r="M126" s="23">
        <v>64700.509215556143</v>
      </c>
      <c r="N126" s="23">
        <v>621094.23995532561</v>
      </c>
      <c r="O126" s="23">
        <v>34193.080806712314</v>
      </c>
      <c r="P126" s="23">
        <v>21955.545034727158</v>
      </c>
      <c r="Q126" s="23">
        <v>2207.4950080988951</v>
      </c>
      <c r="R126" s="23">
        <v>12748.80216055542</v>
      </c>
      <c r="S126" s="23">
        <v>62361.522856963762</v>
      </c>
      <c r="T126" s="23">
        <v>28189.943485142481</v>
      </c>
      <c r="U126" s="23">
        <v>187469.86032106023</v>
      </c>
      <c r="V126" s="23">
        <v>5647.0780058744422</v>
      </c>
      <c r="W126" s="23">
        <v>2613.3739456288745</v>
      </c>
      <c r="X126" s="23">
        <v>173932.45077297371</v>
      </c>
      <c r="Y126" s="23">
        <v>33602.661231797123</v>
      </c>
      <c r="Z126" s="23">
        <v>57189.166948496189</v>
      </c>
      <c r="AA126" s="23">
        <v>13698.636306387121</v>
      </c>
      <c r="AB126" s="23">
        <v>128648.23222080134</v>
      </c>
      <c r="AC126" s="23">
        <v>17805.076080869123</v>
      </c>
      <c r="AD126" s="23">
        <v>296592.84788981255</v>
      </c>
      <c r="AE126" s="23">
        <v>2593988.2061787681</v>
      </c>
      <c r="AF126" s="23">
        <v>989040.5939149271</v>
      </c>
      <c r="AG126" s="23">
        <v>125854.26605401856</v>
      </c>
      <c r="AH126" s="23">
        <v>19000.113762780555</v>
      </c>
      <c r="AI126" s="23">
        <v>4754.2421756667891</v>
      </c>
      <c r="AJ126" s="23">
        <v>217304.50026451389</v>
      </c>
      <c r="AK126" s="23">
        <v>44837.22621601788</v>
      </c>
      <c r="AL126" s="23">
        <v>185251.02737212565</v>
      </c>
      <c r="AM126" s="23">
        <v>150142.39125623991</v>
      </c>
      <c r="AN126" s="23">
        <v>129181.76838233335</v>
      </c>
      <c r="AO126" s="23">
        <v>92966.779105539259</v>
      </c>
      <c r="AP126" s="23">
        <v>211991.41127249779</v>
      </c>
      <c r="AQ126" s="23">
        <v>401663.66812289628</v>
      </c>
      <c r="AR126" s="23">
        <v>7743.8938384314879</v>
      </c>
      <c r="AS126" s="23">
        <v>14122.528136243067</v>
      </c>
      <c r="AT126" s="23">
        <v>77927.993205559542</v>
      </c>
      <c r="AU126" s="23">
        <v>3799.6055561192825</v>
      </c>
      <c r="AV126" s="23">
        <v>92.765400262614193</v>
      </c>
      <c r="AW126" s="23">
        <v>17.95914647845224</v>
      </c>
      <c r="AX126" s="23">
        <v>264177.95288670028</v>
      </c>
      <c r="AY126" s="23">
        <v>241669.87935152775</v>
      </c>
      <c r="AZ126" s="23">
        <v>9508.5469121839469</v>
      </c>
      <c r="BA126" s="23">
        <v>14.686800690841379</v>
      </c>
      <c r="BB126" s="23">
        <v>243214.55950807186</v>
      </c>
      <c r="BC126" s="23">
        <v>81351.224807308652</v>
      </c>
      <c r="BD126" s="23">
        <v>159619.58299184355</v>
      </c>
      <c r="BE126" s="23">
        <v>73195.475966899321</v>
      </c>
      <c r="BF126" s="23">
        <v>5248.918946652665</v>
      </c>
      <c r="BG126" s="23">
        <v>178011.99917549395</v>
      </c>
      <c r="BH126" s="23">
        <v>46059.90715195136</v>
      </c>
      <c r="BI126" s="23">
        <v>4838.7869230721044</v>
      </c>
      <c r="BJ126" s="23">
        <v>18062.877566280949</v>
      </c>
      <c r="BK126" s="23">
        <v>44896.570352059272</v>
      </c>
      <c r="BL126" s="23">
        <v>22057.64100064864</v>
      </c>
      <c r="BM126" s="23">
        <v>38027.032312840733</v>
      </c>
      <c r="BN126" s="23">
        <v>103054.80584457016</v>
      </c>
      <c r="BO126" s="23">
        <v>64629.685236641475</v>
      </c>
      <c r="BP126" s="23">
        <v>62852.881250806546</v>
      </c>
      <c r="BQ126" s="23">
        <v>34706.329184854294</v>
      </c>
      <c r="BR126" s="23">
        <v>66917.899120759495</v>
      </c>
      <c r="BS126" s="23">
        <v>0</v>
      </c>
      <c r="BT126" s="64">
        <v>9929877.0200800877</v>
      </c>
      <c r="BU126" s="23">
        <v>0</v>
      </c>
      <c r="BV126" s="23">
        <v>0</v>
      </c>
      <c r="BW126" s="23">
        <v>0</v>
      </c>
      <c r="BX126" s="23">
        <v>0</v>
      </c>
      <c r="BY126" s="23">
        <v>0</v>
      </c>
      <c r="BZ126" s="23">
        <v>0</v>
      </c>
      <c r="CA126" s="23">
        <v>0</v>
      </c>
      <c r="CB126" s="23">
        <v>0</v>
      </c>
      <c r="CC126" s="23">
        <v>0</v>
      </c>
      <c r="CD126" s="23">
        <v>0</v>
      </c>
      <c r="CE126" s="23">
        <v>0</v>
      </c>
      <c r="CF126" s="23">
        <v>0</v>
      </c>
      <c r="CG126" s="23">
        <v>0</v>
      </c>
      <c r="CH126" s="23">
        <v>0</v>
      </c>
      <c r="CI126" s="23">
        <v>3.754931741636902E-3</v>
      </c>
      <c r="CJ126" s="34">
        <f t="shared" si="4"/>
        <v>9929877.0238350201</v>
      </c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</row>
    <row r="127" spans="1:180" x14ac:dyDescent="0.2">
      <c r="A127" s="1" t="s">
        <v>168</v>
      </c>
      <c r="B127" s="23" t="s">
        <v>169</v>
      </c>
      <c r="C127" s="23">
        <v>6776.4949024646021</v>
      </c>
      <c r="D127" s="23">
        <v>807.03640056624226</v>
      </c>
      <c r="E127" s="23">
        <v>47.22717279834734</v>
      </c>
      <c r="F127" s="23">
        <v>14.414614148494145</v>
      </c>
      <c r="G127" s="23">
        <v>7253.0358374321431</v>
      </c>
      <c r="H127" s="23">
        <v>321.37933288995333</v>
      </c>
      <c r="I127" s="23">
        <v>487.60056605982334</v>
      </c>
      <c r="J127" s="23">
        <v>73.702029175681034</v>
      </c>
      <c r="K127" s="23">
        <v>1315.4503154702847</v>
      </c>
      <c r="L127" s="23">
        <v>1056.7660217573141</v>
      </c>
      <c r="M127" s="23">
        <v>5255.3401633808653</v>
      </c>
      <c r="N127" s="23">
        <v>54017.767123725433</v>
      </c>
      <c r="O127" s="23">
        <v>296.36570273091218</v>
      </c>
      <c r="P127" s="23">
        <v>534.3759517541024</v>
      </c>
      <c r="Q127" s="23">
        <v>14.715635174837388</v>
      </c>
      <c r="R127" s="23">
        <v>865.01786630743879</v>
      </c>
      <c r="S127" s="23">
        <v>2064.0300861512874</v>
      </c>
      <c r="T127" s="23">
        <v>717.60884574246438</v>
      </c>
      <c r="U127" s="23">
        <v>5024.0621199753114</v>
      </c>
      <c r="V127" s="23">
        <v>205.56478747181791</v>
      </c>
      <c r="W127" s="23">
        <v>289.82202832035478</v>
      </c>
      <c r="X127" s="23">
        <v>4705.3248492429375</v>
      </c>
      <c r="Y127" s="23">
        <v>1479.1814491860525</v>
      </c>
      <c r="Z127" s="23">
        <v>6647.3015762957293</v>
      </c>
      <c r="AA127" s="23">
        <v>1696.1916959175157</v>
      </c>
      <c r="AB127" s="23">
        <v>7789.6302204563608</v>
      </c>
      <c r="AC127" s="23">
        <v>5451.5991935657212</v>
      </c>
      <c r="AD127" s="23">
        <v>3192.2466716618051</v>
      </c>
      <c r="AE127" s="23">
        <v>93775.791604544953</v>
      </c>
      <c r="AF127" s="23">
        <v>20594.475919936613</v>
      </c>
      <c r="AG127" s="23">
        <v>8799.3493395389105</v>
      </c>
      <c r="AH127" s="23">
        <v>1396.096705987618</v>
      </c>
      <c r="AI127" s="23">
        <v>12.297588737249409</v>
      </c>
      <c r="AJ127" s="23">
        <v>12096.962102217258</v>
      </c>
      <c r="AK127" s="23">
        <v>5364.4814676441165</v>
      </c>
      <c r="AL127" s="23">
        <v>14336.723003798179</v>
      </c>
      <c r="AM127" s="23">
        <v>17531.776564058204</v>
      </c>
      <c r="AN127" s="23">
        <v>43929.154684263922</v>
      </c>
      <c r="AO127" s="23">
        <v>12458.30529787257</v>
      </c>
      <c r="AP127" s="23">
        <v>98355.036229210527</v>
      </c>
      <c r="AQ127" s="23">
        <v>28313.413442834135</v>
      </c>
      <c r="AR127" s="23">
        <v>82.438164578960993</v>
      </c>
      <c r="AS127" s="23">
        <v>880.41117206063382</v>
      </c>
      <c r="AT127" s="23">
        <v>6263.26406537802</v>
      </c>
      <c r="AU127" s="23">
        <v>249.73183833789324</v>
      </c>
      <c r="AV127" s="23">
        <v>9.3821217578773997</v>
      </c>
      <c r="AW127" s="23">
        <v>3.1519127018751645</v>
      </c>
      <c r="AX127" s="23">
        <v>62439.263732512147</v>
      </c>
      <c r="AY127" s="23">
        <v>74492.925029835591</v>
      </c>
      <c r="AZ127" s="23">
        <v>43382.047219726497</v>
      </c>
      <c r="BA127" s="23">
        <v>9.7505482509964274</v>
      </c>
      <c r="BB127" s="23">
        <v>6450.5931479602259</v>
      </c>
      <c r="BC127" s="23">
        <v>29699.14896987774</v>
      </c>
      <c r="BD127" s="23">
        <v>36281.794030339719</v>
      </c>
      <c r="BE127" s="23">
        <v>19808.213903071988</v>
      </c>
      <c r="BF127" s="23">
        <v>353.39108048383946</v>
      </c>
      <c r="BG127" s="23">
        <v>62752.266754034878</v>
      </c>
      <c r="BH127" s="23">
        <v>29041.185830999715</v>
      </c>
      <c r="BI127" s="23">
        <v>481.3208795870832</v>
      </c>
      <c r="BJ127" s="23">
        <v>44471.742406082609</v>
      </c>
      <c r="BK127" s="23">
        <v>2256.8229248987436</v>
      </c>
      <c r="BL127" s="23">
        <v>15102.841491169313</v>
      </c>
      <c r="BM127" s="23">
        <v>64757.594885308528</v>
      </c>
      <c r="BN127" s="23">
        <v>18251.636131367162</v>
      </c>
      <c r="BO127" s="23">
        <v>17897.556583028974</v>
      </c>
      <c r="BP127" s="23">
        <v>6262.3017861683202</v>
      </c>
      <c r="BQ127" s="23">
        <v>1260.4332958286388</v>
      </c>
      <c r="BR127" s="23">
        <v>332.76479811119208</v>
      </c>
      <c r="BS127" s="23">
        <v>0</v>
      </c>
      <c r="BT127" s="64">
        <v>1018637.0918139272</v>
      </c>
      <c r="BU127" s="23">
        <v>69526.110256899468</v>
      </c>
      <c r="BV127" s="23">
        <v>0</v>
      </c>
      <c r="BW127" s="23">
        <v>0</v>
      </c>
      <c r="BX127" s="23">
        <v>0</v>
      </c>
      <c r="BY127" s="23">
        <v>0</v>
      </c>
      <c r="BZ127" s="23">
        <v>0</v>
      </c>
      <c r="CA127" s="23">
        <v>0</v>
      </c>
      <c r="CB127" s="23">
        <v>0</v>
      </c>
      <c r="CC127" s="23">
        <v>0</v>
      </c>
      <c r="CD127" s="23">
        <v>0</v>
      </c>
      <c r="CE127" s="23">
        <v>0</v>
      </c>
      <c r="CF127" s="23">
        <v>0</v>
      </c>
      <c r="CG127" s="23">
        <v>0</v>
      </c>
      <c r="CH127" s="23">
        <v>0</v>
      </c>
      <c r="CI127" s="23">
        <v>9.5401881807014224E-3</v>
      </c>
      <c r="CJ127" s="34">
        <f t="shared" si="4"/>
        <v>1088163.2116110148</v>
      </c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</row>
    <row r="128" spans="1:180" x14ac:dyDescent="0.2">
      <c r="A128" s="1" t="s">
        <v>170</v>
      </c>
      <c r="B128" s="23" t="s">
        <v>171</v>
      </c>
      <c r="C128" s="23">
        <v>3277.5566205222958</v>
      </c>
      <c r="D128" s="23">
        <v>2047.1165847713535</v>
      </c>
      <c r="E128" s="23">
        <v>362.7723869239278</v>
      </c>
      <c r="F128" s="23">
        <v>2741.5966037179487</v>
      </c>
      <c r="G128" s="23">
        <v>9177.7804861143632</v>
      </c>
      <c r="H128" s="23">
        <v>1585.4737903526543</v>
      </c>
      <c r="I128" s="23">
        <v>662.74254095318065</v>
      </c>
      <c r="J128" s="23">
        <v>355.04036353737001</v>
      </c>
      <c r="K128" s="23">
        <v>2489.1024947378255</v>
      </c>
      <c r="L128" s="23">
        <v>337.66165277069138</v>
      </c>
      <c r="M128" s="23">
        <v>9040.2042382921045</v>
      </c>
      <c r="N128" s="23">
        <v>36252.217947808611</v>
      </c>
      <c r="O128" s="23">
        <v>1790.077779660754</v>
      </c>
      <c r="P128" s="23">
        <v>3842.5826054947124</v>
      </c>
      <c r="Q128" s="23">
        <v>216.75288179613003</v>
      </c>
      <c r="R128" s="23">
        <v>3908.6229118603806</v>
      </c>
      <c r="S128" s="23">
        <v>4939.3942845724578</v>
      </c>
      <c r="T128" s="23">
        <v>2027.2514322696939</v>
      </c>
      <c r="U128" s="23">
        <v>19570.253998845277</v>
      </c>
      <c r="V128" s="23">
        <v>389.19432790939317</v>
      </c>
      <c r="W128" s="23">
        <v>392.91718321171203</v>
      </c>
      <c r="X128" s="23">
        <v>18144.456088900821</v>
      </c>
      <c r="Y128" s="23">
        <v>5806.2738610386232</v>
      </c>
      <c r="Z128" s="23">
        <v>3218.8672900435572</v>
      </c>
      <c r="AA128" s="23">
        <v>4063.5784324275778</v>
      </c>
      <c r="AB128" s="23">
        <v>27666.818756148925</v>
      </c>
      <c r="AC128" s="23">
        <v>93052.898927654067</v>
      </c>
      <c r="AD128" s="23">
        <v>8744.2921555432131</v>
      </c>
      <c r="AE128" s="23">
        <v>128954.93272843314</v>
      </c>
      <c r="AF128" s="23">
        <v>47709.693027255591</v>
      </c>
      <c r="AG128" s="23">
        <v>5219.1458527899031</v>
      </c>
      <c r="AH128" s="23">
        <v>1388.076888429681</v>
      </c>
      <c r="AI128" s="23">
        <v>322.32699256440554</v>
      </c>
      <c r="AJ128" s="23">
        <v>101789.56808837625</v>
      </c>
      <c r="AK128" s="23">
        <v>4513.8722802850152</v>
      </c>
      <c r="AL128" s="23">
        <v>18926.039191359665</v>
      </c>
      <c r="AM128" s="23">
        <v>11384.546787647301</v>
      </c>
      <c r="AN128" s="23">
        <v>26768.588111177236</v>
      </c>
      <c r="AO128" s="23">
        <v>25588.33138467672</v>
      </c>
      <c r="AP128" s="23">
        <v>78601.906747648783</v>
      </c>
      <c r="AQ128" s="23">
        <v>22641.70516020427</v>
      </c>
      <c r="AR128" s="23">
        <v>357.72026521089543</v>
      </c>
      <c r="AS128" s="23">
        <v>750.89307002832413</v>
      </c>
      <c r="AT128" s="23">
        <v>8868.7200372722491</v>
      </c>
      <c r="AU128" s="23">
        <v>1415.2680100315356</v>
      </c>
      <c r="AV128" s="23">
        <v>72.223406289253248</v>
      </c>
      <c r="AW128" s="23">
        <v>696.98764089020824</v>
      </c>
      <c r="AX128" s="23">
        <v>37635.278883434832</v>
      </c>
      <c r="AY128" s="23">
        <v>40420.222271723324</v>
      </c>
      <c r="AZ128" s="23">
        <v>3109.544491705472</v>
      </c>
      <c r="BA128" s="23">
        <v>1.0698863264106975</v>
      </c>
      <c r="BB128" s="23">
        <v>6023.5466094048988</v>
      </c>
      <c r="BC128" s="23">
        <v>19459.908861306769</v>
      </c>
      <c r="BD128" s="23">
        <v>42640.214734654604</v>
      </c>
      <c r="BE128" s="23">
        <v>16611.550221299818</v>
      </c>
      <c r="BF128" s="23">
        <v>522.63709605807344</v>
      </c>
      <c r="BG128" s="23">
        <v>43556.273613767647</v>
      </c>
      <c r="BH128" s="23">
        <v>15518.154416966378</v>
      </c>
      <c r="BI128" s="23">
        <v>2156.7703781980654</v>
      </c>
      <c r="BJ128" s="23">
        <v>22182.20660361473</v>
      </c>
      <c r="BK128" s="23">
        <v>1458.8042532009479</v>
      </c>
      <c r="BL128" s="23">
        <v>19598.841603294553</v>
      </c>
      <c r="BM128" s="23">
        <v>15591.134670597214</v>
      </c>
      <c r="BN128" s="23">
        <v>8013.0926003467121</v>
      </c>
      <c r="BO128" s="23">
        <v>7554.683706866329</v>
      </c>
      <c r="BP128" s="23">
        <v>7782.5962723877947</v>
      </c>
      <c r="BQ128" s="23">
        <v>3580.8884795500885</v>
      </c>
      <c r="BR128" s="23">
        <v>6671.1221392357265</v>
      </c>
      <c r="BS128" s="23">
        <v>0</v>
      </c>
      <c r="BT128" s="64">
        <v>1072162.5860923904</v>
      </c>
      <c r="BU128" s="23">
        <v>63171.951518027083</v>
      </c>
      <c r="BV128" s="23">
        <v>0</v>
      </c>
      <c r="BW128" s="23">
        <v>0</v>
      </c>
      <c r="BX128" s="23">
        <v>0</v>
      </c>
      <c r="BY128" s="23">
        <v>0</v>
      </c>
      <c r="BZ128" s="23">
        <v>0</v>
      </c>
      <c r="CA128" s="23">
        <v>0</v>
      </c>
      <c r="CB128" s="23">
        <v>0</v>
      </c>
      <c r="CC128" s="23">
        <v>0</v>
      </c>
      <c r="CD128" s="23">
        <v>34.819284310161393</v>
      </c>
      <c r="CE128" s="23">
        <v>0</v>
      </c>
      <c r="CF128" s="23">
        <v>499.31924956799008</v>
      </c>
      <c r="CG128" s="23">
        <v>0</v>
      </c>
      <c r="CH128" s="23">
        <v>0</v>
      </c>
      <c r="CI128" s="23">
        <v>4.7208949593647E-2</v>
      </c>
      <c r="CJ128" s="34">
        <f t="shared" si="4"/>
        <v>1135868.7233532453</v>
      </c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</row>
    <row r="129" spans="1:180" x14ac:dyDescent="0.2">
      <c r="A129" s="1" t="s">
        <v>172</v>
      </c>
      <c r="B129" s="23" t="s">
        <v>173</v>
      </c>
      <c r="C129" s="23">
        <v>1574.3116004849396</v>
      </c>
      <c r="D129" s="23">
        <v>10.532778281477251</v>
      </c>
      <c r="E129" s="23">
        <v>12.413436552886976</v>
      </c>
      <c r="F129" s="23">
        <v>94.568631742444367</v>
      </c>
      <c r="G129" s="23">
        <v>14472.893948792451</v>
      </c>
      <c r="H129" s="23">
        <v>276.61707644893227</v>
      </c>
      <c r="I129" s="23">
        <v>825.0133284207202</v>
      </c>
      <c r="J129" s="23">
        <v>92.638035308692636</v>
      </c>
      <c r="K129" s="23">
        <v>1146.4983942355707</v>
      </c>
      <c r="L129" s="23">
        <v>2880.5811234382277</v>
      </c>
      <c r="M129" s="23">
        <v>6010.9050710827987</v>
      </c>
      <c r="N129" s="23">
        <v>75377.763625380539</v>
      </c>
      <c r="O129" s="23">
        <v>454.93363549676076</v>
      </c>
      <c r="P129" s="23">
        <v>1326.074728859892</v>
      </c>
      <c r="Q129" s="23">
        <v>11.420009116502433</v>
      </c>
      <c r="R129" s="23">
        <v>1354.7594599243062</v>
      </c>
      <c r="S129" s="23">
        <v>4681.9151078647656</v>
      </c>
      <c r="T129" s="23">
        <v>1168.0671018147091</v>
      </c>
      <c r="U129" s="23">
        <v>7473.7579501440196</v>
      </c>
      <c r="V129" s="23">
        <v>354.69093029073952</v>
      </c>
      <c r="W129" s="23">
        <v>399.07141026595212</v>
      </c>
      <c r="X129" s="23">
        <v>5188.0853400774322</v>
      </c>
      <c r="Y129" s="23">
        <v>3558.8356482126546</v>
      </c>
      <c r="Z129" s="23">
        <v>19616.239649942414</v>
      </c>
      <c r="AA129" s="23">
        <v>2633.3697625139621</v>
      </c>
      <c r="AB129" s="23">
        <v>30269.069264084988</v>
      </c>
      <c r="AC129" s="23">
        <v>4458.7302091214688</v>
      </c>
      <c r="AD129" s="23">
        <v>7686.8090872767925</v>
      </c>
      <c r="AE129" s="23">
        <v>275076.06387294584</v>
      </c>
      <c r="AF129" s="23">
        <v>50005.601460887592</v>
      </c>
      <c r="AG129" s="23">
        <v>7515.6455347721949</v>
      </c>
      <c r="AH129" s="23">
        <v>2483.6970628652539</v>
      </c>
      <c r="AI129" s="23">
        <v>23.729688054942951</v>
      </c>
      <c r="AJ129" s="23">
        <v>34336.461153748649</v>
      </c>
      <c r="AK129" s="23">
        <v>4374.3523527313046</v>
      </c>
      <c r="AL129" s="23">
        <v>7180.5730356820213</v>
      </c>
      <c r="AM129" s="23">
        <v>23713.140794000083</v>
      </c>
      <c r="AN129" s="23">
        <v>12333.167335342427</v>
      </c>
      <c r="AO129" s="23">
        <v>10253.089613289945</v>
      </c>
      <c r="AP129" s="23">
        <v>133082.47363951412</v>
      </c>
      <c r="AQ129" s="23">
        <v>18147.081054928589</v>
      </c>
      <c r="AR129" s="23">
        <v>375.83021889385947</v>
      </c>
      <c r="AS129" s="23">
        <v>3314.6626406862438</v>
      </c>
      <c r="AT129" s="23">
        <v>24072.449343040596</v>
      </c>
      <c r="AU129" s="23">
        <v>1038.4713894417625</v>
      </c>
      <c r="AV129" s="23">
        <v>37.877261917501457</v>
      </c>
      <c r="AW129" s="23">
        <v>11.934015207685244</v>
      </c>
      <c r="AX129" s="23">
        <v>74270.976994399869</v>
      </c>
      <c r="AY129" s="23">
        <v>73281.841471274194</v>
      </c>
      <c r="AZ129" s="23">
        <v>1044.4587882355829</v>
      </c>
      <c r="BA129" s="23">
        <v>13.964668467512213</v>
      </c>
      <c r="BB129" s="23">
        <v>12086.387409995246</v>
      </c>
      <c r="BC129" s="23">
        <v>33973.91550025779</v>
      </c>
      <c r="BD129" s="23">
        <v>74493.333705136887</v>
      </c>
      <c r="BE129" s="23">
        <v>29966.034441281976</v>
      </c>
      <c r="BF129" s="23">
        <v>111.12012562858341</v>
      </c>
      <c r="BG129" s="23">
        <v>60365.804644130592</v>
      </c>
      <c r="BH129" s="23">
        <v>28094.680834293009</v>
      </c>
      <c r="BI129" s="23">
        <v>1701.4192834415128</v>
      </c>
      <c r="BJ129" s="23">
        <v>13796.025295839156</v>
      </c>
      <c r="BK129" s="23">
        <v>3091.4246280234815</v>
      </c>
      <c r="BL129" s="23">
        <v>233899.34375994306</v>
      </c>
      <c r="BM129" s="23">
        <v>57272.948795733915</v>
      </c>
      <c r="BN129" s="23">
        <v>7144.7121361545869</v>
      </c>
      <c r="BO129" s="23">
        <v>6641.3080804021229</v>
      </c>
      <c r="BP129" s="23">
        <v>12863.446232538206</v>
      </c>
      <c r="BQ129" s="23">
        <v>2919.1539784680808</v>
      </c>
      <c r="BR129" s="23">
        <v>6188.2316876976183</v>
      </c>
      <c r="BS129" s="23">
        <v>0</v>
      </c>
      <c r="BT129" s="64">
        <v>1534007.4002744704</v>
      </c>
      <c r="BU129" s="23">
        <v>9872.0272033549008</v>
      </c>
      <c r="BV129" s="23">
        <v>0</v>
      </c>
      <c r="BW129" s="23">
        <v>0</v>
      </c>
      <c r="BX129" s="23">
        <v>0</v>
      </c>
      <c r="BY129" s="23">
        <v>0</v>
      </c>
      <c r="BZ129" s="23">
        <v>0</v>
      </c>
      <c r="CA129" s="23">
        <v>0</v>
      </c>
      <c r="CB129" s="23">
        <v>0</v>
      </c>
      <c r="CC129" s="23">
        <v>0</v>
      </c>
      <c r="CD129" s="23">
        <v>0</v>
      </c>
      <c r="CE129" s="23">
        <v>0</v>
      </c>
      <c r="CF129" s="23">
        <v>0</v>
      </c>
      <c r="CG129" s="23">
        <v>0</v>
      </c>
      <c r="CH129" s="23">
        <v>0</v>
      </c>
      <c r="CI129" s="23">
        <v>6.9378722684280952E-3</v>
      </c>
      <c r="CJ129" s="34">
        <f t="shared" si="4"/>
        <v>1543879.4344156976</v>
      </c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</row>
    <row r="130" spans="1:180" x14ac:dyDescent="0.2">
      <c r="A130" s="1" t="s">
        <v>174</v>
      </c>
      <c r="B130" s="23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>
        <v>0</v>
      </c>
      <c r="AU130" s="23">
        <v>0</v>
      </c>
      <c r="AV130" s="23">
        <v>0</v>
      </c>
      <c r="AW130" s="23">
        <v>0</v>
      </c>
      <c r="AX130" s="23">
        <v>0</v>
      </c>
      <c r="AY130" s="23">
        <v>0</v>
      </c>
      <c r="AZ130" s="23">
        <v>0</v>
      </c>
      <c r="BA130" s="23">
        <v>0</v>
      </c>
      <c r="BB130" s="23">
        <v>0</v>
      </c>
      <c r="BC130" s="23">
        <v>0</v>
      </c>
      <c r="BD130" s="23">
        <v>0</v>
      </c>
      <c r="BE130" s="23">
        <v>0</v>
      </c>
      <c r="BF130" s="23">
        <v>0</v>
      </c>
      <c r="BG130" s="23">
        <v>0</v>
      </c>
      <c r="BH130" s="23">
        <v>0</v>
      </c>
      <c r="BI130" s="23">
        <v>0</v>
      </c>
      <c r="BJ130" s="23">
        <v>0</v>
      </c>
      <c r="BK130" s="23">
        <v>0</v>
      </c>
      <c r="BL130" s="23">
        <v>0</v>
      </c>
      <c r="BM130" s="23">
        <v>0</v>
      </c>
      <c r="BN130" s="23">
        <v>0</v>
      </c>
      <c r="BO130" s="23">
        <v>0</v>
      </c>
      <c r="BP130" s="23">
        <v>0</v>
      </c>
      <c r="BQ130" s="23">
        <v>0</v>
      </c>
      <c r="BR130" s="23">
        <v>0</v>
      </c>
      <c r="BS130" s="23">
        <v>0</v>
      </c>
      <c r="BT130" s="64">
        <v>0</v>
      </c>
      <c r="BU130" s="23">
        <v>0</v>
      </c>
      <c r="BV130" s="23">
        <v>0</v>
      </c>
      <c r="BW130" s="23">
        <v>0</v>
      </c>
      <c r="BX130" s="23">
        <v>0</v>
      </c>
      <c r="BY130" s="23">
        <v>0</v>
      </c>
      <c r="BZ130" s="23">
        <v>0</v>
      </c>
      <c r="CA130" s="23">
        <v>0</v>
      </c>
      <c r="CB130" s="23">
        <v>0</v>
      </c>
      <c r="CC130" s="23">
        <v>0</v>
      </c>
      <c r="CD130" s="23">
        <v>0</v>
      </c>
      <c r="CE130" s="23">
        <v>0</v>
      </c>
      <c r="CF130" s="23">
        <v>0</v>
      </c>
      <c r="CG130" s="23">
        <v>0</v>
      </c>
      <c r="CH130" s="23">
        <v>0</v>
      </c>
      <c r="CI130" s="23">
        <v>0</v>
      </c>
      <c r="CJ130" s="34">
        <f t="shared" si="4"/>
        <v>0</v>
      </c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</row>
    <row r="131" spans="1:180" x14ac:dyDescent="0.2">
      <c r="A131" s="1" t="s">
        <v>176</v>
      </c>
      <c r="B131" s="23" t="s">
        <v>177</v>
      </c>
      <c r="C131" s="23">
        <v>13046.277927300634</v>
      </c>
      <c r="D131" s="23">
        <v>2505.3648986636108</v>
      </c>
      <c r="E131" s="23">
        <v>734.76642975409982</v>
      </c>
      <c r="F131" s="23">
        <v>454.87213331818532</v>
      </c>
      <c r="G131" s="23">
        <v>156968.59277273159</v>
      </c>
      <c r="H131" s="23">
        <v>5486.5141148663488</v>
      </c>
      <c r="I131" s="23">
        <v>6374.4332873139238</v>
      </c>
      <c r="J131" s="23">
        <v>883.47759353316917</v>
      </c>
      <c r="K131" s="23">
        <v>9912.0140015419056</v>
      </c>
      <c r="L131" s="23">
        <v>7170.6886798628648</v>
      </c>
      <c r="M131" s="23">
        <v>52316.581646574356</v>
      </c>
      <c r="N131" s="23">
        <v>493205.77280219056</v>
      </c>
      <c r="O131" s="23">
        <v>3693.5344604174034</v>
      </c>
      <c r="P131" s="23">
        <v>6603.0085095260883</v>
      </c>
      <c r="Q131" s="23">
        <v>179.70306758497975</v>
      </c>
      <c r="R131" s="23">
        <v>8779.7113558934216</v>
      </c>
      <c r="S131" s="23">
        <v>25654.428503355117</v>
      </c>
      <c r="T131" s="23">
        <v>8416.2605901448078</v>
      </c>
      <c r="U131" s="23">
        <v>64227.665645310357</v>
      </c>
      <c r="V131" s="23">
        <v>2352.5901250216011</v>
      </c>
      <c r="W131" s="23">
        <v>3693.8366880786316</v>
      </c>
      <c r="X131" s="23">
        <v>37042.82214405245</v>
      </c>
      <c r="Y131" s="23">
        <v>28518.475860913946</v>
      </c>
      <c r="Z131" s="23">
        <v>61690.083732824605</v>
      </c>
      <c r="AA131" s="23">
        <v>22548.767741621759</v>
      </c>
      <c r="AB131" s="23">
        <v>117183.11272226766</v>
      </c>
      <c r="AC131" s="23">
        <v>62178.124384882052</v>
      </c>
      <c r="AD131" s="23">
        <v>82456.029571609528</v>
      </c>
      <c r="AE131" s="23">
        <v>1378370.2785301115</v>
      </c>
      <c r="AF131" s="23">
        <v>326855.4249866184</v>
      </c>
      <c r="AG131" s="23">
        <v>66727.091766943166</v>
      </c>
      <c r="AH131" s="23">
        <v>13675.881712571394</v>
      </c>
      <c r="AI131" s="23">
        <v>229.58688600221322</v>
      </c>
      <c r="AJ131" s="23">
        <v>229860.37389812092</v>
      </c>
      <c r="AK131" s="23">
        <v>52696.411564475682</v>
      </c>
      <c r="AL131" s="23">
        <v>127671.9212479417</v>
      </c>
      <c r="AM131" s="23">
        <v>83264.21978276383</v>
      </c>
      <c r="AN131" s="23">
        <v>288005.74626442511</v>
      </c>
      <c r="AO131" s="23">
        <v>123551.12729089754</v>
      </c>
      <c r="AP131" s="23">
        <v>525783.56209004018</v>
      </c>
      <c r="AQ131" s="23">
        <v>336739.7665115089</v>
      </c>
      <c r="AR131" s="23">
        <v>2898.4363791775841</v>
      </c>
      <c r="AS131" s="23">
        <v>16476.510371240707</v>
      </c>
      <c r="AT131" s="23">
        <v>130600.90669823978</v>
      </c>
      <c r="AU131" s="23">
        <v>12747.143558550353</v>
      </c>
      <c r="AV131" s="23">
        <v>109.12316261036675</v>
      </c>
      <c r="AW131" s="23">
        <v>67.794915624187212</v>
      </c>
      <c r="AX131" s="23">
        <v>381290.35362215573</v>
      </c>
      <c r="AY131" s="23">
        <v>433031.49886865221</v>
      </c>
      <c r="AZ131" s="23">
        <v>87617.597429244255</v>
      </c>
      <c r="BA131" s="23">
        <v>6.9482411608407153</v>
      </c>
      <c r="BB131" s="23">
        <v>71667.159157302041</v>
      </c>
      <c r="BC131" s="23">
        <v>215806.97094685119</v>
      </c>
      <c r="BD131" s="23">
        <v>462625.91307484248</v>
      </c>
      <c r="BE131" s="23">
        <v>184142.97334008908</v>
      </c>
      <c r="BF131" s="23">
        <v>3589.9797279129893</v>
      </c>
      <c r="BG131" s="23">
        <v>460606.04822935862</v>
      </c>
      <c r="BH131" s="23">
        <v>237237.46557608771</v>
      </c>
      <c r="BI131" s="23">
        <v>7855.0921866881163</v>
      </c>
      <c r="BJ131" s="23">
        <v>216893.73731199521</v>
      </c>
      <c r="BK131" s="23">
        <v>24378.107330245137</v>
      </c>
      <c r="BL131" s="23">
        <v>133688.71506418963</v>
      </c>
      <c r="BM131" s="23">
        <v>116096.37017986283</v>
      </c>
      <c r="BN131" s="23">
        <v>181760.35472189251</v>
      </c>
      <c r="BO131" s="23">
        <v>178886.49815483842</v>
      </c>
      <c r="BP131" s="23">
        <v>215943.64377215321</v>
      </c>
      <c r="BQ131" s="23">
        <v>10197.809370992985</v>
      </c>
      <c r="BR131" s="23">
        <v>15493.812529509371</v>
      </c>
      <c r="BS131" s="23">
        <v>0</v>
      </c>
      <c r="BT131" s="64">
        <v>8639425.8678450473</v>
      </c>
      <c r="BU131" s="23">
        <v>191783.46650463672</v>
      </c>
      <c r="BV131" s="23">
        <v>0</v>
      </c>
      <c r="BW131" s="23">
        <v>0</v>
      </c>
      <c r="BX131" s="23">
        <v>0</v>
      </c>
      <c r="BY131" s="23">
        <v>0</v>
      </c>
      <c r="BZ131" s="23">
        <v>0</v>
      </c>
      <c r="CA131" s="23">
        <v>0</v>
      </c>
      <c r="CB131" s="23">
        <v>0</v>
      </c>
      <c r="CC131" s="23">
        <v>0</v>
      </c>
      <c r="CD131" s="23">
        <v>0</v>
      </c>
      <c r="CE131" s="23">
        <v>0</v>
      </c>
      <c r="CF131" s="23">
        <v>0</v>
      </c>
      <c r="CG131" s="23">
        <v>0</v>
      </c>
      <c r="CH131" s="23">
        <v>0</v>
      </c>
      <c r="CI131" s="23">
        <v>5.2794153381596563E-2</v>
      </c>
      <c r="CJ131" s="34">
        <f t="shared" si="4"/>
        <v>8831209.3871438373</v>
      </c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</row>
    <row r="132" spans="1:180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>
        <v>0</v>
      </c>
      <c r="AU132" s="23">
        <v>0</v>
      </c>
      <c r="AV132" s="23">
        <v>0</v>
      </c>
      <c r="AW132" s="23">
        <v>0</v>
      </c>
      <c r="AX132" s="23">
        <v>0</v>
      </c>
      <c r="AY132" s="23">
        <v>0</v>
      </c>
      <c r="AZ132" s="23">
        <v>0</v>
      </c>
      <c r="BA132" s="23">
        <v>0</v>
      </c>
      <c r="BB132" s="23">
        <v>0</v>
      </c>
      <c r="BC132" s="23">
        <v>0</v>
      </c>
      <c r="BD132" s="23">
        <v>0</v>
      </c>
      <c r="BE132" s="23">
        <v>0</v>
      </c>
      <c r="BF132" s="23">
        <v>0</v>
      </c>
      <c r="BG132" s="23">
        <v>0</v>
      </c>
      <c r="BH132" s="23">
        <v>1055816.0604233362</v>
      </c>
      <c r="BI132" s="23">
        <v>0</v>
      </c>
      <c r="BJ132" s="23">
        <v>0</v>
      </c>
      <c r="BK132" s="23">
        <v>0</v>
      </c>
      <c r="BL132" s="23">
        <v>0</v>
      </c>
      <c r="BM132" s="23">
        <v>0</v>
      </c>
      <c r="BN132" s="23">
        <v>0</v>
      </c>
      <c r="BO132" s="23">
        <v>0</v>
      </c>
      <c r="BP132" s="23">
        <v>0</v>
      </c>
      <c r="BQ132" s="23">
        <v>0</v>
      </c>
      <c r="BR132" s="23">
        <v>0</v>
      </c>
      <c r="BS132" s="23">
        <v>0</v>
      </c>
      <c r="BT132" s="64">
        <v>1055816.0604233362</v>
      </c>
      <c r="BU132" s="23">
        <v>0</v>
      </c>
      <c r="BV132" s="23">
        <v>0</v>
      </c>
      <c r="BW132" s="23">
        <v>0</v>
      </c>
      <c r="BX132" s="23">
        <v>0</v>
      </c>
      <c r="BY132" s="23">
        <v>0</v>
      </c>
      <c r="BZ132" s="23">
        <v>0</v>
      </c>
      <c r="CA132" s="23">
        <v>0</v>
      </c>
      <c r="CB132" s="23">
        <v>0</v>
      </c>
      <c r="CC132" s="23">
        <v>0</v>
      </c>
      <c r="CD132" s="23">
        <v>316829.40114927158</v>
      </c>
      <c r="CE132" s="23">
        <v>0</v>
      </c>
      <c r="CF132" s="23">
        <v>0</v>
      </c>
      <c r="CG132" s="23">
        <v>0</v>
      </c>
      <c r="CH132" s="23">
        <v>0</v>
      </c>
      <c r="CI132" s="23">
        <v>313620.47858369804</v>
      </c>
      <c r="CJ132" s="34">
        <f t="shared" si="4"/>
        <v>1686265.9401563057</v>
      </c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</row>
    <row r="133" spans="1:180" x14ac:dyDescent="0.2">
      <c r="A133" s="1" t="s">
        <v>178</v>
      </c>
      <c r="B133" s="23" t="s">
        <v>179</v>
      </c>
      <c r="C133" s="23">
        <v>138.30966462688141</v>
      </c>
      <c r="D133" s="23">
        <v>0.69709908776087759</v>
      </c>
      <c r="E133" s="23">
        <v>2.3440398042152943</v>
      </c>
      <c r="F133" s="23">
        <v>281.53035998362327</v>
      </c>
      <c r="G133" s="23">
        <v>1661.5065361017103</v>
      </c>
      <c r="H133" s="23">
        <v>56.023416496006888</v>
      </c>
      <c r="I133" s="23">
        <v>162.88862124864164</v>
      </c>
      <c r="J133" s="23">
        <v>71.380170413312854</v>
      </c>
      <c r="K133" s="23">
        <v>182.1318213112861</v>
      </c>
      <c r="L133" s="23">
        <v>61.281447968459645</v>
      </c>
      <c r="M133" s="23">
        <v>1632.1786563926933</v>
      </c>
      <c r="N133" s="23">
        <v>2573.2559234070136</v>
      </c>
      <c r="O133" s="23">
        <v>95.969555088295166</v>
      </c>
      <c r="P133" s="23">
        <v>243.12090465764325</v>
      </c>
      <c r="Q133" s="23">
        <v>126.7178207149022</v>
      </c>
      <c r="R133" s="23">
        <v>514.73660048002955</v>
      </c>
      <c r="S133" s="23">
        <v>668.13106783722185</v>
      </c>
      <c r="T133" s="23">
        <v>254.35088557338381</v>
      </c>
      <c r="U133" s="23">
        <v>1562.0842838555757</v>
      </c>
      <c r="V133" s="23">
        <v>46.756465436056004</v>
      </c>
      <c r="W133" s="23">
        <v>35.803464121407124</v>
      </c>
      <c r="X133" s="23">
        <v>1782.7992198431562</v>
      </c>
      <c r="Y133" s="23">
        <v>101.90842376046058</v>
      </c>
      <c r="Z133" s="23">
        <v>29.414242564924727</v>
      </c>
      <c r="AA133" s="23">
        <v>19.21753456663431</v>
      </c>
      <c r="AB133" s="23">
        <v>434.24977291808239</v>
      </c>
      <c r="AC133" s="23">
        <v>432.28200312134527</v>
      </c>
      <c r="AD133" s="23">
        <v>558.35998729468884</v>
      </c>
      <c r="AE133" s="23">
        <v>5437.1974491874853</v>
      </c>
      <c r="AF133" s="23">
        <v>1015.3391905355013</v>
      </c>
      <c r="AG133" s="23">
        <v>3908.9927229766317</v>
      </c>
      <c r="AH133" s="23">
        <v>186.36942680266347</v>
      </c>
      <c r="AI133" s="23">
        <v>0.13735369596766089</v>
      </c>
      <c r="AJ133" s="23">
        <v>1575.2506325337617</v>
      </c>
      <c r="AK133" s="23">
        <v>339.74626290338762</v>
      </c>
      <c r="AL133" s="23">
        <v>729.84788831149308</v>
      </c>
      <c r="AM133" s="23">
        <v>240.00125300858136</v>
      </c>
      <c r="AN133" s="23">
        <v>1060.446816764251</v>
      </c>
      <c r="AO133" s="23">
        <v>1882.2837510811112</v>
      </c>
      <c r="AP133" s="23">
        <v>1786.5938849820441</v>
      </c>
      <c r="AQ133" s="23">
        <v>668.23851054650902</v>
      </c>
      <c r="AR133" s="23">
        <v>62.801098851300559</v>
      </c>
      <c r="AS133" s="23">
        <v>6.3624929516085968</v>
      </c>
      <c r="AT133" s="23">
        <v>197.1995996322328</v>
      </c>
      <c r="AU133" s="23">
        <v>170.13147721949954</v>
      </c>
      <c r="AV133" s="23">
        <v>65.329259249331855</v>
      </c>
      <c r="AW133" s="23">
        <v>67.85026694819274</v>
      </c>
      <c r="AX133" s="23">
        <v>953.13573727972971</v>
      </c>
      <c r="AY133" s="23">
        <v>610.75449224080489</v>
      </c>
      <c r="AZ133" s="23">
        <v>165.72257241259683</v>
      </c>
      <c r="BA133" s="23">
        <v>0</v>
      </c>
      <c r="BB133" s="23">
        <v>56.661846085564655</v>
      </c>
      <c r="BC133" s="23">
        <v>406.42485933482334</v>
      </c>
      <c r="BD133" s="23">
        <v>1228.4380955812487</v>
      </c>
      <c r="BE133" s="23">
        <v>330.09288803865849</v>
      </c>
      <c r="BF133" s="23">
        <v>3.0634871982949905</v>
      </c>
      <c r="BG133" s="23">
        <v>782.53765806367153</v>
      </c>
      <c r="BH133" s="23">
        <v>2523.003713543153</v>
      </c>
      <c r="BI133" s="23">
        <v>0</v>
      </c>
      <c r="BJ133" s="23">
        <v>3130.3956362428976</v>
      </c>
      <c r="BK133" s="23">
        <v>223.50610415603899</v>
      </c>
      <c r="BL133" s="23">
        <v>54736.564241592918</v>
      </c>
      <c r="BM133" s="23">
        <v>11100.773037230872</v>
      </c>
      <c r="BN133" s="23">
        <v>158.22987112981372</v>
      </c>
      <c r="BO133" s="23">
        <v>121.90564257414601</v>
      </c>
      <c r="BP133" s="23">
        <v>85.173417428733401</v>
      </c>
      <c r="BQ133" s="23">
        <v>49.794351314280341</v>
      </c>
      <c r="BR133" s="23">
        <v>260.49336237248428</v>
      </c>
      <c r="BS133" s="23">
        <v>0</v>
      </c>
      <c r="BT133" s="64">
        <v>110056.2203406777</v>
      </c>
      <c r="BU133" s="23">
        <v>7361.346297261276</v>
      </c>
      <c r="BV133" s="23">
        <v>0</v>
      </c>
      <c r="BW133" s="23">
        <v>0</v>
      </c>
      <c r="BX133" s="23">
        <v>0</v>
      </c>
      <c r="BY133" s="23">
        <v>0</v>
      </c>
      <c r="BZ133" s="23">
        <v>0</v>
      </c>
      <c r="CA133" s="23">
        <v>0</v>
      </c>
      <c r="CB133" s="23">
        <v>0</v>
      </c>
      <c r="CC133" s="23">
        <v>0</v>
      </c>
      <c r="CD133" s="23">
        <v>0</v>
      </c>
      <c r="CE133" s="23">
        <v>0</v>
      </c>
      <c r="CF133" s="23">
        <v>0</v>
      </c>
      <c r="CG133" s="23">
        <v>0</v>
      </c>
      <c r="CH133" s="23">
        <v>0</v>
      </c>
      <c r="CI133" s="23">
        <v>4.7311899367898369E-3</v>
      </c>
      <c r="CJ133" s="34">
        <f t="shared" si="4"/>
        <v>117417.57136912891</v>
      </c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</row>
    <row r="134" spans="1:180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>
        <v>0</v>
      </c>
      <c r="AU134" s="23">
        <v>0</v>
      </c>
      <c r="AV134" s="23">
        <v>0</v>
      </c>
      <c r="AW134" s="23">
        <v>0</v>
      </c>
      <c r="AX134" s="23">
        <v>0</v>
      </c>
      <c r="AY134" s="23">
        <v>0</v>
      </c>
      <c r="AZ134" s="23">
        <v>0</v>
      </c>
      <c r="BA134" s="23">
        <v>0</v>
      </c>
      <c r="BB134" s="23">
        <v>0</v>
      </c>
      <c r="BC134" s="23">
        <v>0</v>
      </c>
      <c r="BD134" s="23">
        <v>0</v>
      </c>
      <c r="BE134" s="23">
        <v>0</v>
      </c>
      <c r="BF134" s="23">
        <v>0</v>
      </c>
      <c r="BG134" s="23">
        <v>0</v>
      </c>
      <c r="BH134" s="23">
        <v>0</v>
      </c>
      <c r="BI134" s="23">
        <v>0</v>
      </c>
      <c r="BJ134" s="23">
        <v>0</v>
      </c>
      <c r="BK134" s="23">
        <v>0</v>
      </c>
      <c r="BL134" s="23">
        <v>0</v>
      </c>
      <c r="BM134" s="23">
        <v>0</v>
      </c>
      <c r="BN134" s="23">
        <v>0</v>
      </c>
      <c r="BO134" s="23">
        <v>0</v>
      </c>
      <c r="BP134" s="23">
        <v>0</v>
      </c>
      <c r="BQ134" s="23">
        <v>0</v>
      </c>
      <c r="BR134" s="23">
        <v>0</v>
      </c>
      <c r="BS134" s="23">
        <v>0</v>
      </c>
      <c r="BT134" s="64">
        <v>0</v>
      </c>
      <c r="BU134" s="23">
        <v>0</v>
      </c>
      <c r="BV134" s="23">
        <v>0</v>
      </c>
      <c r="BW134" s="23">
        <v>0</v>
      </c>
      <c r="BX134" s="23">
        <v>0</v>
      </c>
      <c r="BY134" s="23">
        <v>0</v>
      </c>
      <c r="BZ134" s="23">
        <v>0</v>
      </c>
      <c r="CA134" s="23">
        <v>0</v>
      </c>
      <c r="CB134" s="23">
        <v>0</v>
      </c>
      <c r="CC134" s="23">
        <v>0</v>
      </c>
      <c r="CD134" s="23">
        <v>0</v>
      </c>
      <c r="CE134" s="23">
        <v>0</v>
      </c>
      <c r="CF134" s="23">
        <v>0</v>
      </c>
      <c r="CG134" s="23">
        <v>0</v>
      </c>
      <c r="CH134" s="23">
        <v>0</v>
      </c>
      <c r="CI134" s="23">
        <v>0</v>
      </c>
      <c r="CJ134" s="34">
        <f t="shared" si="4"/>
        <v>0</v>
      </c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</row>
    <row r="135" spans="1:180" x14ac:dyDescent="0.2">
      <c r="A135" s="1" t="s">
        <v>182</v>
      </c>
      <c r="B135" s="23" t="s">
        <v>183</v>
      </c>
      <c r="C135" s="23">
        <v>271.78368135778805</v>
      </c>
      <c r="D135" s="23">
        <v>70.852949960414875</v>
      </c>
      <c r="E135" s="23">
        <v>12.226697058532736</v>
      </c>
      <c r="F135" s="23">
        <v>0</v>
      </c>
      <c r="G135" s="23">
        <v>3538.5119599796612</v>
      </c>
      <c r="H135" s="23">
        <v>290.84610203044997</v>
      </c>
      <c r="I135" s="23">
        <v>354.8934874532834</v>
      </c>
      <c r="J135" s="23">
        <v>122.9873876784042</v>
      </c>
      <c r="K135" s="23">
        <v>683.30025068688212</v>
      </c>
      <c r="L135" s="23">
        <v>328.35106240118051</v>
      </c>
      <c r="M135" s="23">
        <v>2638.2564852535866</v>
      </c>
      <c r="N135" s="23">
        <v>58861.356719345618</v>
      </c>
      <c r="O135" s="23">
        <v>601.22703238408894</v>
      </c>
      <c r="P135" s="23">
        <v>846.1666987066975</v>
      </c>
      <c r="Q135" s="23">
        <v>5.5347506453702362</v>
      </c>
      <c r="R135" s="23">
        <v>1722.7767559399642</v>
      </c>
      <c r="S135" s="23">
        <v>6479.0832672583638</v>
      </c>
      <c r="T135" s="23">
        <v>1371.7673833201063</v>
      </c>
      <c r="U135" s="23">
        <v>9681.2293594394287</v>
      </c>
      <c r="V135" s="23">
        <v>263.70580051329659</v>
      </c>
      <c r="W135" s="23">
        <v>173.72980782598978</v>
      </c>
      <c r="X135" s="23">
        <v>1924.0786541828431</v>
      </c>
      <c r="Y135" s="23">
        <v>4296.3073548928078</v>
      </c>
      <c r="Z135" s="23">
        <v>0</v>
      </c>
      <c r="AA135" s="23">
        <v>163.85342610306537</v>
      </c>
      <c r="AB135" s="23">
        <v>0</v>
      </c>
      <c r="AC135" s="23">
        <v>1219.2645542279533</v>
      </c>
      <c r="AD135" s="23">
        <v>423.05027822588198</v>
      </c>
      <c r="AE135" s="23">
        <v>27155.378718409207</v>
      </c>
      <c r="AF135" s="23">
        <v>12383.787579807549</v>
      </c>
      <c r="AG135" s="23">
        <v>1001.7201788636448</v>
      </c>
      <c r="AH135" s="23">
        <v>0</v>
      </c>
      <c r="AI135" s="23">
        <v>2.4681853481655174</v>
      </c>
      <c r="AJ135" s="23">
        <v>2036.1672505030556</v>
      </c>
      <c r="AK135" s="23">
        <v>1182.5073585188711</v>
      </c>
      <c r="AL135" s="23">
        <v>1369.1711216949745</v>
      </c>
      <c r="AM135" s="23">
        <v>1091.4057024944229</v>
      </c>
      <c r="AN135" s="23">
        <v>4562.4551840311942</v>
      </c>
      <c r="AO135" s="23">
        <v>927.10819208277462</v>
      </c>
      <c r="AP135" s="23">
        <v>6702.5999857866564</v>
      </c>
      <c r="AQ135" s="23">
        <v>32154.286673289898</v>
      </c>
      <c r="AR135" s="23">
        <v>9881.4206458707431</v>
      </c>
      <c r="AS135" s="23">
        <v>218.85003932743868</v>
      </c>
      <c r="AT135" s="23">
        <v>284.69283120580013</v>
      </c>
      <c r="AU135" s="23">
        <v>0</v>
      </c>
      <c r="AV135" s="23">
        <v>0</v>
      </c>
      <c r="AW135" s="23">
        <v>0</v>
      </c>
      <c r="AX135" s="23">
        <v>2996.0229583455834</v>
      </c>
      <c r="AY135" s="23">
        <v>70574.763866474997</v>
      </c>
      <c r="AZ135" s="23">
        <v>2330.151266537167</v>
      </c>
      <c r="BA135" s="23">
        <v>0</v>
      </c>
      <c r="BB135" s="23">
        <v>6559.1396335049349</v>
      </c>
      <c r="BC135" s="23">
        <v>4380.8191772110904</v>
      </c>
      <c r="BD135" s="23">
        <v>1308.0807040545128</v>
      </c>
      <c r="BE135" s="23">
        <v>1258.3921821337983</v>
      </c>
      <c r="BF135" s="23">
        <v>57.217997337123016</v>
      </c>
      <c r="BG135" s="23">
        <v>2581.2626835457609</v>
      </c>
      <c r="BH135" s="23">
        <v>44219.461886972538</v>
      </c>
      <c r="BI135" s="23">
        <v>2649.4458544212862</v>
      </c>
      <c r="BJ135" s="23">
        <v>70106.284317611004</v>
      </c>
      <c r="BK135" s="23">
        <v>345.50988085823275</v>
      </c>
      <c r="BL135" s="23">
        <v>18619.176053848947</v>
      </c>
      <c r="BM135" s="23">
        <v>30563.577574541403</v>
      </c>
      <c r="BN135" s="23">
        <v>7872.236051293914</v>
      </c>
      <c r="BO135" s="23">
        <v>4278.8302245973882</v>
      </c>
      <c r="BP135" s="23">
        <v>13979.79580309644</v>
      </c>
      <c r="BQ135" s="23">
        <v>407.55043208280978</v>
      </c>
      <c r="BR135" s="23">
        <v>617.52782815527053</v>
      </c>
      <c r="BS135" s="23">
        <v>0</v>
      </c>
      <c r="BT135" s="64">
        <v>483004.40793073009</v>
      </c>
      <c r="BU135" s="23">
        <v>553637.33383121435</v>
      </c>
      <c r="BV135" s="23">
        <v>0</v>
      </c>
      <c r="BW135" s="23">
        <v>0</v>
      </c>
      <c r="BX135" s="23">
        <v>0</v>
      </c>
      <c r="BY135" s="23">
        <v>0</v>
      </c>
      <c r="BZ135" s="23">
        <v>0</v>
      </c>
      <c r="CA135" s="23">
        <v>0</v>
      </c>
      <c r="CB135" s="23">
        <v>0</v>
      </c>
      <c r="CC135" s="23">
        <v>0</v>
      </c>
      <c r="CD135" s="23">
        <v>0</v>
      </c>
      <c r="CE135" s="23">
        <v>0</v>
      </c>
      <c r="CF135" s="23">
        <v>0</v>
      </c>
      <c r="CG135" s="23">
        <v>0</v>
      </c>
      <c r="CH135" s="23">
        <v>0</v>
      </c>
      <c r="CI135" s="23">
        <v>0</v>
      </c>
      <c r="CJ135" s="34">
        <f t="shared" si="4"/>
        <v>1036641.7417619445</v>
      </c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</row>
    <row r="136" spans="1:180" x14ac:dyDescent="0.2">
      <c r="A136" s="1" t="s">
        <v>186</v>
      </c>
      <c r="B136" s="23" t="s">
        <v>187</v>
      </c>
      <c r="C136" s="23">
        <v>0.13403856564881977</v>
      </c>
      <c r="D136" s="23">
        <v>0</v>
      </c>
      <c r="E136" s="23">
        <v>3.8051076960055643E-4</v>
      </c>
      <c r="F136" s="23">
        <v>8.0777655173387385E-3</v>
      </c>
      <c r="G136" s="23">
        <v>1.5275029464810874</v>
      </c>
      <c r="H136" s="23">
        <v>4.2913179911816354E-2</v>
      </c>
      <c r="I136" s="23">
        <v>7.5191851700468396E-2</v>
      </c>
      <c r="J136" s="23">
        <v>0.13676887269504756</v>
      </c>
      <c r="K136" s="23">
        <v>0.96215071183635159</v>
      </c>
      <c r="L136" s="23">
        <v>9.6308183426783544E-4</v>
      </c>
      <c r="M136" s="23">
        <v>3.664109911271884</v>
      </c>
      <c r="N136" s="23">
        <v>12.125679754121059</v>
      </c>
      <c r="O136" s="23">
        <v>0.44993950147239148</v>
      </c>
      <c r="P136" s="23">
        <v>0.38872807892673922</v>
      </c>
      <c r="Q136" s="23">
        <v>4.2774849462174469E-2</v>
      </c>
      <c r="R136" s="23">
        <v>1.4587490081085199</v>
      </c>
      <c r="S136" s="23">
        <v>0.59933864161446315</v>
      </c>
      <c r="T136" s="23">
        <v>0.28481540344910666</v>
      </c>
      <c r="U136" s="23">
        <v>2.4262599802873992</v>
      </c>
      <c r="V136" s="23">
        <v>2.6478243470177795E-2</v>
      </c>
      <c r="W136" s="23">
        <v>2.5439679629509191E-2</v>
      </c>
      <c r="X136" s="23">
        <v>14.224686039159444</v>
      </c>
      <c r="Y136" s="23">
        <v>0.16659486686137678</v>
      </c>
      <c r="Z136" s="23">
        <v>0.10400834750054197</v>
      </c>
      <c r="AA136" s="23">
        <v>0</v>
      </c>
      <c r="AB136" s="23">
        <v>1.8654859324603059E-2</v>
      </c>
      <c r="AC136" s="23">
        <v>0.15310380883549904</v>
      </c>
      <c r="AD136" s="23">
        <v>0.16379621462852276</v>
      </c>
      <c r="AE136" s="23">
        <v>6.8414782539649543</v>
      </c>
      <c r="AF136" s="23">
        <v>1.4884083974620241</v>
      </c>
      <c r="AG136" s="23">
        <v>0</v>
      </c>
      <c r="AH136" s="23">
        <v>0</v>
      </c>
      <c r="AI136" s="23">
        <v>0</v>
      </c>
      <c r="AJ136" s="23">
        <v>0</v>
      </c>
      <c r="AK136" s="23">
        <v>5.4169827809460086E-2</v>
      </c>
      <c r="AL136" s="23">
        <v>3.3269860669393294</v>
      </c>
      <c r="AM136" s="23">
        <v>1.2122971259112756</v>
      </c>
      <c r="AN136" s="23">
        <v>6.8397694457401146</v>
      </c>
      <c r="AO136" s="23">
        <v>10.200433309662731</v>
      </c>
      <c r="AP136" s="23">
        <v>1.5036117242630644</v>
      </c>
      <c r="AQ136" s="23">
        <v>0.97088398055723169</v>
      </c>
      <c r="AR136" s="23">
        <v>1.3181723413487688E-2</v>
      </c>
      <c r="AS136" s="23">
        <v>1.3795655848634033E-2</v>
      </c>
      <c r="AT136" s="23">
        <v>0.12531422109535187</v>
      </c>
      <c r="AU136" s="23">
        <v>0.17703271897115003</v>
      </c>
      <c r="AV136" s="23">
        <v>1.8630920747171622E-2</v>
      </c>
      <c r="AW136" s="23">
        <v>0</v>
      </c>
      <c r="AX136" s="23">
        <v>0.99367658945525328</v>
      </c>
      <c r="AY136" s="23">
        <v>0.45022981673132301</v>
      </c>
      <c r="AZ136" s="23">
        <v>0.35494737240754126</v>
      </c>
      <c r="BA136" s="23">
        <v>0</v>
      </c>
      <c r="BB136" s="23">
        <v>5.3440484269400353E-2</v>
      </c>
      <c r="BC136" s="23">
        <v>85.725506487030572</v>
      </c>
      <c r="BD136" s="23">
        <v>3.2109295442978771</v>
      </c>
      <c r="BE136" s="23">
        <v>0.14396872443919789</v>
      </c>
      <c r="BF136" s="23">
        <v>6.379810665683702E-4</v>
      </c>
      <c r="BG136" s="23">
        <v>1.3067889041324945</v>
      </c>
      <c r="BH136" s="23">
        <v>1818.3754223974399</v>
      </c>
      <c r="BI136" s="23">
        <v>0</v>
      </c>
      <c r="BJ136" s="23">
        <v>1087.6043799942977</v>
      </c>
      <c r="BK136" s="23">
        <v>9.9756735286228842E-4</v>
      </c>
      <c r="BL136" s="23">
        <v>318609.486049222</v>
      </c>
      <c r="BM136" s="23">
        <v>26356.747801579419</v>
      </c>
      <c r="BN136" s="23">
        <v>0.5601749399728847</v>
      </c>
      <c r="BO136" s="23">
        <v>0.44223685592544038</v>
      </c>
      <c r="BP136" s="23">
        <v>6.2378519223227569E-2</v>
      </c>
      <c r="BQ136" s="23">
        <v>1.8210674574111914E-2</v>
      </c>
      <c r="BR136" s="23">
        <v>1.3860020299464612E-2</v>
      </c>
      <c r="BS136" s="23">
        <v>0</v>
      </c>
      <c r="BT136" s="64">
        <v>348037.54877572128</v>
      </c>
      <c r="BU136" s="23">
        <v>232726.3912335925</v>
      </c>
      <c r="BV136" s="23">
        <v>0</v>
      </c>
      <c r="BW136" s="23">
        <v>200888.72762189558</v>
      </c>
      <c r="BX136" s="23">
        <v>0</v>
      </c>
      <c r="BY136" s="23">
        <v>0</v>
      </c>
      <c r="BZ136" s="23">
        <v>0</v>
      </c>
      <c r="CA136" s="23">
        <v>0</v>
      </c>
      <c r="CB136" s="23">
        <v>0</v>
      </c>
      <c r="CC136" s="23">
        <v>0</v>
      </c>
      <c r="CD136" s="23">
        <v>0</v>
      </c>
      <c r="CE136" s="23">
        <v>0</v>
      </c>
      <c r="CF136" s="23">
        <v>0</v>
      </c>
      <c r="CG136" s="23">
        <v>0</v>
      </c>
      <c r="CH136" s="23">
        <v>0</v>
      </c>
      <c r="CI136" s="23">
        <v>3.2391133895266214E-5</v>
      </c>
      <c r="CJ136" s="34">
        <f t="shared" si="4"/>
        <v>781652.66766360053</v>
      </c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</row>
    <row r="137" spans="1:180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>
        <v>0</v>
      </c>
      <c r="AU137" s="23">
        <v>0</v>
      </c>
      <c r="AV137" s="23">
        <v>0</v>
      </c>
      <c r="AW137" s="23">
        <v>0</v>
      </c>
      <c r="AX137" s="23">
        <v>0</v>
      </c>
      <c r="AY137" s="23">
        <v>0</v>
      </c>
      <c r="AZ137" s="23">
        <v>0</v>
      </c>
      <c r="BA137" s="23">
        <v>0</v>
      </c>
      <c r="BB137" s="23">
        <v>0</v>
      </c>
      <c r="BC137" s="23">
        <v>0</v>
      </c>
      <c r="BD137" s="23">
        <v>0</v>
      </c>
      <c r="BE137" s="23">
        <v>0</v>
      </c>
      <c r="BF137" s="23">
        <v>0</v>
      </c>
      <c r="BG137" s="23">
        <v>0</v>
      </c>
      <c r="BH137" s="23">
        <v>0</v>
      </c>
      <c r="BI137" s="23">
        <v>0</v>
      </c>
      <c r="BJ137" s="23">
        <v>0</v>
      </c>
      <c r="BK137" s="23">
        <v>0</v>
      </c>
      <c r="BL137" s="23">
        <v>0</v>
      </c>
      <c r="BM137" s="23">
        <v>0</v>
      </c>
      <c r="BN137" s="23">
        <v>0</v>
      </c>
      <c r="BO137" s="23">
        <v>0</v>
      </c>
      <c r="BP137" s="23">
        <v>0</v>
      </c>
      <c r="BQ137" s="23">
        <v>0</v>
      </c>
      <c r="BR137" s="23">
        <v>0</v>
      </c>
      <c r="BS137" s="23">
        <v>0</v>
      </c>
      <c r="BT137" s="64">
        <v>0</v>
      </c>
      <c r="BU137" s="23">
        <v>0</v>
      </c>
      <c r="BV137" s="23">
        <v>0</v>
      </c>
      <c r="BW137" s="23">
        <v>0</v>
      </c>
      <c r="BX137" s="23">
        <v>0</v>
      </c>
      <c r="BY137" s="23">
        <v>0</v>
      </c>
      <c r="BZ137" s="23">
        <v>0</v>
      </c>
      <c r="CA137" s="23">
        <v>0</v>
      </c>
      <c r="CB137" s="23">
        <v>0</v>
      </c>
      <c r="CC137" s="23">
        <v>0</v>
      </c>
      <c r="CD137" s="23">
        <v>0</v>
      </c>
      <c r="CE137" s="23">
        <v>0</v>
      </c>
      <c r="CF137" s="23">
        <v>0</v>
      </c>
      <c r="CG137" s="23">
        <v>0</v>
      </c>
      <c r="CH137" s="23">
        <v>0</v>
      </c>
      <c r="CI137" s="23">
        <v>0</v>
      </c>
      <c r="CJ137" s="34">
        <f t="shared" si="4"/>
        <v>0</v>
      </c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</row>
    <row r="138" spans="1:180" x14ac:dyDescent="0.2">
      <c r="A138" s="1" t="s">
        <v>190</v>
      </c>
      <c r="B138" s="23" t="s">
        <v>191</v>
      </c>
      <c r="C138" s="23">
        <v>47.054956501933553</v>
      </c>
      <c r="D138" s="23">
        <v>1.3544940939748076</v>
      </c>
      <c r="E138" s="23">
        <v>1.694557748835261</v>
      </c>
      <c r="F138" s="23">
        <v>14.246312241527157</v>
      </c>
      <c r="G138" s="23">
        <v>546.9432323254108</v>
      </c>
      <c r="H138" s="23">
        <v>17.336938482552792</v>
      </c>
      <c r="I138" s="23">
        <v>29.971180490508473</v>
      </c>
      <c r="J138" s="23">
        <v>40.898441550259442</v>
      </c>
      <c r="K138" s="23">
        <v>277.06943290031137</v>
      </c>
      <c r="L138" s="23">
        <v>2.985113280091606</v>
      </c>
      <c r="M138" s="23">
        <v>1096.5105402182687</v>
      </c>
      <c r="N138" s="23">
        <v>3606.954638304107</v>
      </c>
      <c r="O138" s="23">
        <v>133.91833713597552</v>
      </c>
      <c r="P138" s="23">
        <v>130.50587043831942</v>
      </c>
      <c r="Q138" s="23">
        <v>12.321056917122286</v>
      </c>
      <c r="R138" s="23">
        <v>433.31362723281751</v>
      </c>
      <c r="S138" s="23">
        <v>191.14842868683178</v>
      </c>
      <c r="T138" s="23">
        <v>89.337262264727073</v>
      </c>
      <c r="U138" s="23">
        <v>756.64571758127749</v>
      </c>
      <c r="V138" s="23">
        <v>11.679940071149604</v>
      </c>
      <c r="W138" s="23">
        <v>9.7690704269267155</v>
      </c>
      <c r="X138" s="23">
        <v>3186.409740334213</v>
      </c>
      <c r="Y138" s="23">
        <v>67.032627301212401</v>
      </c>
      <c r="Z138" s="23">
        <v>62.822958795063656</v>
      </c>
      <c r="AA138" s="23">
        <v>2.7359221552738142</v>
      </c>
      <c r="AB138" s="23">
        <v>81.723104616644918</v>
      </c>
      <c r="AC138" s="23">
        <v>68.121819971865889</v>
      </c>
      <c r="AD138" s="23">
        <v>93.541281558613903</v>
      </c>
      <c r="AE138" s="23">
        <v>2382.0784617449135</v>
      </c>
      <c r="AF138" s="23">
        <v>665.11135159802961</v>
      </c>
      <c r="AG138" s="23">
        <v>35.973588677094426</v>
      </c>
      <c r="AH138" s="23">
        <v>8.9231043129233463</v>
      </c>
      <c r="AI138" s="23">
        <v>7.4933430374318918E-2</v>
      </c>
      <c r="AJ138" s="23">
        <v>77.72961577333335</v>
      </c>
      <c r="AK138" s="23">
        <v>24.044436815768872</v>
      </c>
      <c r="AL138" s="23">
        <v>1023.1932965527396</v>
      </c>
      <c r="AM138" s="23">
        <v>622.40556336597001</v>
      </c>
      <c r="AN138" s="23">
        <v>51197.988432091588</v>
      </c>
      <c r="AO138" s="23">
        <v>2936.7438872381972</v>
      </c>
      <c r="AP138" s="23">
        <v>592.15509455144411</v>
      </c>
      <c r="AQ138" s="23">
        <v>306.61186131219335</v>
      </c>
      <c r="AR138" s="23">
        <v>6.9588355338640193</v>
      </c>
      <c r="AS138" s="23">
        <v>13.414760781289795</v>
      </c>
      <c r="AT138" s="23">
        <v>41.290970574854015</v>
      </c>
      <c r="AU138" s="23">
        <v>56.498345157943888</v>
      </c>
      <c r="AV138" s="23">
        <v>5.4420847054968728</v>
      </c>
      <c r="AW138" s="23">
        <v>7.6379868046326793E-2</v>
      </c>
      <c r="AX138" s="23">
        <v>350.13607022950521</v>
      </c>
      <c r="AY138" s="23">
        <v>272.90180152133007</v>
      </c>
      <c r="AZ138" s="23">
        <v>225.9318381012408</v>
      </c>
      <c r="BA138" s="23">
        <v>1.2665854871490578</v>
      </c>
      <c r="BB138" s="23">
        <v>3726.117923013644</v>
      </c>
      <c r="BC138" s="23">
        <v>48.977932249301709</v>
      </c>
      <c r="BD138" s="23">
        <v>1024.9309339532392</v>
      </c>
      <c r="BE138" s="23">
        <v>65.609163803998356</v>
      </c>
      <c r="BF138" s="23">
        <v>1.7134361191767127</v>
      </c>
      <c r="BG138" s="23">
        <v>425.49611218730126</v>
      </c>
      <c r="BH138" s="23">
        <v>1106.4094623482902</v>
      </c>
      <c r="BI138" s="23">
        <v>1.8961960374906679</v>
      </c>
      <c r="BJ138" s="23">
        <v>45167.847162498896</v>
      </c>
      <c r="BK138" s="23">
        <v>9.9414823301978199</v>
      </c>
      <c r="BL138" s="23">
        <v>2317.0666615716877</v>
      </c>
      <c r="BM138" s="23">
        <v>29840.051759947492</v>
      </c>
      <c r="BN138" s="23">
        <v>2811.0699337901037</v>
      </c>
      <c r="BO138" s="23">
        <v>2137.1832554183875</v>
      </c>
      <c r="BP138" s="23">
        <v>1871.9130924577967</v>
      </c>
      <c r="BQ138" s="23">
        <v>12.381049941834357</v>
      </c>
      <c r="BR138" s="23">
        <v>27.152454289710914</v>
      </c>
      <c r="BS138" s="23">
        <v>0</v>
      </c>
      <c r="BT138" s="64">
        <v>162456.75591500968</v>
      </c>
      <c r="BU138" s="23">
        <v>3953576.2898602393</v>
      </c>
      <c r="BV138" s="23">
        <v>0</v>
      </c>
      <c r="BW138" s="23">
        <v>0</v>
      </c>
      <c r="BX138" s="23">
        <v>0</v>
      </c>
      <c r="BY138" s="23">
        <v>0</v>
      </c>
      <c r="BZ138" s="23">
        <v>0</v>
      </c>
      <c r="CA138" s="23">
        <v>0</v>
      </c>
      <c r="CB138" s="23">
        <v>0</v>
      </c>
      <c r="CC138" s="23">
        <v>0</v>
      </c>
      <c r="CD138" s="23">
        <v>0</v>
      </c>
      <c r="CE138" s="23">
        <v>0</v>
      </c>
      <c r="CF138" s="23">
        <v>0</v>
      </c>
      <c r="CG138" s="23">
        <v>420124.74394382909</v>
      </c>
      <c r="CH138" s="23">
        <v>14130.066503511467</v>
      </c>
      <c r="CI138" s="23">
        <v>60924.744312305695</v>
      </c>
      <c r="CJ138" s="34">
        <f t="shared" si="4"/>
        <v>4611212.6005348964</v>
      </c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</row>
    <row r="139" spans="1:180" x14ac:dyDescent="0.2">
      <c r="A139" s="1" t="s">
        <v>192</v>
      </c>
      <c r="B139" s="23" t="s">
        <v>193</v>
      </c>
      <c r="C139" s="23">
        <v>4.8073662684642899</v>
      </c>
      <c r="D139" s="23">
        <v>0</v>
      </c>
      <c r="E139" s="23">
        <v>1.3647226301702887E-2</v>
      </c>
      <c r="F139" s="23">
        <v>0.28971346630461481</v>
      </c>
      <c r="G139" s="23">
        <v>54.784726353550404</v>
      </c>
      <c r="H139" s="23">
        <v>1.5391046045740926</v>
      </c>
      <c r="I139" s="23">
        <v>2.6967967747078312</v>
      </c>
      <c r="J139" s="23">
        <v>4.9052902199259538</v>
      </c>
      <c r="K139" s="23">
        <v>34.508060086076505</v>
      </c>
      <c r="L139" s="23">
        <v>3.4541455299963324E-2</v>
      </c>
      <c r="M139" s="23">
        <v>131.41530056017305</v>
      </c>
      <c r="N139" s="23">
        <v>434.89411834567204</v>
      </c>
      <c r="O139" s="23">
        <v>16.137325640257327</v>
      </c>
      <c r="P139" s="23">
        <v>13.941944582826006</v>
      </c>
      <c r="Q139" s="23">
        <v>1.5341433075452047</v>
      </c>
      <c r="R139" s="23">
        <v>52.318828851913999</v>
      </c>
      <c r="S139" s="23">
        <v>21.495607291362774</v>
      </c>
      <c r="T139" s="23">
        <v>10.215059797548193</v>
      </c>
      <c r="U139" s="23">
        <v>87.019137598934606</v>
      </c>
      <c r="V139" s="23">
        <v>0.94965664464224597</v>
      </c>
      <c r="W139" s="23">
        <v>0.91240798601098316</v>
      </c>
      <c r="X139" s="23">
        <v>397.75522353853682</v>
      </c>
      <c r="Y139" s="23">
        <v>5.9750157693196266</v>
      </c>
      <c r="Z139" s="23">
        <v>3.7303161145638564</v>
      </c>
      <c r="AA139" s="23">
        <v>0</v>
      </c>
      <c r="AB139" s="23">
        <v>0.66906670498852017</v>
      </c>
      <c r="AC139" s="23">
        <v>5.4911516145104615</v>
      </c>
      <c r="AD139" s="23">
        <v>5.8746405804606638</v>
      </c>
      <c r="AE139" s="23">
        <v>2618.3110661199148</v>
      </c>
      <c r="AF139" s="23">
        <v>362.26151239424928</v>
      </c>
      <c r="AG139" s="23">
        <v>0</v>
      </c>
      <c r="AH139" s="23">
        <v>0</v>
      </c>
      <c r="AI139" s="23">
        <v>0</v>
      </c>
      <c r="AJ139" s="23">
        <v>0</v>
      </c>
      <c r="AK139" s="23">
        <v>1.942830421372912</v>
      </c>
      <c r="AL139" s="23">
        <v>119.32416999864874</v>
      </c>
      <c r="AM139" s="23">
        <v>263.00363390245758</v>
      </c>
      <c r="AN139" s="23">
        <v>3342.2930509747712</v>
      </c>
      <c r="AO139" s="23">
        <v>365.84410448758001</v>
      </c>
      <c r="AP139" s="23">
        <v>5390.9680773538494</v>
      </c>
      <c r="AQ139" s="23">
        <v>143.77549888928166</v>
      </c>
      <c r="AR139" s="23">
        <v>0.47276970020892384</v>
      </c>
      <c r="AS139" s="23">
        <v>0.49478872186550676</v>
      </c>
      <c r="AT139" s="23">
        <v>4.4944628923517236</v>
      </c>
      <c r="AU139" s="23">
        <v>6.3493750285734922</v>
      </c>
      <c r="AV139" s="23">
        <v>0.66820813485162067</v>
      </c>
      <c r="AW139" s="23">
        <v>0</v>
      </c>
      <c r="AX139" s="23">
        <v>4519.7695272098154</v>
      </c>
      <c r="AY139" s="23">
        <v>1851.5491495251476</v>
      </c>
      <c r="AZ139" s="23">
        <v>12.730381117794893</v>
      </c>
      <c r="BA139" s="23">
        <v>0</v>
      </c>
      <c r="BB139" s="23">
        <v>4227.4533733013332</v>
      </c>
      <c r="BC139" s="23">
        <v>2.4279753831280382</v>
      </c>
      <c r="BD139" s="23">
        <v>1771.7885577722441</v>
      </c>
      <c r="BE139" s="23">
        <v>5.1635168298962215</v>
      </c>
      <c r="BF139" s="23">
        <v>2.2881538939883896E-2</v>
      </c>
      <c r="BG139" s="23">
        <v>2891.0469455763291</v>
      </c>
      <c r="BH139" s="23">
        <v>4.8827474226463448</v>
      </c>
      <c r="BI139" s="23">
        <v>184.34685614096074</v>
      </c>
      <c r="BJ139" s="23">
        <v>5.5516367509978632</v>
      </c>
      <c r="BK139" s="23">
        <v>3.5778297234513909E-2</v>
      </c>
      <c r="BL139" s="23">
        <v>1.5781315551526724E-2</v>
      </c>
      <c r="BM139" s="23">
        <v>3293.1893523153044</v>
      </c>
      <c r="BN139" s="23">
        <v>1823.5476203477835</v>
      </c>
      <c r="BO139" s="23">
        <v>497.92337475738856</v>
      </c>
      <c r="BP139" s="23">
        <v>568.70595896509974</v>
      </c>
      <c r="BQ139" s="23">
        <v>0.65313577663113986</v>
      </c>
      <c r="BR139" s="23">
        <v>0.49709718800219937</v>
      </c>
      <c r="BS139" s="23">
        <v>0</v>
      </c>
      <c r="BT139" s="64">
        <v>35575.413387936678</v>
      </c>
      <c r="BU139" s="23">
        <v>34253.340444176785</v>
      </c>
      <c r="BV139" s="23">
        <v>0</v>
      </c>
      <c r="BW139" s="23">
        <v>0</v>
      </c>
      <c r="BX139" s="23">
        <v>0</v>
      </c>
      <c r="BY139" s="23">
        <v>0</v>
      </c>
      <c r="BZ139" s="23">
        <v>0</v>
      </c>
      <c r="CA139" s="23">
        <v>0</v>
      </c>
      <c r="CB139" s="23">
        <v>0</v>
      </c>
      <c r="CC139" s="23">
        <v>0</v>
      </c>
      <c r="CD139" s="23">
        <v>0</v>
      </c>
      <c r="CE139" s="23">
        <v>0</v>
      </c>
      <c r="CF139" s="23">
        <v>0</v>
      </c>
      <c r="CG139" s="23">
        <v>0</v>
      </c>
      <c r="CH139" s="23">
        <v>0</v>
      </c>
      <c r="CI139" s="23">
        <v>1.1617256849300243E-3</v>
      </c>
      <c r="CJ139" s="34">
        <f t="shared" ref="CJ139:CJ143" si="5">SUM(BT139:CI139)</f>
        <v>69828.754993839146</v>
      </c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</row>
    <row r="140" spans="1:180" x14ac:dyDescent="0.2">
      <c r="A140" s="1" t="s">
        <v>194</v>
      </c>
      <c r="B140" s="23" t="s">
        <v>195</v>
      </c>
      <c r="C140" s="23">
        <v>67.638240428710304</v>
      </c>
      <c r="D140" s="23">
        <v>37.099288823994407</v>
      </c>
      <c r="E140" s="23">
        <v>9.267728753939334</v>
      </c>
      <c r="F140" s="23">
        <v>140.41300300747025</v>
      </c>
      <c r="G140" s="23">
        <v>1066.4131304778964</v>
      </c>
      <c r="H140" s="23">
        <v>47.602413591878715</v>
      </c>
      <c r="I140" s="23">
        <v>76.412889610971249</v>
      </c>
      <c r="J140" s="23">
        <v>25.76066397033075</v>
      </c>
      <c r="K140" s="23">
        <v>118.69106541051586</v>
      </c>
      <c r="L140" s="23">
        <v>42.730543442804262</v>
      </c>
      <c r="M140" s="23">
        <v>468.73942276206822</v>
      </c>
      <c r="N140" s="23">
        <v>1735.5061112514238</v>
      </c>
      <c r="O140" s="23">
        <v>143.06728256272848</v>
      </c>
      <c r="P140" s="23">
        <v>215.3706853385398</v>
      </c>
      <c r="Q140" s="23">
        <v>34.48404030210267</v>
      </c>
      <c r="R140" s="23">
        <v>262.30368935028503</v>
      </c>
      <c r="S140" s="23">
        <v>261.83736370274789</v>
      </c>
      <c r="T140" s="23">
        <v>153.91541851150384</v>
      </c>
      <c r="U140" s="23">
        <v>637.12261974860235</v>
      </c>
      <c r="V140" s="23">
        <v>23.12064621648064</v>
      </c>
      <c r="W140" s="23">
        <v>35.289221813788679</v>
      </c>
      <c r="X140" s="23">
        <v>935.22824358814012</v>
      </c>
      <c r="Y140" s="23">
        <v>197.31513507983743</v>
      </c>
      <c r="Z140" s="23">
        <v>224.90671796641402</v>
      </c>
      <c r="AA140" s="23">
        <v>92.171853283644822</v>
      </c>
      <c r="AB140" s="23">
        <v>1003.5193796956816</v>
      </c>
      <c r="AC140" s="23">
        <v>184.92136559853913</v>
      </c>
      <c r="AD140" s="23">
        <v>535.36185074371372</v>
      </c>
      <c r="AE140" s="23">
        <v>3596.0841701401946</v>
      </c>
      <c r="AF140" s="23">
        <v>2143.1766527872428</v>
      </c>
      <c r="AG140" s="23">
        <v>495.5901751369932</v>
      </c>
      <c r="AH140" s="23">
        <v>278.49865162264661</v>
      </c>
      <c r="AI140" s="23">
        <v>6.3265997410113561</v>
      </c>
      <c r="AJ140" s="23">
        <v>1566.4687411912266</v>
      </c>
      <c r="AK140" s="23">
        <v>599.70018627858246</v>
      </c>
      <c r="AL140" s="23">
        <v>1076.958811212377</v>
      </c>
      <c r="AM140" s="23">
        <v>609.77258424759134</v>
      </c>
      <c r="AN140" s="23">
        <v>702.89229433836908</v>
      </c>
      <c r="AO140" s="23">
        <v>1548.8423193865312</v>
      </c>
      <c r="AP140" s="23">
        <v>4121.0070936468728</v>
      </c>
      <c r="AQ140" s="23">
        <v>1996.6083548238996</v>
      </c>
      <c r="AR140" s="23">
        <v>44.896590011892776</v>
      </c>
      <c r="AS140" s="23">
        <v>177.23728922781081</v>
      </c>
      <c r="AT140" s="23">
        <v>966.65998589074923</v>
      </c>
      <c r="AU140" s="23">
        <v>66.248796698354994</v>
      </c>
      <c r="AV140" s="23">
        <v>29.887662379150694</v>
      </c>
      <c r="AW140" s="23">
        <v>6.0706638393015568</v>
      </c>
      <c r="AX140" s="23">
        <v>3231.332478327879</v>
      </c>
      <c r="AY140" s="23">
        <v>1338.6578510900065</v>
      </c>
      <c r="AZ140" s="23">
        <v>853.32250755516895</v>
      </c>
      <c r="BA140" s="23">
        <v>0</v>
      </c>
      <c r="BB140" s="23">
        <v>263.63958519465115</v>
      </c>
      <c r="BC140" s="23">
        <v>1045.6410630951475</v>
      </c>
      <c r="BD140" s="23">
        <v>1641.4297149870674</v>
      </c>
      <c r="BE140" s="23">
        <v>899.76071236223402</v>
      </c>
      <c r="BF140" s="23">
        <v>8.1884483830498773</v>
      </c>
      <c r="BG140" s="23">
        <v>1974.3277304839287</v>
      </c>
      <c r="BH140" s="23">
        <v>170.43327292614129</v>
      </c>
      <c r="BI140" s="23">
        <v>16.587200768654721</v>
      </c>
      <c r="BJ140" s="23">
        <v>6.3836051028435712</v>
      </c>
      <c r="BK140" s="23">
        <v>132.69692527747495</v>
      </c>
      <c r="BL140" s="23">
        <v>649.69942690102948</v>
      </c>
      <c r="BM140" s="23">
        <v>1.8920811399885931</v>
      </c>
      <c r="BN140" s="23">
        <v>261.6355379617296</v>
      </c>
      <c r="BO140" s="23">
        <v>181.78116281103047</v>
      </c>
      <c r="BP140" s="23">
        <v>307.14693629600845</v>
      </c>
      <c r="BQ140" s="23">
        <v>142.52583442714393</v>
      </c>
      <c r="BR140" s="23">
        <v>202.29369561660587</v>
      </c>
      <c r="BS140" s="23">
        <v>0</v>
      </c>
      <c r="BT140" s="64">
        <v>42138.513408343344</v>
      </c>
      <c r="BU140" s="23">
        <v>0</v>
      </c>
      <c r="BV140" s="23">
        <v>0</v>
      </c>
      <c r="BW140" s="23">
        <v>0</v>
      </c>
      <c r="BX140" s="23">
        <v>0</v>
      </c>
      <c r="BY140" s="23">
        <v>0</v>
      </c>
      <c r="BZ140" s="23">
        <v>0</v>
      </c>
      <c r="CA140" s="23">
        <v>0</v>
      </c>
      <c r="CB140" s="23">
        <v>0</v>
      </c>
      <c r="CC140" s="23">
        <v>0</v>
      </c>
      <c r="CD140" s="23">
        <v>0</v>
      </c>
      <c r="CE140" s="23">
        <v>0</v>
      </c>
      <c r="CF140" s="23">
        <v>0</v>
      </c>
      <c r="CG140" s="23">
        <v>0</v>
      </c>
      <c r="CH140" s="23">
        <v>0</v>
      </c>
      <c r="CI140" s="23">
        <v>2.1580562873119058E-3</v>
      </c>
      <c r="CJ140" s="34">
        <f t="shared" si="5"/>
        <v>42138.515566399634</v>
      </c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</row>
    <row r="141" spans="1:180" x14ac:dyDescent="0.2">
      <c r="A141" s="1" t="s">
        <v>196</v>
      </c>
      <c r="B141" s="23" t="s">
        <v>197</v>
      </c>
      <c r="C141" s="23">
        <v>15258.156776773078</v>
      </c>
      <c r="D141" s="23">
        <v>43.736683629485917</v>
      </c>
      <c r="E141" s="23">
        <v>1236.3944729802636</v>
      </c>
      <c r="F141" s="23">
        <v>4268.6811205660779</v>
      </c>
      <c r="G141" s="23">
        <v>20706.623418494968</v>
      </c>
      <c r="H141" s="23">
        <v>1079.3260793641323</v>
      </c>
      <c r="I141" s="23">
        <v>2077.1178509093997</v>
      </c>
      <c r="J141" s="23">
        <v>671.71633312981396</v>
      </c>
      <c r="K141" s="23">
        <v>530.65678782385305</v>
      </c>
      <c r="L141" s="23">
        <v>578.78797496516415</v>
      </c>
      <c r="M141" s="23">
        <v>7120.7197763617442</v>
      </c>
      <c r="N141" s="23">
        <v>17570.427032723124</v>
      </c>
      <c r="O141" s="23">
        <v>3397.4644320507309</v>
      </c>
      <c r="P141" s="23">
        <v>6514.4852266694652</v>
      </c>
      <c r="Q141" s="23">
        <v>3367.8333837549262</v>
      </c>
      <c r="R141" s="23">
        <v>5543.7096266874496</v>
      </c>
      <c r="S141" s="23">
        <v>2503.4067062598078</v>
      </c>
      <c r="T141" s="23">
        <v>1844.6483129446381</v>
      </c>
      <c r="U141" s="23">
        <v>11936.154706369463</v>
      </c>
      <c r="V141" s="23">
        <v>413.24211147077131</v>
      </c>
      <c r="W141" s="23">
        <v>275.10126266939443</v>
      </c>
      <c r="X141" s="23">
        <v>4601.5440075254864</v>
      </c>
      <c r="Y141" s="23">
        <v>1607.781848680253</v>
      </c>
      <c r="Z141" s="23">
        <v>4701.7611827494402</v>
      </c>
      <c r="AA141" s="23">
        <v>444.96540393082887</v>
      </c>
      <c r="AB141" s="23">
        <v>6543.2471804223569</v>
      </c>
      <c r="AC141" s="23">
        <v>8618.5364505703801</v>
      </c>
      <c r="AD141" s="23">
        <v>1417.7978550213365</v>
      </c>
      <c r="AE141" s="23">
        <v>10257.684091947312</v>
      </c>
      <c r="AF141" s="23">
        <v>4957.6140468372651</v>
      </c>
      <c r="AG141" s="23">
        <v>6460.2451443339978</v>
      </c>
      <c r="AH141" s="23">
        <v>216.46138265063118</v>
      </c>
      <c r="AI141" s="23">
        <v>166.18584961122858</v>
      </c>
      <c r="AJ141" s="23">
        <v>846.62182316313044</v>
      </c>
      <c r="AK141" s="23">
        <v>935.48508644787853</v>
      </c>
      <c r="AL141" s="23">
        <v>4187.4546342842068</v>
      </c>
      <c r="AM141" s="23">
        <v>3272.7420396687962</v>
      </c>
      <c r="AN141" s="23">
        <v>588.50264594558803</v>
      </c>
      <c r="AO141" s="23">
        <v>4096.272106856366</v>
      </c>
      <c r="AP141" s="23">
        <v>11930.269349293705</v>
      </c>
      <c r="AQ141" s="23">
        <v>1559.4222355747218</v>
      </c>
      <c r="AR141" s="23">
        <v>508.84476085355465</v>
      </c>
      <c r="AS141" s="23">
        <v>968.27690903612347</v>
      </c>
      <c r="AT141" s="23">
        <v>396.81331521208205</v>
      </c>
      <c r="AU141" s="23">
        <v>9.8180903089915805</v>
      </c>
      <c r="AV141" s="23">
        <v>2.0278168396330498</v>
      </c>
      <c r="AW141" s="23">
        <v>0.82726447916589896</v>
      </c>
      <c r="AX141" s="23">
        <v>2457.8778714025007</v>
      </c>
      <c r="AY141" s="23">
        <v>2700.3690040190177</v>
      </c>
      <c r="AZ141" s="23">
        <v>2069.5445255200325</v>
      </c>
      <c r="BA141" s="23">
        <v>60.549327192474003</v>
      </c>
      <c r="BB141" s="23">
        <v>251.74131595425649</v>
      </c>
      <c r="BC141" s="23">
        <v>725.23093268424782</v>
      </c>
      <c r="BD141" s="23">
        <v>218.16763123370336</v>
      </c>
      <c r="BE141" s="23">
        <v>0.31291192101851373</v>
      </c>
      <c r="BF141" s="23">
        <v>181.06169452848513</v>
      </c>
      <c r="BG141" s="23">
        <v>686.05230305381031</v>
      </c>
      <c r="BH141" s="23">
        <v>1336.7771183642867</v>
      </c>
      <c r="BI141" s="23">
        <v>65.625903751704882</v>
      </c>
      <c r="BJ141" s="23">
        <v>2823.3584224257393</v>
      </c>
      <c r="BK141" s="23">
        <v>295.89306658714321</v>
      </c>
      <c r="BL141" s="23">
        <v>4423.663583453128</v>
      </c>
      <c r="BM141" s="23">
        <v>3665.4015985125557</v>
      </c>
      <c r="BN141" s="23">
        <v>1002.224559736825</v>
      </c>
      <c r="BO141" s="23">
        <v>1501.4165626296306</v>
      </c>
      <c r="BP141" s="23">
        <v>2640.1663767112373</v>
      </c>
      <c r="BQ141" s="23">
        <v>376.98036459276699</v>
      </c>
      <c r="BR141" s="23">
        <v>751.43212220257021</v>
      </c>
      <c r="BS141" s="23">
        <v>0</v>
      </c>
      <c r="BT141" s="64">
        <v>214469.43979531931</v>
      </c>
      <c r="BU141" s="23">
        <v>14188.678579966045</v>
      </c>
      <c r="BV141" s="23">
        <v>0</v>
      </c>
      <c r="BW141" s="23">
        <v>0</v>
      </c>
      <c r="BX141" s="23">
        <v>0</v>
      </c>
      <c r="BY141" s="23">
        <v>0</v>
      </c>
      <c r="BZ141" s="23">
        <v>0</v>
      </c>
      <c r="CA141" s="23">
        <v>0</v>
      </c>
      <c r="CB141" s="23">
        <v>0</v>
      </c>
      <c r="CC141" s="23">
        <v>0</v>
      </c>
      <c r="CD141" s="23">
        <v>3103.7077677173843</v>
      </c>
      <c r="CE141" s="23">
        <v>0</v>
      </c>
      <c r="CF141" s="23">
        <v>0</v>
      </c>
      <c r="CG141" s="23">
        <v>0</v>
      </c>
      <c r="CH141" s="23">
        <v>0</v>
      </c>
      <c r="CI141" s="23">
        <v>7.0401206724702114E-5</v>
      </c>
      <c r="CJ141" s="34">
        <f t="shared" si="5"/>
        <v>231761.82621340395</v>
      </c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</row>
    <row r="142" spans="1:180" x14ac:dyDescent="0.2">
      <c r="A142" s="1" t="s">
        <v>198</v>
      </c>
      <c r="B142" s="23" t="s">
        <v>199</v>
      </c>
      <c r="C142" s="23">
        <v>1.1482765288034644</v>
      </c>
      <c r="D142" s="23">
        <v>0</v>
      </c>
      <c r="E142" s="23">
        <v>3.2597453096746792E-3</v>
      </c>
      <c r="F142" s="23">
        <v>6.9200296973035536E-2</v>
      </c>
      <c r="G142" s="23">
        <v>13.085754630632394</v>
      </c>
      <c r="H142" s="23">
        <v>0.36762701115559809</v>
      </c>
      <c r="I142" s="23">
        <v>0.64415071921264611</v>
      </c>
      <c r="J142" s="23">
        <v>1.1716664202308629</v>
      </c>
      <c r="K142" s="23">
        <v>8.2425164296955931</v>
      </c>
      <c r="L142" s="23">
        <v>8.2504931342234251E-3</v>
      </c>
      <c r="M142" s="23">
        <v>31.389558592360956</v>
      </c>
      <c r="N142" s="23">
        <v>103.87781598562023</v>
      </c>
      <c r="O142" s="23">
        <v>3.8545247513011436</v>
      </c>
      <c r="P142" s="23">
        <v>3.3301410452862874</v>
      </c>
      <c r="Q142" s="23">
        <v>0.36644196707687554</v>
      </c>
      <c r="R142" s="23">
        <v>12.496755984504951</v>
      </c>
      <c r="S142" s="23">
        <v>5.1343916703341659</v>
      </c>
      <c r="T142" s="23">
        <v>2.4399458561736571</v>
      </c>
      <c r="U142" s="23">
        <v>20.785192490335398</v>
      </c>
      <c r="V142" s="23">
        <v>0.2268328175072237</v>
      </c>
      <c r="W142" s="23">
        <v>0.21793568796744459</v>
      </c>
      <c r="X142" s="23">
        <v>95.006904382215936</v>
      </c>
      <c r="Y142" s="23">
        <v>1.4271786221381535</v>
      </c>
      <c r="Z142" s="23">
        <v>0.89101478859012562</v>
      </c>
      <c r="AA142" s="23">
        <v>0</v>
      </c>
      <c r="AB142" s="23">
        <v>0.15981174527557143</v>
      </c>
      <c r="AC142" s="23">
        <v>1.3116039350706381</v>
      </c>
      <c r="AD142" s="23">
        <v>1.403203233743672</v>
      </c>
      <c r="AE142" s="23">
        <v>58.609317872959785</v>
      </c>
      <c r="AF142" s="23">
        <v>12.750840922585398</v>
      </c>
      <c r="AG142" s="23">
        <v>0</v>
      </c>
      <c r="AH142" s="23">
        <v>0</v>
      </c>
      <c r="AI142" s="23">
        <v>0</v>
      </c>
      <c r="AJ142" s="23">
        <v>0</v>
      </c>
      <c r="AK142" s="23">
        <v>0.46406003780954297</v>
      </c>
      <c r="AL142" s="23">
        <v>28.501498757691479</v>
      </c>
      <c r="AM142" s="23">
        <v>10.385461295273668</v>
      </c>
      <c r="AN142" s="23">
        <v>58.59467891910861</v>
      </c>
      <c r="AO142" s="23">
        <v>87.384687357805134</v>
      </c>
      <c r="AP142" s="23">
        <v>12.881084209216073</v>
      </c>
      <c r="AQ142" s="23">
        <v>8.3173322667897764</v>
      </c>
      <c r="AR142" s="23">
        <v>0.112924690976953</v>
      </c>
      <c r="AS142" s="23">
        <v>0.11818410420729675</v>
      </c>
      <c r="AT142" s="23">
        <v>1.0735371429300842</v>
      </c>
      <c r="AU142" s="23">
        <v>1.5165972199182611</v>
      </c>
      <c r="AV142" s="23">
        <v>0.15960666917329888</v>
      </c>
      <c r="AW142" s="23">
        <v>0</v>
      </c>
      <c r="AX142" s="23">
        <v>8.5125911290516001</v>
      </c>
      <c r="AY142" s="23">
        <v>3.8570118131118312</v>
      </c>
      <c r="AZ142" s="23">
        <v>3.0407497627503219</v>
      </c>
      <c r="BA142" s="23">
        <v>0</v>
      </c>
      <c r="BB142" s="23">
        <v>0.45781192507847096</v>
      </c>
      <c r="BC142" s="23">
        <v>0.57994065549932505</v>
      </c>
      <c r="BD142" s="23">
        <v>27.50727011671302</v>
      </c>
      <c r="BE142" s="23">
        <v>1.2333458386031324</v>
      </c>
      <c r="BF142" s="23">
        <v>5.465432138992087E-3</v>
      </c>
      <c r="BG142" s="23">
        <v>11.194949897088494</v>
      </c>
      <c r="BH142" s="23">
        <v>1.1662818991512949</v>
      </c>
      <c r="BI142" s="23">
        <v>0</v>
      </c>
      <c r="BJ142" s="23">
        <v>0.82081656537030057</v>
      </c>
      <c r="BK142" s="23">
        <v>8.5459223742630035E-3</v>
      </c>
      <c r="BL142" s="23">
        <v>3.7694889944901327E-3</v>
      </c>
      <c r="BM142" s="23">
        <v>0.24328753387886637</v>
      </c>
      <c r="BN142" s="23">
        <v>4.7988855482087667</v>
      </c>
      <c r="BO142" s="23">
        <v>3.7885380179424049</v>
      </c>
      <c r="BP142" s="23">
        <v>0.5343819458141047</v>
      </c>
      <c r="BQ142" s="23">
        <v>0.15600652010793031</v>
      </c>
      <c r="BR142" s="23">
        <v>0.11873549915710331</v>
      </c>
      <c r="BS142" s="23">
        <v>0</v>
      </c>
      <c r="BT142" s="64">
        <v>657.95815280812963</v>
      </c>
      <c r="BU142" s="23">
        <v>260185.12831582609</v>
      </c>
      <c r="BV142" s="23">
        <v>0</v>
      </c>
      <c r="BW142" s="23">
        <v>0</v>
      </c>
      <c r="BX142" s="23">
        <v>0</v>
      </c>
      <c r="BY142" s="23">
        <v>0</v>
      </c>
      <c r="BZ142" s="23">
        <v>0</v>
      </c>
      <c r="CA142" s="23">
        <v>0</v>
      </c>
      <c r="CB142" s="23">
        <v>0</v>
      </c>
      <c r="CC142" s="23">
        <v>0</v>
      </c>
      <c r="CD142" s="23">
        <v>0</v>
      </c>
      <c r="CE142" s="23">
        <v>0</v>
      </c>
      <c r="CF142" s="23">
        <v>0</v>
      </c>
      <c r="CG142" s="23">
        <v>0</v>
      </c>
      <c r="CH142" s="23">
        <v>0</v>
      </c>
      <c r="CI142" s="23">
        <v>2.7748714419037083E-4</v>
      </c>
      <c r="CJ142" s="34">
        <f t="shared" si="5"/>
        <v>260843.08674612138</v>
      </c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</row>
    <row r="143" spans="1:180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>
        <v>0</v>
      </c>
      <c r="AU143" s="23">
        <v>0</v>
      </c>
      <c r="AV143" s="23">
        <v>0</v>
      </c>
      <c r="AW143" s="23">
        <v>0</v>
      </c>
      <c r="AX143" s="23">
        <v>0</v>
      </c>
      <c r="AY143" s="23">
        <v>0</v>
      </c>
      <c r="AZ143" s="23">
        <v>0</v>
      </c>
      <c r="BA143" s="23">
        <v>0</v>
      </c>
      <c r="BB143" s="23">
        <v>0</v>
      </c>
      <c r="BC143" s="23">
        <v>0</v>
      </c>
      <c r="BD143" s="23">
        <v>0</v>
      </c>
      <c r="BE143" s="23">
        <v>0</v>
      </c>
      <c r="BF143" s="23">
        <v>0</v>
      </c>
      <c r="BG143" s="23">
        <v>0</v>
      </c>
      <c r="BH143" s="23">
        <v>0</v>
      </c>
      <c r="BI143" s="23">
        <v>0</v>
      </c>
      <c r="BJ143" s="23">
        <v>0</v>
      </c>
      <c r="BK143" s="23">
        <v>0</v>
      </c>
      <c r="BL143" s="23">
        <v>0</v>
      </c>
      <c r="BM143" s="23">
        <v>0</v>
      </c>
      <c r="BN143" s="23">
        <v>0</v>
      </c>
      <c r="BO143" s="23">
        <v>0</v>
      </c>
      <c r="BP143" s="23">
        <v>0</v>
      </c>
      <c r="BQ143" s="23">
        <v>0</v>
      </c>
      <c r="BR143" s="23">
        <v>0</v>
      </c>
      <c r="BS143" s="23">
        <v>0</v>
      </c>
      <c r="BT143" s="64">
        <v>0</v>
      </c>
      <c r="BU143" s="23">
        <v>0</v>
      </c>
      <c r="BV143" s="23">
        <v>0</v>
      </c>
      <c r="BW143" s="23">
        <v>0</v>
      </c>
      <c r="BX143" s="23">
        <v>0</v>
      </c>
      <c r="BY143" s="23">
        <v>0</v>
      </c>
      <c r="BZ143" s="23">
        <v>0</v>
      </c>
      <c r="CA143" s="23">
        <v>0</v>
      </c>
      <c r="CB143" s="23">
        <v>0</v>
      </c>
      <c r="CC143" s="23">
        <v>0</v>
      </c>
      <c r="CD143" s="23">
        <v>0</v>
      </c>
      <c r="CE143" s="23">
        <v>0</v>
      </c>
      <c r="CF143" s="23">
        <v>0</v>
      </c>
      <c r="CG143" s="23">
        <v>0</v>
      </c>
      <c r="CH143" s="23">
        <v>0</v>
      </c>
      <c r="CI143" s="23">
        <v>0</v>
      </c>
      <c r="CJ143" s="34">
        <f t="shared" si="5"/>
        <v>0</v>
      </c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</row>
    <row r="144" spans="1:180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66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35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  <c r="EH144" s="57"/>
      <c r="EI144" s="57"/>
      <c r="EJ144" s="57"/>
      <c r="EK144" s="57"/>
      <c r="EL144" s="57"/>
      <c r="EM144" s="57"/>
      <c r="EN144" s="57"/>
      <c r="EO144" s="57"/>
      <c r="EP144" s="57"/>
      <c r="EQ144" s="57"/>
      <c r="ER144" s="57"/>
      <c r="ES144" s="57"/>
      <c r="ET144" s="57"/>
      <c r="EU144" s="57"/>
      <c r="EV144" s="57"/>
      <c r="EW144" s="57"/>
      <c r="EX144" s="57"/>
      <c r="EY144" s="57"/>
      <c r="EZ144" s="57"/>
      <c r="FA144" s="57"/>
      <c r="FB144" s="57"/>
      <c r="FC144" s="57"/>
      <c r="FD144" s="57"/>
      <c r="FE144" s="57"/>
      <c r="FF144" s="57"/>
      <c r="FG144" s="57"/>
      <c r="FH144" s="57"/>
      <c r="FI144" s="57"/>
      <c r="FJ144" s="57"/>
      <c r="FK144" s="57"/>
      <c r="FL144" s="57"/>
      <c r="FM144" s="57"/>
      <c r="FN144" s="57"/>
      <c r="FO144" s="57"/>
      <c r="FP144" s="57"/>
      <c r="FQ144" s="57"/>
      <c r="FR144" s="57"/>
      <c r="FS144" s="57"/>
      <c r="FT144" s="57"/>
      <c r="FU144" s="57"/>
      <c r="FV144" s="57"/>
      <c r="FW144" s="57"/>
      <c r="FX144" s="57"/>
    </row>
    <row r="145" spans="1:180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268661.06895397097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536281.04772547819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23">
        <v>0</v>
      </c>
      <c r="AU145" s="23">
        <v>0</v>
      </c>
      <c r="AV145" s="23">
        <v>0</v>
      </c>
      <c r="AW145" s="23">
        <v>0</v>
      </c>
      <c r="AX145" s="23">
        <v>0</v>
      </c>
      <c r="AY145" s="23">
        <v>0</v>
      </c>
      <c r="AZ145" s="23">
        <v>0</v>
      </c>
      <c r="BA145" s="23">
        <v>0</v>
      </c>
      <c r="BB145" s="23">
        <v>0</v>
      </c>
      <c r="BC145" s="23">
        <v>0</v>
      </c>
      <c r="BD145" s="23">
        <v>0</v>
      </c>
      <c r="BE145" s="23">
        <v>0</v>
      </c>
      <c r="BF145" s="23">
        <v>0</v>
      </c>
      <c r="BG145" s="23">
        <v>0</v>
      </c>
      <c r="BH145" s="23">
        <v>0</v>
      </c>
      <c r="BI145" s="23">
        <v>0</v>
      </c>
      <c r="BJ145" s="23">
        <v>0</v>
      </c>
      <c r="BK145" s="23">
        <v>0</v>
      </c>
      <c r="BL145" s="23">
        <v>0</v>
      </c>
      <c r="BM145" s="23">
        <v>0</v>
      </c>
      <c r="BN145" s="23">
        <v>0</v>
      </c>
      <c r="BO145" s="23">
        <v>0</v>
      </c>
      <c r="BP145" s="23">
        <v>0</v>
      </c>
      <c r="BQ145" s="23">
        <v>0</v>
      </c>
      <c r="BR145" s="23">
        <v>0</v>
      </c>
      <c r="BS145" s="23">
        <v>0</v>
      </c>
      <c r="BT145" s="64">
        <v>804942.1166794491</v>
      </c>
      <c r="BU145" s="23">
        <v>0</v>
      </c>
      <c r="BV145" s="23">
        <v>0</v>
      </c>
      <c r="BW145" s="23">
        <v>0</v>
      </c>
      <c r="BX145" s="23">
        <v>0</v>
      </c>
      <c r="BY145" s="23">
        <v>0</v>
      </c>
      <c r="BZ145" s="23">
        <v>0</v>
      </c>
      <c r="CA145" s="23">
        <v>0</v>
      </c>
      <c r="CB145" s="23">
        <v>0</v>
      </c>
      <c r="CC145" s="23">
        <v>0</v>
      </c>
      <c r="CD145" s="23">
        <v>0</v>
      </c>
      <c r="CE145" s="23">
        <v>0</v>
      </c>
      <c r="CF145" s="23">
        <v>424644.58999275719</v>
      </c>
      <c r="CG145" s="23">
        <v>0</v>
      </c>
      <c r="CH145" s="23">
        <v>0</v>
      </c>
      <c r="CI145" s="23">
        <v>0</v>
      </c>
      <c r="CJ145" s="34">
        <f>SUM(BT145:CI145)</f>
        <v>1229586.7066722063</v>
      </c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  <c r="EH145" s="57"/>
      <c r="EI145" s="57"/>
      <c r="EJ145" s="57"/>
      <c r="EK145" s="57"/>
      <c r="EL145" s="57"/>
      <c r="EM145" s="57"/>
      <c r="EN145" s="57"/>
      <c r="EO145" s="57"/>
      <c r="EP145" s="57"/>
      <c r="EQ145" s="57"/>
      <c r="ER145" s="57"/>
      <c r="ES145" s="57"/>
      <c r="ET145" s="57"/>
      <c r="EU145" s="57"/>
      <c r="EV145" s="57"/>
      <c r="EW145" s="57"/>
      <c r="EX145" s="57"/>
      <c r="EY145" s="57"/>
      <c r="EZ145" s="57"/>
      <c r="FA145" s="57"/>
      <c r="FB145" s="57"/>
      <c r="FC145" s="57"/>
      <c r="FD145" s="57"/>
      <c r="FE145" s="57"/>
      <c r="FF145" s="57"/>
      <c r="FG145" s="57"/>
      <c r="FH145" s="57"/>
      <c r="FI145" s="57"/>
      <c r="FJ145" s="57"/>
      <c r="FK145" s="57"/>
      <c r="FL145" s="57"/>
      <c r="FM145" s="57"/>
      <c r="FN145" s="57"/>
      <c r="FO145" s="57"/>
      <c r="FP145" s="57"/>
      <c r="FQ145" s="57"/>
      <c r="FR145" s="57"/>
      <c r="FS145" s="57"/>
      <c r="FT145" s="57"/>
      <c r="FU145" s="57"/>
      <c r="FV145" s="57"/>
      <c r="FW145" s="57"/>
      <c r="FX145" s="57"/>
    </row>
    <row r="146" spans="1:180" s="59" customFormat="1" x14ac:dyDescent="0.2">
      <c r="A146" t="s">
        <v>11</v>
      </c>
      <c r="B146"/>
      <c r="C146" s="23">
        <v>3691.3728566802902</v>
      </c>
      <c r="D146" s="23">
        <v>5744.5371921976248</v>
      </c>
      <c r="E146" s="23">
        <v>70.811499690326016</v>
      </c>
      <c r="F146" s="23">
        <v>4564.1887836050873</v>
      </c>
      <c r="G146" s="23">
        <v>46277.82385898754</v>
      </c>
      <c r="H146" s="23">
        <v>5754.9837040650964</v>
      </c>
      <c r="I146" s="23">
        <v>4366.2402544544502</v>
      </c>
      <c r="J146" s="23">
        <v>450.39793046063016</v>
      </c>
      <c r="K146" s="23">
        <v>3541.2071583366246</v>
      </c>
      <c r="L146" s="23">
        <v>17901.839020360912</v>
      </c>
      <c r="M146" s="23">
        <v>21614.003936962843</v>
      </c>
      <c r="N146" s="23">
        <v>240066.51386400827</v>
      </c>
      <c r="O146" s="23">
        <v>5204.6094558060067</v>
      </c>
      <c r="P146" s="23">
        <v>10368.524345422156</v>
      </c>
      <c r="Q146" s="23">
        <v>98.202247809017209</v>
      </c>
      <c r="R146" s="23">
        <v>29849.298182160364</v>
      </c>
      <c r="S146" s="23">
        <v>39672.309345767804</v>
      </c>
      <c r="T146" s="23">
        <v>19653.785870277865</v>
      </c>
      <c r="U146" s="23">
        <v>178705.11990715301</v>
      </c>
      <c r="V146" s="23">
        <v>2799.1828536335129</v>
      </c>
      <c r="W146" s="23">
        <v>3971.7904015655204</v>
      </c>
      <c r="X146" s="23">
        <v>47209.984527330897</v>
      </c>
      <c r="Y146" s="23">
        <v>49126.567343531693</v>
      </c>
      <c r="Z146" s="23">
        <v>10688.712086552421</v>
      </c>
      <c r="AA146" s="23">
        <v>6281.5298282546319</v>
      </c>
      <c r="AB146" s="23">
        <v>37965.947917679783</v>
      </c>
      <c r="AC146" s="23">
        <v>1225.0640869804308</v>
      </c>
      <c r="AD146" s="23">
        <v>124094.2947389865</v>
      </c>
      <c r="AE146" s="23">
        <v>2597674.2316768779</v>
      </c>
      <c r="AF146" s="23">
        <v>297212.73079871264</v>
      </c>
      <c r="AG146" s="23">
        <v>1243169.7401788782</v>
      </c>
      <c r="AH146" s="23">
        <v>3384.6813119837375</v>
      </c>
      <c r="AI146" s="23">
        <v>12046.607917611989</v>
      </c>
      <c r="AJ146" s="23">
        <v>2190845.5185729442</v>
      </c>
      <c r="AK146" s="23">
        <v>24406.278873267867</v>
      </c>
      <c r="AL146" s="23">
        <v>19902.079454953851</v>
      </c>
      <c r="AM146" s="23">
        <v>41399.437844502005</v>
      </c>
      <c r="AN146" s="23">
        <v>53723.859461119442</v>
      </c>
      <c r="AO146" s="23">
        <v>30999.181774860408</v>
      </c>
      <c r="AP146" s="23">
        <v>305200.79573036195</v>
      </c>
      <c r="AQ146" s="23">
        <v>155692.53508776118</v>
      </c>
      <c r="AR146" s="23">
        <v>12113.384061483444</v>
      </c>
      <c r="AS146" s="23">
        <v>13784.685317076277</v>
      </c>
      <c r="AT146" s="23">
        <v>40945.80471309289</v>
      </c>
      <c r="AU146" s="23">
        <v>1684.1170895455573</v>
      </c>
      <c r="AV146" s="23">
        <v>11.895921892529</v>
      </c>
      <c r="AW146" s="23">
        <v>2.6293404044713689</v>
      </c>
      <c r="AX146" s="23">
        <v>216264.96367087594</v>
      </c>
      <c r="AY146" s="23">
        <v>323698.34941580525</v>
      </c>
      <c r="AZ146" s="23">
        <v>8983.835171076842</v>
      </c>
      <c r="BA146" s="23">
        <v>37.705105064392463</v>
      </c>
      <c r="BB146" s="23">
        <v>30134.069410617161</v>
      </c>
      <c r="BC146" s="23">
        <v>74311.071119102358</v>
      </c>
      <c r="BD146" s="23">
        <v>241395.37547222164</v>
      </c>
      <c r="BE146" s="23">
        <v>75245.249563753256</v>
      </c>
      <c r="BF146" s="23">
        <v>935247.58505123865</v>
      </c>
      <c r="BG146" s="23">
        <v>127412.19298434413</v>
      </c>
      <c r="BH146" s="23">
        <v>323962.23430268822</v>
      </c>
      <c r="BI146" s="23">
        <v>14621.226471222451</v>
      </c>
      <c r="BJ146" s="23">
        <v>73395.86667558724</v>
      </c>
      <c r="BK146" s="23">
        <v>13455.682359399125</v>
      </c>
      <c r="BL146" s="23">
        <v>51317.31327763162</v>
      </c>
      <c r="BM146" s="23">
        <v>102923.12456504034</v>
      </c>
      <c r="BN146" s="23">
        <v>75760.982678315399</v>
      </c>
      <c r="BO146" s="23">
        <v>32301.679042691703</v>
      </c>
      <c r="BP146" s="23">
        <v>42534.108877515551</v>
      </c>
      <c r="BQ146" s="23">
        <v>15837.316864590874</v>
      </c>
      <c r="BR146" s="23">
        <v>9741.0295404757835</v>
      </c>
      <c r="BS146" s="23">
        <v>0</v>
      </c>
      <c r="BT146" s="64">
        <v>10753739.999945311</v>
      </c>
      <c r="BU146" s="23">
        <v>-3886249.9999453202</v>
      </c>
      <c r="BV146" s="23">
        <v>0</v>
      </c>
      <c r="BW146" s="23">
        <v>0</v>
      </c>
      <c r="BX146" s="23">
        <v>0</v>
      </c>
      <c r="BY146" s="23">
        <v>0</v>
      </c>
      <c r="BZ146" s="23">
        <v>0</v>
      </c>
      <c r="CA146" s="23">
        <v>0</v>
      </c>
      <c r="CB146" s="23">
        <v>0</v>
      </c>
      <c r="CC146" s="23">
        <v>0</v>
      </c>
      <c r="CD146" s="23">
        <v>0</v>
      </c>
      <c r="CE146" s="23">
        <v>0</v>
      </c>
      <c r="CF146" s="23">
        <v>0</v>
      </c>
      <c r="CG146" s="23">
        <v>0</v>
      </c>
      <c r="CH146" s="23">
        <v>0</v>
      </c>
      <c r="CI146" s="23">
        <v>27659050.000000004</v>
      </c>
      <c r="CJ146" s="34">
        <f>SUM(BT146:CI146)</f>
        <v>34526539.999999993</v>
      </c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  <c r="EH146" s="57"/>
      <c r="EI146" s="57"/>
      <c r="EJ146" s="57"/>
      <c r="EK146" s="57"/>
      <c r="EL146" s="57"/>
      <c r="EM146" s="57"/>
      <c r="EN146" s="57"/>
      <c r="EO146" s="57"/>
      <c r="EP146" s="57"/>
      <c r="EQ146" s="57"/>
      <c r="ER146" s="57"/>
      <c r="ES146" s="57"/>
      <c r="ET146" s="57"/>
      <c r="EU146" s="57"/>
      <c r="EV146" s="57"/>
      <c r="EW146" s="57"/>
      <c r="EX146" s="57"/>
      <c r="EY146" s="57"/>
      <c r="EZ146" s="57"/>
      <c r="FA146" s="57"/>
      <c r="FB146" s="57"/>
      <c r="FC146" s="57"/>
      <c r="FD146" s="57"/>
      <c r="FE146" s="57"/>
      <c r="FF146" s="57"/>
      <c r="FG146" s="57"/>
      <c r="FH146" s="57"/>
      <c r="FI146" s="57"/>
      <c r="FJ146" s="57"/>
      <c r="FK146" s="57"/>
      <c r="FL146" s="57"/>
      <c r="FM146" s="57"/>
      <c r="FN146" s="57"/>
      <c r="FO146" s="57"/>
      <c r="FP146" s="57"/>
      <c r="FQ146" s="57"/>
      <c r="FR146" s="57"/>
      <c r="FS146" s="57"/>
      <c r="FT146" s="57"/>
      <c r="FU146" s="57"/>
      <c r="FV146" s="57"/>
      <c r="FW146" s="57"/>
      <c r="FX146" s="57"/>
    </row>
    <row r="147" spans="1:180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190528757.22751477</v>
      </c>
      <c r="AI147" s="23">
        <v>5566329.4175218064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23">
        <v>0</v>
      </c>
      <c r="AU147" s="23">
        <v>0</v>
      </c>
      <c r="AV147" s="23">
        <v>0</v>
      </c>
      <c r="AW147" s="23">
        <v>0</v>
      </c>
      <c r="AX147" s="23">
        <v>0</v>
      </c>
      <c r="AY147" s="23">
        <v>0</v>
      </c>
      <c r="AZ147" s="23">
        <v>0</v>
      </c>
      <c r="BA147" s="23">
        <v>0</v>
      </c>
      <c r="BB147" s="23">
        <v>0</v>
      </c>
      <c r="BC147" s="23">
        <v>0</v>
      </c>
      <c r="BD147" s="23">
        <v>0</v>
      </c>
      <c r="BE147" s="23">
        <v>0</v>
      </c>
      <c r="BF147" s="23">
        <v>0</v>
      </c>
      <c r="BG147" s="23">
        <v>0</v>
      </c>
      <c r="BH147" s="23">
        <v>0</v>
      </c>
      <c r="BI147" s="23">
        <v>0</v>
      </c>
      <c r="BJ147" s="23">
        <v>0</v>
      </c>
      <c r="BK147" s="23">
        <v>0</v>
      </c>
      <c r="BL147" s="23">
        <v>0</v>
      </c>
      <c r="BM147" s="23">
        <v>0</v>
      </c>
      <c r="BN147" s="23">
        <v>0</v>
      </c>
      <c r="BO147" s="23">
        <v>0</v>
      </c>
      <c r="BP147" s="23">
        <v>0</v>
      </c>
      <c r="BQ147" s="23">
        <v>0</v>
      </c>
      <c r="BR147" s="23">
        <v>0</v>
      </c>
      <c r="BS147" s="23">
        <v>0</v>
      </c>
      <c r="BT147" s="64">
        <v>196095086.64503658</v>
      </c>
      <c r="BU147" s="23">
        <v>0</v>
      </c>
      <c r="BV147" s="23">
        <v>0</v>
      </c>
      <c r="BW147" s="23">
        <v>0</v>
      </c>
      <c r="BX147" s="23">
        <v>0</v>
      </c>
      <c r="BY147" s="23">
        <v>0</v>
      </c>
      <c r="BZ147" s="23">
        <v>0</v>
      </c>
      <c r="CA147" s="23">
        <v>0</v>
      </c>
      <c r="CB147" s="23">
        <v>0</v>
      </c>
      <c r="CC147" s="23">
        <v>0</v>
      </c>
      <c r="CD147" s="23">
        <v>0</v>
      </c>
      <c r="CE147" s="23">
        <v>0</v>
      </c>
      <c r="CF147" s="23">
        <v>0</v>
      </c>
      <c r="CG147" s="23">
        <v>0</v>
      </c>
      <c r="CH147" s="23">
        <v>0</v>
      </c>
      <c r="CI147" s="23">
        <v>0</v>
      </c>
      <c r="CJ147" s="34">
        <f>SUM(BT147:CI147)</f>
        <v>196095086.64503658</v>
      </c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  <c r="EH147" s="57"/>
      <c r="EI147" s="57"/>
      <c r="EJ147" s="57"/>
      <c r="EK147" s="57"/>
      <c r="EL147" s="57"/>
      <c r="EM147" s="57"/>
      <c r="EN147" s="57"/>
      <c r="EO147" s="57"/>
      <c r="EP147" s="57"/>
      <c r="EQ147" s="57"/>
      <c r="ER147" s="57"/>
      <c r="ES147" s="57"/>
      <c r="ET147" s="57"/>
      <c r="EU147" s="57"/>
      <c r="EV147" s="57"/>
      <c r="EW147" s="57"/>
      <c r="EX147" s="57"/>
      <c r="EY147" s="57"/>
      <c r="EZ147" s="57"/>
      <c r="FA147" s="57"/>
      <c r="FB147" s="57"/>
      <c r="FC147" s="57"/>
      <c r="FD147" s="57"/>
      <c r="FE147" s="57"/>
      <c r="FF147" s="57"/>
      <c r="FG147" s="57"/>
      <c r="FH147" s="57"/>
      <c r="FI147" s="57"/>
      <c r="FJ147" s="57"/>
      <c r="FK147" s="57"/>
      <c r="FL147" s="57"/>
      <c r="FM147" s="57"/>
      <c r="FN147" s="57"/>
      <c r="FO147" s="57"/>
      <c r="FP147" s="57"/>
      <c r="FQ147" s="57"/>
      <c r="FR147" s="57"/>
      <c r="FS147" s="57"/>
      <c r="FT147" s="57"/>
      <c r="FU147" s="57"/>
      <c r="FV147" s="57"/>
      <c r="FW147" s="57"/>
      <c r="FX147" s="57"/>
    </row>
    <row r="148" spans="1:180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23">
        <v>0</v>
      </c>
      <c r="AU148" s="23">
        <v>0</v>
      </c>
      <c r="AV148" s="23">
        <v>0</v>
      </c>
      <c r="AW148" s="23">
        <v>0</v>
      </c>
      <c r="AX148" s="23">
        <v>0</v>
      </c>
      <c r="AY148" s="23">
        <v>0</v>
      </c>
      <c r="AZ148" s="23">
        <v>0</v>
      </c>
      <c r="BA148" s="23">
        <v>0</v>
      </c>
      <c r="BB148" s="23">
        <v>0</v>
      </c>
      <c r="BC148" s="23">
        <v>0</v>
      </c>
      <c r="BD148" s="23">
        <v>0</v>
      </c>
      <c r="BE148" s="23">
        <v>0</v>
      </c>
      <c r="BF148" s="23">
        <v>0</v>
      </c>
      <c r="BG148" s="23">
        <v>0</v>
      </c>
      <c r="BH148" s="23">
        <v>0</v>
      </c>
      <c r="BI148" s="23">
        <v>0</v>
      </c>
      <c r="BJ148" s="23">
        <v>0</v>
      </c>
      <c r="BK148" s="23">
        <v>0</v>
      </c>
      <c r="BL148" s="23">
        <v>0</v>
      </c>
      <c r="BM148" s="23">
        <v>0</v>
      </c>
      <c r="BN148" s="23">
        <v>0</v>
      </c>
      <c r="BO148" s="23">
        <v>0</v>
      </c>
      <c r="BP148" s="23">
        <v>0</v>
      </c>
      <c r="BQ148" s="23">
        <v>0</v>
      </c>
      <c r="BR148" s="23">
        <v>0</v>
      </c>
      <c r="BS148" s="23">
        <v>0</v>
      </c>
      <c r="BT148" s="64">
        <v>0</v>
      </c>
      <c r="BU148" s="23">
        <v>0</v>
      </c>
      <c r="BV148" s="23">
        <v>0</v>
      </c>
      <c r="BW148" s="23">
        <v>0</v>
      </c>
      <c r="BX148" s="23">
        <v>0</v>
      </c>
      <c r="BY148" s="23">
        <v>0</v>
      </c>
      <c r="BZ148" s="23">
        <v>0</v>
      </c>
      <c r="CA148" s="23">
        <v>0</v>
      </c>
      <c r="CB148" s="23">
        <v>0</v>
      </c>
      <c r="CC148" s="23">
        <v>0</v>
      </c>
      <c r="CD148" s="23">
        <v>0</v>
      </c>
      <c r="CE148" s="23">
        <v>0</v>
      </c>
      <c r="CF148" s="23">
        <v>0</v>
      </c>
      <c r="CG148" s="23">
        <v>0</v>
      </c>
      <c r="CH148" s="23">
        <v>0</v>
      </c>
      <c r="CI148" s="23">
        <v>0</v>
      </c>
      <c r="CJ148" s="34">
        <f>SUM(BT148:CI148)</f>
        <v>0</v>
      </c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  <c r="EH148" s="57"/>
      <c r="EI148" s="57"/>
      <c r="EJ148" s="57"/>
      <c r="EK148" s="57"/>
      <c r="EL148" s="57"/>
      <c r="EM148" s="57"/>
      <c r="EN148" s="57"/>
      <c r="EO148" s="57"/>
      <c r="EP148" s="57"/>
      <c r="EQ148" s="57"/>
      <c r="ER148" s="57"/>
      <c r="ES148" s="57"/>
      <c r="ET148" s="57"/>
      <c r="EU148" s="57"/>
      <c r="EV148" s="57"/>
      <c r="EW148" s="57"/>
      <c r="EX148" s="57"/>
      <c r="EY148" s="57"/>
      <c r="EZ148" s="57"/>
      <c r="FA148" s="57"/>
      <c r="FB148" s="57"/>
      <c r="FC148" s="57"/>
      <c r="FD148" s="57"/>
      <c r="FE148" s="57"/>
      <c r="FF148" s="57"/>
      <c r="FG148" s="57"/>
      <c r="FH148" s="57"/>
      <c r="FI148" s="57"/>
      <c r="FJ148" s="57"/>
      <c r="FK148" s="57"/>
      <c r="FL148" s="57"/>
      <c r="FM148" s="57"/>
      <c r="FN148" s="57"/>
      <c r="FO148" s="57"/>
      <c r="FP148" s="57"/>
      <c r="FQ148" s="57"/>
      <c r="FR148" s="57"/>
      <c r="FS148" s="57"/>
      <c r="FT148" s="57"/>
      <c r="FU148" s="57"/>
      <c r="FV148" s="57"/>
      <c r="FW148" s="57"/>
      <c r="FX148" s="57"/>
    </row>
    <row r="149" spans="1:180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23">
        <v>0</v>
      </c>
      <c r="AU149" s="23">
        <v>0</v>
      </c>
      <c r="AV149" s="23">
        <v>0</v>
      </c>
      <c r="AW149" s="23">
        <v>0</v>
      </c>
      <c r="AX149" s="23">
        <v>0</v>
      </c>
      <c r="AY149" s="23">
        <v>0</v>
      </c>
      <c r="AZ149" s="23">
        <v>0</v>
      </c>
      <c r="BA149" s="23">
        <v>0</v>
      </c>
      <c r="BB149" s="23">
        <v>0</v>
      </c>
      <c r="BC149" s="23">
        <v>0</v>
      </c>
      <c r="BD149" s="23">
        <v>0</v>
      </c>
      <c r="BE149" s="23">
        <v>0</v>
      </c>
      <c r="BF149" s="23">
        <v>0</v>
      </c>
      <c r="BG149" s="23">
        <v>0</v>
      </c>
      <c r="BH149" s="23">
        <v>0</v>
      </c>
      <c r="BI149" s="23">
        <v>0</v>
      </c>
      <c r="BJ149" s="23">
        <v>0</v>
      </c>
      <c r="BK149" s="23">
        <v>0</v>
      </c>
      <c r="BL149" s="23">
        <v>0</v>
      </c>
      <c r="BM149" s="23">
        <v>0</v>
      </c>
      <c r="BN149" s="23">
        <v>0</v>
      </c>
      <c r="BO149" s="23">
        <v>0</v>
      </c>
      <c r="BP149" s="23">
        <v>0</v>
      </c>
      <c r="BQ149" s="23">
        <v>0</v>
      </c>
      <c r="BR149" s="23">
        <v>0</v>
      </c>
      <c r="BS149" s="23">
        <v>0</v>
      </c>
      <c r="BT149" s="64">
        <v>0</v>
      </c>
      <c r="BU149" s="23">
        <v>0</v>
      </c>
      <c r="BV149" s="23">
        <v>0</v>
      </c>
      <c r="BW149" s="23">
        <v>0</v>
      </c>
      <c r="BX149" s="23">
        <v>0</v>
      </c>
      <c r="BY149" s="23">
        <v>0</v>
      </c>
      <c r="BZ149" s="23">
        <v>0</v>
      </c>
      <c r="CA149" s="23">
        <v>0</v>
      </c>
      <c r="CB149" s="23">
        <v>0</v>
      </c>
      <c r="CC149" s="23">
        <v>0</v>
      </c>
      <c r="CD149" s="23">
        <v>0</v>
      </c>
      <c r="CE149" s="23">
        <v>0</v>
      </c>
      <c r="CF149" s="23">
        <v>0</v>
      </c>
      <c r="CG149" s="23">
        <v>0</v>
      </c>
      <c r="CH149" s="23">
        <v>0</v>
      </c>
      <c r="CI149" s="23">
        <v>0</v>
      </c>
      <c r="CJ149" s="34">
        <f>SUM(BT149:CI149)</f>
        <v>0</v>
      </c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  <c r="EH149" s="57"/>
      <c r="EI149" s="57"/>
      <c r="EJ149" s="57"/>
      <c r="EK149" s="57"/>
      <c r="EL149" s="57"/>
      <c r="EM149" s="57"/>
      <c r="EN149" s="57"/>
      <c r="EO149" s="57"/>
      <c r="EP149" s="57"/>
      <c r="EQ149" s="57"/>
      <c r="ER149" s="57"/>
      <c r="ES149" s="57"/>
      <c r="ET149" s="57"/>
      <c r="EU149" s="57"/>
      <c r="EV149" s="57"/>
      <c r="EW149" s="57"/>
      <c r="EX149" s="57"/>
      <c r="EY149" s="57"/>
      <c r="EZ149" s="57"/>
      <c r="FA149" s="57"/>
      <c r="FB149" s="57"/>
      <c r="FC149" s="57"/>
      <c r="FD149" s="57"/>
      <c r="FE149" s="57"/>
      <c r="FF149" s="57"/>
      <c r="FG149" s="57"/>
      <c r="FH149" s="57"/>
      <c r="FI149" s="57"/>
      <c r="FJ149" s="57"/>
      <c r="FK149" s="57"/>
      <c r="FL149" s="57"/>
      <c r="FM149" s="57"/>
      <c r="FN149" s="57"/>
      <c r="FO149" s="57"/>
      <c r="FP149" s="57"/>
      <c r="FQ149" s="57"/>
      <c r="FR149" s="57"/>
      <c r="FS149" s="57"/>
      <c r="FT149" s="57"/>
      <c r="FU149" s="57"/>
      <c r="FV149" s="57"/>
      <c r="FW149" s="57"/>
      <c r="FX149" s="57"/>
    </row>
    <row r="150" spans="1:180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66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35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  <c r="EH150" s="57"/>
      <c r="EI150" s="57"/>
      <c r="EJ150" s="57"/>
      <c r="EK150" s="57"/>
      <c r="EL150" s="57"/>
      <c r="EM150" s="57"/>
      <c r="EN150" s="57"/>
      <c r="EO150" s="57"/>
      <c r="EP150" s="57"/>
      <c r="EQ150" s="57"/>
      <c r="ER150" s="57"/>
      <c r="ES150" s="57"/>
      <c r="ET150" s="57"/>
      <c r="EU150" s="57"/>
      <c r="EV150" s="57"/>
      <c r="EW150" s="57"/>
      <c r="EX150" s="57"/>
      <c r="EY150" s="57"/>
      <c r="EZ150" s="57"/>
      <c r="FA150" s="57"/>
      <c r="FB150" s="57"/>
      <c r="FC150" s="57"/>
      <c r="FD150" s="57"/>
      <c r="FE150" s="57"/>
      <c r="FF150" s="57"/>
      <c r="FG150" s="57"/>
      <c r="FH150" s="57"/>
      <c r="FI150" s="57"/>
      <c r="FJ150" s="57"/>
      <c r="FK150" s="57"/>
      <c r="FL150" s="57"/>
      <c r="FM150" s="57"/>
      <c r="FN150" s="57"/>
      <c r="FO150" s="57"/>
      <c r="FP150" s="57"/>
      <c r="FQ150" s="57"/>
      <c r="FR150" s="57"/>
      <c r="FS150" s="57"/>
      <c r="FT150" s="57"/>
      <c r="FU150" s="57"/>
      <c r="FV150" s="57"/>
      <c r="FW150" s="57"/>
      <c r="FX150" s="57"/>
    </row>
    <row r="151" spans="1:180" x14ac:dyDescent="0.2">
      <c r="A151" t="s">
        <v>16</v>
      </c>
      <c r="C151" s="41">
        <v>1084763.7603973702</v>
      </c>
      <c r="D151" s="23">
        <v>58106.435062160235</v>
      </c>
      <c r="E151" s="23">
        <v>103594.7314442296</v>
      </c>
      <c r="F151" s="23">
        <v>74967.009977347872</v>
      </c>
      <c r="G151" s="23">
        <v>656861.24382561771</v>
      </c>
      <c r="H151" s="23">
        <v>19242.887337974389</v>
      </c>
      <c r="I151" s="23">
        <v>36478.647950218969</v>
      </c>
      <c r="J151" s="23">
        <v>24018.250020185031</v>
      </c>
      <c r="K151" s="23">
        <v>13503.533196847653</v>
      </c>
      <c r="L151" s="23">
        <v>42938.470313518046</v>
      </c>
      <c r="M151" s="23">
        <v>121301.21486168585</v>
      </c>
      <c r="N151" s="23">
        <v>231421.22312607476</v>
      </c>
      <c r="O151" s="23">
        <v>51156.516664049377</v>
      </c>
      <c r="P151" s="23">
        <v>307568.10962267884</v>
      </c>
      <c r="Q151" s="23">
        <v>34305.92396679669</v>
      </c>
      <c r="R151" s="23">
        <v>167127.15555666981</v>
      </c>
      <c r="S151" s="23">
        <v>22278.556187589707</v>
      </c>
      <c r="T151" s="23">
        <v>24969.963346958211</v>
      </c>
      <c r="U151" s="23">
        <v>183936.23886591327</v>
      </c>
      <c r="V151" s="23">
        <v>13052.023764110085</v>
      </c>
      <c r="W151" s="23">
        <v>7976.9750573225638</v>
      </c>
      <c r="X151" s="23">
        <v>50852.188871946622</v>
      </c>
      <c r="Y151" s="23">
        <v>79040.300553758934</v>
      </c>
      <c r="Z151" s="23">
        <v>65878.899066853817</v>
      </c>
      <c r="AA151" s="23">
        <v>13531.516055384178</v>
      </c>
      <c r="AB151" s="23">
        <v>303615.3106356581</v>
      </c>
      <c r="AC151" s="23">
        <v>2170528.1540944842</v>
      </c>
      <c r="AD151" s="23">
        <v>599475.38516466063</v>
      </c>
      <c r="AE151" s="23">
        <v>1158178.5253623759</v>
      </c>
      <c r="AF151" s="23">
        <v>427862.20778899017</v>
      </c>
      <c r="AG151" s="23">
        <v>1690734.7477750024</v>
      </c>
      <c r="AH151" s="23">
        <v>19933.442279047576</v>
      </c>
      <c r="AI151" s="23">
        <v>-71560.190716561221</v>
      </c>
      <c r="AJ151" s="23">
        <v>390423.96245689137</v>
      </c>
      <c r="AK151" s="23">
        <v>58805.466825150899</v>
      </c>
      <c r="AL151" s="23">
        <v>1191828.9077738419</v>
      </c>
      <c r="AM151" s="23">
        <v>-110642.78476045767</v>
      </c>
      <c r="AN151" s="23">
        <v>57746.17803355863</v>
      </c>
      <c r="AO151" s="23">
        <v>-160866.77941262888</v>
      </c>
      <c r="AP151" s="23">
        <v>148076.78861590585</v>
      </c>
      <c r="AQ151" s="23">
        <v>133292.4527439696</v>
      </c>
      <c r="AR151" s="23">
        <v>9383.905195005651</v>
      </c>
      <c r="AS151" s="23">
        <v>15891.846254139557</v>
      </c>
      <c r="AT151" s="23">
        <v>74714.283615007909</v>
      </c>
      <c r="AU151" s="23">
        <v>921815.96934720082</v>
      </c>
      <c r="AV151" s="23">
        <v>1638300.826032609</v>
      </c>
      <c r="AW151" s="23">
        <v>3417536.7089278139</v>
      </c>
      <c r="AX151" s="23">
        <v>197783.14257068234</v>
      </c>
      <c r="AY151" s="23">
        <v>149782.61557302327</v>
      </c>
      <c r="AZ151" s="23">
        <v>22385.786002319644</v>
      </c>
      <c r="BA151" s="23">
        <v>10097.979974418578</v>
      </c>
      <c r="BB151" s="23">
        <v>30775.302203760992</v>
      </c>
      <c r="BC151" s="23">
        <v>107516.50633319138</v>
      </c>
      <c r="BD151" s="23">
        <v>157425.50982154507</v>
      </c>
      <c r="BE151" s="23">
        <v>103263.58274037698</v>
      </c>
      <c r="BF151" s="23">
        <v>-55189.922474542342</v>
      </c>
      <c r="BG151" s="23">
        <v>548709.5260732671</v>
      </c>
      <c r="BH151" s="23">
        <v>720698.37362139602</v>
      </c>
      <c r="BI151" s="23">
        <v>16968.277081132372</v>
      </c>
      <c r="BJ151" s="23">
        <v>295910.32832463644</v>
      </c>
      <c r="BK151" s="23">
        <v>12334.753468611072</v>
      </c>
      <c r="BL151" s="23">
        <v>278882.0954440927</v>
      </c>
      <c r="BM151" s="23">
        <v>-242948.16441184987</v>
      </c>
      <c r="BN151" s="23">
        <v>91769.549449878774</v>
      </c>
      <c r="BO151" s="23">
        <v>79797.779402653017</v>
      </c>
      <c r="BP151" s="23">
        <v>18365.667153047336</v>
      </c>
      <c r="BQ151" s="23">
        <v>34049.504870417884</v>
      </c>
      <c r="BR151" s="23">
        <v>47578.54186884292</v>
      </c>
      <c r="BS151" s="23">
        <v>0</v>
      </c>
      <c r="BT151" s="64">
        <v>20199903.824215829</v>
      </c>
      <c r="BU151" s="23">
        <v>44968825.716887355</v>
      </c>
      <c r="BV151" s="23">
        <v>0</v>
      </c>
      <c r="BW151" s="23">
        <v>73401.351921650697</v>
      </c>
      <c r="BX151" s="23">
        <v>0</v>
      </c>
      <c r="BY151" s="23">
        <v>0</v>
      </c>
      <c r="BZ151" s="23">
        <v>819406.20878117706</v>
      </c>
      <c r="CA151" s="23">
        <v>459775.90718094457</v>
      </c>
      <c r="CB151" s="23">
        <v>0</v>
      </c>
      <c r="CC151" s="23">
        <v>7952385.5436122101</v>
      </c>
      <c r="CD151" s="23">
        <v>32607.208018867022</v>
      </c>
      <c r="CE151" s="23">
        <v>0</v>
      </c>
      <c r="CF151" s="23">
        <v>-324918.33313959662</v>
      </c>
      <c r="CG151" s="23">
        <v>0</v>
      </c>
      <c r="CH151" s="23">
        <v>74537.073933068721</v>
      </c>
      <c r="CI151" s="23">
        <v>-1162244.501411526</v>
      </c>
      <c r="CJ151" s="34">
        <f>SUM(BT151:CI151)</f>
        <v>73093679.99999997</v>
      </c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</row>
    <row r="152" spans="1:180" x14ac:dyDescent="0.2">
      <c r="A152" t="s">
        <v>17</v>
      </c>
      <c r="C152" s="41">
        <v>12486.522786615878</v>
      </c>
      <c r="D152" s="23">
        <v>2397.9129900490557</v>
      </c>
      <c r="E152" s="23">
        <v>2334.4707026035517</v>
      </c>
      <c r="F152" s="23">
        <v>4150.4887731314238</v>
      </c>
      <c r="G152" s="23">
        <v>41854.383142871142</v>
      </c>
      <c r="H152" s="23">
        <v>3353.93282970379</v>
      </c>
      <c r="I152" s="23">
        <v>5800.6254669852633</v>
      </c>
      <c r="J152" s="23">
        <v>1319.8109906725376</v>
      </c>
      <c r="K152" s="23">
        <v>2208.5254805674526</v>
      </c>
      <c r="L152" s="23">
        <v>5013.6805936950186</v>
      </c>
      <c r="M152" s="23">
        <v>18024.269150667427</v>
      </c>
      <c r="N152" s="23">
        <v>125049.49378301552</v>
      </c>
      <c r="O152" s="23">
        <v>6740.9028942017967</v>
      </c>
      <c r="P152" s="23">
        <v>16606.682796792615</v>
      </c>
      <c r="Q152" s="23">
        <v>1163.863860920115</v>
      </c>
      <c r="R152" s="23">
        <v>25748.466894321133</v>
      </c>
      <c r="S152" s="23">
        <v>13570.592845919013</v>
      </c>
      <c r="T152" s="23">
        <v>7220.3343129130826</v>
      </c>
      <c r="U152" s="23">
        <v>39038.870223667298</v>
      </c>
      <c r="V152" s="23">
        <v>10964.752164017615</v>
      </c>
      <c r="W152" s="23">
        <v>2254.6826778624986</v>
      </c>
      <c r="X152" s="23">
        <v>11244.203477780753</v>
      </c>
      <c r="Y152" s="23">
        <v>14167.914368144429</v>
      </c>
      <c r="Z152" s="23">
        <v>14361.355886150161</v>
      </c>
      <c r="AA152" s="23">
        <v>4143.042266863612</v>
      </c>
      <c r="AB152" s="23">
        <v>408316.12190638477</v>
      </c>
      <c r="AC152" s="23">
        <v>244102.33770291749</v>
      </c>
      <c r="AD152" s="23">
        <v>258496.31672736732</v>
      </c>
      <c r="AE152" s="23">
        <v>591787.41462767345</v>
      </c>
      <c r="AF152" s="23">
        <v>134185.42748716424</v>
      </c>
      <c r="AG152" s="23">
        <v>2140901.180307196</v>
      </c>
      <c r="AH152" s="23">
        <v>171691.14805470282</v>
      </c>
      <c r="AI152" s="23">
        <v>76504.138729561149</v>
      </c>
      <c r="AJ152" s="23">
        <v>1264362.0039407231</v>
      </c>
      <c r="AK152" s="23">
        <v>782078.55595812772</v>
      </c>
      <c r="AL152" s="23">
        <v>65240.594844231498</v>
      </c>
      <c r="AM152" s="23">
        <v>13163.745775955036</v>
      </c>
      <c r="AN152" s="23">
        <v>41509.150256283217</v>
      </c>
      <c r="AO152" s="23">
        <v>21382.24744540601</v>
      </c>
      <c r="AP152" s="23">
        <v>112683.28423453042</v>
      </c>
      <c r="AQ152" s="23">
        <v>4548916.7675715387</v>
      </c>
      <c r="AR152" s="23">
        <v>262358.95357133076</v>
      </c>
      <c r="AS152" s="23">
        <v>532639.41286009806</v>
      </c>
      <c r="AT152" s="23">
        <v>82231.042072361102</v>
      </c>
      <c r="AU152" s="23">
        <v>2266205.9376101587</v>
      </c>
      <c r="AV152" s="23">
        <v>3163762.5839112578</v>
      </c>
      <c r="AW152" s="23">
        <v>1650144.8146664004</v>
      </c>
      <c r="AX152" s="23">
        <v>147552.44089312069</v>
      </c>
      <c r="AY152" s="23">
        <v>126312.20619799495</v>
      </c>
      <c r="AZ152" s="23">
        <v>562018.04099566338</v>
      </c>
      <c r="BA152" s="23">
        <v>28933.195174363587</v>
      </c>
      <c r="BB152" s="23">
        <v>12916.851388636518</v>
      </c>
      <c r="BC152" s="23">
        <v>339134.57549751387</v>
      </c>
      <c r="BD152" s="23">
        <v>114930.56523404765</v>
      </c>
      <c r="BE152" s="23">
        <v>179305.85225001755</v>
      </c>
      <c r="BF152" s="23">
        <v>39338.383344679489</v>
      </c>
      <c r="BG152" s="23">
        <v>200323.75391737311</v>
      </c>
      <c r="BH152" s="23">
        <v>7996335.2746774415</v>
      </c>
      <c r="BI152" s="23">
        <v>157317.55847911647</v>
      </c>
      <c r="BJ152" s="23">
        <v>5435847.5136059709</v>
      </c>
      <c r="BK152" s="23">
        <v>171078.009613242</v>
      </c>
      <c r="BL152" s="23">
        <v>9671946.8609369304</v>
      </c>
      <c r="BM152" s="23">
        <v>6235851.3381068213</v>
      </c>
      <c r="BN152" s="23">
        <v>1115800.4847944239</v>
      </c>
      <c r="BO152" s="23">
        <v>685934.05101223406</v>
      </c>
      <c r="BP152" s="23">
        <v>1256957.5135147842</v>
      </c>
      <c r="BQ152" s="23">
        <v>11072.657220501273</v>
      </c>
      <c r="BR152" s="23">
        <v>15288.919807433402</v>
      </c>
      <c r="BS152" s="23">
        <v>0</v>
      </c>
      <c r="BT152" s="64">
        <v>53728079.008283809</v>
      </c>
      <c r="BU152" s="23">
        <v>127155857.1138496</v>
      </c>
      <c r="BV152" s="23">
        <v>0</v>
      </c>
      <c r="BW152" s="23">
        <v>2245327.1451577935</v>
      </c>
      <c r="BX152" s="23">
        <v>0</v>
      </c>
      <c r="BY152" s="23">
        <v>0</v>
      </c>
      <c r="BZ152" s="23">
        <v>24174007.008491427</v>
      </c>
      <c r="CA152" s="23">
        <v>5920328.0595218837</v>
      </c>
      <c r="CB152" s="23">
        <v>2358337.1808471782</v>
      </c>
      <c r="CC152" s="23">
        <v>3825996.8670684639</v>
      </c>
      <c r="CD152" s="23">
        <v>4835219.7731156787</v>
      </c>
      <c r="CE152" s="23">
        <v>0</v>
      </c>
      <c r="CF152" s="23">
        <v>1791689.6061773349</v>
      </c>
      <c r="CG152" s="23">
        <v>230058.237486814</v>
      </c>
      <c r="CH152" s="23">
        <v>0</v>
      </c>
      <c r="CI152" s="23">
        <v>0</v>
      </c>
      <c r="CJ152" s="34">
        <f>SUM(BT152:CI152)</f>
        <v>226264899.99999994</v>
      </c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</row>
    <row r="153" spans="1:180" x14ac:dyDescent="0.2">
      <c r="A153" s="73" t="s">
        <v>60</v>
      </c>
      <c r="B153" s="73"/>
      <c r="C153" s="71">
        <f t="shared" ref="C153:AH153" si="6">+SUM(C5:C152)</f>
        <v>51151220.000053726</v>
      </c>
      <c r="D153" s="71">
        <f t="shared" si="6"/>
        <v>2485283.0000026161</v>
      </c>
      <c r="E153" s="71">
        <f t="shared" si="6"/>
        <v>2989560.0000031367</v>
      </c>
      <c r="F153" s="71">
        <f t="shared" si="6"/>
        <v>8379046.0000088224</v>
      </c>
      <c r="G153" s="71">
        <f t="shared" si="6"/>
        <v>133935236.00014102</v>
      </c>
      <c r="H153" s="71">
        <f t="shared" si="6"/>
        <v>7364261.0000077626</v>
      </c>
      <c r="I153" s="71">
        <f t="shared" si="6"/>
        <v>7834165.0000082431</v>
      </c>
      <c r="J153" s="71">
        <f t="shared" si="6"/>
        <v>5233362.0000055116</v>
      </c>
      <c r="K153" s="71">
        <f t="shared" si="6"/>
        <v>4245336.0000044703</v>
      </c>
      <c r="L153" s="71">
        <f t="shared" si="6"/>
        <v>22942830.000024267</v>
      </c>
      <c r="M153" s="71">
        <f t="shared" si="6"/>
        <v>28056800.000029571</v>
      </c>
      <c r="N153" s="71">
        <f t="shared" si="6"/>
        <v>46947570.00004945</v>
      </c>
      <c r="O153" s="71">
        <f t="shared" si="6"/>
        <v>13038590.000013739</v>
      </c>
      <c r="P153" s="71">
        <f t="shared" si="6"/>
        <v>15030295.000015823</v>
      </c>
      <c r="Q153" s="71">
        <f t="shared" si="6"/>
        <v>6879051.0000072438</v>
      </c>
      <c r="R153" s="71">
        <f t="shared" si="6"/>
        <v>31289130.000032965</v>
      </c>
      <c r="S153" s="71">
        <f t="shared" si="6"/>
        <v>16651310.000017533</v>
      </c>
      <c r="T153" s="71">
        <f t="shared" si="6"/>
        <v>12007260.000012645</v>
      </c>
      <c r="U153" s="71">
        <f t="shared" si="6"/>
        <v>101428900.00010684</v>
      </c>
      <c r="V153" s="71">
        <f t="shared" si="6"/>
        <v>3333885.0000035055</v>
      </c>
      <c r="W153" s="71">
        <f t="shared" si="6"/>
        <v>4025078.0000042389</v>
      </c>
      <c r="X153" s="71">
        <f t="shared" si="6"/>
        <v>23969420.00002519</v>
      </c>
      <c r="Y153" s="71">
        <f t="shared" si="6"/>
        <v>11766260.000012394</v>
      </c>
      <c r="Z153" s="71">
        <f t="shared" si="6"/>
        <v>22473774.00002367</v>
      </c>
      <c r="AA153" s="71">
        <f t="shared" si="6"/>
        <v>2367134.0000024904</v>
      </c>
      <c r="AB153" s="71">
        <f t="shared" si="6"/>
        <v>25725650.000027049</v>
      </c>
      <c r="AC153" s="71">
        <f t="shared" si="6"/>
        <v>197478400.00020796</v>
      </c>
      <c r="AD153" s="71">
        <f t="shared" si="6"/>
        <v>24810900.000026029</v>
      </c>
      <c r="AE153" s="71">
        <f t="shared" si="6"/>
        <v>160180700.00016856</v>
      </c>
      <c r="AF153" s="71">
        <f t="shared" si="6"/>
        <v>42401920.000044622</v>
      </c>
      <c r="AG153" s="71">
        <f t="shared" si="6"/>
        <v>52579380.000055142</v>
      </c>
      <c r="AH153" s="71">
        <f t="shared" si="6"/>
        <v>199264500.00021622</v>
      </c>
      <c r="AI153" s="71">
        <f t="shared" ref="AI153:BN153" si="7">+SUM(AI5:AI152)</f>
        <v>10982730.000011899</v>
      </c>
      <c r="AJ153" s="71">
        <f t="shared" si="7"/>
        <v>33148050.000034891</v>
      </c>
      <c r="AK153" s="71">
        <f t="shared" si="7"/>
        <v>9701549.0000102036</v>
      </c>
      <c r="AL153" s="71">
        <f t="shared" si="7"/>
        <v>34557760.000036284</v>
      </c>
      <c r="AM153" s="71">
        <f t="shared" si="7"/>
        <v>12841870.000013735</v>
      </c>
      <c r="AN153" s="71">
        <f t="shared" si="7"/>
        <v>14537860.000015274</v>
      </c>
      <c r="AO153" s="71">
        <f t="shared" si="7"/>
        <v>26204870.000027884</v>
      </c>
      <c r="AP153" s="71">
        <f t="shared" si="7"/>
        <v>48323530.000050768</v>
      </c>
      <c r="AQ153" s="71">
        <f t="shared" si="7"/>
        <v>51253670.00005392</v>
      </c>
      <c r="AR153" s="71">
        <f t="shared" si="7"/>
        <v>13009690.000013677</v>
      </c>
      <c r="AS153" s="71">
        <f t="shared" si="7"/>
        <v>9118108.0000095852</v>
      </c>
      <c r="AT153" s="71">
        <f t="shared" si="7"/>
        <v>8285499.0000087107</v>
      </c>
      <c r="AU153" s="71">
        <f t="shared" si="7"/>
        <v>26266590.00002756</v>
      </c>
      <c r="AV153" s="71">
        <f t="shared" si="7"/>
        <v>25436570.000026658</v>
      </c>
      <c r="AW153" s="71">
        <f t="shared" si="7"/>
        <v>30231100.000031546</v>
      </c>
      <c r="AX153" s="71">
        <f t="shared" si="7"/>
        <v>27714350.000029173</v>
      </c>
      <c r="AY153" s="71">
        <f t="shared" si="7"/>
        <v>30865560.000032477</v>
      </c>
      <c r="AZ153" s="71">
        <f t="shared" si="7"/>
        <v>18306990.000019219</v>
      </c>
      <c r="BA153" s="71">
        <f t="shared" si="7"/>
        <v>565747.00000059546</v>
      </c>
      <c r="BB153" s="71">
        <f t="shared" si="7"/>
        <v>10855410.000011431</v>
      </c>
      <c r="BC153" s="71">
        <f t="shared" si="7"/>
        <v>12106040.000012722</v>
      </c>
      <c r="BD153" s="71">
        <f t="shared" si="7"/>
        <v>21978280.000023127</v>
      </c>
      <c r="BE153" s="71">
        <f t="shared" si="7"/>
        <v>7809222.0000082152</v>
      </c>
      <c r="BF153" s="71">
        <f t="shared" si="7"/>
        <v>5017337.0000054045</v>
      </c>
      <c r="BG153" s="71">
        <f t="shared" si="7"/>
        <v>28057240.000029489</v>
      </c>
      <c r="BH153" s="71">
        <f t="shared" si="7"/>
        <v>59342070.000062391</v>
      </c>
      <c r="BI153" s="71">
        <f t="shared" si="7"/>
        <v>1257685.0000013215</v>
      </c>
      <c r="BJ153" s="71">
        <f t="shared" si="7"/>
        <v>37829330.000039831</v>
      </c>
      <c r="BK153" s="71">
        <f t="shared" si="7"/>
        <v>2123337.0000022324</v>
      </c>
      <c r="BL153" s="71">
        <f t="shared" si="7"/>
        <v>58112610.000061169</v>
      </c>
      <c r="BM153" s="71">
        <f t="shared" si="7"/>
        <v>41465520.00004413</v>
      </c>
      <c r="BN153" s="71">
        <f t="shared" si="7"/>
        <v>9107313.0000095628</v>
      </c>
      <c r="BO153" s="71">
        <f t="shared" ref="BO153:BY153" si="8">+SUM(BO5:BO152)</f>
        <v>6598903.0000069384</v>
      </c>
      <c r="BP153" s="71">
        <f t="shared" si="8"/>
        <v>11021360.000011589</v>
      </c>
      <c r="BQ153" s="71">
        <f t="shared" si="8"/>
        <v>2833704.0000029807</v>
      </c>
      <c r="BR153" s="71">
        <f t="shared" si="8"/>
        <v>4212883.0000044322</v>
      </c>
      <c r="BS153" s="71">
        <f t="shared" si="8"/>
        <v>0</v>
      </c>
      <c r="BT153" s="71">
        <f t="shared" si="8"/>
        <v>2039346543.0021536</v>
      </c>
      <c r="BU153" s="71">
        <f t="shared" si="8"/>
        <v>1037182628.995349</v>
      </c>
      <c r="BV153" s="71">
        <f t="shared" si="8"/>
        <v>33059380.000035122</v>
      </c>
      <c r="BW153" s="71">
        <f t="shared" si="8"/>
        <v>31641340.000033438</v>
      </c>
      <c r="BX153" s="71">
        <f t="shared" si="8"/>
        <v>352175800.0003745</v>
      </c>
      <c r="BY153" s="71">
        <f t="shared" si="8"/>
        <v>166117400.00017589</v>
      </c>
      <c r="BZ153" s="71">
        <f t="shared" ref="BZ153:CJ153" si="9">+SUM(BZ5:BZ152)</f>
        <v>129997200.00013676</v>
      </c>
      <c r="CA153" s="71">
        <f t="shared" si="9"/>
        <v>70050030.000073731</v>
      </c>
      <c r="CB153" s="71">
        <f t="shared" si="9"/>
        <v>49203283.00005199</v>
      </c>
      <c r="CC153" s="71">
        <f t="shared" si="9"/>
        <v>42601360.000044376</v>
      </c>
      <c r="CD153" s="71">
        <f t="shared" si="9"/>
        <v>84373219.000088826</v>
      </c>
      <c r="CE153" s="71">
        <f t="shared" si="9"/>
        <v>-298486.99999968521</v>
      </c>
      <c r="CF153" s="71">
        <f t="shared" si="9"/>
        <v>139995286.00014585</v>
      </c>
      <c r="CG153" s="71">
        <f t="shared" si="9"/>
        <v>2854761.000002997</v>
      </c>
      <c r="CH153" s="71">
        <f t="shared" si="9"/>
        <v>5673714.0000219522</v>
      </c>
      <c r="CI153" s="71">
        <f t="shared" si="9"/>
        <v>1269832377.0013108</v>
      </c>
      <c r="CJ153" s="71">
        <f t="shared" si="9"/>
        <v>5453805834.999999</v>
      </c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</row>
    <row r="154" spans="1:180" s="59" customFormat="1" x14ac:dyDescent="0.2">
      <c r="A154" s="58"/>
      <c r="B154" s="58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  <c r="BI154" s="56"/>
      <c r="BJ154" s="56"/>
      <c r="BK154" s="56"/>
      <c r="BL154" s="56"/>
      <c r="BM154" s="56"/>
      <c r="BN154" s="56"/>
      <c r="BO154" s="56"/>
      <c r="BP154" s="56"/>
      <c r="BQ154" s="56"/>
      <c r="BR154" s="56"/>
      <c r="BS154" s="56"/>
      <c r="BT154" s="68"/>
      <c r="BU154" s="56"/>
      <c r="BV154" s="56"/>
      <c r="BW154" s="56"/>
      <c r="BX154" s="56"/>
      <c r="BY154" s="56"/>
      <c r="BZ154" s="56"/>
      <c r="CA154" s="56"/>
      <c r="CB154" s="56"/>
      <c r="CC154" s="56"/>
      <c r="CD154" s="56"/>
      <c r="CE154" s="56"/>
      <c r="CF154" s="56"/>
      <c r="CG154" s="56"/>
      <c r="CH154" s="56"/>
      <c r="CI154" s="56"/>
      <c r="CJ154" s="56"/>
      <c r="CK154" s="57"/>
      <c r="CL154" s="57"/>
      <c r="CM154" s="57"/>
      <c r="CN154" s="57"/>
      <c r="CO154" s="57"/>
      <c r="CP154" s="57"/>
      <c r="CQ154" s="57"/>
      <c r="CR154" s="57"/>
      <c r="CS154" s="57"/>
      <c r="CT154" s="57"/>
      <c r="CU154" s="57"/>
      <c r="CV154" s="57"/>
      <c r="CW154" s="57"/>
      <c r="CX154" s="57"/>
      <c r="CY154" s="57"/>
      <c r="CZ154" s="57"/>
      <c r="DA154" s="57"/>
      <c r="DB154" s="57"/>
      <c r="DC154" s="57"/>
      <c r="DD154" s="57"/>
      <c r="DE154" s="57"/>
      <c r="DF154" s="57"/>
      <c r="DG154" s="57"/>
      <c r="DH154" s="57"/>
      <c r="DI154" s="57"/>
      <c r="DJ154" s="57"/>
      <c r="DK154" s="57"/>
      <c r="DL154" s="57"/>
      <c r="DM154" s="57"/>
      <c r="DN154" s="57"/>
      <c r="DO154" s="57"/>
      <c r="DP154" s="57"/>
      <c r="DQ154" s="57"/>
      <c r="DR154" s="57"/>
      <c r="DS154" s="57"/>
      <c r="DT154" s="57"/>
      <c r="DU154" s="57"/>
      <c r="DV154" s="57"/>
      <c r="DW154" s="57"/>
      <c r="DX154" s="57"/>
      <c r="DY154" s="57"/>
      <c r="DZ154" s="57"/>
      <c r="EA154" s="57"/>
      <c r="EB154" s="57"/>
      <c r="EC154" s="57"/>
      <c r="ED154" s="57"/>
      <c r="EE154" s="57"/>
      <c r="EF154" s="57"/>
      <c r="EG154" s="57"/>
      <c r="EH154" s="57"/>
      <c r="EI154" s="57"/>
      <c r="EJ154" s="57"/>
      <c r="EK154" s="57"/>
      <c r="EL154" s="57"/>
      <c r="EM154" s="57"/>
      <c r="EN154" s="57"/>
      <c r="EO154" s="57"/>
      <c r="EP154" s="57"/>
      <c r="EQ154" s="57"/>
      <c r="ER154" s="57"/>
      <c r="ES154" s="57"/>
      <c r="ET154" s="57"/>
      <c r="EU154" s="57"/>
      <c r="EV154" s="57"/>
      <c r="EW154" s="57"/>
      <c r="EX154" s="57"/>
      <c r="EY154" s="57"/>
      <c r="EZ154" s="57"/>
      <c r="FA154" s="57"/>
      <c r="FB154" s="57"/>
      <c r="FC154" s="57"/>
      <c r="FD154" s="57"/>
      <c r="FE154" s="57"/>
      <c r="FF154" s="57"/>
      <c r="FG154" s="57"/>
      <c r="FH154" s="57"/>
      <c r="FI154" s="57"/>
      <c r="FJ154" s="57"/>
      <c r="FK154" s="57"/>
      <c r="FL154" s="57"/>
      <c r="FM154" s="57"/>
      <c r="FN154" s="57"/>
      <c r="FO154" s="57"/>
      <c r="FP154" s="57"/>
      <c r="FQ154" s="57"/>
      <c r="FR154" s="57"/>
      <c r="FS154" s="57"/>
      <c r="FT154" s="57"/>
      <c r="FU154" s="57"/>
      <c r="FV154" s="57"/>
      <c r="FW154" s="57"/>
      <c r="FX154" s="57"/>
    </row>
    <row r="155" spans="1:180" s="59" customFormat="1" x14ac:dyDescent="0.2">
      <c r="A155" s="58"/>
      <c r="B155" s="58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  <c r="BL155" s="56"/>
      <c r="BM155" s="56"/>
      <c r="BN155" s="56"/>
      <c r="BO155" s="56"/>
      <c r="BP155" s="56"/>
      <c r="BQ155" s="56"/>
      <c r="BR155" s="56"/>
      <c r="BS155" s="56"/>
      <c r="BT155" s="68"/>
      <c r="BU155" s="56"/>
      <c r="BV155" s="56"/>
      <c r="BW155" s="56"/>
      <c r="BX155" s="56"/>
      <c r="BY155" s="56"/>
      <c r="BZ155" s="56"/>
      <c r="CA155" s="56"/>
      <c r="CB155" s="56"/>
      <c r="CC155" s="56"/>
      <c r="CD155" s="56"/>
      <c r="CE155" s="56"/>
      <c r="CF155" s="56"/>
      <c r="CG155" s="56"/>
      <c r="CH155" s="56"/>
      <c r="CI155" s="56"/>
      <c r="CJ155" s="56"/>
      <c r="CK155" s="57"/>
      <c r="CL155" s="57"/>
      <c r="CM155" s="57"/>
      <c r="CN155" s="57"/>
      <c r="CO155" s="57"/>
      <c r="CP155" s="57"/>
      <c r="CQ155" s="57"/>
      <c r="CR155" s="57"/>
      <c r="CS155" s="57"/>
      <c r="CT155" s="57"/>
      <c r="CU155" s="57"/>
      <c r="CV155" s="57"/>
      <c r="CW155" s="57"/>
      <c r="CX155" s="57"/>
      <c r="CY155" s="57"/>
      <c r="CZ155" s="57"/>
      <c r="DA155" s="57"/>
      <c r="DB155" s="57"/>
      <c r="DC155" s="57"/>
      <c r="DD155" s="57"/>
      <c r="DE155" s="57"/>
      <c r="DF155" s="57"/>
      <c r="DG155" s="57"/>
      <c r="DH155" s="57"/>
      <c r="DI155" s="57"/>
      <c r="DJ155" s="57"/>
      <c r="DK155" s="57"/>
      <c r="DL155" s="57"/>
      <c r="DM155" s="57"/>
      <c r="DN155" s="57"/>
      <c r="DO155" s="57"/>
      <c r="DP155" s="57"/>
      <c r="DQ155" s="57"/>
      <c r="DR155" s="57"/>
      <c r="DS155" s="57"/>
      <c r="DT155" s="57"/>
      <c r="DU155" s="57"/>
      <c r="DV155" s="57"/>
      <c r="DW155" s="57"/>
      <c r="DX155" s="57"/>
      <c r="DY155" s="57"/>
      <c r="DZ155" s="57"/>
      <c r="EA155" s="57"/>
      <c r="EB155" s="57"/>
      <c r="EC155" s="57"/>
      <c r="ED155" s="57"/>
      <c r="EE155" s="57"/>
      <c r="EF155" s="57"/>
      <c r="EG155" s="57"/>
      <c r="EH155" s="57"/>
      <c r="EI155" s="57"/>
      <c r="EJ155" s="57"/>
      <c r="EK155" s="57"/>
      <c r="EL155" s="57"/>
      <c r="EM155" s="57"/>
      <c r="EN155" s="57"/>
      <c r="EO155" s="57"/>
      <c r="EP155" s="57"/>
      <c r="EQ155" s="57"/>
      <c r="ER155" s="57"/>
      <c r="ES155" s="57"/>
      <c r="ET155" s="57"/>
      <c r="EU155" s="57"/>
      <c r="EV155" s="57"/>
      <c r="EW155" s="57"/>
      <c r="EX155" s="57"/>
      <c r="EY155" s="57"/>
      <c r="EZ155" s="57"/>
      <c r="FA155" s="57"/>
      <c r="FB155" s="57"/>
      <c r="FC155" s="57"/>
      <c r="FD155" s="57"/>
      <c r="FE155" s="57"/>
      <c r="FF155" s="57"/>
      <c r="FG155" s="57"/>
      <c r="FH155" s="57"/>
      <c r="FI155" s="57"/>
      <c r="FJ155" s="57"/>
      <c r="FK155" s="57"/>
      <c r="FL155" s="57"/>
      <c r="FM155" s="57"/>
      <c r="FN155" s="57"/>
      <c r="FO155" s="57"/>
      <c r="FP155" s="57"/>
      <c r="FQ155" s="57"/>
      <c r="FR155" s="57"/>
      <c r="FS155" s="57"/>
      <c r="FT155" s="57"/>
      <c r="FU155" s="57"/>
      <c r="FV155" s="57"/>
      <c r="FW155" s="57"/>
      <c r="FX155" s="57"/>
    </row>
    <row r="156" spans="1:180" x14ac:dyDescent="0.2">
      <c r="A156" t="s">
        <v>58</v>
      </c>
      <c r="C156" s="42">
        <v>27532360</v>
      </c>
      <c r="D156" s="23">
        <v>1818163</v>
      </c>
      <c r="E156" s="23">
        <v>1842111</v>
      </c>
      <c r="F156" s="23">
        <v>14490249.000000037</v>
      </c>
      <c r="G156" s="23">
        <v>31974533.000000101</v>
      </c>
      <c r="H156" s="23">
        <v>3019737</v>
      </c>
      <c r="I156" s="23">
        <v>4291221</v>
      </c>
      <c r="J156" s="23">
        <v>3401392</v>
      </c>
      <c r="K156" s="23">
        <v>2355871</v>
      </c>
      <c r="L156" s="23">
        <v>2901645</v>
      </c>
      <c r="M156" s="23">
        <v>21452218.999999963</v>
      </c>
      <c r="N156" s="23">
        <v>87678330</v>
      </c>
      <c r="O156" s="23">
        <v>8938931</v>
      </c>
      <c r="P156" s="23">
        <v>10882766.999999968</v>
      </c>
      <c r="Q156" s="23">
        <v>2533863</v>
      </c>
      <c r="R156" s="23">
        <v>19348634</v>
      </c>
      <c r="S156" s="23">
        <v>17359099.999999989</v>
      </c>
      <c r="T156" s="23">
        <v>7660372.0000000512</v>
      </c>
      <c r="U156" s="23">
        <v>48227416.000000007</v>
      </c>
      <c r="V156" s="23">
        <v>2056188.0000000002</v>
      </c>
      <c r="W156" s="23">
        <v>1849340.9999999998</v>
      </c>
      <c r="X156" s="23">
        <v>19536320.999999981</v>
      </c>
      <c r="Y156" s="23">
        <v>6113538</v>
      </c>
      <c r="Z156" s="23">
        <v>22634471.999999989</v>
      </c>
      <c r="AA156" s="23">
        <v>3241896</v>
      </c>
      <c r="AB156" s="23">
        <v>12536570.000000026</v>
      </c>
      <c r="AC156" s="23">
        <v>109779414.99999991</v>
      </c>
      <c r="AD156" s="23">
        <v>27296970.000000004</v>
      </c>
      <c r="AE156" s="23">
        <v>175433400</v>
      </c>
      <c r="AF156" s="23">
        <v>69885980</v>
      </c>
      <c r="AG156" s="23">
        <v>21387319.999999993</v>
      </c>
      <c r="AH156" s="23">
        <v>31618530</v>
      </c>
      <c r="AI156" s="23">
        <v>1281190</v>
      </c>
      <c r="AJ156" s="23">
        <v>24749530</v>
      </c>
      <c r="AK156" s="23">
        <v>6421061</v>
      </c>
      <c r="AL156" s="23">
        <v>20505900.000000026</v>
      </c>
      <c r="AM156" s="23">
        <v>15171430</v>
      </c>
      <c r="AN156" s="23">
        <v>10719930</v>
      </c>
      <c r="AO156" s="23">
        <v>21764840</v>
      </c>
      <c r="AP156" s="23">
        <v>53497769.999999985</v>
      </c>
      <c r="AQ156" s="23">
        <v>83234160</v>
      </c>
      <c r="AR156" s="23">
        <v>18914250</v>
      </c>
      <c r="AS156" s="23">
        <v>11637252</v>
      </c>
      <c r="AT156" s="23">
        <v>10437901</v>
      </c>
      <c r="AU156" s="23">
        <v>50174270</v>
      </c>
      <c r="AV156" s="23">
        <v>60482889.999999993</v>
      </c>
      <c r="AW156" s="23">
        <v>101419300</v>
      </c>
      <c r="AX156" s="23">
        <v>49550659.999999888</v>
      </c>
      <c r="AY156" s="23">
        <v>36722210</v>
      </c>
      <c r="AZ156" s="23">
        <v>23671349.999999996</v>
      </c>
      <c r="BA156" s="23">
        <v>2466321</v>
      </c>
      <c r="BB156" s="23">
        <v>7343050</v>
      </c>
      <c r="BC156" s="23">
        <v>11707750.000000039</v>
      </c>
      <c r="BD156" s="23">
        <v>11040910</v>
      </c>
      <c r="BE156" s="23">
        <v>18755818</v>
      </c>
      <c r="BF156" s="23">
        <v>337931</v>
      </c>
      <c r="BG156" s="23">
        <v>27915780.000000052</v>
      </c>
      <c r="BH156" s="23">
        <v>93080029.999999985</v>
      </c>
      <c r="BI156" s="23">
        <v>3679491</v>
      </c>
      <c r="BJ156" s="23">
        <v>117289870</v>
      </c>
      <c r="BK156" s="23">
        <v>3163672</v>
      </c>
      <c r="BL156" s="23">
        <v>89546489.999999493</v>
      </c>
      <c r="BM156" s="23">
        <v>102226979.99999982</v>
      </c>
      <c r="BN156" s="23">
        <v>12216707.000000011</v>
      </c>
      <c r="BO156" s="23">
        <v>6346927.0000000009</v>
      </c>
      <c r="BP156" s="23">
        <v>17425560</v>
      </c>
      <c r="BQ156" s="23">
        <v>2459214</v>
      </c>
      <c r="BR156" s="23">
        <v>9078577</v>
      </c>
      <c r="BS156" s="23">
        <v>4847794</v>
      </c>
      <c r="BT156" s="68">
        <v>1962363620.9999993</v>
      </c>
      <c r="BU156" s="55"/>
      <c r="BV156" s="55"/>
      <c r="BW156" s="55"/>
      <c r="BX156" s="55"/>
      <c r="BY156" s="55"/>
      <c r="BZ156" s="55"/>
      <c r="CA156" s="55"/>
      <c r="CB156" s="55"/>
      <c r="CC156" s="55"/>
      <c r="CD156" s="55"/>
      <c r="CE156" s="55"/>
      <c r="CF156" s="55"/>
      <c r="CG156" s="55"/>
      <c r="CH156" s="55"/>
      <c r="CI156" s="55"/>
      <c r="CJ156" s="56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</row>
    <row r="157" spans="1:180" ht="13.5" thickBot="1" x14ac:dyDescent="0.25">
      <c r="A157" s="5" t="s">
        <v>8</v>
      </c>
      <c r="B157" s="5"/>
      <c r="C157" s="6">
        <f t="shared" ref="C157:AH157" si="10">C153+C156</f>
        <v>78683580.000053734</v>
      </c>
      <c r="D157" s="6">
        <f t="shared" si="10"/>
        <v>4303446.0000026161</v>
      </c>
      <c r="E157" s="6">
        <f t="shared" si="10"/>
        <v>4831671.0000031367</v>
      </c>
      <c r="F157" s="6">
        <f t="shared" si="10"/>
        <v>22869295.000008859</v>
      </c>
      <c r="G157" s="6">
        <f t="shared" si="10"/>
        <v>165909769.00014111</v>
      </c>
      <c r="H157" s="6">
        <f t="shared" si="10"/>
        <v>10383998.000007764</v>
      </c>
      <c r="I157" s="6">
        <f t="shared" si="10"/>
        <v>12125386.000008244</v>
      </c>
      <c r="J157" s="6">
        <f t="shared" si="10"/>
        <v>8634754.0000055116</v>
      </c>
      <c r="K157" s="6">
        <f t="shared" si="10"/>
        <v>6601207.0000044703</v>
      </c>
      <c r="L157" s="6">
        <f t="shared" si="10"/>
        <v>25844475.000024267</v>
      </c>
      <c r="M157" s="6">
        <f t="shared" si="10"/>
        <v>49509019.000029534</v>
      </c>
      <c r="N157" s="6">
        <f t="shared" si="10"/>
        <v>134625900.00004944</v>
      </c>
      <c r="O157" s="6">
        <f t="shared" si="10"/>
        <v>21977521.000013739</v>
      </c>
      <c r="P157" s="6">
        <f t="shared" si="10"/>
        <v>25913062.000015792</v>
      </c>
      <c r="Q157" s="6">
        <f t="shared" si="10"/>
        <v>9412914.0000072438</v>
      </c>
      <c r="R157" s="6">
        <f t="shared" si="10"/>
        <v>50637764.000032961</v>
      </c>
      <c r="S157" s="6">
        <f t="shared" si="10"/>
        <v>34010410.000017524</v>
      </c>
      <c r="T157" s="6">
        <f t="shared" si="10"/>
        <v>19667632.000012696</v>
      </c>
      <c r="U157" s="6">
        <f t="shared" si="10"/>
        <v>149656316.00010684</v>
      </c>
      <c r="V157" s="6">
        <f t="shared" si="10"/>
        <v>5390073.0000035055</v>
      </c>
      <c r="W157" s="6">
        <f t="shared" si="10"/>
        <v>5874419.0000042384</v>
      </c>
      <c r="X157" s="6">
        <f t="shared" si="10"/>
        <v>43505741.000025168</v>
      </c>
      <c r="Y157" s="6">
        <f t="shared" si="10"/>
        <v>17879798.000012394</v>
      </c>
      <c r="Z157" s="6">
        <f t="shared" si="10"/>
        <v>45108246.000023663</v>
      </c>
      <c r="AA157" s="6">
        <f t="shared" si="10"/>
        <v>5609030.0000024904</v>
      </c>
      <c r="AB157" s="6">
        <f t="shared" si="10"/>
        <v>38262220.000027075</v>
      </c>
      <c r="AC157" s="6">
        <f t="shared" si="10"/>
        <v>307257815.0002079</v>
      </c>
      <c r="AD157" s="6">
        <f t="shared" si="10"/>
        <v>52107870.000026032</v>
      </c>
      <c r="AE157" s="6">
        <f t="shared" si="10"/>
        <v>335614100.00016856</v>
      </c>
      <c r="AF157" s="6">
        <f t="shared" si="10"/>
        <v>112287900.00004461</v>
      </c>
      <c r="AG157" s="6">
        <f t="shared" si="10"/>
        <v>73966700.000055134</v>
      </c>
      <c r="AH157" s="6">
        <f t="shared" si="10"/>
        <v>230883030.00021622</v>
      </c>
      <c r="AI157" s="6">
        <f t="shared" ref="AI157:BN157" si="11">AI153+AI156</f>
        <v>12263920.000011899</v>
      </c>
      <c r="AJ157" s="6">
        <f t="shared" si="11"/>
        <v>57897580.000034891</v>
      </c>
      <c r="AK157" s="6">
        <f t="shared" si="11"/>
        <v>16122610.000010204</v>
      </c>
      <c r="AL157" s="6">
        <f t="shared" si="11"/>
        <v>55063660.000036314</v>
      </c>
      <c r="AM157" s="6">
        <f t="shared" si="11"/>
        <v>28013300.000013735</v>
      </c>
      <c r="AN157" s="6">
        <f t="shared" si="11"/>
        <v>25257790.000015274</v>
      </c>
      <c r="AO157" s="6">
        <f t="shared" si="11"/>
        <v>47969710.00002788</v>
      </c>
      <c r="AP157" s="6">
        <f t="shared" si="11"/>
        <v>101821300.00005075</v>
      </c>
      <c r="AQ157" s="6">
        <f t="shared" si="11"/>
        <v>134487830.00005391</v>
      </c>
      <c r="AR157" s="6">
        <f t="shared" si="11"/>
        <v>31923940.000013679</v>
      </c>
      <c r="AS157" s="6">
        <f t="shared" si="11"/>
        <v>20755360.000009585</v>
      </c>
      <c r="AT157" s="6">
        <f t="shared" si="11"/>
        <v>18723400.00000871</v>
      </c>
      <c r="AU157" s="6">
        <f t="shared" si="11"/>
        <v>76440860.000027567</v>
      </c>
      <c r="AV157" s="6">
        <f t="shared" si="11"/>
        <v>85919460.000026643</v>
      </c>
      <c r="AW157" s="6">
        <f t="shared" si="11"/>
        <v>131650400.00003155</v>
      </c>
      <c r="AX157" s="6">
        <f t="shared" si="11"/>
        <v>77265010.000029057</v>
      </c>
      <c r="AY157" s="6">
        <f t="shared" si="11"/>
        <v>67587770.000032485</v>
      </c>
      <c r="AZ157" s="6">
        <f t="shared" si="11"/>
        <v>41978340.000019215</v>
      </c>
      <c r="BA157" s="6">
        <f t="shared" si="11"/>
        <v>3032068.0000005956</v>
      </c>
      <c r="BB157" s="6">
        <f t="shared" si="11"/>
        <v>18198460.000011429</v>
      </c>
      <c r="BC157" s="6">
        <f t="shared" si="11"/>
        <v>23813790.000012763</v>
      </c>
      <c r="BD157" s="6">
        <f t="shared" si="11"/>
        <v>33019190.000023127</v>
      </c>
      <c r="BE157" s="6">
        <f t="shared" si="11"/>
        <v>26565040.000008214</v>
      </c>
      <c r="BF157" s="6">
        <f t="shared" si="11"/>
        <v>5355268.0000054045</v>
      </c>
      <c r="BG157" s="6">
        <f t="shared" si="11"/>
        <v>55973020.000029542</v>
      </c>
      <c r="BH157" s="6">
        <f t="shared" ref="BH157" si="12">BH153+BH156</f>
        <v>152422100.00006238</v>
      </c>
      <c r="BI157" s="6">
        <f t="shared" si="11"/>
        <v>4937176.0000013215</v>
      </c>
      <c r="BJ157" s="6">
        <f t="shared" si="11"/>
        <v>155119200.00003982</v>
      </c>
      <c r="BK157" s="6">
        <f t="shared" si="11"/>
        <v>5287009.0000022324</v>
      </c>
      <c r="BL157" s="6">
        <f t="shared" si="11"/>
        <v>147659100.00006068</v>
      </c>
      <c r="BM157" s="6">
        <f t="shared" si="11"/>
        <v>143692500.00004396</v>
      </c>
      <c r="BN157" s="6">
        <f t="shared" si="11"/>
        <v>21324020.000009574</v>
      </c>
      <c r="BO157" s="6">
        <f t="shared" ref="BO157:BS157" si="13">BO153+BO156</f>
        <v>12945830.00000694</v>
      </c>
      <c r="BP157" s="6">
        <f t="shared" si="13"/>
        <v>28446920.000011589</v>
      </c>
      <c r="BQ157" s="6">
        <f t="shared" si="13"/>
        <v>5292918.0000029802</v>
      </c>
      <c r="BR157" s="6">
        <f t="shared" si="13"/>
        <v>13291460.000004433</v>
      </c>
      <c r="BS157" s="6">
        <f t="shared" si="13"/>
        <v>4847794</v>
      </c>
      <c r="BT157" s="67">
        <f>SUM(C157:BS157)</f>
        <v>4001710164.0021515</v>
      </c>
      <c r="BU157" s="56"/>
      <c r="BV157" s="56"/>
      <c r="BW157" s="56"/>
      <c r="BX157" s="56"/>
      <c r="BY157" s="56"/>
      <c r="BZ157" s="56"/>
      <c r="CA157" s="56"/>
      <c r="CB157" s="56"/>
      <c r="CC157" s="56"/>
      <c r="CD157" s="56"/>
      <c r="CE157" s="56"/>
      <c r="CF157" s="56"/>
      <c r="CG157" s="56"/>
      <c r="CH157" s="56"/>
      <c r="CI157" s="56"/>
      <c r="CJ157" s="56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</row>
    <row r="158" spans="1:180" ht="13.5" thickTop="1" x14ac:dyDescent="0.2"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</row>
    <row r="159" spans="1:180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</row>
    <row r="160" spans="1:180" x14ac:dyDescent="0.2">
      <c r="A160" s="1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</row>
    <row r="161" spans="1:180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15"/>
      <c r="CK161" s="15"/>
      <c r="CL161" s="15"/>
      <c r="CM161" s="15"/>
      <c r="CN161" s="15"/>
      <c r="CO161" s="15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1"/>
      <c r="DI161" s="21"/>
      <c r="DJ161" s="21"/>
      <c r="DK161" s="21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</row>
    <row r="162" spans="1:180" x14ac:dyDescent="0.2">
      <c r="A162" s="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  <c r="BD162" s="21"/>
      <c r="BE162" s="21"/>
      <c r="BF162" s="21"/>
      <c r="BG162" s="21"/>
      <c r="BH162" s="21"/>
      <c r="BI162" s="21"/>
      <c r="BJ162" s="21"/>
      <c r="BK162" s="21"/>
      <c r="BL162" s="21"/>
      <c r="BM162" s="21"/>
      <c r="BN162" s="21"/>
      <c r="BO162" s="21"/>
      <c r="BP162" s="21"/>
      <c r="BQ162" s="21"/>
      <c r="BR162" s="21"/>
      <c r="BS162" s="21"/>
      <c r="BT162" s="21"/>
      <c r="BU162" s="21"/>
      <c r="BV162" s="21"/>
      <c r="BW162" s="21"/>
      <c r="BX162" s="21"/>
      <c r="BY162" s="21"/>
      <c r="BZ162" s="21"/>
      <c r="CA162" s="21"/>
      <c r="CB162" s="21"/>
      <c r="CC162" s="21"/>
      <c r="CD162" s="21"/>
      <c r="CE162" s="21"/>
      <c r="CF162" s="21"/>
      <c r="CG162" s="21"/>
      <c r="CH162" s="21"/>
      <c r="CI162" s="21"/>
      <c r="CJ162" s="15"/>
      <c r="CK162" s="15"/>
      <c r="CL162" s="15"/>
      <c r="CM162" s="15"/>
      <c r="CN162" s="15"/>
      <c r="CO162" s="15"/>
      <c r="CP162" s="21"/>
      <c r="CQ162" s="21"/>
      <c r="CR162" s="21"/>
      <c r="CS162" s="21"/>
      <c r="CT162" s="21"/>
      <c r="CU162" s="21"/>
      <c r="CV162" s="21"/>
      <c r="CW162" s="21"/>
      <c r="CX162" s="21"/>
      <c r="CY162" s="21"/>
      <c r="CZ162" s="21"/>
      <c r="DA162" s="21"/>
      <c r="DB162" s="21"/>
      <c r="DC162" s="21"/>
      <c r="DD162" s="21"/>
      <c r="DE162" s="21"/>
      <c r="DF162" s="21"/>
      <c r="DG162" s="21"/>
      <c r="DH162" s="21"/>
      <c r="DI162" s="21"/>
      <c r="DJ162" s="21"/>
      <c r="DK162" s="21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</row>
    <row r="163" spans="1:180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5"/>
      <c r="CK163" s="15"/>
      <c r="CL163" s="15"/>
      <c r="CM163" s="15"/>
      <c r="CN163" s="15"/>
      <c r="CO163" s="15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</row>
    <row r="164" spans="1:180" x14ac:dyDescent="0.2">
      <c r="A164" s="1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5"/>
      <c r="CK164" s="15"/>
      <c r="CL164" s="15"/>
      <c r="CM164" s="15"/>
      <c r="CN164" s="15"/>
      <c r="CO164" s="15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</row>
    <row r="165" spans="1:180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  <c r="AU165" s="21"/>
      <c r="AV165" s="21"/>
      <c r="AW165" s="21"/>
      <c r="AX165" s="21"/>
      <c r="AY165" s="21"/>
      <c r="AZ165" s="21"/>
      <c r="BA165" s="21"/>
      <c r="BB165" s="21"/>
      <c r="BC165" s="21"/>
      <c r="BD165" s="21"/>
      <c r="BE165" s="21"/>
      <c r="BF165" s="21"/>
      <c r="BG165" s="21"/>
      <c r="BH165" s="21"/>
      <c r="BI165" s="21"/>
      <c r="BJ165" s="21"/>
      <c r="BK165" s="21"/>
      <c r="BL165" s="21"/>
      <c r="BM165" s="21"/>
      <c r="BN165" s="21"/>
      <c r="BO165" s="21"/>
      <c r="BP165" s="21"/>
      <c r="BQ165" s="21"/>
      <c r="BR165" s="21"/>
      <c r="BS165" s="21"/>
      <c r="BT165" s="21"/>
      <c r="BU165" s="21"/>
      <c r="BV165" s="21"/>
      <c r="BW165" s="21"/>
      <c r="BX165" s="21"/>
      <c r="BY165" s="21"/>
      <c r="BZ165" s="21"/>
      <c r="CA165" s="21"/>
      <c r="CB165" s="21"/>
      <c r="CC165" s="21"/>
      <c r="CD165" s="21"/>
      <c r="CE165" s="21"/>
      <c r="CF165" s="21"/>
      <c r="CG165" s="21"/>
      <c r="CH165" s="21"/>
      <c r="CI165" s="21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  <c r="DC165" s="15"/>
      <c r="DD165" s="15"/>
      <c r="DE165" s="15"/>
      <c r="DF165" s="15"/>
      <c r="DG165" s="15"/>
      <c r="DH165" s="15"/>
      <c r="DI165" s="15"/>
      <c r="DJ165" s="15"/>
      <c r="DK165" s="15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</row>
    <row r="166" spans="1:180" x14ac:dyDescent="0.2">
      <c r="A166" s="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  <c r="AU166" s="21"/>
      <c r="AV166" s="21"/>
      <c r="AW166" s="21"/>
      <c r="AX166" s="21"/>
      <c r="AY166" s="21"/>
      <c r="AZ166" s="21"/>
      <c r="BA166" s="21"/>
      <c r="BB166" s="21"/>
      <c r="BC166" s="21"/>
      <c r="BD166" s="21"/>
      <c r="BE166" s="21"/>
      <c r="BF166" s="21"/>
      <c r="BG166" s="21"/>
      <c r="BH166" s="21"/>
      <c r="BI166" s="21"/>
      <c r="BJ166" s="21"/>
      <c r="BK166" s="21"/>
      <c r="BL166" s="21"/>
      <c r="BM166" s="21"/>
      <c r="BN166" s="21"/>
      <c r="BO166" s="21"/>
      <c r="BP166" s="21"/>
      <c r="BQ166" s="21"/>
      <c r="BR166" s="21"/>
      <c r="BS166" s="21"/>
      <c r="BT166" s="21"/>
      <c r="BU166" s="21"/>
      <c r="BV166" s="21"/>
      <c r="BW166" s="21"/>
      <c r="BX166" s="21"/>
      <c r="BY166" s="21"/>
      <c r="BZ166" s="21"/>
      <c r="CA166" s="21"/>
      <c r="CB166" s="21"/>
      <c r="CC166" s="21"/>
      <c r="CD166" s="21"/>
      <c r="CE166" s="21"/>
      <c r="CF166" s="21"/>
      <c r="CG166" s="21"/>
      <c r="CH166" s="21"/>
      <c r="CI166" s="21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</row>
    <row r="167" spans="1:180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</row>
    <row r="168" spans="1:180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</row>
    <row r="169" spans="1:180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</row>
    <row r="170" spans="1:180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</row>
    <row r="171" spans="1:180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</row>
    <row r="172" spans="1:180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</row>
    <row r="173" spans="1:180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</row>
    <row r="174" spans="1:180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</row>
    <row r="175" spans="1:180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</row>
    <row r="176" spans="1:180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</row>
    <row r="177" spans="1:180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</row>
    <row r="178" spans="1:180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</row>
    <row r="179" spans="1:180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</row>
    <row r="180" spans="1:180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</row>
    <row r="181" spans="1:180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</row>
    <row r="182" spans="1:180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</row>
    <row r="183" spans="1:180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</row>
    <row r="184" spans="1:180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</row>
    <row r="185" spans="1:180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</row>
    <row r="186" spans="1:180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</row>
    <row r="187" spans="1:180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</row>
    <row r="188" spans="1:180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</row>
    <row r="189" spans="1:180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</row>
    <row r="190" spans="1:180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</row>
    <row r="191" spans="1:180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</row>
    <row r="192" spans="1:180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  <c r="EH192" s="23"/>
      <c r="EI192" s="23"/>
      <c r="EJ192" s="23"/>
      <c r="EK192" s="23"/>
      <c r="EL192" s="23"/>
      <c r="EM192" s="23"/>
      <c r="EN192" s="23"/>
      <c r="EO192" s="23"/>
      <c r="EP192" s="23"/>
      <c r="EQ192" s="23"/>
      <c r="ER192" s="23"/>
      <c r="ES192" s="23"/>
      <c r="ET192" s="23"/>
      <c r="EU192" s="23"/>
      <c r="EV192" s="23"/>
      <c r="EW192" s="23"/>
      <c r="EX192" s="23"/>
      <c r="EY192" s="23"/>
      <c r="EZ192" s="23"/>
      <c r="FA192" s="23"/>
      <c r="FB192" s="23"/>
      <c r="FC192" s="23"/>
      <c r="FD192" s="23"/>
      <c r="FE192" s="23"/>
      <c r="FF192" s="23"/>
      <c r="FG192" s="23"/>
      <c r="FH192" s="23"/>
      <c r="FI192" s="23"/>
      <c r="FJ192" s="23"/>
      <c r="FK192" s="23"/>
      <c r="FL192" s="23"/>
      <c r="FM192" s="23"/>
      <c r="FN192" s="23"/>
      <c r="FO192" s="23"/>
      <c r="FP192" s="23"/>
      <c r="FQ192" s="23"/>
      <c r="FR192" s="23"/>
      <c r="FS192" s="23"/>
      <c r="FT192" s="23"/>
      <c r="FU192" s="23"/>
      <c r="FV192" s="23"/>
      <c r="FW192" s="23"/>
      <c r="FX192" s="23"/>
    </row>
    <row r="193" spans="1:180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  <c r="EH193" s="23"/>
      <c r="EI193" s="23"/>
      <c r="EJ193" s="23"/>
      <c r="EK193" s="23"/>
      <c r="EL193" s="23"/>
      <c r="EM193" s="23"/>
      <c r="EN193" s="23"/>
      <c r="EO193" s="23"/>
      <c r="EP193" s="23"/>
      <c r="EQ193" s="23"/>
      <c r="ER193" s="23"/>
      <c r="ES193" s="23"/>
      <c r="ET193" s="23"/>
      <c r="EU193" s="23"/>
      <c r="EV193" s="23"/>
      <c r="EW193" s="23"/>
      <c r="EX193" s="23"/>
      <c r="EY193" s="23"/>
      <c r="EZ193" s="23"/>
      <c r="FA193" s="23"/>
      <c r="FB193" s="23"/>
      <c r="FC193" s="23"/>
      <c r="FD193" s="23"/>
      <c r="FE193" s="23"/>
      <c r="FF193" s="23"/>
      <c r="FG193" s="23"/>
      <c r="FH193" s="23"/>
      <c r="FI193" s="23"/>
      <c r="FJ193" s="23"/>
      <c r="FK193" s="23"/>
      <c r="FL193" s="23"/>
      <c r="FM193" s="23"/>
      <c r="FN193" s="23"/>
      <c r="FO193" s="23"/>
      <c r="FP193" s="23"/>
      <c r="FQ193" s="23"/>
      <c r="FR193" s="23"/>
      <c r="FS193" s="23"/>
      <c r="FT193" s="23"/>
      <c r="FU193" s="23"/>
      <c r="FV193" s="23"/>
      <c r="FW193" s="23"/>
      <c r="FX193" s="23"/>
    </row>
    <row r="194" spans="1:180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  <c r="EH194" s="23"/>
      <c r="EI194" s="23"/>
      <c r="EJ194" s="23"/>
      <c r="EK194" s="23"/>
      <c r="EL194" s="23"/>
      <c r="EM194" s="23"/>
      <c r="EN194" s="23"/>
      <c r="EO194" s="23"/>
      <c r="EP194" s="23"/>
      <c r="EQ194" s="23"/>
      <c r="ER194" s="23"/>
      <c r="ES194" s="23"/>
      <c r="ET194" s="23"/>
      <c r="EU194" s="23"/>
      <c r="EV194" s="23"/>
      <c r="EW194" s="23"/>
      <c r="EX194" s="23"/>
      <c r="EY194" s="23"/>
      <c r="EZ194" s="23"/>
      <c r="FA194" s="23"/>
      <c r="FB194" s="23"/>
      <c r="FC194" s="23"/>
      <c r="FD194" s="23"/>
      <c r="FE194" s="23"/>
      <c r="FF194" s="23"/>
      <c r="FG194" s="23"/>
      <c r="FH194" s="23"/>
      <c r="FI194" s="23"/>
      <c r="FJ194" s="23"/>
      <c r="FK194" s="23"/>
      <c r="FL194" s="23"/>
      <c r="FM194" s="23"/>
      <c r="FN194" s="23"/>
      <c r="FO194" s="23"/>
      <c r="FP194" s="23"/>
      <c r="FQ194" s="23"/>
      <c r="FR194" s="23"/>
      <c r="FS194" s="23"/>
      <c r="FT194" s="23"/>
      <c r="FU194" s="23"/>
      <c r="FV194" s="23"/>
      <c r="FW194" s="23"/>
      <c r="FX194" s="23"/>
    </row>
    <row r="195" spans="1:180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  <c r="EH195" s="23"/>
      <c r="EI195" s="23"/>
      <c r="EJ195" s="23"/>
      <c r="EK195" s="23"/>
      <c r="EL195" s="23"/>
      <c r="EM195" s="23"/>
      <c r="EN195" s="23"/>
      <c r="EO195" s="23"/>
      <c r="EP195" s="23"/>
      <c r="EQ195" s="23"/>
      <c r="ER195" s="23"/>
      <c r="ES195" s="23"/>
      <c r="ET195" s="23"/>
      <c r="EU195" s="23"/>
      <c r="EV195" s="23"/>
      <c r="EW195" s="23"/>
      <c r="EX195" s="23"/>
      <c r="EY195" s="23"/>
      <c r="EZ195" s="23"/>
      <c r="FA195" s="23"/>
      <c r="FB195" s="23"/>
      <c r="FC195" s="23"/>
      <c r="FD195" s="23"/>
      <c r="FE195" s="23"/>
      <c r="FF195" s="23"/>
      <c r="FG195" s="23"/>
      <c r="FH195" s="23"/>
      <c r="FI195" s="23"/>
      <c r="FJ195" s="23"/>
      <c r="FK195" s="23"/>
      <c r="FL195" s="23"/>
      <c r="FM195" s="23"/>
      <c r="FN195" s="23"/>
      <c r="FO195" s="23"/>
      <c r="FP195" s="23"/>
      <c r="FQ195" s="23"/>
      <c r="FR195" s="23"/>
      <c r="FS195" s="23"/>
      <c r="FT195" s="23"/>
      <c r="FU195" s="23"/>
      <c r="FV195" s="23"/>
      <c r="FW195" s="23"/>
      <c r="FX195" s="23"/>
    </row>
    <row r="196" spans="1:180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  <c r="EH196" s="23"/>
      <c r="EI196" s="23"/>
      <c r="EJ196" s="23"/>
      <c r="EK196" s="23"/>
      <c r="EL196" s="23"/>
      <c r="EM196" s="23"/>
      <c r="EN196" s="23"/>
      <c r="EO196" s="23"/>
      <c r="EP196" s="23"/>
      <c r="EQ196" s="23"/>
      <c r="ER196" s="23"/>
      <c r="ES196" s="23"/>
      <c r="ET196" s="23"/>
      <c r="EU196" s="23"/>
      <c r="EV196" s="23"/>
      <c r="EW196" s="23"/>
      <c r="EX196" s="23"/>
      <c r="EY196" s="23"/>
      <c r="EZ196" s="23"/>
      <c r="FA196" s="23"/>
      <c r="FB196" s="23"/>
      <c r="FC196" s="23"/>
      <c r="FD196" s="23"/>
      <c r="FE196" s="23"/>
      <c r="FF196" s="23"/>
      <c r="FG196" s="23"/>
      <c r="FH196" s="23"/>
      <c r="FI196" s="23"/>
      <c r="FJ196" s="23"/>
      <c r="FK196" s="23"/>
      <c r="FL196" s="23"/>
      <c r="FM196" s="23"/>
      <c r="FN196" s="23"/>
      <c r="FO196" s="23"/>
      <c r="FP196" s="23"/>
      <c r="FQ196" s="23"/>
      <c r="FR196" s="23"/>
      <c r="FS196" s="23"/>
      <c r="FT196" s="23"/>
      <c r="FU196" s="23"/>
      <c r="FV196" s="23"/>
      <c r="FW196" s="23"/>
      <c r="FX196" s="23"/>
    </row>
    <row r="197" spans="1:180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  <c r="EH197" s="23"/>
      <c r="EI197" s="23"/>
      <c r="EJ197" s="23"/>
      <c r="EK197" s="23"/>
      <c r="EL197" s="23"/>
      <c r="EM197" s="23"/>
      <c r="EN197" s="23"/>
      <c r="EO197" s="23"/>
      <c r="EP197" s="23"/>
      <c r="EQ197" s="23"/>
      <c r="ER197" s="23"/>
      <c r="ES197" s="23"/>
      <c r="ET197" s="23"/>
      <c r="EU197" s="23"/>
      <c r="EV197" s="23"/>
      <c r="EW197" s="23"/>
      <c r="EX197" s="23"/>
      <c r="EY197" s="23"/>
      <c r="EZ197" s="23"/>
      <c r="FA197" s="23"/>
      <c r="FB197" s="23"/>
      <c r="FC197" s="23"/>
      <c r="FD197" s="23"/>
      <c r="FE197" s="23"/>
      <c r="FF197" s="23"/>
      <c r="FG197" s="23"/>
      <c r="FH197" s="23"/>
      <c r="FI197" s="23"/>
      <c r="FJ197" s="23"/>
      <c r="FK197" s="23"/>
      <c r="FL197" s="23"/>
      <c r="FM197" s="23"/>
      <c r="FN197" s="23"/>
      <c r="FO197" s="23"/>
      <c r="FP197" s="23"/>
      <c r="FQ197" s="23"/>
      <c r="FR197" s="23"/>
      <c r="FS197" s="23"/>
      <c r="FT197" s="23"/>
      <c r="FU197" s="23"/>
      <c r="FV197" s="23"/>
      <c r="FW197" s="23"/>
      <c r="FX197" s="23"/>
    </row>
    <row r="198" spans="1:180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  <c r="EH198" s="23"/>
      <c r="EI198" s="23"/>
      <c r="EJ198" s="23"/>
      <c r="EK198" s="23"/>
      <c r="EL198" s="23"/>
      <c r="EM198" s="23"/>
      <c r="EN198" s="23"/>
      <c r="EO198" s="23"/>
      <c r="EP198" s="23"/>
      <c r="EQ198" s="23"/>
      <c r="ER198" s="23"/>
      <c r="ES198" s="23"/>
      <c r="ET198" s="23"/>
      <c r="EU198" s="23"/>
      <c r="EV198" s="23"/>
      <c r="EW198" s="23"/>
      <c r="EX198" s="23"/>
      <c r="EY198" s="23"/>
      <c r="EZ198" s="23"/>
      <c r="FA198" s="23"/>
      <c r="FB198" s="23"/>
      <c r="FC198" s="23"/>
      <c r="FD198" s="23"/>
      <c r="FE198" s="23"/>
      <c r="FF198" s="23"/>
      <c r="FG198" s="23"/>
      <c r="FH198" s="23"/>
      <c r="FI198" s="23"/>
      <c r="FJ198" s="23"/>
      <c r="FK198" s="23"/>
      <c r="FL198" s="23"/>
      <c r="FM198" s="23"/>
      <c r="FN198" s="23"/>
      <c r="FO198" s="23"/>
      <c r="FP198" s="23"/>
      <c r="FQ198" s="23"/>
      <c r="FR198" s="23"/>
      <c r="FS198" s="23"/>
      <c r="FT198" s="23"/>
      <c r="FU198" s="23"/>
      <c r="FV198" s="23"/>
      <c r="FW198" s="23"/>
      <c r="FX198" s="23"/>
    </row>
    <row r="199" spans="1:180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  <c r="EH199" s="23"/>
      <c r="EI199" s="23"/>
      <c r="EJ199" s="23"/>
      <c r="EK199" s="23"/>
      <c r="EL199" s="23"/>
      <c r="EM199" s="23"/>
      <c r="EN199" s="23"/>
      <c r="EO199" s="23"/>
      <c r="EP199" s="23"/>
      <c r="EQ199" s="23"/>
      <c r="ER199" s="23"/>
      <c r="ES199" s="23"/>
      <c r="ET199" s="23"/>
      <c r="EU199" s="23"/>
      <c r="EV199" s="23"/>
      <c r="EW199" s="23"/>
      <c r="EX199" s="23"/>
      <c r="EY199" s="23"/>
      <c r="EZ199" s="23"/>
      <c r="FA199" s="23"/>
      <c r="FB199" s="23"/>
      <c r="FC199" s="23"/>
      <c r="FD199" s="23"/>
      <c r="FE199" s="23"/>
      <c r="FF199" s="23"/>
      <c r="FG199" s="23"/>
      <c r="FH199" s="23"/>
      <c r="FI199" s="23"/>
      <c r="FJ199" s="23"/>
      <c r="FK199" s="23"/>
      <c r="FL199" s="23"/>
      <c r="FM199" s="23"/>
      <c r="FN199" s="23"/>
      <c r="FO199" s="23"/>
      <c r="FP199" s="23"/>
      <c r="FQ199" s="23"/>
      <c r="FR199" s="23"/>
      <c r="FS199" s="23"/>
      <c r="FT199" s="23"/>
      <c r="FU199" s="23"/>
      <c r="FV199" s="23"/>
      <c r="FW199" s="23"/>
      <c r="FX199" s="23"/>
    </row>
    <row r="200" spans="1:180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  <c r="EH200" s="23"/>
      <c r="EI200" s="23"/>
      <c r="EJ200" s="23"/>
      <c r="EK200" s="23"/>
      <c r="EL200" s="23"/>
      <c r="EM200" s="23"/>
      <c r="EN200" s="23"/>
      <c r="EO200" s="23"/>
      <c r="EP200" s="23"/>
      <c r="EQ200" s="23"/>
      <c r="ER200" s="23"/>
      <c r="ES200" s="23"/>
      <c r="ET200" s="23"/>
      <c r="EU200" s="23"/>
      <c r="EV200" s="23"/>
      <c r="EW200" s="23"/>
      <c r="EX200" s="23"/>
      <c r="EY200" s="23"/>
      <c r="EZ200" s="23"/>
      <c r="FA200" s="23"/>
      <c r="FB200" s="23"/>
      <c r="FC200" s="23"/>
      <c r="FD200" s="23"/>
      <c r="FE200" s="23"/>
      <c r="FF200" s="23"/>
      <c r="FG200" s="23"/>
      <c r="FH200" s="23"/>
      <c r="FI200" s="23"/>
      <c r="FJ200" s="23"/>
      <c r="FK200" s="23"/>
      <c r="FL200" s="23"/>
      <c r="FM200" s="23"/>
      <c r="FN200" s="23"/>
      <c r="FO200" s="23"/>
      <c r="FP200" s="23"/>
      <c r="FQ200" s="23"/>
      <c r="FR200" s="23"/>
      <c r="FS200" s="23"/>
      <c r="FT200" s="23"/>
      <c r="FU200" s="23"/>
      <c r="FV200" s="23"/>
      <c r="FW200" s="23"/>
      <c r="FX200" s="23"/>
    </row>
    <row r="201" spans="1:180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  <c r="EH201" s="23"/>
      <c r="EI201" s="23"/>
      <c r="EJ201" s="23"/>
      <c r="EK201" s="23"/>
      <c r="EL201" s="23"/>
      <c r="EM201" s="23"/>
      <c r="EN201" s="23"/>
      <c r="EO201" s="23"/>
      <c r="EP201" s="23"/>
      <c r="EQ201" s="23"/>
      <c r="ER201" s="23"/>
      <c r="ES201" s="23"/>
      <c r="ET201" s="23"/>
      <c r="EU201" s="23"/>
      <c r="EV201" s="23"/>
      <c r="EW201" s="23"/>
      <c r="EX201" s="23"/>
      <c r="EY201" s="23"/>
      <c r="EZ201" s="23"/>
      <c r="FA201" s="23"/>
      <c r="FB201" s="23"/>
      <c r="FC201" s="23"/>
      <c r="FD201" s="23"/>
      <c r="FE201" s="23"/>
      <c r="FF201" s="23"/>
      <c r="FG201" s="23"/>
      <c r="FH201" s="23"/>
      <c r="FI201" s="23"/>
      <c r="FJ201" s="23"/>
      <c r="FK201" s="23"/>
      <c r="FL201" s="23"/>
      <c r="FM201" s="23"/>
      <c r="FN201" s="23"/>
      <c r="FO201" s="23"/>
      <c r="FP201" s="23"/>
      <c r="FQ201" s="23"/>
      <c r="FR201" s="23"/>
      <c r="FS201" s="23"/>
      <c r="FT201" s="23"/>
      <c r="FU201" s="23"/>
      <c r="FV201" s="23"/>
      <c r="FW201" s="23"/>
      <c r="FX201" s="23"/>
    </row>
    <row r="202" spans="1:180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  <c r="EH202" s="23"/>
      <c r="EI202" s="23"/>
      <c r="EJ202" s="23"/>
      <c r="EK202" s="23"/>
      <c r="EL202" s="23"/>
      <c r="EM202" s="23"/>
      <c r="EN202" s="23"/>
      <c r="EO202" s="23"/>
      <c r="EP202" s="23"/>
      <c r="EQ202" s="23"/>
      <c r="ER202" s="23"/>
      <c r="ES202" s="23"/>
      <c r="ET202" s="23"/>
      <c r="EU202" s="23"/>
      <c r="EV202" s="23"/>
      <c r="EW202" s="23"/>
      <c r="EX202" s="23"/>
      <c r="EY202" s="23"/>
      <c r="EZ202" s="23"/>
      <c r="FA202" s="23"/>
      <c r="FB202" s="23"/>
      <c r="FC202" s="23"/>
      <c r="FD202" s="23"/>
      <c r="FE202" s="23"/>
      <c r="FF202" s="23"/>
      <c r="FG202" s="23"/>
      <c r="FH202" s="23"/>
      <c r="FI202" s="23"/>
      <c r="FJ202" s="23"/>
      <c r="FK202" s="23"/>
      <c r="FL202" s="23"/>
      <c r="FM202" s="23"/>
      <c r="FN202" s="23"/>
      <c r="FO202" s="23"/>
      <c r="FP202" s="23"/>
      <c r="FQ202" s="23"/>
      <c r="FR202" s="23"/>
      <c r="FS202" s="23"/>
      <c r="FT202" s="23"/>
      <c r="FU202" s="23"/>
      <c r="FV202" s="23"/>
      <c r="FW202" s="23"/>
      <c r="FX202" s="23"/>
    </row>
    <row r="203" spans="1:180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  <c r="EH203" s="23"/>
      <c r="EI203" s="23"/>
      <c r="EJ203" s="23"/>
      <c r="EK203" s="23"/>
      <c r="EL203" s="23"/>
      <c r="EM203" s="23"/>
      <c r="EN203" s="23"/>
      <c r="EO203" s="23"/>
      <c r="EP203" s="23"/>
      <c r="EQ203" s="23"/>
      <c r="ER203" s="23"/>
      <c r="ES203" s="23"/>
      <c r="ET203" s="23"/>
      <c r="EU203" s="23"/>
      <c r="EV203" s="23"/>
      <c r="EW203" s="23"/>
      <c r="EX203" s="23"/>
      <c r="EY203" s="23"/>
      <c r="EZ203" s="23"/>
      <c r="FA203" s="23"/>
      <c r="FB203" s="23"/>
      <c r="FC203" s="23"/>
      <c r="FD203" s="23"/>
      <c r="FE203" s="23"/>
      <c r="FF203" s="23"/>
      <c r="FG203" s="23"/>
      <c r="FH203" s="23"/>
      <c r="FI203" s="23"/>
      <c r="FJ203" s="23"/>
      <c r="FK203" s="23"/>
      <c r="FL203" s="23"/>
      <c r="FM203" s="23"/>
      <c r="FN203" s="23"/>
      <c r="FO203" s="23"/>
      <c r="FP203" s="23"/>
      <c r="FQ203" s="23"/>
      <c r="FR203" s="23"/>
      <c r="FS203" s="23"/>
      <c r="FT203" s="23"/>
      <c r="FU203" s="23"/>
      <c r="FV203" s="23"/>
      <c r="FW203" s="23"/>
      <c r="FX203" s="23"/>
    </row>
    <row r="204" spans="1:180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  <c r="EH204" s="23"/>
      <c r="EI204" s="23"/>
      <c r="EJ204" s="23"/>
      <c r="EK204" s="23"/>
      <c r="EL204" s="23"/>
      <c r="EM204" s="23"/>
      <c r="EN204" s="23"/>
      <c r="EO204" s="23"/>
      <c r="EP204" s="23"/>
      <c r="EQ204" s="23"/>
      <c r="ER204" s="23"/>
      <c r="ES204" s="23"/>
      <c r="ET204" s="23"/>
      <c r="EU204" s="23"/>
      <c r="EV204" s="23"/>
      <c r="EW204" s="23"/>
      <c r="EX204" s="23"/>
      <c r="EY204" s="23"/>
      <c r="EZ204" s="23"/>
      <c r="FA204" s="23"/>
      <c r="FB204" s="23"/>
      <c r="FC204" s="23"/>
      <c r="FD204" s="23"/>
      <c r="FE204" s="23"/>
      <c r="FF204" s="23"/>
      <c r="FG204" s="23"/>
      <c r="FH204" s="23"/>
      <c r="FI204" s="23"/>
      <c r="FJ204" s="23"/>
      <c r="FK204" s="23"/>
      <c r="FL204" s="23"/>
      <c r="FM204" s="23"/>
      <c r="FN204" s="23"/>
      <c r="FO204" s="23"/>
      <c r="FP204" s="23"/>
      <c r="FQ204" s="23"/>
      <c r="FR204" s="23"/>
      <c r="FS204" s="23"/>
      <c r="FT204" s="23"/>
      <c r="FU204" s="23"/>
      <c r="FV204" s="23"/>
      <c r="FW204" s="23"/>
      <c r="FX204" s="23"/>
    </row>
    <row r="205" spans="1:180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  <c r="EH205" s="23"/>
      <c r="EI205" s="23"/>
      <c r="EJ205" s="23"/>
      <c r="EK205" s="23"/>
      <c r="EL205" s="23"/>
      <c r="EM205" s="23"/>
      <c r="EN205" s="23"/>
      <c r="EO205" s="23"/>
      <c r="EP205" s="23"/>
      <c r="EQ205" s="23"/>
      <c r="ER205" s="23"/>
      <c r="ES205" s="23"/>
      <c r="ET205" s="23"/>
      <c r="EU205" s="23"/>
      <c r="EV205" s="23"/>
      <c r="EW205" s="23"/>
      <c r="EX205" s="23"/>
      <c r="EY205" s="23"/>
      <c r="EZ205" s="23"/>
      <c r="FA205" s="23"/>
      <c r="FB205" s="23"/>
      <c r="FC205" s="23"/>
      <c r="FD205" s="23"/>
      <c r="FE205" s="23"/>
      <c r="FF205" s="23"/>
      <c r="FG205" s="23"/>
      <c r="FH205" s="23"/>
      <c r="FI205" s="23"/>
      <c r="FJ205" s="23"/>
      <c r="FK205" s="23"/>
      <c r="FL205" s="23"/>
      <c r="FM205" s="23"/>
      <c r="FN205" s="23"/>
      <c r="FO205" s="23"/>
      <c r="FP205" s="23"/>
      <c r="FQ205" s="23"/>
      <c r="FR205" s="23"/>
      <c r="FS205" s="23"/>
      <c r="FT205" s="23"/>
      <c r="FU205" s="23"/>
      <c r="FV205" s="23"/>
      <c r="FW205" s="23"/>
      <c r="FX205" s="23"/>
    </row>
    <row r="206" spans="1:180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  <c r="EH206" s="23"/>
      <c r="EI206" s="23"/>
      <c r="EJ206" s="23"/>
      <c r="EK206" s="23"/>
      <c r="EL206" s="23"/>
      <c r="EM206" s="23"/>
      <c r="EN206" s="23"/>
      <c r="EO206" s="23"/>
      <c r="EP206" s="23"/>
      <c r="EQ206" s="23"/>
      <c r="ER206" s="23"/>
      <c r="ES206" s="23"/>
      <c r="ET206" s="23"/>
      <c r="EU206" s="23"/>
      <c r="EV206" s="23"/>
      <c r="EW206" s="23"/>
      <c r="EX206" s="23"/>
      <c r="EY206" s="23"/>
      <c r="EZ206" s="23"/>
      <c r="FA206" s="23"/>
      <c r="FB206" s="23"/>
      <c r="FC206" s="23"/>
      <c r="FD206" s="23"/>
      <c r="FE206" s="23"/>
      <c r="FF206" s="23"/>
      <c r="FG206" s="23"/>
      <c r="FH206" s="23"/>
      <c r="FI206" s="23"/>
      <c r="FJ206" s="23"/>
      <c r="FK206" s="23"/>
      <c r="FL206" s="23"/>
      <c r="FM206" s="23"/>
      <c r="FN206" s="23"/>
      <c r="FO206" s="23"/>
      <c r="FP206" s="23"/>
      <c r="FQ206" s="23"/>
      <c r="FR206" s="23"/>
      <c r="FS206" s="23"/>
      <c r="FT206" s="23"/>
      <c r="FU206" s="23"/>
      <c r="FV206" s="23"/>
      <c r="FW206" s="23"/>
      <c r="FX206" s="23"/>
    </row>
    <row r="207" spans="1:180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  <c r="EH207" s="23"/>
      <c r="EI207" s="23"/>
      <c r="EJ207" s="23"/>
      <c r="EK207" s="23"/>
      <c r="EL207" s="23"/>
      <c r="EM207" s="23"/>
      <c r="EN207" s="23"/>
      <c r="EO207" s="23"/>
      <c r="EP207" s="23"/>
      <c r="EQ207" s="23"/>
      <c r="ER207" s="23"/>
      <c r="ES207" s="23"/>
      <c r="ET207" s="23"/>
      <c r="EU207" s="23"/>
      <c r="EV207" s="23"/>
      <c r="EW207" s="23"/>
      <c r="EX207" s="23"/>
      <c r="EY207" s="23"/>
      <c r="EZ207" s="23"/>
      <c r="FA207" s="23"/>
      <c r="FB207" s="23"/>
      <c r="FC207" s="23"/>
      <c r="FD207" s="23"/>
      <c r="FE207" s="23"/>
      <c r="FF207" s="23"/>
      <c r="FG207" s="23"/>
      <c r="FH207" s="23"/>
      <c r="FI207" s="23"/>
      <c r="FJ207" s="23"/>
      <c r="FK207" s="23"/>
      <c r="FL207" s="23"/>
      <c r="FM207" s="23"/>
      <c r="FN207" s="23"/>
      <c r="FO207" s="23"/>
      <c r="FP207" s="23"/>
      <c r="FQ207" s="23"/>
      <c r="FR207" s="23"/>
      <c r="FS207" s="23"/>
      <c r="FT207" s="23"/>
      <c r="FU207" s="23"/>
      <c r="FV207" s="23"/>
      <c r="FW207" s="23"/>
      <c r="FX207" s="23"/>
    </row>
    <row r="208" spans="1:180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  <c r="EH208" s="23"/>
      <c r="EI208" s="23"/>
      <c r="EJ208" s="23"/>
      <c r="EK208" s="23"/>
      <c r="EL208" s="23"/>
      <c r="EM208" s="23"/>
      <c r="EN208" s="23"/>
      <c r="EO208" s="23"/>
      <c r="EP208" s="23"/>
      <c r="EQ208" s="23"/>
      <c r="ER208" s="23"/>
      <c r="ES208" s="23"/>
      <c r="ET208" s="23"/>
      <c r="EU208" s="23"/>
      <c r="EV208" s="23"/>
      <c r="EW208" s="23"/>
      <c r="EX208" s="23"/>
      <c r="EY208" s="23"/>
      <c r="EZ208" s="23"/>
      <c r="FA208" s="23"/>
      <c r="FB208" s="23"/>
      <c r="FC208" s="23"/>
      <c r="FD208" s="23"/>
      <c r="FE208" s="23"/>
      <c r="FF208" s="23"/>
      <c r="FG208" s="23"/>
      <c r="FH208" s="23"/>
      <c r="FI208" s="23"/>
      <c r="FJ208" s="23"/>
      <c r="FK208" s="23"/>
      <c r="FL208" s="23"/>
      <c r="FM208" s="23"/>
      <c r="FN208" s="23"/>
      <c r="FO208" s="23"/>
      <c r="FP208" s="23"/>
      <c r="FQ208" s="23"/>
      <c r="FR208" s="23"/>
      <c r="FS208" s="23"/>
      <c r="FT208" s="23"/>
      <c r="FU208" s="23"/>
      <c r="FV208" s="23"/>
      <c r="FW208" s="23"/>
      <c r="FX208" s="23"/>
    </row>
    <row r="209" spans="1:180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  <c r="EH209" s="23"/>
      <c r="EI209" s="23"/>
      <c r="EJ209" s="23"/>
      <c r="EK209" s="23"/>
      <c r="EL209" s="23"/>
      <c r="EM209" s="23"/>
      <c r="EN209" s="23"/>
      <c r="EO209" s="23"/>
      <c r="EP209" s="23"/>
      <c r="EQ209" s="23"/>
      <c r="ER209" s="23"/>
      <c r="ES209" s="23"/>
      <c r="ET209" s="23"/>
      <c r="EU209" s="23"/>
      <c r="EV209" s="23"/>
      <c r="EW209" s="23"/>
      <c r="EX209" s="23"/>
      <c r="EY209" s="23"/>
      <c r="EZ209" s="23"/>
      <c r="FA209" s="23"/>
      <c r="FB209" s="23"/>
      <c r="FC209" s="23"/>
      <c r="FD209" s="23"/>
      <c r="FE209" s="23"/>
      <c r="FF209" s="23"/>
      <c r="FG209" s="23"/>
      <c r="FH209" s="23"/>
      <c r="FI209" s="23"/>
      <c r="FJ209" s="23"/>
      <c r="FK209" s="23"/>
      <c r="FL209" s="23"/>
      <c r="FM209" s="23"/>
      <c r="FN209" s="23"/>
      <c r="FO209" s="23"/>
      <c r="FP209" s="23"/>
      <c r="FQ209" s="23"/>
      <c r="FR209" s="23"/>
      <c r="FS209" s="23"/>
      <c r="FT209" s="23"/>
      <c r="FU209" s="23"/>
      <c r="FV209" s="23"/>
      <c r="FW209" s="23"/>
      <c r="FX209" s="23"/>
    </row>
    <row r="210" spans="1:180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  <c r="EH210" s="23"/>
      <c r="EI210" s="23"/>
      <c r="EJ210" s="23"/>
      <c r="EK210" s="23"/>
      <c r="EL210" s="23"/>
      <c r="EM210" s="23"/>
      <c r="EN210" s="23"/>
      <c r="EO210" s="23"/>
      <c r="EP210" s="23"/>
      <c r="EQ210" s="23"/>
      <c r="ER210" s="23"/>
      <c r="ES210" s="23"/>
      <c r="ET210" s="23"/>
      <c r="EU210" s="23"/>
      <c r="EV210" s="23"/>
      <c r="EW210" s="23"/>
      <c r="EX210" s="23"/>
      <c r="EY210" s="23"/>
      <c r="EZ210" s="23"/>
      <c r="FA210" s="23"/>
      <c r="FB210" s="23"/>
      <c r="FC210" s="23"/>
      <c r="FD210" s="23"/>
      <c r="FE210" s="23"/>
      <c r="FF210" s="23"/>
      <c r="FG210" s="23"/>
      <c r="FH210" s="23"/>
      <c r="FI210" s="23"/>
      <c r="FJ210" s="23"/>
      <c r="FK210" s="23"/>
      <c r="FL210" s="23"/>
      <c r="FM210" s="23"/>
      <c r="FN210" s="23"/>
      <c r="FO210" s="23"/>
      <c r="FP210" s="23"/>
      <c r="FQ210" s="23"/>
      <c r="FR210" s="23"/>
      <c r="FS210" s="23"/>
      <c r="FT210" s="23"/>
      <c r="FU210" s="23"/>
      <c r="FV210" s="23"/>
      <c r="FW210" s="23"/>
      <c r="FX210" s="23"/>
    </row>
    <row r="211" spans="1:180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  <c r="EH211" s="23"/>
      <c r="EI211" s="23"/>
      <c r="EJ211" s="23"/>
      <c r="EK211" s="23"/>
      <c r="EL211" s="23"/>
      <c r="EM211" s="23"/>
      <c r="EN211" s="23"/>
      <c r="EO211" s="23"/>
      <c r="EP211" s="23"/>
      <c r="EQ211" s="23"/>
      <c r="ER211" s="23"/>
      <c r="ES211" s="23"/>
      <c r="ET211" s="23"/>
      <c r="EU211" s="23"/>
      <c r="EV211" s="23"/>
      <c r="EW211" s="23"/>
      <c r="EX211" s="23"/>
      <c r="EY211" s="23"/>
      <c r="EZ211" s="23"/>
      <c r="FA211" s="23"/>
      <c r="FB211" s="23"/>
      <c r="FC211" s="23"/>
      <c r="FD211" s="23"/>
      <c r="FE211" s="23"/>
      <c r="FF211" s="23"/>
      <c r="FG211" s="23"/>
      <c r="FH211" s="23"/>
      <c r="FI211" s="23"/>
      <c r="FJ211" s="23"/>
      <c r="FK211" s="23"/>
      <c r="FL211" s="23"/>
      <c r="FM211" s="23"/>
      <c r="FN211" s="23"/>
      <c r="FO211" s="23"/>
      <c r="FP211" s="23"/>
      <c r="FQ211" s="23"/>
      <c r="FR211" s="23"/>
      <c r="FS211" s="23"/>
      <c r="FT211" s="23"/>
      <c r="FU211" s="23"/>
      <c r="FV211" s="23"/>
      <c r="FW211" s="23"/>
      <c r="FX211" s="23"/>
    </row>
    <row r="212" spans="1:180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  <c r="EH212" s="23"/>
      <c r="EI212" s="23"/>
      <c r="EJ212" s="23"/>
      <c r="EK212" s="23"/>
      <c r="EL212" s="23"/>
      <c r="EM212" s="23"/>
      <c r="EN212" s="23"/>
      <c r="EO212" s="23"/>
      <c r="EP212" s="23"/>
      <c r="EQ212" s="23"/>
      <c r="ER212" s="23"/>
      <c r="ES212" s="23"/>
      <c r="ET212" s="23"/>
      <c r="EU212" s="23"/>
      <c r="EV212" s="23"/>
      <c r="EW212" s="23"/>
      <c r="EX212" s="23"/>
      <c r="EY212" s="23"/>
      <c r="EZ212" s="23"/>
      <c r="FA212" s="23"/>
      <c r="FB212" s="23"/>
      <c r="FC212" s="23"/>
      <c r="FD212" s="23"/>
      <c r="FE212" s="23"/>
      <c r="FF212" s="23"/>
      <c r="FG212" s="23"/>
      <c r="FH212" s="23"/>
      <c r="FI212" s="23"/>
      <c r="FJ212" s="23"/>
      <c r="FK212" s="23"/>
      <c r="FL212" s="23"/>
      <c r="FM212" s="23"/>
      <c r="FN212" s="23"/>
      <c r="FO212" s="23"/>
      <c r="FP212" s="23"/>
      <c r="FQ212" s="23"/>
      <c r="FR212" s="23"/>
      <c r="FS212" s="23"/>
      <c r="FT212" s="23"/>
      <c r="FU212" s="23"/>
      <c r="FV212" s="23"/>
      <c r="FW212" s="23"/>
      <c r="FX212" s="23"/>
    </row>
    <row r="213" spans="1:180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</row>
    <row r="214" spans="1:180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  <c r="EH214" s="23"/>
      <c r="EI214" s="23"/>
      <c r="EJ214" s="23"/>
      <c r="EK214" s="23"/>
      <c r="EL214" s="23"/>
      <c r="EM214" s="23"/>
      <c r="EN214" s="23"/>
      <c r="EO214" s="23"/>
      <c r="EP214" s="23"/>
      <c r="EQ214" s="23"/>
      <c r="ER214" s="23"/>
      <c r="ES214" s="23"/>
      <c r="ET214" s="23"/>
      <c r="EU214" s="23"/>
      <c r="EV214" s="23"/>
      <c r="EW214" s="23"/>
      <c r="EX214" s="23"/>
      <c r="EY214" s="23"/>
      <c r="EZ214" s="23"/>
      <c r="FA214" s="23"/>
      <c r="FB214" s="23"/>
      <c r="FC214" s="23"/>
      <c r="FD214" s="23"/>
      <c r="FE214" s="23"/>
      <c r="FF214" s="23"/>
      <c r="FG214" s="23"/>
      <c r="FH214" s="23"/>
      <c r="FI214" s="23"/>
      <c r="FJ214" s="23"/>
      <c r="FK214" s="23"/>
      <c r="FL214" s="23"/>
      <c r="FM214" s="23"/>
      <c r="FN214" s="23"/>
      <c r="FO214" s="23"/>
      <c r="FP214" s="23"/>
      <c r="FQ214" s="23"/>
      <c r="FR214" s="23"/>
      <c r="FS214" s="23"/>
      <c r="FT214" s="23"/>
      <c r="FU214" s="23"/>
      <c r="FV214" s="23"/>
      <c r="FW214" s="23"/>
      <c r="FX214" s="23"/>
    </row>
    <row r="215" spans="1:180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  <c r="EH215" s="23"/>
      <c r="EI215" s="23"/>
      <c r="EJ215" s="23"/>
      <c r="EK215" s="23"/>
      <c r="EL215" s="23"/>
      <c r="EM215" s="23"/>
      <c r="EN215" s="23"/>
      <c r="EO215" s="23"/>
      <c r="EP215" s="23"/>
      <c r="EQ215" s="23"/>
      <c r="ER215" s="23"/>
      <c r="ES215" s="23"/>
      <c r="ET215" s="23"/>
      <c r="EU215" s="23"/>
      <c r="EV215" s="23"/>
      <c r="EW215" s="23"/>
      <c r="EX215" s="23"/>
      <c r="EY215" s="23"/>
      <c r="EZ215" s="23"/>
      <c r="FA215" s="23"/>
      <c r="FB215" s="23"/>
      <c r="FC215" s="23"/>
      <c r="FD215" s="23"/>
      <c r="FE215" s="23"/>
      <c r="FF215" s="23"/>
      <c r="FG215" s="23"/>
      <c r="FH215" s="23"/>
      <c r="FI215" s="23"/>
      <c r="FJ215" s="23"/>
      <c r="FK215" s="23"/>
      <c r="FL215" s="23"/>
      <c r="FM215" s="23"/>
      <c r="FN215" s="23"/>
      <c r="FO215" s="23"/>
      <c r="FP215" s="23"/>
      <c r="FQ215" s="23"/>
      <c r="FR215" s="23"/>
      <c r="FS215" s="23"/>
      <c r="FT215" s="23"/>
      <c r="FU215" s="23"/>
      <c r="FV215" s="23"/>
      <c r="FW215" s="23"/>
      <c r="FX215" s="23"/>
    </row>
    <row r="216" spans="1:180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  <c r="EH216" s="23"/>
      <c r="EI216" s="23"/>
      <c r="EJ216" s="23"/>
      <c r="EK216" s="23"/>
      <c r="EL216" s="23"/>
      <c r="EM216" s="23"/>
      <c r="EN216" s="23"/>
      <c r="EO216" s="23"/>
      <c r="EP216" s="23"/>
      <c r="EQ216" s="23"/>
      <c r="ER216" s="23"/>
      <c r="ES216" s="23"/>
      <c r="ET216" s="23"/>
      <c r="EU216" s="23"/>
      <c r="EV216" s="23"/>
      <c r="EW216" s="23"/>
      <c r="EX216" s="23"/>
      <c r="EY216" s="23"/>
      <c r="EZ216" s="23"/>
      <c r="FA216" s="23"/>
      <c r="FB216" s="23"/>
      <c r="FC216" s="23"/>
      <c r="FD216" s="23"/>
      <c r="FE216" s="23"/>
      <c r="FF216" s="23"/>
      <c r="FG216" s="23"/>
      <c r="FH216" s="23"/>
      <c r="FI216" s="23"/>
      <c r="FJ216" s="23"/>
      <c r="FK216" s="23"/>
      <c r="FL216" s="23"/>
      <c r="FM216" s="23"/>
      <c r="FN216" s="23"/>
      <c r="FO216" s="23"/>
      <c r="FP216" s="23"/>
      <c r="FQ216" s="23"/>
      <c r="FR216" s="23"/>
      <c r="FS216" s="23"/>
      <c r="FT216" s="23"/>
      <c r="FU216" s="23"/>
      <c r="FV216" s="23"/>
      <c r="FW216" s="23"/>
      <c r="FX216" s="23"/>
    </row>
    <row r="217" spans="1:180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  <c r="EH217" s="23"/>
      <c r="EI217" s="23"/>
      <c r="EJ217" s="23"/>
      <c r="EK217" s="23"/>
      <c r="EL217" s="23"/>
      <c r="EM217" s="23"/>
      <c r="EN217" s="23"/>
      <c r="EO217" s="23"/>
      <c r="EP217" s="23"/>
      <c r="EQ217" s="23"/>
      <c r="ER217" s="23"/>
      <c r="ES217" s="23"/>
      <c r="ET217" s="23"/>
      <c r="EU217" s="23"/>
      <c r="EV217" s="23"/>
      <c r="EW217" s="23"/>
      <c r="EX217" s="23"/>
      <c r="EY217" s="23"/>
      <c r="EZ217" s="23"/>
      <c r="FA217" s="23"/>
      <c r="FB217" s="23"/>
      <c r="FC217" s="23"/>
      <c r="FD217" s="23"/>
      <c r="FE217" s="23"/>
      <c r="FF217" s="23"/>
      <c r="FG217" s="23"/>
      <c r="FH217" s="23"/>
      <c r="FI217" s="23"/>
      <c r="FJ217" s="23"/>
      <c r="FK217" s="23"/>
      <c r="FL217" s="23"/>
      <c r="FM217" s="23"/>
      <c r="FN217" s="23"/>
      <c r="FO217" s="23"/>
      <c r="FP217" s="23"/>
      <c r="FQ217" s="23"/>
      <c r="FR217" s="23"/>
      <c r="FS217" s="23"/>
      <c r="FT217" s="23"/>
      <c r="FU217" s="23"/>
      <c r="FV217" s="23"/>
      <c r="FW217" s="23"/>
      <c r="FX217" s="23"/>
    </row>
    <row r="218" spans="1:180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  <c r="EH218" s="23"/>
      <c r="EI218" s="23"/>
      <c r="EJ218" s="23"/>
      <c r="EK218" s="23"/>
      <c r="EL218" s="23"/>
      <c r="EM218" s="23"/>
      <c r="EN218" s="23"/>
      <c r="EO218" s="23"/>
      <c r="EP218" s="23"/>
      <c r="EQ218" s="23"/>
      <c r="ER218" s="23"/>
      <c r="ES218" s="23"/>
      <c r="ET218" s="23"/>
      <c r="EU218" s="23"/>
      <c r="EV218" s="23"/>
      <c r="EW218" s="23"/>
      <c r="EX218" s="23"/>
      <c r="EY218" s="23"/>
      <c r="EZ218" s="23"/>
      <c r="FA218" s="23"/>
      <c r="FB218" s="23"/>
      <c r="FC218" s="23"/>
      <c r="FD218" s="23"/>
      <c r="FE218" s="23"/>
      <c r="FF218" s="23"/>
      <c r="FG218" s="23"/>
      <c r="FH218" s="23"/>
      <c r="FI218" s="23"/>
      <c r="FJ218" s="23"/>
      <c r="FK218" s="23"/>
      <c r="FL218" s="23"/>
      <c r="FM218" s="23"/>
      <c r="FN218" s="23"/>
      <c r="FO218" s="23"/>
      <c r="FP218" s="23"/>
      <c r="FQ218" s="23"/>
      <c r="FR218" s="23"/>
      <c r="FS218" s="23"/>
      <c r="FT218" s="23"/>
      <c r="FU218" s="23"/>
      <c r="FV218" s="23"/>
      <c r="FW218" s="23"/>
      <c r="FX218" s="23"/>
    </row>
    <row r="219" spans="1:180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  <c r="EH219" s="23"/>
      <c r="EI219" s="23"/>
      <c r="EJ219" s="23"/>
      <c r="EK219" s="23"/>
      <c r="EL219" s="23"/>
      <c r="EM219" s="23"/>
      <c r="EN219" s="23"/>
      <c r="EO219" s="23"/>
      <c r="EP219" s="23"/>
      <c r="EQ219" s="23"/>
      <c r="ER219" s="23"/>
      <c r="ES219" s="23"/>
      <c r="ET219" s="23"/>
      <c r="EU219" s="23"/>
      <c r="EV219" s="23"/>
      <c r="EW219" s="23"/>
      <c r="EX219" s="23"/>
      <c r="EY219" s="23"/>
      <c r="EZ219" s="23"/>
      <c r="FA219" s="23"/>
      <c r="FB219" s="23"/>
      <c r="FC219" s="23"/>
      <c r="FD219" s="23"/>
      <c r="FE219" s="23"/>
      <c r="FF219" s="23"/>
      <c r="FG219" s="23"/>
      <c r="FH219" s="23"/>
      <c r="FI219" s="23"/>
      <c r="FJ219" s="23"/>
      <c r="FK219" s="23"/>
      <c r="FL219" s="23"/>
      <c r="FM219" s="23"/>
      <c r="FN219" s="23"/>
      <c r="FO219" s="23"/>
      <c r="FP219" s="23"/>
      <c r="FQ219" s="23"/>
      <c r="FR219" s="23"/>
      <c r="FS219" s="23"/>
      <c r="FT219" s="23"/>
      <c r="FU219" s="23"/>
      <c r="FV219" s="23"/>
      <c r="FW219" s="23"/>
      <c r="FX219" s="23"/>
    </row>
    <row r="220" spans="1:180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  <c r="EH220" s="23"/>
      <c r="EI220" s="23"/>
      <c r="EJ220" s="23"/>
      <c r="EK220" s="23"/>
      <c r="EL220" s="23"/>
      <c r="EM220" s="23"/>
      <c r="EN220" s="23"/>
      <c r="EO220" s="23"/>
      <c r="EP220" s="23"/>
      <c r="EQ220" s="23"/>
      <c r="ER220" s="23"/>
      <c r="ES220" s="23"/>
      <c r="ET220" s="23"/>
      <c r="EU220" s="23"/>
      <c r="EV220" s="23"/>
      <c r="EW220" s="23"/>
      <c r="EX220" s="23"/>
      <c r="EY220" s="23"/>
      <c r="EZ220" s="23"/>
      <c r="FA220" s="23"/>
      <c r="FB220" s="23"/>
      <c r="FC220" s="23"/>
      <c r="FD220" s="23"/>
      <c r="FE220" s="23"/>
      <c r="FF220" s="23"/>
      <c r="FG220" s="23"/>
      <c r="FH220" s="23"/>
      <c r="FI220" s="23"/>
      <c r="FJ220" s="23"/>
      <c r="FK220" s="23"/>
      <c r="FL220" s="23"/>
      <c r="FM220" s="23"/>
      <c r="FN220" s="23"/>
      <c r="FO220" s="23"/>
      <c r="FP220" s="23"/>
      <c r="FQ220" s="23"/>
      <c r="FR220" s="23"/>
      <c r="FS220" s="23"/>
      <c r="FT220" s="23"/>
      <c r="FU220" s="23"/>
      <c r="FV220" s="23"/>
      <c r="FW220" s="23"/>
      <c r="FX220" s="23"/>
    </row>
    <row r="221" spans="1:180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  <c r="EH221" s="23"/>
      <c r="EI221" s="23"/>
      <c r="EJ221" s="23"/>
      <c r="EK221" s="23"/>
      <c r="EL221" s="23"/>
      <c r="EM221" s="23"/>
      <c r="EN221" s="23"/>
      <c r="EO221" s="23"/>
      <c r="EP221" s="23"/>
      <c r="EQ221" s="23"/>
      <c r="ER221" s="23"/>
      <c r="ES221" s="23"/>
      <c r="ET221" s="23"/>
      <c r="EU221" s="23"/>
      <c r="EV221" s="23"/>
      <c r="EW221" s="23"/>
      <c r="EX221" s="23"/>
      <c r="EY221" s="23"/>
      <c r="EZ221" s="23"/>
      <c r="FA221" s="23"/>
      <c r="FB221" s="23"/>
      <c r="FC221" s="23"/>
      <c r="FD221" s="23"/>
      <c r="FE221" s="23"/>
      <c r="FF221" s="23"/>
      <c r="FG221" s="23"/>
      <c r="FH221" s="23"/>
      <c r="FI221" s="23"/>
      <c r="FJ221" s="23"/>
      <c r="FK221" s="23"/>
      <c r="FL221" s="23"/>
      <c r="FM221" s="23"/>
      <c r="FN221" s="23"/>
      <c r="FO221" s="23"/>
      <c r="FP221" s="23"/>
      <c r="FQ221" s="23"/>
      <c r="FR221" s="23"/>
      <c r="FS221" s="23"/>
      <c r="FT221" s="23"/>
      <c r="FU221" s="23"/>
      <c r="FV221" s="23"/>
      <c r="FW221" s="23"/>
      <c r="FX221" s="23"/>
    </row>
    <row r="222" spans="1:180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</row>
    <row r="223" spans="1:180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  <c r="EH223" s="23"/>
      <c r="EI223" s="23"/>
      <c r="EJ223" s="23"/>
      <c r="EK223" s="23"/>
      <c r="EL223" s="23"/>
      <c r="EM223" s="23"/>
      <c r="EN223" s="23"/>
      <c r="EO223" s="23"/>
      <c r="EP223" s="23"/>
      <c r="EQ223" s="23"/>
      <c r="ER223" s="23"/>
      <c r="ES223" s="23"/>
      <c r="ET223" s="23"/>
      <c r="EU223" s="23"/>
      <c r="EV223" s="23"/>
      <c r="EW223" s="23"/>
      <c r="EX223" s="23"/>
      <c r="EY223" s="23"/>
      <c r="EZ223" s="23"/>
      <c r="FA223" s="23"/>
      <c r="FB223" s="23"/>
      <c r="FC223" s="23"/>
      <c r="FD223" s="23"/>
      <c r="FE223" s="23"/>
      <c r="FF223" s="23"/>
      <c r="FG223" s="23"/>
      <c r="FH223" s="23"/>
      <c r="FI223" s="23"/>
      <c r="FJ223" s="23"/>
      <c r="FK223" s="23"/>
      <c r="FL223" s="23"/>
      <c r="FM223" s="23"/>
      <c r="FN223" s="23"/>
      <c r="FO223" s="23"/>
      <c r="FP223" s="23"/>
      <c r="FQ223" s="23"/>
      <c r="FR223" s="23"/>
      <c r="FS223" s="23"/>
      <c r="FT223" s="23"/>
      <c r="FU223" s="23"/>
      <c r="FV223" s="23"/>
      <c r="FW223" s="23"/>
      <c r="FX223" s="23"/>
    </row>
    <row r="224" spans="1:180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  <c r="EH224" s="23"/>
      <c r="EI224" s="23"/>
      <c r="EJ224" s="23"/>
      <c r="EK224" s="23"/>
      <c r="EL224" s="23"/>
      <c r="EM224" s="23"/>
      <c r="EN224" s="23"/>
      <c r="EO224" s="23"/>
      <c r="EP224" s="23"/>
      <c r="EQ224" s="23"/>
      <c r="ER224" s="23"/>
      <c r="ES224" s="23"/>
      <c r="ET224" s="23"/>
      <c r="EU224" s="23"/>
      <c r="EV224" s="23"/>
      <c r="EW224" s="23"/>
      <c r="EX224" s="23"/>
      <c r="EY224" s="23"/>
      <c r="EZ224" s="23"/>
      <c r="FA224" s="23"/>
      <c r="FB224" s="23"/>
      <c r="FC224" s="23"/>
      <c r="FD224" s="23"/>
      <c r="FE224" s="23"/>
      <c r="FF224" s="23"/>
      <c r="FG224" s="23"/>
      <c r="FH224" s="23"/>
      <c r="FI224" s="23"/>
      <c r="FJ224" s="23"/>
      <c r="FK224" s="23"/>
      <c r="FL224" s="23"/>
      <c r="FM224" s="23"/>
      <c r="FN224" s="23"/>
      <c r="FO224" s="23"/>
      <c r="FP224" s="23"/>
      <c r="FQ224" s="23"/>
      <c r="FR224" s="23"/>
      <c r="FS224" s="23"/>
      <c r="FT224" s="23"/>
      <c r="FU224" s="23"/>
      <c r="FV224" s="23"/>
      <c r="FW224" s="23"/>
      <c r="FX224" s="23"/>
    </row>
    <row r="225" spans="1:180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  <c r="EH225" s="23"/>
      <c r="EI225" s="23"/>
      <c r="EJ225" s="23"/>
      <c r="EK225" s="23"/>
      <c r="EL225" s="23"/>
      <c r="EM225" s="23"/>
      <c r="EN225" s="23"/>
      <c r="EO225" s="23"/>
      <c r="EP225" s="23"/>
      <c r="EQ225" s="23"/>
      <c r="ER225" s="23"/>
      <c r="ES225" s="23"/>
      <c r="ET225" s="23"/>
      <c r="EU225" s="23"/>
      <c r="EV225" s="23"/>
      <c r="EW225" s="23"/>
      <c r="EX225" s="23"/>
      <c r="EY225" s="23"/>
      <c r="EZ225" s="23"/>
      <c r="FA225" s="23"/>
      <c r="FB225" s="23"/>
      <c r="FC225" s="23"/>
      <c r="FD225" s="23"/>
      <c r="FE225" s="23"/>
      <c r="FF225" s="23"/>
      <c r="FG225" s="23"/>
      <c r="FH225" s="23"/>
      <c r="FI225" s="23"/>
      <c r="FJ225" s="23"/>
      <c r="FK225" s="23"/>
      <c r="FL225" s="23"/>
      <c r="FM225" s="23"/>
      <c r="FN225" s="23"/>
      <c r="FO225" s="23"/>
      <c r="FP225" s="23"/>
      <c r="FQ225" s="23"/>
      <c r="FR225" s="23"/>
      <c r="FS225" s="23"/>
      <c r="FT225" s="23"/>
      <c r="FU225" s="23"/>
      <c r="FV225" s="23"/>
      <c r="FW225" s="23"/>
      <c r="FX225" s="23"/>
    </row>
    <row r="226" spans="1:180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  <c r="EH226" s="23"/>
      <c r="EI226" s="23"/>
      <c r="EJ226" s="23"/>
      <c r="EK226" s="23"/>
      <c r="EL226" s="23"/>
      <c r="EM226" s="23"/>
      <c r="EN226" s="23"/>
      <c r="EO226" s="23"/>
      <c r="EP226" s="23"/>
      <c r="EQ226" s="23"/>
      <c r="ER226" s="23"/>
      <c r="ES226" s="23"/>
      <c r="ET226" s="23"/>
      <c r="EU226" s="23"/>
      <c r="EV226" s="23"/>
      <c r="EW226" s="23"/>
      <c r="EX226" s="23"/>
      <c r="EY226" s="23"/>
      <c r="EZ226" s="23"/>
      <c r="FA226" s="23"/>
      <c r="FB226" s="23"/>
      <c r="FC226" s="23"/>
      <c r="FD226" s="23"/>
      <c r="FE226" s="23"/>
      <c r="FF226" s="23"/>
      <c r="FG226" s="23"/>
      <c r="FH226" s="23"/>
      <c r="FI226" s="23"/>
      <c r="FJ226" s="23"/>
      <c r="FK226" s="23"/>
      <c r="FL226" s="23"/>
      <c r="FM226" s="23"/>
      <c r="FN226" s="23"/>
      <c r="FO226" s="23"/>
      <c r="FP226" s="23"/>
      <c r="FQ226" s="23"/>
      <c r="FR226" s="23"/>
      <c r="FS226" s="23"/>
      <c r="FT226" s="23"/>
      <c r="FU226" s="23"/>
      <c r="FV226" s="23"/>
      <c r="FW226" s="23"/>
      <c r="FX226" s="23"/>
    </row>
    <row r="227" spans="1:180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  <c r="EH227" s="23"/>
      <c r="EI227" s="23"/>
      <c r="EJ227" s="23"/>
      <c r="EK227" s="23"/>
      <c r="EL227" s="23"/>
      <c r="EM227" s="23"/>
      <c r="EN227" s="23"/>
      <c r="EO227" s="23"/>
      <c r="EP227" s="23"/>
      <c r="EQ227" s="23"/>
      <c r="ER227" s="23"/>
      <c r="ES227" s="23"/>
      <c r="ET227" s="23"/>
      <c r="EU227" s="23"/>
      <c r="EV227" s="23"/>
      <c r="EW227" s="23"/>
      <c r="EX227" s="23"/>
      <c r="EY227" s="23"/>
      <c r="EZ227" s="23"/>
      <c r="FA227" s="23"/>
      <c r="FB227" s="23"/>
      <c r="FC227" s="23"/>
      <c r="FD227" s="23"/>
      <c r="FE227" s="23"/>
      <c r="FF227" s="23"/>
      <c r="FG227" s="23"/>
      <c r="FH227" s="23"/>
      <c r="FI227" s="23"/>
      <c r="FJ227" s="23"/>
      <c r="FK227" s="23"/>
      <c r="FL227" s="23"/>
      <c r="FM227" s="23"/>
      <c r="FN227" s="23"/>
      <c r="FO227" s="23"/>
      <c r="FP227" s="23"/>
      <c r="FQ227" s="23"/>
      <c r="FR227" s="23"/>
      <c r="FS227" s="23"/>
      <c r="FT227" s="23"/>
      <c r="FU227" s="23"/>
      <c r="FV227" s="23"/>
      <c r="FW227" s="23"/>
      <c r="FX227" s="23"/>
    </row>
    <row r="228" spans="1:180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  <c r="EH228" s="23"/>
      <c r="EI228" s="23"/>
      <c r="EJ228" s="23"/>
      <c r="EK228" s="23"/>
      <c r="EL228" s="23"/>
      <c r="EM228" s="23"/>
      <c r="EN228" s="23"/>
      <c r="EO228" s="23"/>
      <c r="EP228" s="23"/>
      <c r="EQ228" s="23"/>
      <c r="ER228" s="23"/>
      <c r="ES228" s="23"/>
      <c r="ET228" s="23"/>
      <c r="EU228" s="23"/>
      <c r="EV228" s="23"/>
      <c r="EW228" s="23"/>
      <c r="EX228" s="23"/>
      <c r="EY228" s="23"/>
      <c r="EZ228" s="23"/>
      <c r="FA228" s="23"/>
      <c r="FB228" s="23"/>
      <c r="FC228" s="23"/>
      <c r="FD228" s="23"/>
      <c r="FE228" s="23"/>
      <c r="FF228" s="23"/>
      <c r="FG228" s="23"/>
      <c r="FH228" s="23"/>
      <c r="FI228" s="23"/>
      <c r="FJ228" s="23"/>
      <c r="FK228" s="23"/>
      <c r="FL228" s="23"/>
      <c r="FM228" s="23"/>
      <c r="FN228" s="23"/>
      <c r="FO228" s="23"/>
      <c r="FP228" s="23"/>
      <c r="FQ228" s="23"/>
      <c r="FR228" s="23"/>
      <c r="FS228" s="23"/>
      <c r="FT228" s="23"/>
      <c r="FU228" s="23"/>
      <c r="FV228" s="23"/>
      <c r="FW228" s="23"/>
      <c r="FX228" s="23"/>
    </row>
    <row r="229" spans="1:180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  <c r="EH229" s="23"/>
      <c r="EI229" s="23"/>
      <c r="EJ229" s="23"/>
      <c r="EK229" s="23"/>
      <c r="EL229" s="23"/>
      <c r="EM229" s="23"/>
      <c r="EN229" s="23"/>
      <c r="EO229" s="23"/>
      <c r="EP229" s="23"/>
      <c r="EQ229" s="23"/>
      <c r="ER229" s="23"/>
      <c r="ES229" s="23"/>
      <c r="ET229" s="23"/>
      <c r="EU229" s="23"/>
      <c r="EV229" s="23"/>
      <c r="EW229" s="23"/>
      <c r="EX229" s="23"/>
      <c r="EY229" s="23"/>
      <c r="EZ229" s="23"/>
      <c r="FA229" s="23"/>
      <c r="FB229" s="23"/>
      <c r="FC229" s="23"/>
      <c r="FD229" s="23"/>
      <c r="FE229" s="23"/>
      <c r="FF229" s="23"/>
      <c r="FG229" s="23"/>
      <c r="FH229" s="23"/>
      <c r="FI229" s="23"/>
      <c r="FJ229" s="23"/>
      <c r="FK229" s="23"/>
      <c r="FL229" s="23"/>
      <c r="FM229" s="23"/>
      <c r="FN229" s="23"/>
      <c r="FO229" s="23"/>
      <c r="FP229" s="23"/>
      <c r="FQ229" s="23"/>
      <c r="FR229" s="23"/>
      <c r="FS229" s="23"/>
      <c r="FT229" s="23"/>
      <c r="FU229" s="23"/>
      <c r="FV229" s="23"/>
      <c r="FW229" s="23"/>
      <c r="FX229" s="23"/>
    </row>
    <row r="230" spans="1:180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  <c r="EH230" s="23"/>
      <c r="EI230" s="23"/>
      <c r="EJ230" s="23"/>
      <c r="EK230" s="23"/>
      <c r="EL230" s="23"/>
      <c r="EM230" s="23"/>
      <c r="EN230" s="23"/>
      <c r="EO230" s="23"/>
      <c r="EP230" s="23"/>
      <c r="EQ230" s="23"/>
      <c r="ER230" s="23"/>
      <c r="ES230" s="23"/>
      <c r="ET230" s="23"/>
      <c r="EU230" s="23"/>
      <c r="EV230" s="23"/>
      <c r="EW230" s="23"/>
      <c r="EX230" s="23"/>
      <c r="EY230" s="23"/>
      <c r="EZ230" s="23"/>
      <c r="FA230" s="23"/>
      <c r="FB230" s="23"/>
      <c r="FC230" s="23"/>
      <c r="FD230" s="23"/>
      <c r="FE230" s="23"/>
      <c r="FF230" s="23"/>
      <c r="FG230" s="23"/>
      <c r="FH230" s="23"/>
      <c r="FI230" s="23"/>
      <c r="FJ230" s="23"/>
      <c r="FK230" s="23"/>
      <c r="FL230" s="23"/>
      <c r="FM230" s="23"/>
      <c r="FN230" s="23"/>
      <c r="FO230" s="23"/>
      <c r="FP230" s="23"/>
      <c r="FQ230" s="23"/>
      <c r="FR230" s="23"/>
      <c r="FS230" s="23"/>
      <c r="FT230" s="23"/>
      <c r="FU230" s="23"/>
      <c r="FV230" s="23"/>
      <c r="FW230" s="23"/>
      <c r="FX230" s="23"/>
    </row>
    <row r="231" spans="1:180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  <c r="EH231" s="23"/>
      <c r="EI231" s="23"/>
      <c r="EJ231" s="23"/>
      <c r="EK231" s="23"/>
      <c r="EL231" s="23"/>
      <c r="EM231" s="23"/>
      <c r="EN231" s="23"/>
      <c r="EO231" s="23"/>
      <c r="EP231" s="23"/>
      <c r="EQ231" s="23"/>
      <c r="ER231" s="23"/>
      <c r="ES231" s="23"/>
      <c r="ET231" s="23"/>
      <c r="EU231" s="23"/>
      <c r="EV231" s="23"/>
      <c r="EW231" s="23"/>
      <c r="EX231" s="23"/>
      <c r="EY231" s="23"/>
      <c r="EZ231" s="23"/>
      <c r="FA231" s="23"/>
      <c r="FB231" s="23"/>
      <c r="FC231" s="23"/>
      <c r="FD231" s="23"/>
      <c r="FE231" s="23"/>
      <c r="FF231" s="23"/>
      <c r="FG231" s="23"/>
      <c r="FH231" s="23"/>
      <c r="FI231" s="23"/>
      <c r="FJ231" s="23"/>
      <c r="FK231" s="23"/>
      <c r="FL231" s="23"/>
      <c r="FM231" s="23"/>
      <c r="FN231" s="23"/>
      <c r="FO231" s="23"/>
      <c r="FP231" s="23"/>
      <c r="FQ231" s="23"/>
      <c r="FR231" s="23"/>
      <c r="FS231" s="23"/>
      <c r="FT231" s="23"/>
      <c r="FU231" s="23"/>
      <c r="FV231" s="23"/>
      <c r="FW231" s="23"/>
      <c r="FX231" s="23"/>
    </row>
    <row r="232" spans="1:180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  <c r="EH232" s="23"/>
      <c r="EI232" s="23"/>
      <c r="EJ232" s="23"/>
      <c r="EK232" s="23"/>
      <c r="EL232" s="23"/>
      <c r="EM232" s="23"/>
      <c r="EN232" s="23"/>
      <c r="EO232" s="23"/>
      <c r="EP232" s="23"/>
      <c r="EQ232" s="23"/>
      <c r="ER232" s="23"/>
      <c r="ES232" s="23"/>
      <c r="ET232" s="23"/>
      <c r="EU232" s="23"/>
      <c r="EV232" s="23"/>
      <c r="EW232" s="23"/>
      <c r="EX232" s="23"/>
      <c r="EY232" s="23"/>
      <c r="EZ232" s="23"/>
      <c r="FA232" s="23"/>
      <c r="FB232" s="23"/>
      <c r="FC232" s="23"/>
      <c r="FD232" s="23"/>
      <c r="FE232" s="23"/>
      <c r="FF232" s="23"/>
      <c r="FG232" s="23"/>
      <c r="FH232" s="23"/>
      <c r="FI232" s="23"/>
      <c r="FJ232" s="23"/>
      <c r="FK232" s="23"/>
      <c r="FL232" s="23"/>
      <c r="FM232" s="23"/>
      <c r="FN232" s="23"/>
      <c r="FO232" s="23"/>
      <c r="FP232" s="23"/>
      <c r="FQ232" s="23"/>
      <c r="FR232" s="23"/>
      <c r="FS232" s="23"/>
      <c r="FT232" s="23"/>
      <c r="FU232" s="23"/>
      <c r="FV232" s="23"/>
      <c r="FW232" s="23"/>
      <c r="FX232" s="23"/>
    </row>
    <row r="233" spans="1:180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  <c r="EH233" s="23"/>
      <c r="EI233" s="23"/>
      <c r="EJ233" s="23"/>
      <c r="EK233" s="23"/>
      <c r="EL233" s="23"/>
      <c r="EM233" s="23"/>
      <c r="EN233" s="23"/>
      <c r="EO233" s="23"/>
      <c r="EP233" s="23"/>
      <c r="EQ233" s="23"/>
      <c r="ER233" s="23"/>
      <c r="ES233" s="23"/>
      <c r="ET233" s="23"/>
      <c r="EU233" s="23"/>
      <c r="EV233" s="23"/>
      <c r="EW233" s="23"/>
      <c r="EX233" s="23"/>
      <c r="EY233" s="23"/>
      <c r="EZ233" s="23"/>
      <c r="FA233" s="23"/>
      <c r="FB233" s="23"/>
      <c r="FC233" s="23"/>
      <c r="FD233" s="23"/>
      <c r="FE233" s="23"/>
      <c r="FF233" s="23"/>
      <c r="FG233" s="23"/>
      <c r="FH233" s="23"/>
      <c r="FI233" s="23"/>
      <c r="FJ233" s="23"/>
      <c r="FK233" s="23"/>
      <c r="FL233" s="23"/>
      <c r="FM233" s="23"/>
      <c r="FN233" s="23"/>
      <c r="FO233" s="23"/>
      <c r="FP233" s="23"/>
      <c r="FQ233" s="23"/>
      <c r="FR233" s="23"/>
      <c r="FS233" s="23"/>
      <c r="FT233" s="23"/>
      <c r="FU233" s="23"/>
      <c r="FV233" s="23"/>
      <c r="FW233" s="23"/>
      <c r="FX233" s="23"/>
    </row>
    <row r="234" spans="1:180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  <c r="EH234" s="23"/>
      <c r="EI234" s="23"/>
      <c r="EJ234" s="23"/>
      <c r="EK234" s="23"/>
      <c r="EL234" s="23"/>
      <c r="EM234" s="23"/>
      <c r="EN234" s="23"/>
      <c r="EO234" s="23"/>
      <c r="EP234" s="23"/>
      <c r="EQ234" s="23"/>
      <c r="ER234" s="23"/>
      <c r="ES234" s="23"/>
      <c r="ET234" s="23"/>
      <c r="EU234" s="23"/>
      <c r="EV234" s="23"/>
      <c r="EW234" s="23"/>
      <c r="EX234" s="23"/>
      <c r="EY234" s="23"/>
      <c r="EZ234" s="23"/>
      <c r="FA234" s="23"/>
      <c r="FB234" s="23"/>
      <c r="FC234" s="23"/>
      <c r="FD234" s="23"/>
      <c r="FE234" s="23"/>
      <c r="FF234" s="23"/>
      <c r="FG234" s="23"/>
      <c r="FH234" s="23"/>
      <c r="FI234" s="23"/>
      <c r="FJ234" s="23"/>
      <c r="FK234" s="23"/>
      <c r="FL234" s="23"/>
      <c r="FM234" s="23"/>
      <c r="FN234" s="23"/>
      <c r="FO234" s="23"/>
      <c r="FP234" s="23"/>
      <c r="FQ234" s="23"/>
      <c r="FR234" s="23"/>
      <c r="FS234" s="23"/>
      <c r="FT234" s="23"/>
      <c r="FU234" s="23"/>
      <c r="FV234" s="23"/>
      <c r="FW234" s="23"/>
      <c r="FX234" s="23"/>
    </row>
    <row r="235" spans="1:180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  <c r="EH235" s="23"/>
      <c r="EI235" s="23"/>
      <c r="EJ235" s="23"/>
      <c r="EK235" s="23"/>
      <c r="EL235" s="23"/>
      <c r="EM235" s="23"/>
      <c r="EN235" s="23"/>
      <c r="EO235" s="23"/>
      <c r="EP235" s="23"/>
      <c r="EQ235" s="23"/>
      <c r="ER235" s="23"/>
      <c r="ES235" s="23"/>
      <c r="ET235" s="23"/>
      <c r="EU235" s="23"/>
      <c r="EV235" s="23"/>
      <c r="EW235" s="23"/>
      <c r="EX235" s="23"/>
      <c r="EY235" s="23"/>
      <c r="EZ235" s="23"/>
      <c r="FA235" s="23"/>
      <c r="FB235" s="23"/>
      <c r="FC235" s="23"/>
      <c r="FD235" s="23"/>
      <c r="FE235" s="23"/>
      <c r="FF235" s="23"/>
      <c r="FG235" s="23"/>
      <c r="FH235" s="23"/>
      <c r="FI235" s="23"/>
      <c r="FJ235" s="23"/>
      <c r="FK235" s="23"/>
      <c r="FL235" s="23"/>
      <c r="FM235" s="23"/>
      <c r="FN235" s="23"/>
      <c r="FO235" s="23"/>
      <c r="FP235" s="23"/>
      <c r="FQ235" s="23"/>
      <c r="FR235" s="23"/>
      <c r="FS235" s="23"/>
      <c r="FT235" s="23"/>
      <c r="FU235" s="23"/>
      <c r="FV235" s="23"/>
      <c r="FW235" s="23"/>
      <c r="FX235" s="23"/>
    </row>
    <row r="236" spans="1:180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  <c r="EH236" s="23"/>
      <c r="EI236" s="23"/>
      <c r="EJ236" s="23"/>
      <c r="EK236" s="23"/>
      <c r="EL236" s="23"/>
      <c r="EM236" s="23"/>
      <c r="EN236" s="23"/>
      <c r="EO236" s="23"/>
      <c r="EP236" s="23"/>
      <c r="EQ236" s="23"/>
      <c r="ER236" s="23"/>
      <c r="ES236" s="23"/>
      <c r="ET236" s="23"/>
      <c r="EU236" s="23"/>
      <c r="EV236" s="23"/>
      <c r="EW236" s="23"/>
      <c r="EX236" s="23"/>
      <c r="EY236" s="23"/>
      <c r="EZ236" s="23"/>
      <c r="FA236" s="23"/>
      <c r="FB236" s="23"/>
      <c r="FC236" s="23"/>
      <c r="FD236" s="23"/>
      <c r="FE236" s="23"/>
      <c r="FF236" s="23"/>
      <c r="FG236" s="23"/>
      <c r="FH236" s="23"/>
      <c r="FI236" s="23"/>
      <c r="FJ236" s="23"/>
      <c r="FK236" s="23"/>
      <c r="FL236" s="23"/>
      <c r="FM236" s="23"/>
      <c r="FN236" s="23"/>
      <c r="FO236" s="23"/>
      <c r="FP236" s="23"/>
      <c r="FQ236" s="23"/>
      <c r="FR236" s="23"/>
      <c r="FS236" s="23"/>
      <c r="FT236" s="23"/>
      <c r="FU236" s="23"/>
      <c r="FV236" s="23"/>
      <c r="FW236" s="23"/>
      <c r="FX236" s="23"/>
    </row>
    <row r="237" spans="1:180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  <c r="EH237" s="23"/>
      <c r="EI237" s="23"/>
      <c r="EJ237" s="23"/>
      <c r="EK237" s="23"/>
      <c r="EL237" s="23"/>
      <c r="EM237" s="23"/>
      <c r="EN237" s="23"/>
      <c r="EO237" s="23"/>
      <c r="EP237" s="23"/>
      <c r="EQ237" s="23"/>
      <c r="ER237" s="23"/>
      <c r="ES237" s="23"/>
      <c r="ET237" s="23"/>
      <c r="EU237" s="23"/>
      <c r="EV237" s="23"/>
      <c r="EW237" s="23"/>
      <c r="EX237" s="23"/>
      <c r="EY237" s="23"/>
      <c r="EZ237" s="23"/>
      <c r="FA237" s="23"/>
      <c r="FB237" s="23"/>
      <c r="FC237" s="23"/>
      <c r="FD237" s="23"/>
      <c r="FE237" s="23"/>
      <c r="FF237" s="23"/>
      <c r="FG237" s="23"/>
      <c r="FH237" s="23"/>
      <c r="FI237" s="23"/>
      <c r="FJ237" s="23"/>
      <c r="FK237" s="23"/>
      <c r="FL237" s="23"/>
      <c r="FM237" s="23"/>
      <c r="FN237" s="23"/>
      <c r="FO237" s="23"/>
      <c r="FP237" s="23"/>
      <c r="FQ237" s="23"/>
      <c r="FR237" s="23"/>
      <c r="FS237" s="23"/>
      <c r="FT237" s="23"/>
      <c r="FU237" s="23"/>
      <c r="FV237" s="23"/>
      <c r="FW237" s="23"/>
      <c r="FX237" s="23"/>
    </row>
    <row r="238" spans="1:180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  <c r="EH238" s="23"/>
      <c r="EI238" s="23"/>
      <c r="EJ238" s="23"/>
      <c r="EK238" s="23"/>
      <c r="EL238" s="23"/>
      <c r="EM238" s="23"/>
      <c r="EN238" s="23"/>
      <c r="EO238" s="23"/>
      <c r="EP238" s="23"/>
      <c r="EQ238" s="23"/>
      <c r="ER238" s="23"/>
      <c r="ES238" s="23"/>
      <c r="ET238" s="23"/>
      <c r="EU238" s="23"/>
      <c r="EV238" s="23"/>
      <c r="EW238" s="23"/>
      <c r="EX238" s="23"/>
      <c r="EY238" s="23"/>
      <c r="EZ238" s="23"/>
      <c r="FA238" s="23"/>
      <c r="FB238" s="23"/>
      <c r="FC238" s="23"/>
      <c r="FD238" s="23"/>
      <c r="FE238" s="23"/>
      <c r="FF238" s="23"/>
      <c r="FG238" s="23"/>
      <c r="FH238" s="23"/>
      <c r="FI238" s="23"/>
      <c r="FJ238" s="23"/>
      <c r="FK238" s="23"/>
      <c r="FL238" s="23"/>
      <c r="FM238" s="23"/>
      <c r="FN238" s="23"/>
      <c r="FO238" s="23"/>
      <c r="FP238" s="23"/>
      <c r="FQ238" s="23"/>
      <c r="FR238" s="23"/>
      <c r="FS238" s="23"/>
      <c r="FT238" s="23"/>
      <c r="FU238" s="23"/>
      <c r="FV238" s="23"/>
      <c r="FW238" s="23"/>
      <c r="FX238" s="23"/>
    </row>
    <row r="239" spans="1:180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  <c r="EH239" s="23"/>
      <c r="EI239" s="23"/>
      <c r="EJ239" s="23"/>
      <c r="EK239" s="23"/>
      <c r="EL239" s="23"/>
      <c r="EM239" s="23"/>
      <c r="EN239" s="23"/>
      <c r="EO239" s="23"/>
      <c r="EP239" s="23"/>
      <c r="EQ239" s="23"/>
      <c r="ER239" s="23"/>
      <c r="ES239" s="23"/>
      <c r="ET239" s="23"/>
      <c r="EU239" s="23"/>
      <c r="EV239" s="23"/>
      <c r="EW239" s="23"/>
      <c r="EX239" s="23"/>
      <c r="EY239" s="23"/>
      <c r="EZ239" s="23"/>
      <c r="FA239" s="23"/>
      <c r="FB239" s="23"/>
      <c r="FC239" s="23"/>
      <c r="FD239" s="23"/>
      <c r="FE239" s="23"/>
      <c r="FF239" s="23"/>
      <c r="FG239" s="23"/>
      <c r="FH239" s="23"/>
      <c r="FI239" s="23"/>
      <c r="FJ239" s="23"/>
      <c r="FK239" s="23"/>
      <c r="FL239" s="23"/>
      <c r="FM239" s="23"/>
      <c r="FN239" s="23"/>
      <c r="FO239" s="23"/>
      <c r="FP239" s="23"/>
      <c r="FQ239" s="23"/>
      <c r="FR239" s="23"/>
      <c r="FS239" s="23"/>
      <c r="FT239" s="23"/>
      <c r="FU239" s="23"/>
      <c r="FV239" s="23"/>
      <c r="FW239" s="23"/>
      <c r="FX239" s="23"/>
    </row>
    <row r="240" spans="1:180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  <c r="EH240" s="23"/>
      <c r="EI240" s="23"/>
      <c r="EJ240" s="23"/>
      <c r="EK240" s="23"/>
      <c r="EL240" s="23"/>
      <c r="EM240" s="23"/>
      <c r="EN240" s="23"/>
      <c r="EO240" s="23"/>
      <c r="EP240" s="23"/>
      <c r="EQ240" s="23"/>
      <c r="ER240" s="23"/>
      <c r="ES240" s="23"/>
      <c r="ET240" s="23"/>
      <c r="EU240" s="23"/>
      <c r="EV240" s="23"/>
      <c r="EW240" s="23"/>
      <c r="EX240" s="23"/>
      <c r="EY240" s="23"/>
      <c r="EZ240" s="23"/>
      <c r="FA240" s="23"/>
      <c r="FB240" s="23"/>
      <c r="FC240" s="23"/>
      <c r="FD240" s="23"/>
      <c r="FE240" s="23"/>
      <c r="FF240" s="23"/>
      <c r="FG240" s="23"/>
      <c r="FH240" s="23"/>
      <c r="FI240" s="23"/>
      <c r="FJ240" s="23"/>
      <c r="FK240" s="23"/>
      <c r="FL240" s="23"/>
      <c r="FM240" s="23"/>
      <c r="FN240" s="23"/>
      <c r="FO240" s="23"/>
      <c r="FP240" s="23"/>
      <c r="FQ240" s="23"/>
      <c r="FR240" s="23"/>
      <c r="FS240" s="23"/>
      <c r="FT240" s="23"/>
      <c r="FU240" s="23"/>
      <c r="FV240" s="23"/>
      <c r="FW240" s="23"/>
      <c r="FX240" s="23"/>
    </row>
    <row r="241" spans="1:180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  <c r="EH241" s="23"/>
      <c r="EI241" s="23"/>
      <c r="EJ241" s="23"/>
      <c r="EK241" s="23"/>
      <c r="EL241" s="23"/>
      <c r="EM241" s="23"/>
      <c r="EN241" s="23"/>
      <c r="EO241" s="23"/>
      <c r="EP241" s="23"/>
      <c r="EQ241" s="23"/>
      <c r="ER241" s="23"/>
      <c r="ES241" s="23"/>
      <c r="ET241" s="23"/>
      <c r="EU241" s="23"/>
      <c r="EV241" s="23"/>
      <c r="EW241" s="23"/>
      <c r="EX241" s="23"/>
      <c r="EY241" s="23"/>
      <c r="EZ241" s="23"/>
      <c r="FA241" s="23"/>
      <c r="FB241" s="23"/>
      <c r="FC241" s="23"/>
      <c r="FD241" s="23"/>
      <c r="FE241" s="23"/>
      <c r="FF241" s="23"/>
      <c r="FG241" s="23"/>
      <c r="FH241" s="23"/>
      <c r="FI241" s="23"/>
      <c r="FJ241" s="23"/>
      <c r="FK241" s="23"/>
      <c r="FL241" s="23"/>
      <c r="FM241" s="23"/>
      <c r="FN241" s="23"/>
      <c r="FO241" s="23"/>
      <c r="FP241" s="23"/>
      <c r="FQ241" s="23"/>
      <c r="FR241" s="23"/>
      <c r="FS241" s="23"/>
      <c r="FT241" s="23"/>
      <c r="FU241" s="23"/>
      <c r="FV241" s="23"/>
      <c r="FW241" s="23"/>
      <c r="FX241" s="23"/>
    </row>
    <row r="242" spans="1:180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  <c r="EH242" s="23"/>
      <c r="EI242" s="23"/>
      <c r="EJ242" s="23"/>
      <c r="EK242" s="23"/>
      <c r="EL242" s="23"/>
      <c r="EM242" s="23"/>
      <c r="EN242" s="23"/>
      <c r="EO242" s="23"/>
      <c r="EP242" s="23"/>
      <c r="EQ242" s="23"/>
      <c r="ER242" s="23"/>
      <c r="ES242" s="23"/>
      <c r="ET242" s="23"/>
      <c r="EU242" s="23"/>
      <c r="EV242" s="23"/>
      <c r="EW242" s="23"/>
      <c r="EX242" s="23"/>
      <c r="EY242" s="23"/>
      <c r="EZ242" s="23"/>
      <c r="FA242" s="23"/>
      <c r="FB242" s="23"/>
      <c r="FC242" s="23"/>
      <c r="FD242" s="23"/>
      <c r="FE242" s="23"/>
      <c r="FF242" s="23"/>
      <c r="FG242" s="23"/>
      <c r="FH242" s="23"/>
      <c r="FI242" s="23"/>
      <c r="FJ242" s="23"/>
      <c r="FK242" s="23"/>
      <c r="FL242" s="23"/>
      <c r="FM242" s="23"/>
      <c r="FN242" s="23"/>
      <c r="FO242" s="23"/>
      <c r="FP242" s="23"/>
      <c r="FQ242" s="23"/>
      <c r="FR242" s="23"/>
      <c r="FS242" s="23"/>
      <c r="FT242" s="23"/>
      <c r="FU242" s="23"/>
      <c r="FV242" s="23"/>
      <c r="FW242" s="23"/>
      <c r="FX242" s="23"/>
    </row>
    <row r="243" spans="1:180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  <c r="EH243" s="23"/>
      <c r="EI243" s="23"/>
      <c r="EJ243" s="23"/>
      <c r="EK243" s="23"/>
      <c r="EL243" s="23"/>
      <c r="EM243" s="23"/>
      <c r="EN243" s="23"/>
      <c r="EO243" s="23"/>
      <c r="EP243" s="23"/>
      <c r="EQ243" s="23"/>
      <c r="ER243" s="23"/>
      <c r="ES243" s="23"/>
      <c r="ET243" s="23"/>
      <c r="EU243" s="23"/>
      <c r="EV243" s="23"/>
      <c r="EW243" s="23"/>
      <c r="EX243" s="23"/>
      <c r="EY243" s="23"/>
      <c r="EZ243" s="23"/>
      <c r="FA243" s="23"/>
      <c r="FB243" s="23"/>
      <c r="FC243" s="23"/>
      <c r="FD243" s="23"/>
      <c r="FE243" s="23"/>
      <c r="FF243" s="23"/>
      <c r="FG243" s="23"/>
      <c r="FH243" s="23"/>
      <c r="FI243" s="23"/>
      <c r="FJ243" s="23"/>
      <c r="FK243" s="23"/>
      <c r="FL243" s="23"/>
      <c r="FM243" s="23"/>
      <c r="FN243" s="23"/>
      <c r="FO243" s="23"/>
      <c r="FP243" s="23"/>
      <c r="FQ243" s="23"/>
      <c r="FR243" s="23"/>
      <c r="FS243" s="23"/>
      <c r="FT243" s="23"/>
      <c r="FU243" s="23"/>
      <c r="FV243" s="23"/>
      <c r="FW243" s="23"/>
      <c r="FX243" s="23"/>
    </row>
    <row r="244" spans="1:180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  <c r="EH244" s="23"/>
      <c r="EI244" s="23"/>
      <c r="EJ244" s="23"/>
      <c r="EK244" s="23"/>
      <c r="EL244" s="23"/>
      <c r="EM244" s="23"/>
      <c r="EN244" s="23"/>
      <c r="EO244" s="23"/>
      <c r="EP244" s="23"/>
      <c r="EQ244" s="23"/>
      <c r="ER244" s="23"/>
      <c r="ES244" s="23"/>
      <c r="ET244" s="23"/>
      <c r="EU244" s="23"/>
      <c r="EV244" s="23"/>
      <c r="EW244" s="23"/>
      <c r="EX244" s="23"/>
      <c r="EY244" s="23"/>
      <c r="EZ244" s="23"/>
      <c r="FA244" s="23"/>
      <c r="FB244" s="23"/>
      <c r="FC244" s="23"/>
      <c r="FD244" s="23"/>
      <c r="FE244" s="23"/>
      <c r="FF244" s="23"/>
      <c r="FG244" s="23"/>
      <c r="FH244" s="23"/>
      <c r="FI244" s="23"/>
      <c r="FJ244" s="23"/>
      <c r="FK244" s="23"/>
      <c r="FL244" s="23"/>
      <c r="FM244" s="23"/>
      <c r="FN244" s="23"/>
      <c r="FO244" s="23"/>
      <c r="FP244" s="23"/>
      <c r="FQ244" s="23"/>
      <c r="FR244" s="23"/>
      <c r="FS244" s="23"/>
      <c r="FT244" s="23"/>
      <c r="FU244" s="23"/>
      <c r="FV244" s="23"/>
      <c r="FW244" s="23"/>
      <c r="FX244" s="23"/>
    </row>
    <row r="245" spans="1:180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  <c r="EH245" s="23"/>
      <c r="EI245" s="23"/>
      <c r="EJ245" s="23"/>
      <c r="EK245" s="23"/>
      <c r="EL245" s="23"/>
      <c r="EM245" s="23"/>
      <c r="EN245" s="23"/>
      <c r="EO245" s="23"/>
      <c r="EP245" s="23"/>
      <c r="EQ245" s="23"/>
      <c r="ER245" s="23"/>
      <c r="ES245" s="23"/>
      <c r="ET245" s="23"/>
      <c r="EU245" s="23"/>
      <c r="EV245" s="23"/>
      <c r="EW245" s="23"/>
      <c r="EX245" s="23"/>
      <c r="EY245" s="23"/>
      <c r="EZ245" s="23"/>
      <c r="FA245" s="23"/>
      <c r="FB245" s="23"/>
      <c r="FC245" s="23"/>
      <c r="FD245" s="23"/>
      <c r="FE245" s="23"/>
      <c r="FF245" s="23"/>
      <c r="FG245" s="23"/>
      <c r="FH245" s="23"/>
      <c r="FI245" s="23"/>
      <c r="FJ245" s="23"/>
      <c r="FK245" s="23"/>
      <c r="FL245" s="23"/>
      <c r="FM245" s="23"/>
      <c r="FN245" s="23"/>
      <c r="FO245" s="23"/>
      <c r="FP245" s="23"/>
      <c r="FQ245" s="23"/>
      <c r="FR245" s="23"/>
      <c r="FS245" s="23"/>
      <c r="FT245" s="23"/>
      <c r="FU245" s="23"/>
      <c r="FV245" s="23"/>
      <c r="FW245" s="23"/>
      <c r="FX245" s="23"/>
    </row>
    <row r="246" spans="1:180" x14ac:dyDescent="0.2">
      <c r="A246" s="1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  <c r="CP246" s="23"/>
      <c r="CQ246" s="23"/>
      <c r="CR246" s="23"/>
      <c r="CS246" s="23"/>
      <c r="CT246" s="23"/>
      <c r="CU246" s="23"/>
      <c r="CV246" s="23"/>
      <c r="CW246" s="23"/>
      <c r="CX246" s="23"/>
      <c r="CY246" s="23"/>
      <c r="CZ246" s="23"/>
      <c r="DA246" s="23"/>
      <c r="DB246" s="23"/>
      <c r="DC246" s="23"/>
      <c r="DD246" s="23"/>
      <c r="DE246" s="23"/>
      <c r="DF246" s="23"/>
      <c r="DG246" s="23"/>
      <c r="DH246" s="23"/>
      <c r="DI246" s="23"/>
      <c r="DJ246" s="23"/>
      <c r="DK246" s="23"/>
      <c r="DL246" s="23"/>
      <c r="DM246" s="23"/>
      <c r="DN246" s="23"/>
      <c r="DO246" s="23"/>
      <c r="DP246" s="23"/>
      <c r="DQ246" s="23"/>
      <c r="DR246" s="23"/>
      <c r="DS246" s="23"/>
      <c r="DT246" s="23"/>
      <c r="DU246" s="23"/>
      <c r="DV246" s="23"/>
      <c r="DW246" s="23"/>
      <c r="DX246" s="23"/>
      <c r="DY246" s="23"/>
      <c r="DZ246" s="23"/>
      <c r="EA246" s="23"/>
      <c r="EB246" s="23"/>
      <c r="EC246" s="23"/>
      <c r="ED246" s="23"/>
      <c r="EE246" s="23"/>
      <c r="EF246" s="23"/>
      <c r="EG246" s="23"/>
      <c r="EH246" s="23"/>
      <c r="EI246" s="23"/>
      <c r="EJ246" s="23"/>
      <c r="EK246" s="23"/>
      <c r="EL246" s="23"/>
      <c r="EM246" s="23"/>
      <c r="EN246" s="23"/>
      <c r="EO246" s="23"/>
      <c r="EP246" s="23"/>
      <c r="EQ246" s="23"/>
      <c r="ER246" s="23"/>
      <c r="ES246" s="23"/>
      <c r="ET246" s="23"/>
      <c r="EU246" s="23"/>
      <c r="EV246" s="23"/>
      <c r="EW246" s="23"/>
      <c r="EX246" s="23"/>
      <c r="EY246" s="23"/>
      <c r="EZ246" s="23"/>
      <c r="FA246" s="23"/>
      <c r="FB246" s="23"/>
      <c r="FC246" s="23"/>
      <c r="FD246" s="23"/>
      <c r="FE246" s="23"/>
      <c r="FF246" s="23"/>
      <c r="FG246" s="23"/>
      <c r="FH246" s="23"/>
      <c r="FI246" s="23"/>
      <c r="FJ246" s="23"/>
      <c r="FK246" s="23"/>
      <c r="FL246" s="23"/>
      <c r="FM246" s="23"/>
      <c r="FN246" s="23"/>
      <c r="FO246" s="23"/>
      <c r="FP246" s="23"/>
      <c r="FQ246" s="23"/>
      <c r="FR246" s="23"/>
      <c r="FS246" s="23"/>
      <c r="FT246" s="23"/>
      <c r="FU246" s="23"/>
      <c r="FV246" s="23"/>
      <c r="FW246" s="23"/>
      <c r="FX246" s="23"/>
    </row>
    <row r="247" spans="1:180" x14ac:dyDescent="0.2">
      <c r="A247" s="1"/>
    </row>
    <row r="248" spans="1:180" x14ac:dyDescent="0.2">
      <c r="A248" s="1"/>
    </row>
    <row r="249" spans="1:180" x14ac:dyDescent="0.2">
      <c r="A249" s="1"/>
    </row>
    <row r="250" spans="1:180" x14ac:dyDescent="0.2">
      <c r="A250" s="1"/>
    </row>
    <row r="251" spans="1:180" x14ac:dyDescent="0.2">
      <c r="A251" s="1"/>
    </row>
    <row r="252" spans="1:180" x14ac:dyDescent="0.2">
      <c r="A252" s="1"/>
    </row>
    <row r="253" spans="1:180" x14ac:dyDescent="0.2">
      <c r="A253" s="1"/>
    </row>
    <row r="254" spans="1:180" x14ac:dyDescent="0.2">
      <c r="A254" s="1"/>
    </row>
    <row r="255" spans="1:180" x14ac:dyDescent="0.2">
      <c r="A255" s="1"/>
    </row>
    <row r="256" spans="1:180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2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377"/>
  <sheetViews>
    <sheetView workbookViewId="0">
      <pane xSplit="2" ySplit="3" topLeftCell="C4" activePane="bottomRight" state="frozen"/>
      <selection activeCell="C4" sqref="C4"/>
      <selection pane="topRight" activeCell="C4" sqref="C4"/>
      <selection pane="bottomLeft" activeCell="C4" sqref="C4"/>
      <selection pane="bottomRight" activeCell="C4" sqref="C4"/>
    </sheetView>
  </sheetViews>
  <sheetFormatPr defaultRowHeight="12.75" x14ac:dyDescent="0.2"/>
  <cols>
    <col min="2" max="2" width="79.85546875" customWidth="1"/>
    <col min="3" max="45" width="12.7109375" customWidth="1"/>
  </cols>
  <sheetData>
    <row r="1" spans="1:137" ht="39" customHeight="1" x14ac:dyDescent="0.25">
      <c r="A1" s="28" t="s">
        <v>54</v>
      </c>
      <c r="B1" s="8"/>
      <c r="C1" s="29" t="s">
        <v>3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</row>
    <row r="2" spans="1:137" ht="54" customHeight="1" x14ac:dyDescent="0.2">
      <c r="A2" s="36"/>
      <c r="B2" s="37">
        <f>IO!B2</f>
        <v>2020</v>
      </c>
      <c r="C2" s="75" t="s">
        <v>202</v>
      </c>
      <c r="D2" s="75" t="s">
        <v>203</v>
      </c>
      <c r="E2" s="75" t="s">
        <v>204</v>
      </c>
      <c r="F2" s="75" t="s">
        <v>205</v>
      </c>
      <c r="G2" s="75" t="s">
        <v>206</v>
      </c>
      <c r="H2" s="75" t="s">
        <v>37</v>
      </c>
      <c r="I2" s="75" t="s">
        <v>38</v>
      </c>
      <c r="J2" s="75" t="s">
        <v>39</v>
      </c>
      <c r="K2" s="75" t="s">
        <v>207</v>
      </c>
      <c r="L2" s="75" t="s">
        <v>208</v>
      </c>
      <c r="M2" s="75" t="s">
        <v>209</v>
      </c>
      <c r="N2" s="75" t="s">
        <v>210</v>
      </c>
      <c r="O2" s="75" t="s">
        <v>40</v>
      </c>
      <c r="P2" s="75" t="s">
        <v>211</v>
      </c>
      <c r="Q2" s="75" t="s">
        <v>212</v>
      </c>
      <c r="R2" s="75" t="s">
        <v>41</v>
      </c>
      <c r="S2" s="75" t="s">
        <v>213</v>
      </c>
      <c r="T2" s="75" t="s">
        <v>214</v>
      </c>
      <c r="U2" s="75" t="s">
        <v>42</v>
      </c>
      <c r="V2" s="75" t="s">
        <v>25</v>
      </c>
      <c r="W2" s="75" t="s">
        <v>43</v>
      </c>
      <c r="X2" s="75" t="s">
        <v>215</v>
      </c>
      <c r="Y2" s="75" t="s">
        <v>44</v>
      </c>
      <c r="Z2" s="76" t="s">
        <v>45</v>
      </c>
      <c r="AA2" s="76" t="s">
        <v>216</v>
      </c>
      <c r="AB2" s="76" t="s">
        <v>217</v>
      </c>
      <c r="AC2" s="75" t="s">
        <v>218</v>
      </c>
      <c r="AD2" s="75" t="s">
        <v>46</v>
      </c>
      <c r="AE2" s="75" t="s">
        <v>219</v>
      </c>
      <c r="AF2" s="75" t="s">
        <v>26</v>
      </c>
      <c r="AG2" s="75" t="s">
        <v>220</v>
      </c>
      <c r="AH2" s="75" t="s">
        <v>47</v>
      </c>
      <c r="AI2" s="75" t="s">
        <v>27</v>
      </c>
      <c r="AJ2" s="75" t="s">
        <v>48</v>
      </c>
      <c r="AK2" s="75" t="s">
        <v>49</v>
      </c>
      <c r="AL2" s="75" t="s">
        <v>221</v>
      </c>
      <c r="AM2" s="75" t="s">
        <v>222</v>
      </c>
      <c r="AN2" s="75" t="s">
        <v>223</v>
      </c>
      <c r="AO2" s="75" t="s">
        <v>50</v>
      </c>
      <c r="AP2" s="75" t="s">
        <v>51</v>
      </c>
      <c r="AQ2" s="75" t="s">
        <v>28</v>
      </c>
      <c r="AR2" s="45" t="s">
        <v>52</v>
      </c>
      <c r="AS2" s="45" t="s">
        <v>53</v>
      </c>
    </row>
    <row r="3" spans="1:137" ht="25.5" customHeight="1" thickBot="1" x14ac:dyDescent="0.25">
      <c r="A3" s="12" t="s">
        <v>1</v>
      </c>
      <c r="B3" s="7"/>
      <c r="C3" s="77" t="s">
        <v>224</v>
      </c>
      <c r="D3" s="77" t="s">
        <v>225</v>
      </c>
      <c r="E3" s="78" t="s">
        <v>226</v>
      </c>
      <c r="F3" s="77" t="s">
        <v>227</v>
      </c>
      <c r="G3" s="78" t="s">
        <v>228</v>
      </c>
      <c r="H3" s="78" t="s">
        <v>229</v>
      </c>
      <c r="I3" s="78" t="s">
        <v>230</v>
      </c>
      <c r="J3" s="78" t="s">
        <v>231</v>
      </c>
      <c r="K3" s="78" t="s">
        <v>232</v>
      </c>
      <c r="L3" s="78" t="s">
        <v>233</v>
      </c>
      <c r="M3" s="78" t="s">
        <v>234</v>
      </c>
      <c r="N3" s="78" t="s">
        <v>235</v>
      </c>
      <c r="O3" s="78" t="s">
        <v>236</v>
      </c>
      <c r="P3" s="78" t="s">
        <v>237</v>
      </c>
      <c r="Q3" s="78" t="s">
        <v>238</v>
      </c>
      <c r="R3" s="78" t="s">
        <v>239</v>
      </c>
      <c r="S3" s="78" t="s">
        <v>240</v>
      </c>
      <c r="T3" s="78" t="s">
        <v>241</v>
      </c>
      <c r="U3" s="78" t="s">
        <v>242</v>
      </c>
      <c r="V3" s="78" t="s">
        <v>243</v>
      </c>
      <c r="W3" s="78" t="s">
        <v>244</v>
      </c>
      <c r="X3" s="78" t="s">
        <v>245</v>
      </c>
      <c r="Y3" s="78" t="s">
        <v>246</v>
      </c>
      <c r="Z3" s="78" t="s">
        <v>247</v>
      </c>
      <c r="AA3" s="78" t="s">
        <v>248</v>
      </c>
      <c r="AB3" s="78" t="s">
        <v>249</v>
      </c>
      <c r="AC3" s="78" t="s">
        <v>250</v>
      </c>
      <c r="AD3" s="77" t="s">
        <v>251</v>
      </c>
      <c r="AE3" s="77" t="s">
        <v>252</v>
      </c>
      <c r="AF3" s="77" t="s">
        <v>253</v>
      </c>
      <c r="AG3" s="78" t="s">
        <v>254</v>
      </c>
      <c r="AH3" s="77" t="s">
        <v>255</v>
      </c>
      <c r="AI3" s="77" t="s">
        <v>256</v>
      </c>
      <c r="AJ3" s="77" t="s">
        <v>257</v>
      </c>
      <c r="AK3" s="78" t="s">
        <v>258</v>
      </c>
      <c r="AL3" s="78" t="s">
        <v>259</v>
      </c>
      <c r="AM3" s="78" t="s">
        <v>260</v>
      </c>
      <c r="AN3" s="78" t="s">
        <v>261</v>
      </c>
      <c r="AO3" s="77" t="s">
        <v>262</v>
      </c>
      <c r="AP3" s="78" t="s">
        <v>263</v>
      </c>
      <c r="AQ3" s="78" t="s">
        <v>264</v>
      </c>
      <c r="AR3" s="38">
        <v>998</v>
      </c>
      <c r="AS3" s="38">
        <v>999</v>
      </c>
    </row>
    <row r="4" spans="1:137" ht="15.75" x14ac:dyDescent="0.25">
      <c r="A4" s="52" t="s">
        <v>6</v>
      </c>
      <c r="B4" s="22"/>
    </row>
    <row r="5" spans="1:137" x14ac:dyDescent="0.2">
      <c r="A5" s="1" t="s">
        <v>64</v>
      </c>
      <c r="B5" s="23" t="s">
        <v>65</v>
      </c>
      <c r="C5" s="23">
        <v>2648076.829888429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40450.268648547295</v>
      </c>
      <c r="Y5" s="23">
        <v>0</v>
      </c>
      <c r="Z5" s="23">
        <v>0</v>
      </c>
      <c r="AA5" s="23">
        <v>0</v>
      </c>
      <c r="AB5" s="23">
        <v>0</v>
      </c>
      <c r="AC5" s="23">
        <v>0</v>
      </c>
      <c r="AD5" s="23">
        <v>29928.859203338663</v>
      </c>
      <c r="AE5" s="23">
        <v>1041703.7827387141</v>
      </c>
      <c r="AF5" s="23">
        <v>874731.75874010532</v>
      </c>
      <c r="AG5" s="23">
        <v>0</v>
      </c>
      <c r="AH5" s="23">
        <v>0</v>
      </c>
      <c r="AI5" s="23">
        <v>0</v>
      </c>
      <c r="AJ5" s="23">
        <v>0</v>
      </c>
      <c r="AK5" s="23">
        <v>0</v>
      </c>
      <c r="AL5" s="23">
        <v>0</v>
      </c>
      <c r="AM5" s="23">
        <v>0</v>
      </c>
      <c r="AN5" s="23">
        <v>0</v>
      </c>
      <c r="AO5" s="23">
        <v>0</v>
      </c>
      <c r="AP5" s="23">
        <v>0</v>
      </c>
      <c r="AQ5" s="23">
        <v>0</v>
      </c>
      <c r="AR5" s="23">
        <v>0</v>
      </c>
      <c r="AS5" s="23">
        <v>0</v>
      </c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</row>
    <row r="6" spans="1:137" x14ac:dyDescent="0.2">
      <c r="A6" s="1" t="s">
        <v>66</v>
      </c>
      <c r="B6" s="23" t="s">
        <v>67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67962.626717752675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5880.6262641789717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207990.53819865076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</row>
    <row r="7" spans="1:137" x14ac:dyDescent="0.2">
      <c r="A7" s="1" t="s">
        <v>68</v>
      </c>
      <c r="B7" s="23" t="s">
        <v>69</v>
      </c>
      <c r="C7" s="23">
        <v>51182.469522393927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8428.0202703818231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38493.432067644702</v>
      </c>
      <c r="AF7" s="23">
        <v>0</v>
      </c>
      <c r="AG7" s="23">
        <v>0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23">
        <v>0</v>
      </c>
      <c r="AN7" s="23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</row>
    <row r="8" spans="1:137" x14ac:dyDescent="0.2">
      <c r="A8" s="1" t="s">
        <v>70</v>
      </c>
      <c r="B8" s="23" t="s">
        <v>71</v>
      </c>
      <c r="C8" s="23">
        <v>3477.2989970713547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>
        <v>922.94715292218143</v>
      </c>
      <c r="L8" s="23">
        <v>0</v>
      </c>
      <c r="M8" s="23">
        <v>0</v>
      </c>
      <c r="N8" s="23">
        <v>0</v>
      </c>
      <c r="O8" s="23">
        <v>0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17843.481321665808</v>
      </c>
      <c r="Y8" s="23">
        <v>0</v>
      </c>
      <c r="Z8" s="23">
        <v>0</v>
      </c>
      <c r="AA8" s="23">
        <v>0</v>
      </c>
      <c r="AB8" s="23">
        <v>0</v>
      </c>
      <c r="AC8" s="23">
        <v>878.79577082314074</v>
      </c>
      <c r="AD8" s="23">
        <v>0</v>
      </c>
      <c r="AE8" s="23">
        <v>166759.57900965179</v>
      </c>
      <c r="AF8" s="23">
        <v>0</v>
      </c>
      <c r="AG8" s="23">
        <v>0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23">
        <v>0</v>
      </c>
      <c r="AN8" s="23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</row>
    <row r="9" spans="1:137" x14ac:dyDescent="0.2">
      <c r="A9" s="1" t="s">
        <v>72</v>
      </c>
      <c r="B9" s="23" t="s">
        <v>73</v>
      </c>
      <c r="C9" s="23">
        <v>26572532.413210567</v>
      </c>
      <c r="D9" s="23">
        <v>3285406.4805829888</v>
      </c>
      <c r="E9" s="23">
        <v>921567.99292972137</v>
      </c>
      <c r="F9" s="23">
        <v>83726.319264945007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0.10761113627778622</v>
      </c>
      <c r="P9" s="23">
        <v>0</v>
      </c>
      <c r="Q9" s="23">
        <v>235.3854039418996</v>
      </c>
      <c r="R9" s="23">
        <v>0</v>
      </c>
      <c r="S9" s="23">
        <v>20320.650294139974</v>
      </c>
      <c r="T9" s="23">
        <v>3177.6738977082546</v>
      </c>
      <c r="U9" s="23">
        <v>0</v>
      </c>
      <c r="V9" s="23">
        <v>0</v>
      </c>
      <c r="W9" s="23">
        <v>0</v>
      </c>
      <c r="X9" s="23">
        <v>252583.39681153969</v>
      </c>
      <c r="Y9" s="23">
        <v>0</v>
      </c>
      <c r="Z9" s="23">
        <v>0</v>
      </c>
      <c r="AA9" s="23">
        <v>0</v>
      </c>
      <c r="AB9" s="23">
        <v>0</v>
      </c>
      <c r="AC9" s="23">
        <v>20903.66116673224</v>
      </c>
      <c r="AD9" s="23">
        <v>0</v>
      </c>
      <c r="AE9" s="23">
        <v>821791.16508436739</v>
      </c>
      <c r="AF9" s="23">
        <v>0</v>
      </c>
      <c r="AG9" s="23">
        <v>1.032840489533376</v>
      </c>
      <c r="AH9" s="23">
        <v>0</v>
      </c>
      <c r="AI9" s="23">
        <v>0</v>
      </c>
      <c r="AJ9" s="23">
        <v>0</v>
      </c>
      <c r="AK9" s="23">
        <v>0</v>
      </c>
      <c r="AL9" s="23">
        <v>934.20519368184694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</row>
    <row r="10" spans="1:137" x14ac:dyDescent="0.2">
      <c r="A10" s="1" t="s">
        <v>74</v>
      </c>
      <c r="B10" s="23" t="s">
        <v>75</v>
      </c>
      <c r="C10" s="23">
        <v>0</v>
      </c>
      <c r="D10" s="23">
        <v>0</v>
      </c>
      <c r="E10" s="23">
        <v>0</v>
      </c>
      <c r="F10" s="23">
        <v>0</v>
      </c>
      <c r="G10" s="23">
        <v>1075441.4433130743</v>
      </c>
      <c r="H10" s="23">
        <v>153300.33083171776</v>
      </c>
      <c r="I10" s="23">
        <v>0</v>
      </c>
      <c r="J10" s="23">
        <v>0</v>
      </c>
      <c r="K10" s="23">
        <v>93.216626776720091</v>
      </c>
      <c r="L10" s="23">
        <v>0</v>
      </c>
      <c r="M10" s="23">
        <v>0</v>
      </c>
      <c r="N10" s="23">
        <v>111964.17828852004</v>
      </c>
      <c r="O10" s="23">
        <v>204503.79936668271</v>
      </c>
      <c r="P10" s="23">
        <v>0</v>
      </c>
      <c r="Q10" s="23">
        <v>3.4159463052133882E-2</v>
      </c>
      <c r="R10" s="23">
        <v>9.5757596129142968</v>
      </c>
      <c r="S10" s="23">
        <v>11274.673196183885</v>
      </c>
      <c r="T10" s="23">
        <v>2245.3608217519909</v>
      </c>
      <c r="U10" s="23">
        <v>0</v>
      </c>
      <c r="V10" s="23">
        <v>0</v>
      </c>
      <c r="W10" s="23">
        <v>0</v>
      </c>
      <c r="X10" s="23">
        <v>32365.747164686272</v>
      </c>
      <c r="Y10" s="23">
        <v>0</v>
      </c>
      <c r="Z10" s="23">
        <v>0</v>
      </c>
      <c r="AA10" s="23">
        <v>0</v>
      </c>
      <c r="AB10" s="23">
        <v>0</v>
      </c>
      <c r="AC10" s="23">
        <v>1524.1927752747472</v>
      </c>
      <c r="AD10" s="23">
        <v>0</v>
      </c>
      <c r="AE10" s="23">
        <v>51875.86465853799</v>
      </c>
      <c r="AF10" s="23">
        <v>0</v>
      </c>
      <c r="AG10" s="23">
        <v>2155.2663711768214</v>
      </c>
      <c r="AH10" s="23">
        <v>0</v>
      </c>
      <c r="AI10" s="23">
        <v>0</v>
      </c>
      <c r="AJ10" s="23">
        <v>0</v>
      </c>
      <c r="AK10" s="23">
        <v>0</v>
      </c>
      <c r="AL10" s="23">
        <v>4135.0145685126699</v>
      </c>
      <c r="AM10" s="23">
        <v>5037.9719437680269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</row>
    <row r="11" spans="1:137" x14ac:dyDescent="0.2">
      <c r="A11" s="1" t="s">
        <v>76</v>
      </c>
      <c r="B11" s="23" t="s">
        <v>77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32.983690768530579</v>
      </c>
      <c r="I11" s="23">
        <v>0</v>
      </c>
      <c r="J11" s="23">
        <v>0</v>
      </c>
      <c r="K11" s="23">
        <v>129817.89520514641</v>
      </c>
      <c r="L11" s="23">
        <v>0</v>
      </c>
      <c r="M11" s="23">
        <v>4300.3143137630732</v>
      </c>
      <c r="N11" s="23">
        <v>73899.939644781611</v>
      </c>
      <c r="O11" s="23">
        <v>0</v>
      </c>
      <c r="P11" s="23">
        <v>0</v>
      </c>
      <c r="Q11" s="23">
        <v>3449.6531190415867</v>
      </c>
      <c r="R11" s="23">
        <v>16968.99668152145</v>
      </c>
      <c r="S11" s="23">
        <v>141.82726476420996</v>
      </c>
      <c r="T11" s="23">
        <v>0</v>
      </c>
      <c r="U11" s="23">
        <v>0</v>
      </c>
      <c r="V11" s="23">
        <v>0</v>
      </c>
      <c r="W11" s="23">
        <v>0</v>
      </c>
      <c r="X11" s="23">
        <v>24120.286518832956</v>
      </c>
      <c r="Y11" s="23">
        <v>0</v>
      </c>
      <c r="Z11" s="23">
        <v>0</v>
      </c>
      <c r="AA11" s="23">
        <v>0</v>
      </c>
      <c r="AB11" s="23">
        <v>0</v>
      </c>
      <c r="AC11" s="23">
        <v>1885.7453971522541</v>
      </c>
      <c r="AD11" s="23">
        <v>5.2350502630545508</v>
      </c>
      <c r="AE11" s="23">
        <v>0</v>
      </c>
      <c r="AF11" s="23">
        <v>0</v>
      </c>
      <c r="AG11" s="23">
        <v>770.40945221799495</v>
      </c>
      <c r="AH11" s="23">
        <v>0</v>
      </c>
      <c r="AI11" s="23">
        <v>0</v>
      </c>
      <c r="AJ11" s="23">
        <v>0</v>
      </c>
      <c r="AK11" s="23">
        <v>0</v>
      </c>
      <c r="AL11" s="23">
        <v>1.168846141216367E-2</v>
      </c>
      <c r="AM11" s="23">
        <v>0</v>
      </c>
      <c r="AN11" s="23">
        <v>0</v>
      </c>
      <c r="AO11" s="23">
        <v>0</v>
      </c>
      <c r="AP11" s="23">
        <v>0</v>
      </c>
      <c r="AQ11" s="23">
        <v>0</v>
      </c>
      <c r="AR11" s="23">
        <v>0</v>
      </c>
      <c r="AS11" s="23">
        <v>0</v>
      </c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</row>
    <row r="12" spans="1:137" x14ac:dyDescent="0.2">
      <c r="A12" s="1" t="s">
        <v>78</v>
      </c>
      <c r="B12" s="23" t="s">
        <v>79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145.87997033030007</v>
      </c>
      <c r="O12" s="23">
        <v>9.7572339645098968E-2</v>
      </c>
      <c r="P12" s="23">
        <v>0</v>
      </c>
      <c r="Q12" s="23">
        <v>11.677599196977646</v>
      </c>
      <c r="R12" s="23">
        <v>355.23396525451528</v>
      </c>
      <c r="S12" s="23">
        <v>21397.005884866547</v>
      </c>
      <c r="T12" s="23">
        <v>0</v>
      </c>
      <c r="U12" s="23">
        <v>0</v>
      </c>
      <c r="V12" s="23">
        <v>0</v>
      </c>
      <c r="W12" s="23">
        <v>0</v>
      </c>
      <c r="X12" s="23">
        <v>25784.528778595926</v>
      </c>
      <c r="Y12" s="23">
        <v>0</v>
      </c>
      <c r="Z12" s="23">
        <v>0</v>
      </c>
      <c r="AA12" s="23">
        <v>0</v>
      </c>
      <c r="AB12" s="23">
        <v>0</v>
      </c>
      <c r="AC12" s="23">
        <v>2023.998993899133</v>
      </c>
      <c r="AD12" s="23">
        <v>31.64124282084207</v>
      </c>
      <c r="AE12" s="23">
        <v>6189.0194288840603</v>
      </c>
      <c r="AF12" s="23">
        <v>0</v>
      </c>
      <c r="AG12" s="23">
        <v>5739.9024441048678</v>
      </c>
      <c r="AH12" s="23">
        <v>0</v>
      </c>
      <c r="AI12" s="23">
        <v>0</v>
      </c>
      <c r="AJ12" s="23">
        <v>0</v>
      </c>
      <c r="AK12" s="23">
        <v>0</v>
      </c>
      <c r="AL12" s="23">
        <v>67925.338154805533</v>
      </c>
      <c r="AM12" s="23">
        <v>0</v>
      </c>
      <c r="AN12" s="23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</row>
    <row r="13" spans="1:137" x14ac:dyDescent="0.2">
      <c r="A13" s="1" t="s">
        <v>80</v>
      </c>
      <c r="B13" s="23" t="s">
        <v>81</v>
      </c>
      <c r="C13" s="23">
        <v>0</v>
      </c>
      <c r="D13" s="23">
        <v>0</v>
      </c>
      <c r="E13" s="23">
        <v>0</v>
      </c>
      <c r="F13" s="23">
        <v>0</v>
      </c>
      <c r="G13" s="23">
        <v>1015.5263082779825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6625.5289655587103</v>
      </c>
      <c r="O13" s="23">
        <v>332.02672535472044</v>
      </c>
      <c r="P13" s="23">
        <v>55.030915983635595</v>
      </c>
      <c r="Q13" s="23">
        <v>0</v>
      </c>
      <c r="R13" s="23">
        <v>2226.2145092638507</v>
      </c>
      <c r="S13" s="23">
        <v>600.68864082576761</v>
      </c>
      <c r="T13" s="23">
        <v>0</v>
      </c>
      <c r="U13" s="23">
        <v>0</v>
      </c>
      <c r="V13" s="23">
        <v>0</v>
      </c>
      <c r="W13" s="23">
        <v>0</v>
      </c>
      <c r="X13" s="23">
        <v>26476.885709389833</v>
      </c>
      <c r="Y13" s="23">
        <v>0</v>
      </c>
      <c r="Z13" s="23">
        <v>0</v>
      </c>
      <c r="AA13" s="23">
        <v>0</v>
      </c>
      <c r="AB13" s="23">
        <v>0</v>
      </c>
      <c r="AC13" s="23">
        <v>5715.6465109233086</v>
      </c>
      <c r="AD13" s="23">
        <v>0.31017844708870718</v>
      </c>
      <c r="AE13" s="23">
        <v>8839.2872561346503</v>
      </c>
      <c r="AF13" s="23">
        <v>0</v>
      </c>
      <c r="AG13" s="23">
        <v>16739.280767120112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23">
        <v>0</v>
      </c>
      <c r="AN13" s="23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</row>
    <row r="14" spans="1:137" x14ac:dyDescent="0.2">
      <c r="A14" s="1" t="s">
        <v>82</v>
      </c>
      <c r="B14" s="23" t="s">
        <v>83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55612.972791278953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5512871.9590394516</v>
      </c>
      <c r="Y14" s="23">
        <v>0</v>
      </c>
      <c r="Z14" s="23">
        <v>0</v>
      </c>
      <c r="AA14" s="23">
        <v>0</v>
      </c>
      <c r="AB14" s="23">
        <v>0</v>
      </c>
      <c r="AC14" s="23">
        <v>501.76033533206174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23">
        <v>0</v>
      </c>
      <c r="AN14" s="23">
        <v>0</v>
      </c>
      <c r="AO14" s="23">
        <v>0</v>
      </c>
      <c r="AP14" s="23">
        <v>0</v>
      </c>
      <c r="AQ14" s="23">
        <v>0</v>
      </c>
      <c r="AR14" s="23">
        <v>0</v>
      </c>
      <c r="AS14" s="23">
        <v>0</v>
      </c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</row>
    <row r="15" spans="1:137" x14ac:dyDescent="0.2">
      <c r="A15" s="1" t="s">
        <v>84</v>
      </c>
      <c r="B15" s="23" t="s">
        <v>85</v>
      </c>
      <c r="C15" s="23">
        <v>128793.90542537658</v>
      </c>
      <c r="D15" s="23">
        <v>38219.298012102299</v>
      </c>
      <c r="E15" s="23">
        <v>595.20590424404111</v>
      </c>
      <c r="F15" s="23">
        <v>0</v>
      </c>
      <c r="G15" s="23">
        <v>9.5920821120160156</v>
      </c>
      <c r="H15" s="23">
        <v>0</v>
      </c>
      <c r="I15" s="23">
        <v>0</v>
      </c>
      <c r="J15" s="23">
        <v>0</v>
      </c>
      <c r="K15" s="23">
        <v>248393.23921126957</v>
      </c>
      <c r="L15" s="23">
        <v>0</v>
      </c>
      <c r="M15" s="23">
        <v>0</v>
      </c>
      <c r="N15" s="23">
        <v>135.88125358151626</v>
      </c>
      <c r="O15" s="23">
        <v>10.619789030882021</v>
      </c>
      <c r="P15" s="23">
        <v>233.44506335839654</v>
      </c>
      <c r="Q15" s="23">
        <v>608.60747891628307</v>
      </c>
      <c r="R15" s="23">
        <v>220.53262895140747</v>
      </c>
      <c r="S15" s="23">
        <v>102258.41051663851</v>
      </c>
      <c r="T15" s="23">
        <v>19101.859619451501</v>
      </c>
      <c r="U15" s="23">
        <v>0</v>
      </c>
      <c r="V15" s="23">
        <v>0</v>
      </c>
      <c r="W15" s="23">
        <v>0</v>
      </c>
      <c r="X15" s="23">
        <v>106939.86324444121</v>
      </c>
      <c r="Y15" s="23">
        <v>0</v>
      </c>
      <c r="Z15" s="23">
        <v>0</v>
      </c>
      <c r="AA15" s="23">
        <v>0</v>
      </c>
      <c r="AB15" s="23">
        <v>0</v>
      </c>
      <c r="AC15" s="23">
        <v>11734.289721573517</v>
      </c>
      <c r="AD15" s="23">
        <v>0</v>
      </c>
      <c r="AE15" s="23">
        <v>20266.685694911626</v>
      </c>
      <c r="AF15" s="23">
        <v>0</v>
      </c>
      <c r="AG15" s="23">
        <v>1373.215788554774</v>
      </c>
      <c r="AH15" s="23">
        <v>0</v>
      </c>
      <c r="AI15" s="23">
        <v>0</v>
      </c>
      <c r="AJ15" s="23">
        <v>0</v>
      </c>
      <c r="AK15" s="23">
        <v>0</v>
      </c>
      <c r="AL15" s="23">
        <v>719960.77219292021</v>
      </c>
      <c r="AM15" s="23">
        <v>230.95787114194454</v>
      </c>
      <c r="AN15" s="23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</row>
    <row r="16" spans="1:137" x14ac:dyDescent="0.2">
      <c r="A16" s="1" t="s">
        <v>86</v>
      </c>
      <c r="B16" s="23" t="s">
        <v>87</v>
      </c>
      <c r="C16" s="23">
        <v>12827.112365186211</v>
      </c>
      <c r="D16" s="23">
        <v>17538.993616924821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0.25100031927957972</v>
      </c>
      <c r="S16" s="23">
        <v>228.6007341722329</v>
      </c>
      <c r="T16" s="23">
        <v>290700.03751792508</v>
      </c>
      <c r="U16" s="23">
        <v>0</v>
      </c>
      <c r="V16" s="23">
        <v>0</v>
      </c>
      <c r="W16" s="23">
        <v>0</v>
      </c>
      <c r="X16" s="23">
        <v>78018.031066312149</v>
      </c>
      <c r="Y16" s="23">
        <v>0</v>
      </c>
      <c r="Z16" s="23">
        <v>0</v>
      </c>
      <c r="AA16" s="23">
        <v>0</v>
      </c>
      <c r="AB16" s="23">
        <v>0</v>
      </c>
      <c r="AC16" s="23">
        <v>45934.512310657097</v>
      </c>
      <c r="AD16" s="23">
        <v>0</v>
      </c>
      <c r="AE16" s="23">
        <v>0.98247060201191705</v>
      </c>
      <c r="AF16" s="23">
        <v>0</v>
      </c>
      <c r="AG16" s="23">
        <v>0</v>
      </c>
      <c r="AH16" s="23">
        <v>0</v>
      </c>
      <c r="AI16" s="23">
        <v>0</v>
      </c>
      <c r="AJ16" s="23">
        <v>0</v>
      </c>
      <c r="AK16" s="23">
        <v>0</v>
      </c>
      <c r="AL16" s="23">
        <v>1084.4270210455584</v>
      </c>
      <c r="AM16" s="23">
        <v>0</v>
      </c>
      <c r="AN16" s="23">
        <v>0</v>
      </c>
      <c r="AO16" s="23">
        <v>0</v>
      </c>
      <c r="AP16" s="23">
        <v>0</v>
      </c>
      <c r="AQ16" s="23">
        <v>0</v>
      </c>
      <c r="AR16" s="23">
        <v>0</v>
      </c>
      <c r="AS16" s="23">
        <v>0</v>
      </c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</row>
    <row r="17" spans="1:137" x14ac:dyDescent="0.2">
      <c r="A17" s="1" t="s">
        <v>88</v>
      </c>
      <c r="B17" s="23" t="s">
        <v>89</v>
      </c>
      <c r="C17" s="23">
        <v>0</v>
      </c>
      <c r="D17" s="23">
        <v>0</v>
      </c>
      <c r="E17" s="23">
        <v>0</v>
      </c>
      <c r="F17" s="23">
        <v>0</v>
      </c>
      <c r="G17" s="23">
        <v>1571.3335496437535</v>
      </c>
      <c r="H17" s="23">
        <v>0</v>
      </c>
      <c r="I17" s="23">
        <v>0</v>
      </c>
      <c r="J17" s="23">
        <v>0</v>
      </c>
      <c r="K17" s="23">
        <v>86325.915727412357</v>
      </c>
      <c r="L17" s="23">
        <v>0</v>
      </c>
      <c r="M17" s="23">
        <v>0</v>
      </c>
      <c r="N17" s="23">
        <v>58379.084809849897</v>
      </c>
      <c r="O17" s="23">
        <v>23572.049427804341</v>
      </c>
      <c r="P17" s="23">
        <v>0</v>
      </c>
      <c r="Q17" s="23">
        <v>93536.599097261933</v>
      </c>
      <c r="R17" s="23">
        <v>73538.297127456361</v>
      </c>
      <c r="S17" s="23">
        <v>21419.928228598612</v>
      </c>
      <c r="T17" s="23">
        <v>3004.5552915264866</v>
      </c>
      <c r="U17" s="23">
        <v>0</v>
      </c>
      <c r="V17" s="23">
        <v>0</v>
      </c>
      <c r="W17" s="23">
        <v>0</v>
      </c>
      <c r="X17" s="23">
        <v>76230.469814582248</v>
      </c>
      <c r="Y17" s="23">
        <v>0</v>
      </c>
      <c r="Z17" s="23">
        <v>0</v>
      </c>
      <c r="AA17" s="23">
        <v>0</v>
      </c>
      <c r="AB17" s="23">
        <v>0</v>
      </c>
      <c r="AC17" s="23">
        <v>7279.1921787207621</v>
      </c>
      <c r="AD17" s="23">
        <v>0.31211249350918829</v>
      </c>
      <c r="AE17" s="23">
        <v>10000.18569144096</v>
      </c>
      <c r="AF17" s="23">
        <v>0</v>
      </c>
      <c r="AG17" s="23">
        <v>23920.849391451371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2326.7242738236282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</row>
    <row r="18" spans="1:137" x14ac:dyDescent="0.2">
      <c r="A18" s="1" t="s">
        <v>90</v>
      </c>
      <c r="B18" s="23" t="s">
        <v>91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1303630.592149114</v>
      </c>
      <c r="L18" s="23">
        <v>0</v>
      </c>
      <c r="M18" s="23">
        <v>0</v>
      </c>
      <c r="N18" s="23">
        <v>2648.8716527536631</v>
      </c>
      <c r="O18" s="23">
        <v>0</v>
      </c>
      <c r="P18" s="23">
        <v>0</v>
      </c>
      <c r="Q18" s="23">
        <v>48903.15186837178</v>
      </c>
      <c r="R18" s="23">
        <v>4079.3283663473758</v>
      </c>
      <c r="S18" s="23">
        <v>33.032653930841015</v>
      </c>
      <c r="T18" s="23">
        <v>0</v>
      </c>
      <c r="U18" s="23">
        <v>0</v>
      </c>
      <c r="V18" s="23">
        <v>0</v>
      </c>
      <c r="W18" s="23">
        <v>0</v>
      </c>
      <c r="X18" s="23">
        <v>65366.078833561332</v>
      </c>
      <c r="Y18" s="23">
        <v>0</v>
      </c>
      <c r="Z18" s="23">
        <v>0</v>
      </c>
      <c r="AA18" s="23">
        <v>1581.9109573255439</v>
      </c>
      <c r="AB18" s="23">
        <v>0</v>
      </c>
      <c r="AC18" s="23">
        <v>2906.3299696009281</v>
      </c>
      <c r="AD18" s="23">
        <v>0</v>
      </c>
      <c r="AE18" s="23">
        <v>18058.417388176345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12715.997028357746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</row>
    <row r="19" spans="1:137" x14ac:dyDescent="0.2">
      <c r="A19" s="1" t="s">
        <v>92</v>
      </c>
      <c r="B19" s="23" t="s">
        <v>93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4808.8814018873745</v>
      </c>
      <c r="L19" s="23">
        <v>0</v>
      </c>
      <c r="M19" s="23">
        <v>0</v>
      </c>
      <c r="N19" s="23">
        <v>3546.2073096633994</v>
      </c>
      <c r="O19" s="23">
        <v>0</v>
      </c>
      <c r="P19" s="23">
        <v>10.752265692897815</v>
      </c>
      <c r="Q19" s="23">
        <v>1.0512892296132681</v>
      </c>
      <c r="R19" s="23">
        <v>1482.7996241888279</v>
      </c>
      <c r="S19" s="23">
        <v>609.13683657438958</v>
      </c>
      <c r="T19" s="23">
        <v>0</v>
      </c>
      <c r="U19" s="23">
        <v>0</v>
      </c>
      <c r="V19" s="23">
        <v>0</v>
      </c>
      <c r="W19" s="23">
        <v>0</v>
      </c>
      <c r="X19" s="23">
        <v>20548.408833939986</v>
      </c>
      <c r="Y19" s="23">
        <v>0</v>
      </c>
      <c r="Z19" s="23">
        <v>0</v>
      </c>
      <c r="AA19" s="23">
        <v>0</v>
      </c>
      <c r="AB19" s="23">
        <v>0</v>
      </c>
      <c r="AC19" s="23">
        <v>848.228905708041</v>
      </c>
      <c r="AD19" s="23">
        <v>5.5665806245763809</v>
      </c>
      <c r="AE19" s="23">
        <v>942.65146767561919</v>
      </c>
      <c r="AF19" s="23">
        <v>0</v>
      </c>
      <c r="AG19" s="23">
        <v>1644.0256068237591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10.180068749415108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</row>
    <row r="20" spans="1:137" x14ac:dyDescent="0.2">
      <c r="A20" s="1" t="s">
        <v>94</v>
      </c>
      <c r="B20" s="23" t="s">
        <v>95</v>
      </c>
      <c r="C20" s="23">
        <v>0</v>
      </c>
      <c r="D20" s="23">
        <v>0</v>
      </c>
      <c r="E20" s="23">
        <v>0</v>
      </c>
      <c r="F20" s="23">
        <v>0</v>
      </c>
      <c r="G20" s="23">
        <v>3352.0990660950411</v>
      </c>
      <c r="H20" s="23">
        <v>0</v>
      </c>
      <c r="I20" s="23">
        <v>0</v>
      </c>
      <c r="J20" s="23">
        <v>0</v>
      </c>
      <c r="K20" s="23">
        <v>42639.530140762268</v>
      </c>
      <c r="L20" s="23">
        <v>0</v>
      </c>
      <c r="M20" s="23">
        <v>0</v>
      </c>
      <c r="N20" s="23">
        <v>57846.519085643231</v>
      </c>
      <c r="O20" s="23">
        <v>441.72805992348066</v>
      </c>
      <c r="P20" s="23">
        <v>718.60733620960457</v>
      </c>
      <c r="Q20" s="23">
        <v>77969.746812551035</v>
      </c>
      <c r="R20" s="23">
        <v>44310.930249876175</v>
      </c>
      <c r="S20" s="23">
        <v>11818.101984378201</v>
      </c>
      <c r="T20" s="23">
        <v>3181.7941708639505</v>
      </c>
      <c r="U20" s="23">
        <v>0</v>
      </c>
      <c r="V20" s="23">
        <v>0</v>
      </c>
      <c r="W20" s="23">
        <v>0</v>
      </c>
      <c r="X20" s="23">
        <v>143185.222941404</v>
      </c>
      <c r="Y20" s="23">
        <v>0</v>
      </c>
      <c r="Z20" s="23">
        <v>0</v>
      </c>
      <c r="AA20" s="23">
        <v>320.71008718186675</v>
      </c>
      <c r="AB20" s="23">
        <v>0</v>
      </c>
      <c r="AC20" s="23">
        <v>24083.426779100708</v>
      </c>
      <c r="AD20" s="23">
        <v>2797.4012529049255</v>
      </c>
      <c r="AE20" s="23">
        <v>7968.8769886384407</v>
      </c>
      <c r="AF20" s="23">
        <v>0</v>
      </c>
      <c r="AG20" s="23">
        <v>412.02149090976638</v>
      </c>
      <c r="AH20" s="23">
        <v>0</v>
      </c>
      <c r="AI20" s="23">
        <v>0</v>
      </c>
      <c r="AJ20" s="23">
        <v>0</v>
      </c>
      <c r="AK20" s="23">
        <v>0</v>
      </c>
      <c r="AL20" s="23">
        <v>1005.3457774532379</v>
      </c>
      <c r="AM20" s="23">
        <v>-32991.028595598451</v>
      </c>
      <c r="AN20" s="23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</row>
    <row r="21" spans="1:137" x14ac:dyDescent="0.2">
      <c r="A21" s="1" t="s">
        <v>96</v>
      </c>
      <c r="B21" s="23" t="s">
        <v>97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418.06438264442693</v>
      </c>
      <c r="L21" s="23">
        <v>0</v>
      </c>
      <c r="M21" s="23">
        <v>0</v>
      </c>
      <c r="N21" s="23">
        <v>10293.365129298409</v>
      </c>
      <c r="O21" s="23">
        <v>436.84819421784374</v>
      </c>
      <c r="P21" s="23">
        <v>0</v>
      </c>
      <c r="Q21" s="23">
        <v>0</v>
      </c>
      <c r="R21" s="23">
        <v>1411.8174189389338</v>
      </c>
      <c r="S21" s="23">
        <v>8389.8133040228149</v>
      </c>
      <c r="T21" s="23">
        <v>180660.08727791731</v>
      </c>
      <c r="U21" s="23">
        <v>0</v>
      </c>
      <c r="V21" s="23">
        <v>0</v>
      </c>
      <c r="W21" s="23">
        <v>0</v>
      </c>
      <c r="X21" s="23">
        <v>135393.94454303486</v>
      </c>
      <c r="Y21" s="23">
        <v>0</v>
      </c>
      <c r="Z21" s="23">
        <v>0</v>
      </c>
      <c r="AA21" s="23">
        <v>5923.1688220060096</v>
      </c>
      <c r="AB21" s="23">
        <v>0</v>
      </c>
      <c r="AC21" s="23">
        <v>393214.32472233084</v>
      </c>
      <c r="AD21" s="23">
        <v>4353.1814313055729</v>
      </c>
      <c r="AE21" s="23">
        <v>1118.1873287120529</v>
      </c>
      <c r="AF21" s="23">
        <v>0</v>
      </c>
      <c r="AG21" s="23">
        <v>280.43405836197184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1097.3175829154636</v>
      </c>
      <c r="AN21" s="23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</row>
    <row r="22" spans="1:137" x14ac:dyDescent="0.2">
      <c r="A22" s="1" t="s">
        <v>98</v>
      </c>
      <c r="B22" s="23" t="s">
        <v>99</v>
      </c>
      <c r="C22" s="23">
        <v>0</v>
      </c>
      <c r="D22" s="23">
        <v>0</v>
      </c>
      <c r="E22" s="23">
        <v>7.8257172719423727</v>
      </c>
      <c r="F22" s="23">
        <v>0</v>
      </c>
      <c r="G22" s="23">
        <v>417.72708670329592</v>
      </c>
      <c r="H22" s="23">
        <v>0</v>
      </c>
      <c r="I22" s="23">
        <v>0</v>
      </c>
      <c r="J22" s="23">
        <v>0</v>
      </c>
      <c r="K22" s="23">
        <v>7090.7507498840396</v>
      </c>
      <c r="L22" s="23">
        <v>0</v>
      </c>
      <c r="M22" s="23">
        <v>0</v>
      </c>
      <c r="N22" s="23">
        <v>107031.8490725439</v>
      </c>
      <c r="O22" s="23">
        <v>0</v>
      </c>
      <c r="P22" s="23">
        <v>138440.83004977723</v>
      </c>
      <c r="Q22" s="23">
        <v>0</v>
      </c>
      <c r="R22" s="23">
        <v>17706.065152278876</v>
      </c>
      <c r="S22" s="23">
        <v>283.74601278404009</v>
      </c>
      <c r="T22" s="23">
        <v>19.16156695749374</v>
      </c>
      <c r="U22" s="23">
        <v>0</v>
      </c>
      <c r="V22" s="23">
        <v>0</v>
      </c>
      <c r="W22" s="23">
        <v>0</v>
      </c>
      <c r="X22" s="23">
        <v>58714.755538323123</v>
      </c>
      <c r="Y22" s="23">
        <v>0</v>
      </c>
      <c r="Z22" s="23">
        <v>0</v>
      </c>
      <c r="AA22" s="23">
        <v>0</v>
      </c>
      <c r="AB22" s="23">
        <v>0</v>
      </c>
      <c r="AC22" s="23">
        <v>4840.9471351854145</v>
      </c>
      <c r="AD22" s="23">
        <v>129.45759849748026</v>
      </c>
      <c r="AE22" s="23">
        <v>1426.8040928601868</v>
      </c>
      <c r="AF22" s="23">
        <v>0</v>
      </c>
      <c r="AG22" s="23">
        <v>2.3458749228921083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23">
        <v>109.06001850863316</v>
      </c>
      <c r="AN22" s="23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</row>
    <row r="23" spans="1:137" x14ac:dyDescent="0.2">
      <c r="A23" s="1" t="s">
        <v>100</v>
      </c>
      <c r="B23" s="23" t="s">
        <v>101</v>
      </c>
      <c r="C23" s="23">
        <v>0</v>
      </c>
      <c r="D23" s="23">
        <v>0</v>
      </c>
      <c r="E23" s="23">
        <v>0</v>
      </c>
      <c r="F23" s="23">
        <v>0</v>
      </c>
      <c r="G23" s="23">
        <v>58.688756859531225</v>
      </c>
      <c r="H23" s="23">
        <v>0</v>
      </c>
      <c r="I23" s="23">
        <v>0</v>
      </c>
      <c r="J23" s="23">
        <v>0</v>
      </c>
      <c r="K23" s="23">
        <v>57204.66228646956</v>
      </c>
      <c r="L23" s="23">
        <v>0</v>
      </c>
      <c r="M23" s="23">
        <v>0</v>
      </c>
      <c r="N23" s="23">
        <v>8086.8431895318608</v>
      </c>
      <c r="O23" s="23">
        <v>1147.7001431345755</v>
      </c>
      <c r="P23" s="23">
        <v>36975.868737014614</v>
      </c>
      <c r="Q23" s="23">
        <v>873.7527954385381</v>
      </c>
      <c r="R23" s="23">
        <v>83558.94256187923</v>
      </c>
      <c r="S23" s="23">
        <v>5437.9916461695175</v>
      </c>
      <c r="T23" s="23">
        <v>84.177729501676765</v>
      </c>
      <c r="U23" s="23">
        <v>0</v>
      </c>
      <c r="V23" s="23">
        <v>0</v>
      </c>
      <c r="W23" s="23">
        <v>0</v>
      </c>
      <c r="X23" s="23">
        <v>287085.25791000959</v>
      </c>
      <c r="Y23" s="23">
        <v>0</v>
      </c>
      <c r="Z23" s="23">
        <v>0</v>
      </c>
      <c r="AA23" s="23">
        <v>0.61408055906550285</v>
      </c>
      <c r="AB23" s="23">
        <v>0</v>
      </c>
      <c r="AC23" s="23">
        <v>40240.699310818985</v>
      </c>
      <c r="AD23" s="23">
        <v>6044.4657717394348</v>
      </c>
      <c r="AE23" s="23">
        <v>5982.3824163498484</v>
      </c>
      <c r="AF23" s="23">
        <v>0</v>
      </c>
      <c r="AG23" s="23">
        <v>2805.1037424014739</v>
      </c>
      <c r="AH23" s="23">
        <v>0</v>
      </c>
      <c r="AI23" s="23">
        <v>0</v>
      </c>
      <c r="AJ23" s="23">
        <v>0</v>
      </c>
      <c r="AK23" s="23">
        <v>0</v>
      </c>
      <c r="AL23" s="23">
        <v>10043.611540066506</v>
      </c>
      <c r="AM23" s="23">
        <v>491.26843808991111</v>
      </c>
      <c r="AN23" s="23">
        <v>0</v>
      </c>
      <c r="AO23" s="23">
        <v>0</v>
      </c>
      <c r="AP23" s="23">
        <v>0</v>
      </c>
      <c r="AQ23" s="23">
        <v>0</v>
      </c>
      <c r="AR23" s="23">
        <v>0</v>
      </c>
      <c r="AS23" s="23">
        <v>0</v>
      </c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</row>
    <row r="24" spans="1:137" x14ac:dyDescent="0.2">
      <c r="A24" s="1" t="s">
        <v>102</v>
      </c>
      <c r="B24" s="23" t="s">
        <v>103</v>
      </c>
      <c r="C24" s="23">
        <v>0</v>
      </c>
      <c r="D24" s="23">
        <v>0</v>
      </c>
      <c r="E24" s="23">
        <v>0</v>
      </c>
      <c r="F24" s="23">
        <v>0</v>
      </c>
      <c r="G24" s="23">
        <v>0.58168181822520892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3254.3391223636022</v>
      </c>
      <c r="O24" s="23">
        <v>0.4328370728621655</v>
      </c>
      <c r="P24" s="23">
        <v>0</v>
      </c>
      <c r="Q24" s="23">
        <v>0</v>
      </c>
      <c r="R24" s="23">
        <v>0</v>
      </c>
      <c r="S24" s="23">
        <v>4.6662558938529171E-2</v>
      </c>
      <c r="T24" s="23">
        <v>0</v>
      </c>
      <c r="U24" s="23">
        <v>0</v>
      </c>
      <c r="V24" s="23">
        <v>0</v>
      </c>
      <c r="W24" s="23">
        <v>2720.3711272304372</v>
      </c>
      <c r="X24" s="23">
        <v>40566.17637469239</v>
      </c>
      <c r="Y24" s="23">
        <v>0</v>
      </c>
      <c r="Z24" s="23">
        <v>0</v>
      </c>
      <c r="AA24" s="23">
        <v>0</v>
      </c>
      <c r="AB24" s="23">
        <v>0</v>
      </c>
      <c r="AC24" s="23">
        <v>443.79348988857259</v>
      </c>
      <c r="AD24" s="23">
        <v>86749.996040667873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</row>
    <row r="25" spans="1:137" x14ac:dyDescent="0.2">
      <c r="A25" s="1" t="s">
        <v>104</v>
      </c>
      <c r="B25" s="23" t="s">
        <v>105</v>
      </c>
      <c r="C25" s="23">
        <v>0</v>
      </c>
      <c r="D25" s="23">
        <v>0</v>
      </c>
      <c r="E25" s="23">
        <v>0</v>
      </c>
      <c r="F25" s="23">
        <v>0</v>
      </c>
      <c r="G25" s="23">
        <v>816.20241481089522</v>
      </c>
      <c r="H25" s="23">
        <v>0</v>
      </c>
      <c r="I25" s="23">
        <v>0</v>
      </c>
      <c r="J25" s="23">
        <v>0</v>
      </c>
      <c r="K25" s="23">
        <v>92.047839484967142</v>
      </c>
      <c r="L25" s="23">
        <v>0</v>
      </c>
      <c r="M25" s="23">
        <v>0</v>
      </c>
      <c r="N25" s="23">
        <v>196.98317326553916</v>
      </c>
      <c r="O25" s="23">
        <v>0</v>
      </c>
      <c r="P25" s="23">
        <v>0</v>
      </c>
      <c r="Q25" s="23">
        <v>9.0509236687259754E-4</v>
      </c>
      <c r="R25" s="23">
        <v>4654.9528802838113</v>
      </c>
      <c r="S25" s="23">
        <v>0.22326550717936774</v>
      </c>
      <c r="T25" s="23">
        <v>99178.942028854304</v>
      </c>
      <c r="U25" s="23">
        <v>0</v>
      </c>
      <c r="V25" s="23">
        <v>0</v>
      </c>
      <c r="W25" s="23">
        <v>88735.312534487457</v>
      </c>
      <c r="X25" s="23">
        <v>15387.615224583968</v>
      </c>
      <c r="Y25" s="23">
        <v>0</v>
      </c>
      <c r="Z25" s="23">
        <v>0</v>
      </c>
      <c r="AA25" s="23">
        <v>0</v>
      </c>
      <c r="AB25" s="23">
        <v>0</v>
      </c>
      <c r="AC25" s="23">
        <v>1657.2828559409752</v>
      </c>
      <c r="AD25" s="23">
        <v>601146.90460463287</v>
      </c>
      <c r="AE25" s="23">
        <v>1240.9581056027307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2251.2681533797077</v>
      </c>
      <c r="AN25" s="23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</row>
    <row r="26" spans="1:137" x14ac:dyDescent="0.2">
      <c r="A26" s="1" t="s">
        <v>106</v>
      </c>
      <c r="B26" s="23" t="s">
        <v>107</v>
      </c>
      <c r="C26" s="23">
        <v>0</v>
      </c>
      <c r="D26" s="23">
        <v>0</v>
      </c>
      <c r="E26" s="23">
        <v>0</v>
      </c>
      <c r="F26" s="23">
        <v>0</v>
      </c>
      <c r="G26" s="23">
        <v>291.5123821411504</v>
      </c>
      <c r="H26" s="23">
        <v>186.25800289931843</v>
      </c>
      <c r="I26" s="23">
        <v>0</v>
      </c>
      <c r="J26" s="23">
        <v>0</v>
      </c>
      <c r="K26" s="23">
        <v>4240.4307692603124</v>
      </c>
      <c r="L26" s="23">
        <v>0</v>
      </c>
      <c r="M26" s="23">
        <v>0</v>
      </c>
      <c r="N26" s="23">
        <v>2377711.2411157796</v>
      </c>
      <c r="O26" s="23">
        <v>362122.25084705732</v>
      </c>
      <c r="P26" s="23">
        <v>12876.840395017767</v>
      </c>
      <c r="Q26" s="23">
        <v>60929.446274017588</v>
      </c>
      <c r="R26" s="23">
        <v>3780.7108137289438</v>
      </c>
      <c r="S26" s="23">
        <v>43418.7081659092</v>
      </c>
      <c r="T26" s="23">
        <v>181166.1123961515</v>
      </c>
      <c r="U26" s="23">
        <v>103438.40170566585</v>
      </c>
      <c r="V26" s="23">
        <v>0</v>
      </c>
      <c r="W26" s="23">
        <v>0</v>
      </c>
      <c r="X26" s="23">
        <v>141236.95207630153</v>
      </c>
      <c r="Y26" s="23">
        <v>0</v>
      </c>
      <c r="Z26" s="23">
        <v>0</v>
      </c>
      <c r="AA26" s="23">
        <v>0</v>
      </c>
      <c r="AB26" s="23">
        <v>0</v>
      </c>
      <c r="AC26" s="23">
        <v>23929.757696033736</v>
      </c>
      <c r="AD26" s="23">
        <v>70199.527152726121</v>
      </c>
      <c r="AE26" s="23">
        <v>1257029.3553776687</v>
      </c>
      <c r="AF26" s="23">
        <v>0</v>
      </c>
      <c r="AG26" s="23">
        <v>259.55424430301093</v>
      </c>
      <c r="AH26" s="23">
        <v>0</v>
      </c>
      <c r="AI26" s="23">
        <v>0</v>
      </c>
      <c r="AJ26" s="23">
        <v>0</v>
      </c>
      <c r="AK26" s="23">
        <v>0</v>
      </c>
      <c r="AL26" s="23">
        <v>12314.994544111314</v>
      </c>
      <c r="AM26" s="23">
        <v>37288.486541702208</v>
      </c>
      <c r="AN26" s="23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</row>
    <row r="27" spans="1:137" x14ac:dyDescent="0.2">
      <c r="A27" s="1" t="s">
        <v>108</v>
      </c>
      <c r="B27" s="23" t="s">
        <v>109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0.94156905441921601</v>
      </c>
      <c r="L27" s="23">
        <v>0</v>
      </c>
      <c r="M27" s="23">
        <v>0</v>
      </c>
      <c r="N27" s="23">
        <v>12.061100608565217</v>
      </c>
      <c r="O27" s="23">
        <v>0.1353780325732275</v>
      </c>
      <c r="P27" s="23">
        <v>0</v>
      </c>
      <c r="Q27" s="23">
        <v>14.532228190903746</v>
      </c>
      <c r="R27" s="23">
        <v>359.20268444785421</v>
      </c>
      <c r="S27" s="23">
        <v>4.1984093097365438</v>
      </c>
      <c r="T27" s="23">
        <v>0</v>
      </c>
      <c r="U27" s="23">
        <v>0</v>
      </c>
      <c r="V27" s="23">
        <v>0</v>
      </c>
      <c r="W27" s="23">
        <v>0</v>
      </c>
      <c r="X27" s="23">
        <v>49848.764276533482</v>
      </c>
      <c r="Y27" s="23">
        <v>0</v>
      </c>
      <c r="Z27" s="23">
        <v>0</v>
      </c>
      <c r="AA27" s="23">
        <v>0</v>
      </c>
      <c r="AB27" s="23">
        <v>0</v>
      </c>
      <c r="AC27" s="23">
        <v>3034.1114590225288</v>
      </c>
      <c r="AD27" s="23">
        <v>11215.629179870284</v>
      </c>
      <c r="AE27" s="23">
        <v>585.48423537014912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23">
        <v>0</v>
      </c>
      <c r="AN27" s="23">
        <v>0</v>
      </c>
      <c r="AO27" s="23">
        <v>0</v>
      </c>
      <c r="AP27" s="23">
        <v>0</v>
      </c>
      <c r="AQ27" s="23">
        <v>0</v>
      </c>
      <c r="AR27" s="23">
        <v>0</v>
      </c>
      <c r="AS27" s="23">
        <v>0</v>
      </c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</row>
    <row r="28" spans="1:137" x14ac:dyDescent="0.2">
      <c r="A28" s="1" t="s">
        <v>110</v>
      </c>
      <c r="B28" s="23" t="s">
        <v>111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19365944.990800932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59404.485821952745</v>
      </c>
      <c r="Y28" s="23">
        <v>0</v>
      </c>
      <c r="Z28" s="23">
        <v>0</v>
      </c>
      <c r="AA28" s="23">
        <v>0</v>
      </c>
      <c r="AB28" s="23">
        <v>0</v>
      </c>
      <c r="AC28" s="23">
        <v>22303.729801335008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23">
        <v>0</v>
      </c>
      <c r="AN28" s="23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</row>
    <row r="29" spans="1:137" x14ac:dyDescent="0.2">
      <c r="A29" s="1" t="s">
        <v>112</v>
      </c>
      <c r="B29" s="23" t="s">
        <v>113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3588602.5905364361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311.4958153868966</v>
      </c>
      <c r="Y29" s="23">
        <v>0</v>
      </c>
      <c r="Z29" s="23">
        <v>0</v>
      </c>
      <c r="AA29" s="23">
        <v>0</v>
      </c>
      <c r="AB29" s="23">
        <v>0</v>
      </c>
      <c r="AC29" s="23">
        <v>1311.7838405849559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v>0</v>
      </c>
      <c r="AL29" s="23">
        <v>0</v>
      </c>
      <c r="AM29" s="23">
        <v>0</v>
      </c>
      <c r="AN29" s="23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</row>
    <row r="30" spans="1:137" x14ac:dyDescent="0.2">
      <c r="A30" s="1" t="s">
        <v>114</v>
      </c>
      <c r="B30" s="23" t="s">
        <v>115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13382808.853878357</v>
      </c>
      <c r="M30" s="23">
        <v>2529858.2339178873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33253.923323826959</v>
      </c>
      <c r="Y30" s="23">
        <v>0</v>
      </c>
      <c r="Z30" s="23">
        <v>0</v>
      </c>
      <c r="AA30" s="23">
        <v>0</v>
      </c>
      <c r="AB30" s="23">
        <v>0</v>
      </c>
      <c r="AC30" s="23">
        <v>8610.0031853601813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23">
        <v>0</v>
      </c>
      <c r="AN30" s="23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</row>
    <row r="31" spans="1:137" x14ac:dyDescent="0.2">
      <c r="A31" s="1" t="s">
        <v>116</v>
      </c>
      <c r="B31" s="23" t="s">
        <v>117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3649278.6397039769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736957.65695442026</v>
      </c>
      <c r="Y31" s="23">
        <v>0</v>
      </c>
      <c r="Z31" s="23">
        <v>0</v>
      </c>
      <c r="AA31" s="23">
        <v>0</v>
      </c>
      <c r="AB31" s="23">
        <v>0</v>
      </c>
      <c r="AC31" s="23">
        <v>-1.7446896307446509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23">
        <v>0</v>
      </c>
      <c r="AN31" s="23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</row>
    <row r="32" spans="1:137" x14ac:dyDescent="0.2">
      <c r="A32" s="1" t="s">
        <v>118</v>
      </c>
      <c r="B32" s="23" t="s">
        <v>119</v>
      </c>
      <c r="C32" s="23">
        <v>0</v>
      </c>
      <c r="D32" s="23">
        <v>0</v>
      </c>
      <c r="E32" s="23">
        <v>0</v>
      </c>
      <c r="F32" s="23">
        <v>0</v>
      </c>
      <c r="G32" s="23">
        <v>90742.48170263684</v>
      </c>
      <c r="H32" s="23">
        <v>0</v>
      </c>
      <c r="I32" s="23">
        <v>0</v>
      </c>
      <c r="J32" s="23">
        <v>0</v>
      </c>
      <c r="K32" s="23">
        <v>339627.80698747066</v>
      </c>
      <c r="L32" s="23">
        <v>0</v>
      </c>
      <c r="M32" s="23">
        <v>16229.40928005453</v>
      </c>
      <c r="N32" s="23">
        <v>325923.23769332463</v>
      </c>
      <c r="O32" s="23">
        <v>107959.67974228786</v>
      </c>
      <c r="P32" s="23">
        <v>0</v>
      </c>
      <c r="Q32" s="23">
        <v>315428.49039116118</v>
      </c>
      <c r="R32" s="23">
        <v>370015.70717742899</v>
      </c>
      <c r="S32" s="23">
        <v>793702.89288989583</v>
      </c>
      <c r="T32" s="23">
        <v>26548.039576674135</v>
      </c>
      <c r="U32" s="23">
        <v>0</v>
      </c>
      <c r="V32" s="23">
        <v>0</v>
      </c>
      <c r="W32" s="23">
        <v>8484179.9114989843</v>
      </c>
      <c r="X32" s="23">
        <v>13713341.624054976</v>
      </c>
      <c r="Y32" s="23">
        <v>0</v>
      </c>
      <c r="Z32" s="23">
        <v>0</v>
      </c>
      <c r="AA32" s="23">
        <v>0</v>
      </c>
      <c r="AB32" s="23">
        <v>0</v>
      </c>
      <c r="AC32" s="23">
        <v>63835.017730524705</v>
      </c>
      <c r="AD32" s="23">
        <v>968723.44164479559</v>
      </c>
      <c r="AE32" s="23">
        <v>1412538.0884424455</v>
      </c>
      <c r="AF32" s="23">
        <v>0</v>
      </c>
      <c r="AG32" s="23">
        <v>255187.20014682517</v>
      </c>
      <c r="AH32" s="23">
        <v>0</v>
      </c>
      <c r="AI32" s="23">
        <v>0</v>
      </c>
      <c r="AJ32" s="23">
        <v>0</v>
      </c>
      <c r="AK32" s="23">
        <v>0</v>
      </c>
      <c r="AL32" s="23">
        <v>116486.84523391948</v>
      </c>
      <c r="AM32" s="23">
        <v>94016.395571358284</v>
      </c>
      <c r="AN32" s="23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</row>
    <row r="33" spans="1:137" x14ac:dyDescent="0.2">
      <c r="A33" s="1" t="s">
        <v>120</v>
      </c>
      <c r="B33" s="23" t="s">
        <v>121</v>
      </c>
      <c r="C33" s="23">
        <v>10958161.80336404</v>
      </c>
      <c r="D33" s="23">
        <v>2182447.3725085976</v>
      </c>
      <c r="E33" s="23">
        <v>2330403.0918868473</v>
      </c>
      <c r="F33" s="23">
        <v>2984404.2264726078</v>
      </c>
      <c r="G33" s="23">
        <v>4922906.4974774588</v>
      </c>
      <c r="H33" s="23">
        <v>538109.13891805196</v>
      </c>
      <c r="I33" s="23">
        <v>0</v>
      </c>
      <c r="J33" s="23">
        <v>0</v>
      </c>
      <c r="K33" s="23">
        <v>1311925.9831098889</v>
      </c>
      <c r="L33" s="23">
        <v>0</v>
      </c>
      <c r="M33" s="23">
        <v>1670637.9784547458</v>
      </c>
      <c r="N33" s="23">
        <v>2455216.6956376056</v>
      </c>
      <c r="O33" s="23">
        <v>477446.07694732078</v>
      </c>
      <c r="P33" s="23">
        <v>1167264.1476887257</v>
      </c>
      <c r="Q33" s="23">
        <v>1206484.8581898022</v>
      </c>
      <c r="R33" s="23">
        <v>1125864.7469690652</v>
      </c>
      <c r="S33" s="23">
        <v>864308.67516873754</v>
      </c>
      <c r="T33" s="23">
        <v>2717900.1404187847</v>
      </c>
      <c r="U33" s="23">
        <v>0</v>
      </c>
      <c r="V33" s="23">
        <v>0</v>
      </c>
      <c r="W33" s="23">
        <v>258978.63671196092</v>
      </c>
      <c r="X33" s="23">
        <v>3523437.0953199095</v>
      </c>
      <c r="Y33" s="23">
        <v>0</v>
      </c>
      <c r="Z33" s="23">
        <v>0</v>
      </c>
      <c r="AA33" s="23">
        <v>837403.59309145564</v>
      </c>
      <c r="AB33" s="23">
        <v>0</v>
      </c>
      <c r="AC33" s="23">
        <v>4951145.3329488626</v>
      </c>
      <c r="AD33" s="23">
        <v>613615.64443867584</v>
      </c>
      <c r="AE33" s="23">
        <v>2609000.2659404408</v>
      </c>
      <c r="AF33" s="23">
        <v>0</v>
      </c>
      <c r="AG33" s="23">
        <v>303144.41421923437</v>
      </c>
      <c r="AH33" s="23">
        <v>0</v>
      </c>
      <c r="AI33" s="23">
        <v>0</v>
      </c>
      <c r="AJ33" s="23">
        <v>0</v>
      </c>
      <c r="AK33" s="23">
        <v>0</v>
      </c>
      <c r="AL33" s="23">
        <v>4258361.9828260336</v>
      </c>
      <c r="AM33" s="23">
        <v>1165197.6761876626</v>
      </c>
      <c r="AN33" s="23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</row>
    <row r="34" spans="1:137" x14ac:dyDescent="0.2">
      <c r="A34" s="1" t="s">
        <v>122</v>
      </c>
      <c r="B34" s="23" t="s">
        <v>123</v>
      </c>
      <c r="C34" s="23">
        <v>24114869.730872653</v>
      </c>
      <c r="D34" s="23">
        <v>3560082.9333666936</v>
      </c>
      <c r="E34" s="23">
        <v>4203767.9423376676</v>
      </c>
      <c r="F34" s="23">
        <v>2180271.5221813517</v>
      </c>
      <c r="G34" s="23">
        <v>13156248.52291438</v>
      </c>
      <c r="H34" s="23">
        <v>3109995.1322685955</v>
      </c>
      <c r="I34" s="23">
        <v>0</v>
      </c>
      <c r="J34" s="23">
        <v>0</v>
      </c>
      <c r="K34" s="23">
        <v>562437.93293753418</v>
      </c>
      <c r="L34" s="23">
        <v>0</v>
      </c>
      <c r="M34" s="23">
        <v>85544.487053332225</v>
      </c>
      <c r="N34" s="23">
        <v>8050842.9038418122</v>
      </c>
      <c r="O34" s="23">
        <v>2926881.2505158507</v>
      </c>
      <c r="P34" s="23">
        <v>1983863.6424520516</v>
      </c>
      <c r="Q34" s="23">
        <v>2399126.6799125564</v>
      </c>
      <c r="R34" s="23">
        <v>2441778.5174141717</v>
      </c>
      <c r="S34" s="23">
        <v>979517.45706751419</v>
      </c>
      <c r="T34" s="23">
        <v>4004658.4525481947</v>
      </c>
      <c r="U34" s="23">
        <v>0</v>
      </c>
      <c r="V34" s="23">
        <v>0</v>
      </c>
      <c r="W34" s="23">
        <v>275593.96654996579</v>
      </c>
      <c r="X34" s="23">
        <v>1001287.9504446182</v>
      </c>
      <c r="Y34" s="23">
        <v>0</v>
      </c>
      <c r="Z34" s="23">
        <v>0</v>
      </c>
      <c r="AA34" s="23">
        <v>-656458.21931119054</v>
      </c>
      <c r="AB34" s="23">
        <v>0</v>
      </c>
      <c r="AC34" s="23">
        <v>5431083.3507775459</v>
      </c>
      <c r="AD34" s="23">
        <v>689112.61777460575</v>
      </c>
      <c r="AE34" s="23">
        <v>6220174.5265953988</v>
      </c>
      <c r="AF34" s="23">
        <v>0</v>
      </c>
      <c r="AG34" s="23">
        <v>1611524.6053218618</v>
      </c>
      <c r="AH34" s="23">
        <v>0</v>
      </c>
      <c r="AI34" s="23">
        <v>0</v>
      </c>
      <c r="AJ34" s="23">
        <v>0</v>
      </c>
      <c r="AK34" s="23">
        <v>0</v>
      </c>
      <c r="AL34" s="23">
        <v>3101392.4050843129</v>
      </c>
      <c r="AM34" s="23">
        <v>2135698.056273107</v>
      </c>
      <c r="AN34" s="23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</row>
    <row r="35" spans="1:137" x14ac:dyDescent="0.2">
      <c r="A35" s="1" t="s">
        <v>124</v>
      </c>
      <c r="B35" s="23" t="s">
        <v>125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82705.473260978542</v>
      </c>
      <c r="Y35" s="23">
        <v>11354829.856192345</v>
      </c>
      <c r="Z35" s="23">
        <v>0</v>
      </c>
      <c r="AA35" s="23">
        <v>0</v>
      </c>
      <c r="AB35" s="23">
        <v>0</v>
      </c>
      <c r="AC35" s="23">
        <v>7021.7345994921161</v>
      </c>
      <c r="AD35" s="23">
        <v>0</v>
      </c>
      <c r="AE35" s="23">
        <v>0</v>
      </c>
      <c r="AF35" s="23">
        <v>0</v>
      </c>
      <c r="AG35" s="23">
        <v>0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23">
        <v>0</v>
      </c>
      <c r="AN35" s="23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</row>
    <row r="36" spans="1:137" x14ac:dyDescent="0.2">
      <c r="A36" s="1" t="s">
        <v>126</v>
      </c>
      <c r="B36" s="23" t="s">
        <v>127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42066.550484002109</v>
      </c>
      <c r="Y36" s="23">
        <v>2140595.3511361568</v>
      </c>
      <c r="Z36" s="23">
        <v>0</v>
      </c>
      <c r="AA36" s="23">
        <v>0</v>
      </c>
      <c r="AB36" s="23">
        <v>0</v>
      </c>
      <c r="AC36" s="23">
        <v>13504.558010912742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23">
        <v>0</v>
      </c>
      <c r="AN36" s="23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</row>
    <row r="37" spans="1:137" x14ac:dyDescent="0.2">
      <c r="A37" s="1" t="s">
        <v>128</v>
      </c>
      <c r="B37" s="23" t="s">
        <v>129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  <c r="H37" s="23">
        <v>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23">
        <v>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3845.8493990891297</v>
      </c>
      <c r="Y37" s="23">
        <v>182326.85284805307</v>
      </c>
      <c r="Z37" s="23">
        <v>0</v>
      </c>
      <c r="AA37" s="23">
        <v>0</v>
      </c>
      <c r="AB37" s="23">
        <v>0</v>
      </c>
      <c r="AC37" s="23">
        <v>1267.7067513035506</v>
      </c>
      <c r="AD37" s="23">
        <v>0</v>
      </c>
      <c r="AE37" s="23">
        <v>0</v>
      </c>
      <c r="AF37" s="23">
        <v>0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</row>
    <row r="38" spans="1:137" x14ac:dyDescent="0.2">
      <c r="A38" s="1" t="s">
        <v>130</v>
      </c>
      <c r="B38" s="23" t="s">
        <v>131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4458704.1337187011</v>
      </c>
      <c r="Y38" s="23">
        <v>13559.322934233054</v>
      </c>
      <c r="Z38" s="23">
        <v>0</v>
      </c>
      <c r="AA38" s="23">
        <v>0</v>
      </c>
      <c r="AB38" s="23">
        <v>0</v>
      </c>
      <c r="AC38" s="23">
        <v>17169.131530709834</v>
      </c>
      <c r="AD38" s="23">
        <v>4976.6879118084253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23">
        <v>0</v>
      </c>
      <c r="AN38" s="23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</row>
    <row r="39" spans="1:137" x14ac:dyDescent="0.2">
      <c r="A39" s="1" t="s">
        <v>132</v>
      </c>
      <c r="B39" s="23" t="s">
        <v>133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29783.078902140376</v>
      </c>
      <c r="Y39" s="23">
        <v>340894.27140222752</v>
      </c>
      <c r="Z39" s="23">
        <v>148689.18903998283</v>
      </c>
      <c r="AA39" s="23">
        <v>0</v>
      </c>
      <c r="AB39" s="23">
        <v>0</v>
      </c>
      <c r="AC39" s="23">
        <v>6470.3856200533537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23">
        <v>0</v>
      </c>
      <c r="AN39" s="23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</row>
    <row r="40" spans="1:137" x14ac:dyDescent="0.2">
      <c r="A40" s="1" t="s">
        <v>134</v>
      </c>
      <c r="B40" s="23" t="s">
        <v>135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>
        <v>0</v>
      </c>
      <c r="N40" s="23">
        <v>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59136.218242259085</v>
      </c>
      <c r="Y40" s="23">
        <v>0</v>
      </c>
      <c r="Z40" s="23">
        <v>0</v>
      </c>
      <c r="AA40" s="23">
        <v>0</v>
      </c>
      <c r="AB40" s="23">
        <v>0</v>
      </c>
      <c r="AC40" s="23">
        <v>7109.6717942378573</v>
      </c>
      <c r="AD40" s="23">
        <v>0</v>
      </c>
      <c r="AE40" s="23">
        <v>0</v>
      </c>
      <c r="AF40" s="23">
        <v>0</v>
      </c>
      <c r="AG40" s="23">
        <v>0</v>
      </c>
      <c r="AH40" s="23">
        <v>0</v>
      </c>
      <c r="AI40" s="23">
        <v>0</v>
      </c>
      <c r="AJ40" s="23">
        <v>32734161.634610619</v>
      </c>
      <c r="AK40" s="23">
        <v>4968020.1243832745</v>
      </c>
      <c r="AL40" s="23">
        <v>0</v>
      </c>
      <c r="AM40" s="23">
        <v>0</v>
      </c>
      <c r="AN40" s="23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</row>
    <row r="41" spans="1:137" x14ac:dyDescent="0.2">
      <c r="A41" s="1" t="s">
        <v>136</v>
      </c>
      <c r="B41" s="23" t="s">
        <v>137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50275.515565474569</v>
      </c>
      <c r="Y41" s="23">
        <v>0</v>
      </c>
      <c r="Z41" s="23">
        <v>0</v>
      </c>
      <c r="AA41" s="23">
        <v>0</v>
      </c>
      <c r="AB41" s="23">
        <v>341.26359659091543</v>
      </c>
      <c r="AC41" s="23">
        <v>676814.76450279052</v>
      </c>
      <c r="AD41" s="23">
        <v>0</v>
      </c>
      <c r="AE41" s="23">
        <v>9908.7302340029655</v>
      </c>
      <c r="AF41" s="23">
        <v>9970.9513721703588</v>
      </c>
      <c r="AG41" s="23">
        <v>4625309.3809358329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0</v>
      </c>
      <c r="AQ41" s="23">
        <v>150489.86444591684</v>
      </c>
      <c r="AR41" s="23">
        <v>0</v>
      </c>
      <c r="AS41" s="23">
        <v>0</v>
      </c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</row>
    <row r="42" spans="1:137" x14ac:dyDescent="0.2">
      <c r="A42" s="1" t="s">
        <v>138</v>
      </c>
      <c r="B42" s="23" t="s">
        <v>139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16065.282943065</v>
      </c>
      <c r="Y42" s="23">
        <v>0</v>
      </c>
      <c r="Z42" s="23">
        <v>0</v>
      </c>
      <c r="AA42" s="23">
        <v>0</v>
      </c>
      <c r="AB42" s="23">
        <v>0</v>
      </c>
      <c r="AC42" s="23">
        <v>228155.53717761495</v>
      </c>
      <c r="AD42" s="23">
        <v>0</v>
      </c>
      <c r="AE42" s="23">
        <v>0</v>
      </c>
      <c r="AF42" s="23">
        <v>3526168.2520018304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</row>
    <row r="43" spans="1:137" x14ac:dyDescent="0.2">
      <c r="A43" s="1" t="s">
        <v>140</v>
      </c>
      <c r="B43" s="23" t="s">
        <v>141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120205.60402103262</v>
      </c>
      <c r="Y43" s="23">
        <v>0</v>
      </c>
      <c r="Z43" s="23">
        <v>0</v>
      </c>
      <c r="AA43" s="23">
        <v>0</v>
      </c>
      <c r="AB43" s="23">
        <v>11763167.784223912</v>
      </c>
      <c r="AC43" s="23">
        <v>172572.67021858058</v>
      </c>
      <c r="AD43" s="23">
        <v>0</v>
      </c>
      <c r="AE43" s="23">
        <v>0</v>
      </c>
      <c r="AF43" s="23">
        <v>5447173.9218381997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</row>
    <row r="44" spans="1:137" x14ac:dyDescent="0.2">
      <c r="A44" s="1" t="s">
        <v>142</v>
      </c>
      <c r="B44" s="23" t="s">
        <v>143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295032.70203653589</v>
      </c>
      <c r="Y44" s="23">
        <v>0</v>
      </c>
      <c r="Z44" s="23">
        <v>0</v>
      </c>
      <c r="AA44" s="23">
        <v>0</v>
      </c>
      <c r="AB44" s="23">
        <v>2118.5074163544009</v>
      </c>
      <c r="AC44" s="23">
        <v>1449984.9123446147</v>
      </c>
      <c r="AD44" s="23">
        <v>0</v>
      </c>
      <c r="AE44" s="23">
        <v>7666.7321669708308</v>
      </c>
      <c r="AF44" s="23">
        <v>410276.34753285692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</row>
    <row r="45" spans="1:137" x14ac:dyDescent="0.2">
      <c r="A45" s="1" t="s">
        <v>144</v>
      </c>
      <c r="B45" s="23" t="s">
        <v>145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1269318.3996456866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187.38649871243501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41071469.497227088</v>
      </c>
      <c r="AQ45" s="23">
        <v>0</v>
      </c>
      <c r="AR45" s="23">
        <v>0</v>
      </c>
      <c r="AS45" s="23">
        <v>0</v>
      </c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</row>
    <row r="46" spans="1:137" x14ac:dyDescent="0.2">
      <c r="A46" s="1" t="s">
        <v>146</v>
      </c>
      <c r="B46" s="23" t="s">
        <v>147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20898431.226092618</v>
      </c>
      <c r="AP46" s="23">
        <v>0</v>
      </c>
      <c r="AQ46" s="23">
        <v>0</v>
      </c>
      <c r="AR46" s="23">
        <v>0</v>
      </c>
      <c r="AS46" s="23">
        <v>0</v>
      </c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</row>
    <row r="47" spans="1:137" x14ac:dyDescent="0.2">
      <c r="A47" s="1" t="s">
        <v>148</v>
      </c>
      <c r="B47" s="23" t="s">
        <v>149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1044648.4538323503</v>
      </c>
      <c r="AP47" s="23">
        <v>1543255.8092154169</v>
      </c>
      <c r="AQ47" s="23">
        <v>0</v>
      </c>
      <c r="AR47" s="23">
        <v>0</v>
      </c>
      <c r="AS47" s="23">
        <v>0</v>
      </c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</row>
    <row r="48" spans="1:137" x14ac:dyDescent="0.2">
      <c r="A48" s="1" t="s">
        <v>150</v>
      </c>
      <c r="B48" s="23" t="s">
        <v>151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78180.061821338997</v>
      </c>
      <c r="Y48" s="23">
        <v>0</v>
      </c>
      <c r="Z48" s="23">
        <v>0</v>
      </c>
      <c r="AA48" s="23">
        <v>0</v>
      </c>
      <c r="AB48" s="23">
        <v>0</v>
      </c>
      <c r="AC48" s="23">
        <v>12594.526936206719</v>
      </c>
      <c r="AD48" s="23">
        <v>0</v>
      </c>
      <c r="AE48" s="23">
        <v>0</v>
      </c>
      <c r="AF48" s="23">
        <v>720010.85350966791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0</v>
      </c>
      <c r="AQ48" s="23">
        <v>1677355.7788633113</v>
      </c>
      <c r="AR48" s="23">
        <v>0</v>
      </c>
      <c r="AS48" s="23">
        <v>0</v>
      </c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</row>
    <row r="49" spans="1:137" x14ac:dyDescent="0.2">
      <c r="A49" s="1" t="s">
        <v>152</v>
      </c>
      <c r="B49" s="23" t="s">
        <v>153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74310.287645039236</v>
      </c>
      <c r="Y49" s="23">
        <v>0</v>
      </c>
      <c r="Z49" s="23">
        <v>0</v>
      </c>
      <c r="AA49" s="23">
        <v>0</v>
      </c>
      <c r="AB49" s="23">
        <v>0</v>
      </c>
      <c r="AC49" s="23">
        <v>4983.029920996174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</row>
    <row r="50" spans="1:137" x14ac:dyDescent="0.2">
      <c r="A50" s="1" t="s">
        <v>154</v>
      </c>
      <c r="B50" s="23" t="s">
        <v>155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85100247.579159856</v>
      </c>
      <c r="J50" s="23">
        <v>740600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18239.6682060764</v>
      </c>
      <c r="Y50" s="23">
        <v>0</v>
      </c>
      <c r="Z50" s="23">
        <v>0</v>
      </c>
      <c r="AA50" s="23">
        <v>0</v>
      </c>
      <c r="AB50" s="23">
        <v>0</v>
      </c>
      <c r="AC50" s="23">
        <v>18715.56827877558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</row>
    <row r="51" spans="1:137" x14ac:dyDescent="0.2">
      <c r="A51" s="1" t="s">
        <v>156</v>
      </c>
      <c r="B51" s="23" t="s">
        <v>157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131650400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</row>
    <row r="52" spans="1:137" x14ac:dyDescent="0.2">
      <c r="A52" s="1" t="s">
        <v>158</v>
      </c>
      <c r="B52" s="23" t="s">
        <v>159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308221.74670364102</v>
      </c>
      <c r="Y52" s="23">
        <v>0</v>
      </c>
      <c r="Z52" s="23">
        <v>0</v>
      </c>
      <c r="AA52" s="23">
        <v>0</v>
      </c>
      <c r="AB52" s="23">
        <v>0</v>
      </c>
      <c r="AC52" s="23">
        <v>46627.835443479591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0</v>
      </c>
      <c r="AQ52" s="23">
        <v>154047.34378237199</v>
      </c>
      <c r="AR52" s="23">
        <v>0</v>
      </c>
      <c r="AS52" s="23">
        <v>0</v>
      </c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</row>
    <row r="53" spans="1:137" x14ac:dyDescent="0.2">
      <c r="A53" s="1" t="s">
        <v>160</v>
      </c>
      <c r="B53" s="23" t="s">
        <v>161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510863.77054682845</v>
      </c>
      <c r="Y53" s="23">
        <v>0</v>
      </c>
      <c r="Z53" s="23">
        <v>0</v>
      </c>
      <c r="AA53" s="23">
        <v>0</v>
      </c>
      <c r="AB53" s="23">
        <v>0</v>
      </c>
      <c r="AC53" s="23">
        <v>27336.495346532258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0</v>
      </c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</row>
    <row r="54" spans="1:137" x14ac:dyDescent="0.2">
      <c r="A54" s="1" t="s">
        <v>162</v>
      </c>
      <c r="B54" s="23" t="s">
        <v>163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50085.551374588904</v>
      </c>
      <c r="Y54" s="23">
        <v>0</v>
      </c>
      <c r="Z54" s="23">
        <v>0</v>
      </c>
      <c r="AA54" s="23">
        <v>0</v>
      </c>
      <c r="AB54" s="23">
        <v>0</v>
      </c>
      <c r="AC54" s="23">
        <v>13276.757734658939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23">
        <v>0</v>
      </c>
      <c r="AN54" s="23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</row>
    <row r="55" spans="1:137" x14ac:dyDescent="0.2">
      <c r="A55" s="1" t="s">
        <v>164</v>
      </c>
      <c r="B55" s="23" t="s">
        <v>165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</row>
    <row r="56" spans="1:137" x14ac:dyDescent="0.2">
      <c r="A56" s="1" t="s">
        <v>166</v>
      </c>
      <c r="B56" s="23" t="s">
        <v>167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37980.90204002156</v>
      </c>
      <c r="Y56" s="23">
        <v>0</v>
      </c>
      <c r="Z56" s="23">
        <v>0</v>
      </c>
      <c r="AA56" s="23">
        <v>0</v>
      </c>
      <c r="AB56" s="23">
        <v>0</v>
      </c>
      <c r="AC56" s="23">
        <v>8904.0312661979151</v>
      </c>
      <c r="AD56" s="23">
        <v>0</v>
      </c>
      <c r="AE56" s="23">
        <v>0</v>
      </c>
      <c r="AF56" s="23">
        <v>0</v>
      </c>
      <c r="AG56" s="23">
        <v>0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23">
        <v>0</v>
      </c>
      <c r="AN56" s="23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</row>
    <row r="57" spans="1:137" x14ac:dyDescent="0.2">
      <c r="A57" s="1" t="s">
        <v>168</v>
      </c>
      <c r="B57" s="23" t="s">
        <v>169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3">
        <v>0</v>
      </c>
      <c r="R57" s="23">
        <v>0</v>
      </c>
      <c r="S57" s="23">
        <v>142844.20605968777</v>
      </c>
      <c r="T57" s="23">
        <v>0</v>
      </c>
      <c r="U57" s="23">
        <v>0</v>
      </c>
      <c r="V57" s="23">
        <v>0</v>
      </c>
      <c r="W57" s="23">
        <v>0</v>
      </c>
      <c r="X57" s="23">
        <v>47156.667197576571</v>
      </c>
      <c r="Y57" s="23">
        <v>0</v>
      </c>
      <c r="Z57" s="23">
        <v>0</v>
      </c>
      <c r="AA57" s="23">
        <v>0</v>
      </c>
      <c r="AB57" s="23">
        <v>0</v>
      </c>
      <c r="AC57" s="23">
        <v>8850.7390659765642</v>
      </c>
      <c r="AD57" s="23">
        <v>278335.54660959472</v>
      </c>
      <c r="AE57" s="23">
        <v>1475059.8543368783</v>
      </c>
      <c r="AF57" s="23">
        <v>123300.96408720569</v>
      </c>
      <c r="AG57" s="23">
        <v>0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</row>
    <row r="58" spans="1:137" x14ac:dyDescent="0.2">
      <c r="A58" s="1" t="s">
        <v>170</v>
      </c>
      <c r="B58" s="23" t="s">
        <v>171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387681.53216174268</v>
      </c>
      <c r="T58" s="23">
        <v>0</v>
      </c>
      <c r="U58" s="23">
        <v>0</v>
      </c>
      <c r="V58" s="23">
        <v>0</v>
      </c>
      <c r="W58" s="23">
        <v>0</v>
      </c>
      <c r="X58" s="23">
        <v>2528000.0602629441</v>
      </c>
      <c r="Y58" s="23">
        <v>0</v>
      </c>
      <c r="Z58" s="23">
        <v>0</v>
      </c>
      <c r="AA58" s="23">
        <v>0</v>
      </c>
      <c r="AB58" s="23">
        <v>0</v>
      </c>
      <c r="AC58" s="23">
        <v>9767.849890672449</v>
      </c>
      <c r="AD58" s="23">
        <v>0</v>
      </c>
      <c r="AE58" s="23">
        <v>0</v>
      </c>
      <c r="AF58" s="23">
        <v>457928.06237045344</v>
      </c>
      <c r="AG58" s="23">
        <v>0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</row>
    <row r="59" spans="1:137" x14ac:dyDescent="0.2">
      <c r="A59" s="1" t="s">
        <v>172</v>
      </c>
      <c r="B59" s="23" t="s">
        <v>173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14457.919274418678</v>
      </c>
      <c r="Y59" s="23">
        <v>0</v>
      </c>
      <c r="Z59" s="23">
        <v>0</v>
      </c>
      <c r="AA59" s="23">
        <v>0</v>
      </c>
      <c r="AB59" s="23">
        <v>0</v>
      </c>
      <c r="AC59" s="23">
        <v>3031.0261409707382</v>
      </c>
      <c r="AD59" s="23">
        <v>0</v>
      </c>
      <c r="AE59" s="23">
        <v>0</v>
      </c>
      <c r="AF59" s="23">
        <v>96483.20009658458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0</v>
      </c>
      <c r="AQ59" s="23">
        <v>76138.830386171903</v>
      </c>
      <c r="AR59" s="23">
        <v>0</v>
      </c>
      <c r="AS59" s="23">
        <v>0</v>
      </c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</row>
    <row r="60" spans="1:137" x14ac:dyDescent="0.2">
      <c r="A60" s="1" t="s">
        <v>174</v>
      </c>
      <c r="B60" s="23" t="s">
        <v>175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7453.3192184462132</v>
      </c>
      <c r="Y60" s="23">
        <v>81403.857526716441</v>
      </c>
      <c r="Z60" s="23">
        <v>0</v>
      </c>
      <c r="AA60" s="23">
        <v>0</v>
      </c>
      <c r="AB60" s="23">
        <v>0</v>
      </c>
      <c r="AC60" s="23">
        <v>2830.9346982067491</v>
      </c>
      <c r="AD60" s="23">
        <v>0</v>
      </c>
      <c r="AE60" s="23">
        <v>0</v>
      </c>
      <c r="AF60" s="23">
        <v>147983.91212351361</v>
      </c>
      <c r="AG60" s="23">
        <v>0</v>
      </c>
      <c r="AH60" s="23">
        <v>3351578.0000035353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</row>
    <row r="61" spans="1:137" x14ac:dyDescent="0.2">
      <c r="A61" s="1" t="s">
        <v>176</v>
      </c>
      <c r="B61" s="23" t="s">
        <v>177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1157542.911457089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912033.931660756</v>
      </c>
      <c r="T61" s="23">
        <v>0</v>
      </c>
      <c r="U61" s="23">
        <v>0</v>
      </c>
      <c r="V61" s="23">
        <v>0</v>
      </c>
      <c r="W61" s="23">
        <v>0</v>
      </c>
      <c r="X61" s="23">
        <v>209920.49925027392</v>
      </c>
      <c r="Y61" s="23">
        <v>0</v>
      </c>
      <c r="Z61" s="23">
        <v>0</v>
      </c>
      <c r="AA61" s="23">
        <v>0</v>
      </c>
      <c r="AB61" s="23">
        <v>0</v>
      </c>
      <c r="AC61" s="23">
        <v>14583.958583336665</v>
      </c>
      <c r="AD61" s="23">
        <v>0</v>
      </c>
      <c r="AE61" s="23">
        <v>0</v>
      </c>
      <c r="AF61" s="23">
        <v>223298.48752370817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37551.467906678787</v>
      </c>
      <c r="AR61" s="23">
        <v>0</v>
      </c>
      <c r="AS61" s="23">
        <v>0</v>
      </c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</row>
    <row r="62" spans="1:137" x14ac:dyDescent="0.2">
      <c r="A62" s="1" t="s">
        <v>180</v>
      </c>
      <c r="B62" s="23" t="s">
        <v>181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0</v>
      </c>
      <c r="AE62" s="23">
        <v>0</v>
      </c>
      <c r="AF62" s="23">
        <v>0</v>
      </c>
      <c r="AG62" s="23">
        <v>0</v>
      </c>
      <c r="AH62" s="23">
        <v>0</v>
      </c>
      <c r="AI62" s="23">
        <v>0</v>
      </c>
      <c r="AJ62" s="23">
        <v>499777.04493260011</v>
      </c>
      <c r="AK62" s="23">
        <v>0</v>
      </c>
      <c r="AL62" s="23">
        <v>0</v>
      </c>
      <c r="AM62" s="23">
        <v>0</v>
      </c>
      <c r="AN62" s="23">
        <v>0</v>
      </c>
      <c r="AO62" s="23">
        <v>7532.5440565192857</v>
      </c>
      <c r="AP62" s="23">
        <v>0</v>
      </c>
      <c r="AQ62" s="23">
        <v>585207.90505909536</v>
      </c>
      <c r="AR62" s="23">
        <v>0</v>
      </c>
      <c r="AS62" s="23">
        <v>0</v>
      </c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</row>
    <row r="63" spans="1:137" x14ac:dyDescent="0.2">
      <c r="A63" s="1" t="s">
        <v>178</v>
      </c>
      <c r="B63" s="23" t="s">
        <v>179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24362.6259617988</v>
      </c>
      <c r="U63" s="23">
        <v>313954.46284340217</v>
      </c>
      <c r="V63" s="23">
        <v>0</v>
      </c>
      <c r="W63" s="23">
        <v>0</v>
      </c>
      <c r="X63" s="23">
        <v>7090.4015424832796</v>
      </c>
      <c r="Y63" s="23">
        <v>0</v>
      </c>
      <c r="Z63" s="23">
        <v>0</v>
      </c>
      <c r="AA63" s="23">
        <v>0</v>
      </c>
      <c r="AB63" s="23">
        <v>0</v>
      </c>
      <c r="AC63" s="23">
        <v>660.04790706475239</v>
      </c>
      <c r="AD63" s="23">
        <v>0</v>
      </c>
      <c r="AE63" s="23">
        <v>0</v>
      </c>
      <c r="AF63" s="23">
        <v>0</v>
      </c>
      <c r="AG63" s="23">
        <v>0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</row>
    <row r="64" spans="1:137" x14ac:dyDescent="0.2">
      <c r="A64" s="1" t="s">
        <v>184</v>
      </c>
      <c r="B64" s="23" t="s">
        <v>185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0</v>
      </c>
      <c r="AF64" s="23">
        <v>0</v>
      </c>
      <c r="AG64" s="23">
        <v>0</v>
      </c>
      <c r="AH64" s="23">
        <v>0</v>
      </c>
      <c r="AI64" s="23">
        <v>6712577.2439485816</v>
      </c>
      <c r="AJ64" s="23">
        <v>0</v>
      </c>
      <c r="AK64" s="23">
        <v>0</v>
      </c>
      <c r="AL64" s="23">
        <v>0</v>
      </c>
      <c r="AM64" s="23">
        <v>0</v>
      </c>
      <c r="AN64" s="23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</row>
    <row r="65" spans="1:137" x14ac:dyDescent="0.2">
      <c r="A65" s="1" t="s">
        <v>182</v>
      </c>
      <c r="B65" s="23" t="s">
        <v>183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1520644.024442751</v>
      </c>
      <c r="Y65" s="23">
        <v>0</v>
      </c>
      <c r="Z65" s="23">
        <v>0</v>
      </c>
      <c r="AA65" s="23">
        <v>0</v>
      </c>
      <c r="AB65" s="23">
        <v>0</v>
      </c>
      <c r="AC65" s="23">
        <v>1484.5283179329422</v>
      </c>
      <c r="AD65" s="23">
        <v>0</v>
      </c>
      <c r="AE65" s="23">
        <v>0</v>
      </c>
      <c r="AF65" s="23">
        <v>297969.05202212412</v>
      </c>
      <c r="AG65" s="23">
        <v>0</v>
      </c>
      <c r="AH65" s="23">
        <v>0</v>
      </c>
      <c r="AI65" s="23">
        <v>1592792.6438092338</v>
      </c>
      <c r="AJ65" s="23">
        <v>0</v>
      </c>
      <c r="AK65" s="23">
        <v>0</v>
      </c>
      <c r="AL65" s="23">
        <v>0</v>
      </c>
      <c r="AM65" s="23">
        <v>0</v>
      </c>
      <c r="AN65" s="23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</row>
    <row r="66" spans="1:137" x14ac:dyDescent="0.2">
      <c r="A66" s="1" t="s">
        <v>186</v>
      </c>
      <c r="B66" s="23" t="s">
        <v>187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11678408.782371942</v>
      </c>
      <c r="V66" s="23">
        <v>4158868.2019818882</v>
      </c>
      <c r="W66" s="23">
        <v>0</v>
      </c>
      <c r="X66" s="23">
        <v>64145.354264281123</v>
      </c>
      <c r="Y66" s="23">
        <v>0</v>
      </c>
      <c r="Z66" s="23">
        <v>0</v>
      </c>
      <c r="AA66" s="23">
        <v>0</v>
      </c>
      <c r="AB66" s="23">
        <v>0</v>
      </c>
      <c r="AC66" s="23">
        <v>1651.6789261322426</v>
      </c>
      <c r="AD66" s="23">
        <v>0</v>
      </c>
      <c r="AE66" s="23">
        <v>0</v>
      </c>
      <c r="AF66" s="23">
        <v>0</v>
      </c>
      <c r="AG66" s="23">
        <v>0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</row>
    <row r="67" spans="1:137" x14ac:dyDescent="0.2">
      <c r="A67" s="1" t="s">
        <v>188</v>
      </c>
      <c r="B67" s="23" t="s">
        <v>189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1312611.3074521765</v>
      </c>
      <c r="AK67" s="23">
        <v>0</v>
      </c>
      <c r="AL67" s="23">
        <v>0</v>
      </c>
      <c r="AM67" s="23">
        <v>0</v>
      </c>
      <c r="AN67" s="23">
        <v>15738022.00001676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</row>
    <row r="68" spans="1:137" x14ac:dyDescent="0.2">
      <c r="A68" s="1" t="s">
        <v>190</v>
      </c>
      <c r="B68" s="23" t="s">
        <v>191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169444.12867447676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5742.1319373309598</v>
      </c>
      <c r="Y68" s="23">
        <v>0</v>
      </c>
      <c r="Z68" s="23">
        <v>0</v>
      </c>
      <c r="AA68" s="23">
        <v>0</v>
      </c>
      <c r="AB68" s="23">
        <v>0</v>
      </c>
      <c r="AC68" s="23">
        <v>1065.7515498459984</v>
      </c>
      <c r="AD68" s="23">
        <v>0</v>
      </c>
      <c r="AE68" s="23">
        <v>0</v>
      </c>
      <c r="AF68" s="23">
        <v>8352945.7788087353</v>
      </c>
      <c r="AG68" s="23">
        <v>0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3">
        <v>0</v>
      </c>
      <c r="AN68" s="23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</row>
    <row r="69" spans="1:137" x14ac:dyDescent="0.2">
      <c r="A69" s="1" t="s">
        <v>192</v>
      </c>
      <c r="B69" s="23" t="s">
        <v>193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14671.856297725135</v>
      </c>
      <c r="Y69" s="23">
        <v>0</v>
      </c>
      <c r="Z69" s="23">
        <v>0</v>
      </c>
      <c r="AA69" s="23">
        <v>0</v>
      </c>
      <c r="AB69" s="23">
        <v>0</v>
      </c>
      <c r="AC69" s="23">
        <v>1199.1835999917898</v>
      </c>
      <c r="AD69" s="23">
        <v>322509.91763218358</v>
      </c>
      <c r="AE69" s="23">
        <v>0</v>
      </c>
      <c r="AF69" s="23">
        <v>5299753.4551094379</v>
      </c>
      <c r="AG69" s="23">
        <v>0</v>
      </c>
      <c r="AH69" s="23">
        <v>0</v>
      </c>
      <c r="AI69" s="23">
        <v>0</v>
      </c>
      <c r="AJ69" s="23">
        <v>0</v>
      </c>
      <c r="AK69" s="23">
        <v>0</v>
      </c>
      <c r="AL69" s="23">
        <v>0</v>
      </c>
      <c r="AM69" s="23">
        <v>0</v>
      </c>
      <c r="AN69" s="23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</row>
    <row r="70" spans="1:137" x14ac:dyDescent="0.2">
      <c r="A70" s="1" t="s">
        <v>194</v>
      </c>
      <c r="B70" s="23" t="s">
        <v>195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7598.3065576848003</v>
      </c>
      <c r="Y70" s="23">
        <v>0</v>
      </c>
      <c r="Z70" s="23">
        <v>0</v>
      </c>
      <c r="AA70" s="23">
        <v>0</v>
      </c>
      <c r="AB70" s="23">
        <v>0</v>
      </c>
      <c r="AC70" s="23">
        <v>1898.1087310432547</v>
      </c>
      <c r="AD70" s="23">
        <v>0</v>
      </c>
      <c r="AE70" s="23">
        <v>0</v>
      </c>
      <c r="AF70" s="23">
        <v>0</v>
      </c>
      <c r="AG70" s="23">
        <v>0</v>
      </c>
      <c r="AH70" s="23">
        <v>0</v>
      </c>
      <c r="AI70" s="23">
        <v>0</v>
      </c>
      <c r="AJ70" s="23">
        <v>0</v>
      </c>
      <c r="AK70" s="23">
        <v>0</v>
      </c>
      <c r="AL70" s="23">
        <v>0</v>
      </c>
      <c r="AM70" s="23">
        <v>0</v>
      </c>
      <c r="AN70" s="23">
        <v>0</v>
      </c>
      <c r="AO70" s="23">
        <v>0</v>
      </c>
      <c r="AP70" s="23">
        <v>0</v>
      </c>
      <c r="AQ70" s="23">
        <v>4114518.4289312363</v>
      </c>
      <c r="AR70" s="23">
        <v>0</v>
      </c>
      <c r="AS70" s="23">
        <v>0</v>
      </c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</row>
    <row r="71" spans="1:137" x14ac:dyDescent="0.2">
      <c r="A71" s="1" t="s">
        <v>196</v>
      </c>
      <c r="B71" s="23" t="s">
        <v>197</v>
      </c>
      <c r="C71" s="23">
        <v>0</v>
      </c>
      <c r="D71" s="23">
        <v>0</v>
      </c>
      <c r="E71" s="23">
        <v>0</v>
      </c>
      <c r="F71" s="23">
        <v>0</v>
      </c>
      <c r="G71" s="23">
        <v>22536.180732308923</v>
      </c>
      <c r="H71" s="23">
        <v>292958.33541434974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623054.13743006927</v>
      </c>
      <c r="O71" s="23">
        <v>0</v>
      </c>
      <c r="P71" s="23">
        <v>373306.63490437664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810534.11070315796</v>
      </c>
      <c r="Y71" s="23">
        <v>0</v>
      </c>
      <c r="Z71" s="23">
        <v>0</v>
      </c>
      <c r="AA71" s="23">
        <v>0</v>
      </c>
      <c r="AB71" s="23">
        <v>0</v>
      </c>
      <c r="AC71" s="23">
        <v>915097.59946420661</v>
      </c>
      <c r="AD71" s="23">
        <v>0</v>
      </c>
      <c r="AE71" s="23">
        <v>0</v>
      </c>
      <c r="AF71" s="23">
        <v>0</v>
      </c>
      <c r="AG71" s="23">
        <v>0</v>
      </c>
      <c r="AH71" s="23">
        <v>0</v>
      </c>
      <c r="AI71" s="23">
        <v>0</v>
      </c>
      <c r="AJ71" s="23">
        <v>0</v>
      </c>
      <c r="AK71" s="23">
        <v>0</v>
      </c>
      <c r="AL71" s="23">
        <v>0</v>
      </c>
      <c r="AM71" s="23">
        <v>312501.99065117509</v>
      </c>
      <c r="AN71" s="23">
        <v>0</v>
      </c>
      <c r="AO71" s="23">
        <v>0</v>
      </c>
      <c r="AP71" s="23">
        <v>0</v>
      </c>
      <c r="AQ71" s="23">
        <v>0</v>
      </c>
      <c r="AR71" s="23">
        <v>0</v>
      </c>
      <c r="AS71" s="23">
        <v>0</v>
      </c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</row>
    <row r="72" spans="1:137" x14ac:dyDescent="0.2">
      <c r="A72" s="1" t="s">
        <v>198</v>
      </c>
      <c r="B72" s="23" t="s">
        <v>199</v>
      </c>
      <c r="C72" s="23">
        <v>0</v>
      </c>
      <c r="D72" s="23">
        <v>0</v>
      </c>
      <c r="E72" s="23">
        <v>0</v>
      </c>
      <c r="F72" s="23">
        <v>0</v>
      </c>
      <c r="G72" s="23">
        <v>223283.70328194048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25941.205477037718</v>
      </c>
      <c r="Y72" s="23">
        <v>0</v>
      </c>
      <c r="Z72" s="23">
        <v>0</v>
      </c>
      <c r="AA72" s="23">
        <v>0</v>
      </c>
      <c r="AB72" s="23">
        <v>0</v>
      </c>
      <c r="AC72" s="23">
        <v>2507.8799185436201</v>
      </c>
      <c r="AD72" s="23">
        <v>0</v>
      </c>
      <c r="AE72" s="23">
        <v>0</v>
      </c>
      <c r="AF72" s="23">
        <v>172424.6174789569</v>
      </c>
      <c r="AG72" s="23">
        <v>0</v>
      </c>
      <c r="AH72" s="23">
        <v>0</v>
      </c>
      <c r="AI72" s="23">
        <v>0</v>
      </c>
      <c r="AJ72" s="23">
        <v>0</v>
      </c>
      <c r="AK72" s="23">
        <v>0</v>
      </c>
      <c r="AL72" s="23">
        <v>6654051.7520871833</v>
      </c>
      <c r="AM72" s="23">
        <v>0</v>
      </c>
      <c r="AN72" s="23">
        <v>0</v>
      </c>
      <c r="AO72" s="23">
        <v>0</v>
      </c>
      <c r="AP72" s="23">
        <v>0</v>
      </c>
      <c r="AQ72" s="23">
        <v>2362242.4248853251</v>
      </c>
      <c r="AR72" s="23">
        <v>0</v>
      </c>
      <c r="AS72" s="23">
        <v>0</v>
      </c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</row>
    <row r="73" spans="1:137" x14ac:dyDescent="0.2">
      <c r="A73" s="2" t="s">
        <v>200</v>
      </c>
      <c r="B73" s="24" t="s">
        <v>201</v>
      </c>
      <c r="C73" s="23">
        <v>0</v>
      </c>
      <c r="D73" s="23">
        <v>0</v>
      </c>
      <c r="E73" s="23">
        <v>0</v>
      </c>
      <c r="F73" s="23">
        <v>0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3">
        <v>0</v>
      </c>
      <c r="R73" s="23">
        <v>0</v>
      </c>
      <c r="S73" s="23">
        <v>804063.85046238918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0</v>
      </c>
      <c r="AQ73" s="23">
        <v>0</v>
      </c>
      <c r="AR73" s="23">
        <v>0</v>
      </c>
      <c r="AS73" s="23">
        <v>0</v>
      </c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</row>
    <row r="74" spans="1:137" ht="15.75" x14ac:dyDescent="0.25">
      <c r="A74" s="54" t="s">
        <v>7</v>
      </c>
      <c r="B74" s="51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</row>
    <row r="75" spans="1:137" x14ac:dyDescent="0.2">
      <c r="A75" s="1" t="s">
        <v>64</v>
      </c>
      <c r="B75" s="23" t="s">
        <v>65</v>
      </c>
      <c r="C75" s="23">
        <v>3129820.0232842229</v>
      </c>
      <c r="D75" s="23">
        <v>75178.531598694462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164942.98917388282</v>
      </c>
      <c r="AE75" s="23">
        <v>1425914.3606217282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0</v>
      </c>
      <c r="AQ75" s="23">
        <v>0</v>
      </c>
      <c r="AR75" s="23">
        <v>0</v>
      </c>
      <c r="AS75" s="23">
        <v>0</v>
      </c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</row>
    <row r="76" spans="1:137" x14ac:dyDescent="0.2">
      <c r="A76" s="1" t="s">
        <v>66</v>
      </c>
      <c r="B76" s="23" t="s">
        <v>67</v>
      </c>
      <c r="C76" s="23">
        <v>0</v>
      </c>
      <c r="D76" s="23">
        <v>0</v>
      </c>
      <c r="E76" s="23">
        <v>0</v>
      </c>
      <c r="F76" s="23">
        <v>0</v>
      </c>
      <c r="G76" s="23">
        <v>0</v>
      </c>
      <c r="H76" s="23">
        <v>0</v>
      </c>
      <c r="I76" s="23">
        <v>0</v>
      </c>
      <c r="J76" s="23">
        <v>0</v>
      </c>
      <c r="K76" s="23">
        <v>0</v>
      </c>
      <c r="L76" s="23">
        <v>0</v>
      </c>
      <c r="M76" s="23">
        <v>111268.90692197584</v>
      </c>
      <c r="N76" s="23">
        <v>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0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3">
        <v>0</v>
      </c>
      <c r="AR76" s="23">
        <v>0</v>
      </c>
      <c r="AS76" s="23">
        <v>0</v>
      </c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</row>
    <row r="77" spans="1:137" x14ac:dyDescent="0.2">
      <c r="A77" s="1" t="s">
        <v>68</v>
      </c>
      <c r="B77" s="23" t="s">
        <v>69</v>
      </c>
      <c r="C77" s="23">
        <v>375005.72056141269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251.36949566828741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v>0</v>
      </c>
      <c r="AL77" s="23">
        <v>0</v>
      </c>
      <c r="AM77" s="23">
        <v>3570.1140543947272</v>
      </c>
      <c r="AN77" s="23">
        <v>0</v>
      </c>
      <c r="AO77" s="23">
        <v>0</v>
      </c>
      <c r="AP77" s="23">
        <v>0</v>
      </c>
      <c r="AQ77" s="23">
        <v>0</v>
      </c>
      <c r="AR77" s="23">
        <v>0</v>
      </c>
      <c r="AS77" s="23">
        <v>0</v>
      </c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</row>
    <row r="78" spans="1:137" x14ac:dyDescent="0.2">
      <c r="A78" s="1" t="s">
        <v>70</v>
      </c>
      <c r="B78" s="23" t="s">
        <v>71</v>
      </c>
      <c r="C78" s="23">
        <v>33562.154931834535</v>
      </c>
      <c r="D78" s="23">
        <v>0</v>
      </c>
      <c r="E78" s="23">
        <v>0</v>
      </c>
      <c r="F78" s="23">
        <v>0</v>
      </c>
      <c r="G78" s="23">
        <v>0</v>
      </c>
      <c r="H78" s="23">
        <v>0</v>
      </c>
      <c r="I78" s="23">
        <v>0</v>
      </c>
      <c r="J78" s="23">
        <v>0</v>
      </c>
      <c r="K78" s="23">
        <v>336.31670204967759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37811.687850463713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236.56300268680943</v>
      </c>
      <c r="AN78" s="23">
        <v>0</v>
      </c>
      <c r="AO78" s="23">
        <v>0</v>
      </c>
      <c r="AP78" s="23">
        <v>0</v>
      </c>
      <c r="AQ78" s="23">
        <v>0</v>
      </c>
      <c r="AR78" s="23">
        <v>0</v>
      </c>
      <c r="AS78" s="23">
        <v>0</v>
      </c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</row>
    <row r="79" spans="1:137" x14ac:dyDescent="0.2">
      <c r="A79" s="1" t="s">
        <v>72</v>
      </c>
      <c r="B79" s="23" t="s">
        <v>73</v>
      </c>
      <c r="C79" s="23">
        <v>18071906.836592637</v>
      </c>
      <c r="D79" s="23">
        <v>3441400.4859536188</v>
      </c>
      <c r="E79" s="23">
        <v>5159837.9892692789</v>
      </c>
      <c r="F79" s="23">
        <v>1012792.4503175155</v>
      </c>
      <c r="G79" s="23">
        <v>0</v>
      </c>
      <c r="H79" s="23">
        <v>0</v>
      </c>
      <c r="I79" s="23">
        <v>0</v>
      </c>
      <c r="J79" s="23">
        <v>0</v>
      </c>
      <c r="K79" s="23">
        <v>0</v>
      </c>
      <c r="L79" s="23">
        <v>0</v>
      </c>
      <c r="M79" s="23">
        <v>0</v>
      </c>
      <c r="N79" s="23">
        <v>0</v>
      </c>
      <c r="O79" s="23">
        <v>8.3264115032081712E-2</v>
      </c>
      <c r="P79" s="23">
        <v>0</v>
      </c>
      <c r="Q79" s="23">
        <v>521.4472667680659</v>
      </c>
      <c r="R79" s="23">
        <v>0</v>
      </c>
      <c r="S79" s="23">
        <v>13612.022226340305</v>
      </c>
      <c r="T79" s="23">
        <v>17579.458784159029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  <c r="AB79" s="23">
        <v>0</v>
      </c>
      <c r="AC79" s="23">
        <v>0</v>
      </c>
      <c r="AD79" s="23">
        <v>0</v>
      </c>
      <c r="AE79" s="23">
        <v>953669.18629100116</v>
      </c>
      <c r="AF79" s="23">
        <v>0</v>
      </c>
      <c r="AG79" s="23">
        <v>1.1706717821754005</v>
      </c>
      <c r="AH79" s="23">
        <v>0</v>
      </c>
      <c r="AI79" s="23">
        <v>0</v>
      </c>
      <c r="AJ79" s="23">
        <v>0</v>
      </c>
      <c r="AK79" s="23">
        <v>0</v>
      </c>
      <c r="AL79" s="23">
        <v>2127.3032677676238</v>
      </c>
      <c r="AM79" s="23">
        <v>0</v>
      </c>
      <c r="AN79" s="23">
        <v>0</v>
      </c>
      <c r="AO79" s="23">
        <v>0</v>
      </c>
      <c r="AP79" s="23">
        <v>0</v>
      </c>
      <c r="AQ79" s="23">
        <v>0</v>
      </c>
      <c r="AR79" s="23">
        <v>0</v>
      </c>
      <c r="AS79" s="23">
        <v>0</v>
      </c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</row>
    <row r="80" spans="1:137" x14ac:dyDescent="0.2">
      <c r="A80" s="1" t="s">
        <v>74</v>
      </c>
      <c r="B80" s="23" t="s">
        <v>75</v>
      </c>
      <c r="C80" s="23">
        <v>0</v>
      </c>
      <c r="D80" s="23">
        <v>0</v>
      </c>
      <c r="E80" s="23">
        <v>0</v>
      </c>
      <c r="F80" s="23">
        <v>0</v>
      </c>
      <c r="G80" s="23">
        <v>8395472.203948129</v>
      </c>
      <c r="H80" s="23">
        <v>2867376.2697897386</v>
      </c>
      <c r="I80" s="23">
        <v>0</v>
      </c>
      <c r="J80" s="23">
        <v>0</v>
      </c>
      <c r="K80" s="23">
        <v>6967.0095654254301</v>
      </c>
      <c r="L80" s="23">
        <v>0</v>
      </c>
      <c r="M80" s="23">
        <v>0</v>
      </c>
      <c r="N80" s="23">
        <v>310219.98391297256</v>
      </c>
      <c r="O80" s="23">
        <v>799402.68194183684</v>
      </c>
      <c r="P80" s="23">
        <v>0</v>
      </c>
      <c r="Q80" s="23">
        <v>31359.506198754938</v>
      </c>
      <c r="R80" s="23">
        <v>24.084179143649767</v>
      </c>
      <c r="S80" s="23">
        <v>39958.083404224679</v>
      </c>
      <c r="T80" s="23">
        <v>3588.9055655976485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  <c r="AC80" s="23">
        <v>0</v>
      </c>
      <c r="AD80" s="23">
        <v>0</v>
      </c>
      <c r="AE80" s="23">
        <v>109758.9396858559</v>
      </c>
      <c r="AF80" s="23">
        <v>0</v>
      </c>
      <c r="AG80" s="23">
        <v>4368.5448055061988</v>
      </c>
      <c r="AH80" s="23">
        <v>0</v>
      </c>
      <c r="AI80" s="23">
        <v>0</v>
      </c>
      <c r="AJ80" s="23">
        <v>0</v>
      </c>
      <c r="AK80" s="23">
        <v>0</v>
      </c>
      <c r="AL80" s="23">
        <v>6951.5772105765418</v>
      </c>
      <c r="AM80" s="23">
        <v>346932.78457883722</v>
      </c>
      <c r="AN80" s="23">
        <v>0</v>
      </c>
      <c r="AO80" s="23">
        <v>0</v>
      </c>
      <c r="AP80" s="23">
        <v>0</v>
      </c>
      <c r="AQ80" s="23">
        <v>0</v>
      </c>
      <c r="AR80" s="23">
        <v>0</v>
      </c>
      <c r="AS80" s="23">
        <v>0</v>
      </c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</row>
    <row r="81" spans="1:137" x14ac:dyDescent="0.2">
      <c r="A81" s="1" t="s">
        <v>76</v>
      </c>
      <c r="B81" s="23" t="s">
        <v>77</v>
      </c>
      <c r="C81" s="23">
        <v>0</v>
      </c>
      <c r="D81" s="23">
        <v>0</v>
      </c>
      <c r="E81" s="23">
        <v>0</v>
      </c>
      <c r="F81" s="23">
        <v>0</v>
      </c>
      <c r="G81" s="23">
        <v>0</v>
      </c>
      <c r="H81" s="23">
        <v>72.520366955309285</v>
      </c>
      <c r="I81" s="23">
        <v>0</v>
      </c>
      <c r="J81" s="23">
        <v>0</v>
      </c>
      <c r="K81" s="23">
        <v>218855.6341696989</v>
      </c>
      <c r="L81" s="23">
        <v>0</v>
      </c>
      <c r="M81" s="23">
        <v>909207.57371004624</v>
      </c>
      <c r="N81" s="23">
        <v>310803.10042225843</v>
      </c>
      <c r="O81" s="23">
        <v>0</v>
      </c>
      <c r="P81" s="23">
        <v>0</v>
      </c>
      <c r="Q81" s="23">
        <v>48690.807301099856</v>
      </c>
      <c r="R81" s="23">
        <v>8652.1502847822867</v>
      </c>
      <c r="S81" s="23">
        <v>473.72385331013447</v>
      </c>
      <c r="T81" s="23">
        <v>0</v>
      </c>
      <c r="U81" s="23">
        <v>0</v>
      </c>
      <c r="V81" s="23">
        <v>0</v>
      </c>
      <c r="W81" s="23">
        <v>0</v>
      </c>
      <c r="X81" s="23">
        <v>15.174917769268871</v>
      </c>
      <c r="Y81" s="23">
        <v>0</v>
      </c>
      <c r="Z81" s="23">
        <v>0</v>
      </c>
      <c r="AA81" s="23">
        <v>0</v>
      </c>
      <c r="AB81" s="23">
        <v>0</v>
      </c>
      <c r="AC81" s="23">
        <v>407.08260840601622</v>
      </c>
      <c r="AD81" s="23">
        <v>17.310160679098789</v>
      </c>
      <c r="AE81" s="23">
        <v>0</v>
      </c>
      <c r="AF81" s="23">
        <v>0</v>
      </c>
      <c r="AG81" s="23">
        <v>4335.2664584900258</v>
      </c>
      <c r="AH81" s="23">
        <v>0</v>
      </c>
      <c r="AI81" s="23">
        <v>0</v>
      </c>
      <c r="AJ81" s="23">
        <v>0</v>
      </c>
      <c r="AK81" s="23">
        <v>0</v>
      </c>
      <c r="AL81" s="23">
        <v>1.4087653603825818</v>
      </c>
      <c r="AM81" s="23">
        <v>0</v>
      </c>
      <c r="AN81" s="23">
        <v>0</v>
      </c>
      <c r="AO81" s="23">
        <v>0</v>
      </c>
      <c r="AP81" s="23">
        <v>0</v>
      </c>
      <c r="AQ81" s="23">
        <v>0</v>
      </c>
      <c r="AR81" s="23">
        <v>0</v>
      </c>
      <c r="AS81" s="23">
        <v>0</v>
      </c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</row>
    <row r="82" spans="1:137" x14ac:dyDescent="0.2">
      <c r="A82" s="1" t="s">
        <v>78</v>
      </c>
      <c r="B82" s="23" t="s">
        <v>79</v>
      </c>
      <c r="C82" s="23">
        <v>0</v>
      </c>
      <c r="D82" s="23">
        <v>0</v>
      </c>
      <c r="E82" s="23">
        <v>0</v>
      </c>
      <c r="F82" s="23">
        <v>1103.9645811962964</v>
      </c>
      <c r="G82" s="23">
        <v>0</v>
      </c>
      <c r="H82" s="23">
        <v>0</v>
      </c>
      <c r="I82" s="23">
        <v>0</v>
      </c>
      <c r="J82" s="23">
        <v>0</v>
      </c>
      <c r="K82" s="23">
        <v>14605.238585576166</v>
      </c>
      <c r="L82" s="23">
        <v>0</v>
      </c>
      <c r="M82" s="23">
        <v>0</v>
      </c>
      <c r="N82" s="23">
        <v>194.0998375733715</v>
      </c>
      <c r="O82" s="23">
        <v>8.1295973620108236E-2</v>
      </c>
      <c r="P82" s="23">
        <v>0</v>
      </c>
      <c r="Q82" s="23">
        <v>10.515448363364182</v>
      </c>
      <c r="R82" s="23">
        <v>615.74671663717641</v>
      </c>
      <c r="S82" s="23">
        <v>250195.73621193704</v>
      </c>
      <c r="T82" s="23">
        <v>0</v>
      </c>
      <c r="U82" s="23">
        <v>0</v>
      </c>
      <c r="V82" s="23">
        <v>0</v>
      </c>
      <c r="W82" s="23">
        <v>0</v>
      </c>
      <c r="X82" s="23">
        <v>6.4533701065814366</v>
      </c>
      <c r="Y82" s="23">
        <v>0</v>
      </c>
      <c r="Z82" s="23">
        <v>0</v>
      </c>
      <c r="AA82" s="23">
        <v>0</v>
      </c>
      <c r="AB82" s="23">
        <v>0</v>
      </c>
      <c r="AC82" s="23">
        <v>0</v>
      </c>
      <c r="AD82" s="23">
        <v>201.533295831456</v>
      </c>
      <c r="AE82" s="23">
        <v>24628.053369622612</v>
      </c>
      <c r="AF82" s="23">
        <v>0</v>
      </c>
      <c r="AG82" s="23">
        <v>14564.389835548745</v>
      </c>
      <c r="AH82" s="23">
        <v>0</v>
      </c>
      <c r="AI82" s="23">
        <v>0</v>
      </c>
      <c r="AJ82" s="23">
        <v>0</v>
      </c>
      <c r="AK82" s="23">
        <v>0</v>
      </c>
      <c r="AL82" s="23">
        <v>847895.68801507936</v>
      </c>
      <c r="AM82" s="23">
        <v>0</v>
      </c>
      <c r="AN82" s="23">
        <v>0</v>
      </c>
      <c r="AO82" s="23">
        <v>0</v>
      </c>
      <c r="AP82" s="23">
        <v>0</v>
      </c>
      <c r="AQ82" s="23">
        <v>0</v>
      </c>
      <c r="AR82" s="23">
        <v>0</v>
      </c>
      <c r="AS82" s="23">
        <v>0</v>
      </c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</row>
    <row r="83" spans="1:137" x14ac:dyDescent="0.2">
      <c r="A83" s="1" t="s">
        <v>80</v>
      </c>
      <c r="B83" s="23" t="s">
        <v>81</v>
      </c>
      <c r="C83" s="23">
        <v>0</v>
      </c>
      <c r="D83" s="23">
        <v>0</v>
      </c>
      <c r="E83" s="23">
        <v>0</v>
      </c>
      <c r="F83" s="23">
        <v>0</v>
      </c>
      <c r="G83" s="23">
        <v>59700.575249182446</v>
      </c>
      <c r="H83" s="23">
        <v>0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21420.489318065695</v>
      </c>
      <c r="O83" s="23">
        <v>22754.2259389922</v>
      </c>
      <c r="P83" s="23">
        <v>5.2636998204788199</v>
      </c>
      <c r="Q83" s="23">
        <v>0</v>
      </c>
      <c r="R83" s="23">
        <v>1748.1616928702249</v>
      </c>
      <c r="S83" s="23">
        <v>9949.8643588476752</v>
      </c>
      <c r="T83" s="23">
        <v>0</v>
      </c>
      <c r="U83" s="23">
        <v>0</v>
      </c>
      <c r="V83" s="23">
        <v>0</v>
      </c>
      <c r="W83" s="23">
        <v>0</v>
      </c>
      <c r="X83" s="23">
        <v>3.2136874036739309E-2</v>
      </c>
      <c r="Y83" s="23">
        <v>0</v>
      </c>
      <c r="Z83" s="23">
        <v>0</v>
      </c>
      <c r="AA83" s="23">
        <v>0</v>
      </c>
      <c r="AB83" s="23">
        <v>0</v>
      </c>
      <c r="AC83" s="23">
        <v>12999.013210572646</v>
      </c>
      <c r="AD83" s="23">
        <v>0.97229696130637733</v>
      </c>
      <c r="AE83" s="23">
        <v>407056.11904914811</v>
      </c>
      <c r="AF83" s="23">
        <v>0</v>
      </c>
      <c r="AG83" s="23">
        <v>4657.2959607356224</v>
      </c>
      <c r="AH83" s="23">
        <v>0</v>
      </c>
      <c r="AI83" s="23">
        <v>0</v>
      </c>
      <c r="AJ83" s="23">
        <v>0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0</v>
      </c>
      <c r="AQ83" s="23">
        <v>0</v>
      </c>
      <c r="AR83" s="23">
        <v>0</v>
      </c>
      <c r="AS83" s="23">
        <v>0</v>
      </c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</row>
    <row r="84" spans="1:137" x14ac:dyDescent="0.2">
      <c r="A84" s="1" t="s">
        <v>82</v>
      </c>
      <c r="B84" s="23" t="s">
        <v>83</v>
      </c>
      <c r="C84" s="23">
        <v>0</v>
      </c>
      <c r="D84" s="23">
        <v>0</v>
      </c>
      <c r="E84" s="23">
        <v>0</v>
      </c>
      <c r="F84" s="23">
        <v>0</v>
      </c>
      <c r="G84" s="23">
        <v>0</v>
      </c>
      <c r="H84" s="23">
        <v>0</v>
      </c>
      <c r="I84" s="23">
        <v>0</v>
      </c>
      <c r="J84" s="23">
        <v>0</v>
      </c>
      <c r="K84" s="23">
        <v>0</v>
      </c>
      <c r="L84" s="23">
        <v>0</v>
      </c>
      <c r="M84" s="23">
        <v>833567.23419782077</v>
      </c>
      <c r="N84" s="23">
        <v>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2038220.8977548853</v>
      </c>
      <c r="Y84" s="23">
        <v>0</v>
      </c>
      <c r="Z84" s="23">
        <v>0</v>
      </c>
      <c r="AA84" s="23">
        <v>0</v>
      </c>
      <c r="AB84" s="23">
        <v>0</v>
      </c>
      <c r="AC84" s="23">
        <v>0</v>
      </c>
      <c r="AD84" s="23">
        <v>0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0</v>
      </c>
      <c r="AM84" s="23">
        <v>0</v>
      </c>
      <c r="AN84" s="23">
        <v>0</v>
      </c>
      <c r="AO84" s="23">
        <v>0</v>
      </c>
      <c r="AP84" s="23">
        <v>0</v>
      </c>
      <c r="AQ84" s="23">
        <v>0</v>
      </c>
      <c r="AR84" s="23">
        <v>0</v>
      </c>
      <c r="AS84" s="23">
        <v>0</v>
      </c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</row>
    <row r="85" spans="1:137" x14ac:dyDescent="0.2">
      <c r="A85" s="1" t="s">
        <v>84</v>
      </c>
      <c r="B85" s="23" t="s">
        <v>85</v>
      </c>
      <c r="C85" s="23">
        <v>588709.7019618717</v>
      </c>
      <c r="D85" s="23">
        <v>168397.31290341693</v>
      </c>
      <c r="E85" s="23">
        <v>30090.341781941795</v>
      </c>
      <c r="F85" s="23">
        <v>0</v>
      </c>
      <c r="G85" s="23">
        <v>2588.729908679426</v>
      </c>
      <c r="H85" s="23">
        <v>0</v>
      </c>
      <c r="I85" s="23">
        <v>0</v>
      </c>
      <c r="J85" s="23">
        <v>0</v>
      </c>
      <c r="K85" s="23">
        <v>238483.57683214339</v>
      </c>
      <c r="L85" s="23">
        <v>0</v>
      </c>
      <c r="M85" s="23">
        <v>28011.754566454681</v>
      </c>
      <c r="N85" s="23">
        <v>303.67321042808976</v>
      </c>
      <c r="O85" s="23">
        <v>8198.0655923623635</v>
      </c>
      <c r="P85" s="23">
        <v>4822.7438168580647</v>
      </c>
      <c r="Q85" s="23">
        <v>9390.1104052725295</v>
      </c>
      <c r="R85" s="23">
        <v>16414.497188513506</v>
      </c>
      <c r="S85" s="23">
        <v>134673.21809040828</v>
      </c>
      <c r="T85" s="23">
        <v>47465.028974200533</v>
      </c>
      <c r="U85" s="23">
        <v>0</v>
      </c>
      <c r="V85" s="23">
        <v>0</v>
      </c>
      <c r="W85" s="23">
        <v>0</v>
      </c>
      <c r="X85" s="23">
        <v>32011.847779399995</v>
      </c>
      <c r="Y85" s="23">
        <v>0</v>
      </c>
      <c r="Z85" s="23">
        <v>0</v>
      </c>
      <c r="AA85" s="23">
        <v>0</v>
      </c>
      <c r="AB85" s="23">
        <v>0</v>
      </c>
      <c r="AC85" s="23">
        <v>566.71644577111101</v>
      </c>
      <c r="AD85" s="23">
        <v>0</v>
      </c>
      <c r="AE85" s="23">
        <v>101332.55621734401</v>
      </c>
      <c r="AF85" s="23">
        <v>0</v>
      </c>
      <c r="AG85" s="23">
        <v>32553.291271421047</v>
      </c>
      <c r="AH85" s="23">
        <v>0</v>
      </c>
      <c r="AI85" s="23">
        <v>0</v>
      </c>
      <c r="AJ85" s="23">
        <v>0</v>
      </c>
      <c r="AK85" s="23">
        <v>0</v>
      </c>
      <c r="AL85" s="23">
        <v>1857432.3341686346</v>
      </c>
      <c r="AM85" s="23">
        <v>41395.72456588917</v>
      </c>
      <c r="AN85" s="23">
        <v>0</v>
      </c>
      <c r="AO85" s="23">
        <v>0</v>
      </c>
      <c r="AP85" s="23">
        <v>0</v>
      </c>
      <c r="AQ85" s="23">
        <v>0</v>
      </c>
      <c r="AR85" s="23">
        <v>0</v>
      </c>
      <c r="AS85" s="23">
        <v>0</v>
      </c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</row>
    <row r="86" spans="1:137" x14ac:dyDescent="0.2">
      <c r="A86" s="1" t="s">
        <v>86</v>
      </c>
      <c r="B86" s="23" t="s">
        <v>87</v>
      </c>
      <c r="C86" s="23">
        <v>19205.241425423377</v>
      </c>
      <c r="D86" s="23">
        <v>16828.172674105754</v>
      </c>
      <c r="E86" s="23">
        <v>0</v>
      </c>
      <c r="F86" s="23">
        <v>1146224.1265828495</v>
      </c>
      <c r="G86" s="23">
        <v>0</v>
      </c>
      <c r="H86" s="23">
        <v>0</v>
      </c>
      <c r="I86" s="23">
        <v>0</v>
      </c>
      <c r="J86" s="23">
        <v>0</v>
      </c>
      <c r="K86" s="23">
        <v>0</v>
      </c>
      <c r="L86" s="23">
        <v>0</v>
      </c>
      <c r="M86" s="23">
        <v>0</v>
      </c>
      <c r="N86" s="23">
        <v>0</v>
      </c>
      <c r="O86" s="23">
        <v>0</v>
      </c>
      <c r="P86" s="23">
        <v>0</v>
      </c>
      <c r="Q86" s="23">
        <v>0</v>
      </c>
      <c r="R86" s="23">
        <v>0.50207116551303799</v>
      </c>
      <c r="S86" s="23">
        <v>279.62605676015653</v>
      </c>
      <c r="T86" s="23">
        <v>3197584.1095635802</v>
      </c>
      <c r="U86" s="23">
        <v>0</v>
      </c>
      <c r="V86" s="23">
        <v>0</v>
      </c>
      <c r="W86" s="23">
        <v>0</v>
      </c>
      <c r="X86" s="23">
        <v>8.0238022386771145E-3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150778.22672235715</v>
      </c>
      <c r="AF86" s="23">
        <v>0</v>
      </c>
      <c r="AG86" s="23">
        <v>0</v>
      </c>
      <c r="AH86" s="23">
        <v>0</v>
      </c>
      <c r="AI86" s="23">
        <v>0</v>
      </c>
      <c r="AJ86" s="23">
        <v>0</v>
      </c>
      <c r="AK86" s="23">
        <v>0</v>
      </c>
      <c r="AL86" s="23">
        <v>3116.9287413020852</v>
      </c>
      <c r="AM86" s="23">
        <v>0</v>
      </c>
      <c r="AN86" s="23">
        <v>0</v>
      </c>
      <c r="AO86" s="23">
        <v>0</v>
      </c>
      <c r="AP86" s="23">
        <v>0</v>
      </c>
      <c r="AQ86" s="23">
        <v>0</v>
      </c>
      <c r="AR86" s="23">
        <v>0</v>
      </c>
      <c r="AS86" s="23">
        <v>0</v>
      </c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</row>
    <row r="87" spans="1:137" x14ac:dyDescent="0.2">
      <c r="A87" s="1" t="s">
        <v>88</v>
      </c>
      <c r="B87" s="23" t="s">
        <v>89</v>
      </c>
      <c r="C87" s="23">
        <v>0</v>
      </c>
      <c r="D87" s="23">
        <v>0</v>
      </c>
      <c r="E87" s="23">
        <v>0</v>
      </c>
      <c r="F87" s="23">
        <v>0</v>
      </c>
      <c r="G87" s="23">
        <v>9120.6687864619053</v>
      </c>
      <c r="H87" s="23">
        <v>0</v>
      </c>
      <c r="I87" s="23">
        <v>0</v>
      </c>
      <c r="J87" s="23">
        <v>0</v>
      </c>
      <c r="K87" s="23">
        <v>128907.18506310688</v>
      </c>
      <c r="L87" s="23">
        <v>0</v>
      </c>
      <c r="M87" s="23">
        <v>0</v>
      </c>
      <c r="N87" s="23">
        <v>116619.19169345466</v>
      </c>
      <c r="O87" s="23">
        <v>38740.397405327756</v>
      </c>
      <c r="P87" s="23">
        <v>40.323982864499854</v>
      </c>
      <c r="Q87" s="23">
        <v>209485.94183415626</v>
      </c>
      <c r="R87" s="23">
        <v>128011.84147492728</v>
      </c>
      <c r="S87" s="23">
        <v>56376.426980043805</v>
      </c>
      <c r="T87" s="23">
        <v>10068.355928048331</v>
      </c>
      <c r="U87" s="23">
        <v>0</v>
      </c>
      <c r="V87" s="23">
        <v>0</v>
      </c>
      <c r="W87" s="23">
        <v>0</v>
      </c>
      <c r="X87" s="23">
        <v>40282.874113850616</v>
      </c>
      <c r="Y87" s="23">
        <v>0</v>
      </c>
      <c r="Z87" s="23">
        <v>0</v>
      </c>
      <c r="AA87" s="23">
        <v>0</v>
      </c>
      <c r="AB87" s="23">
        <v>0</v>
      </c>
      <c r="AC87" s="23">
        <v>127.4887695103598</v>
      </c>
      <c r="AD87" s="23">
        <v>0.88072365662281493</v>
      </c>
      <c r="AE87" s="23">
        <v>12814.007972686122</v>
      </c>
      <c r="AF87" s="23">
        <v>0</v>
      </c>
      <c r="AG87" s="23">
        <v>22278.349734725056</v>
      </c>
      <c r="AH87" s="23">
        <v>0</v>
      </c>
      <c r="AI87" s="23">
        <v>0</v>
      </c>
      <c r="AJ87" s="23">
        <v>0</v>
      </c>
      <c r="AK87" s="23">
        <v>0</v>
      </c>
      <c r="AL87" s="23">
        <v>36829.548819032461</v>
      </c>
      <c r="AM87" s="23">
        <v>424622.97005152551</v>
      </c>
      <c r="AN87" s="23">
        <v>0</v>
      </c>
      <c r="AO87" s="23">
        <v>0</v>
      </c>
      <c r="AP87" s="23">
        <v>0</v>
      </c>
      <c r="AQ87" s="23">
        <v>0</v>
      </c>
      <c r="AR87" s="23">
        <v>0</v>
      </c>
      <c r="AS87" s="23">
        <v>0</v>
      </c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</row>
    <row r="88" spans="1:137" x14ac:dyDescent="0.2">
      <c r="A88" s="1" t="s">
        <v>90</v>
      </c>
      <c r="B88" s="23" t="s">
        <v>91</v>
      </c>
      <c r="C88" s="23">
        <v>0</v>
      </c>
      <c r="D88" s="23">
        <v>0</v>
      </c>
      <c r="E88" s="23">
        <v>0</v>
      </c>
      <c r="F88" s="23">
        <v>0</v>
      </c>
      <c r="G88" s="23">
        <v>0</v>
      </c>
      <c r="H88" s="23">
        <v>0</v>
      </c>
      <c r="I88" s="23">
        <v>0</v>
      </c>
      <c r="J88" s="23">
        <v>0</v>
      </c>
      <c r="K88" s="23">
        <v>366762.34217284783</v>
      </c>
      <c r="L88" s="23">
        <v>0</v>
      </c>
      <c r="M88" s="23">
        <v>0</v>
      </c>
      <c r="N88" s="23">
        <v>106204.24253629483</v>
      </c>
      <c r="O88" s="23">
        <v>0</v>
      </c>
      <c r="P88" s="23">
        <v>0</v>
      </c>
      <c r="Q88" s="23">
        <v>164546.00740264007</v>
      </c>
      <c r="R88" s="23">
        <v>13101.012855308158</v>
      </c>
      <c r="S88" s="23">
        <v>2212.7670665741766</v>
      </c>
      <c r="T88" s="23">
        <v>0</v>
      </c>
      <c r="U88" s="23">
        <v>0</v>
      </c>
      <c r="V88" s="23">
        <v>0</v>
      </c>
      <c r="W88" s="23">
        <v>0</v>
      </c>
      <c r="X88" s="23">
        <v>5.4394354626725896</v>
      </c>
      <c r="Y88" s="23">
        <v>0</v>
      </c>
      <c r="Z88" s="23">
        <v>0</v>
      </c>
      <c r="AA88" s="23">
        <v>17773.87867203293</v>
      </c>
      <c r="AB88" s="23">
        <v>0</v>
      </c>
      <c r="AC88" s="23">
        <v>0</v>
      </c>
      <c r="AD88" s="23">
        <v>0</v>
      </c>
      <c r="AE88" s="23">
        <v>3341.8273370583529</v>
      </c>
      <c r="AF88" s="23">
        <v>0</v>
      </c>
      <c r="AG88" s="23">
        <v>0</v>
      </c>
      <c r="AH88" s="23">
        <v>0</v>
      </c>
      <c r="AI88" s="23">
        <v>0</v>
      </c>
      <c r="AJ88" s="23">
        <v>0</v>
      </c>
      <c r="AK88" s="23">
        <v>0</v>
      </c>
      <c r="AL88" s="23">
        <v>0</v>
      </c>
      <c r="AM88" s="23">
        <v>8593.5590844024427</v>
      </c>
      <c r="AN88" s="23">
        <v>0</v>
      </c>
      <c r="AO88" s="23">
        <v>0</v>
      </c>
      <c r="AP88" s="23">
        <v>0</v>
      </c>
      <c r="AQ88" s="23">
        <v>0</v>
      </c>
      <c r="AR88" s="23">
        <v>0</v>
      </c>
      <c r="AS88" s="23">
        <v>0</v>
      </c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</row>
    <row r="89" spans="1:137" x14ac:dyDescent="0.2">
      <c r="A89" s="1" t="s">
        <v>92</v>
      </c>
      <c r="B89" s="23" t="s">
        <v>93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14073.997833596233</v>
      </c>
      <c r="L89" s="23">
        <v>0</v>
      </c>
      <c r="M89" s="23">
        <v>0</v>
      </c>
      <c r="N89" s="23">
        <v>7547.0851411395261</v>
      </c>
      <c r="O89" s="23">
        <v>0</v>
      </c>
      <c r="P89" s="23">
        <v>34.719325499440323</v>
      </c>
      <c r="Q89" s="23">
        <v>18.085391860981666</v>
      </c>
      <c r="R89" s="23">
        <v>7161.4728182697563</v>
      </c>
      <c r="S89" s="23">
        <v>5021.1067614100984</v>
      </c>
      <c r="T89" s="23">
        <v>0</v>
      </c>
      <c r="U89" s="23">
        <v>0</v>
      </c>
      <c r="V89" s="23">
        <v>0</v>
      </c>
      <c r="W89" s="23">
        <v>0</v>
      </c>
      <c r="X89" s="23">
        <v>6443.2543911111698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  <c r="AD89" s="23">
        <v>1.3612881748745396</v>
      </c>
      <c r="AE89" s="23">
        <v>251.73826699217125</v>
      </c>
      <c r="AF89" s="23">
        <v>0</v>
      </c>
      <c r="AG89" s="23">
        <v>4507.0730440010093</v>
      </c>
      <c r="AH89" s="23">
        <v>0</v>
      </c>
      <c r="AI89" s="23">
        <v>0</v>
      </c>
      <c r="AJ89" s="23">
        <v>0</v>
      </c>
      <c r="AK89" s="23">
        <v>0</v>
      </c>
      <c r="AL89" s="23">
        <v>0</v>
      </c>
      <c r="AM89" s="23">
        <v>2.4895008520680921</v>
      </c>
      <c r="AN89" s="23">
        <v>0</v>
      </c>
      <c r="AO89" s="23">
        <v>0</v>
      </c>
      <c r="AP89" s="23">
        <v>0</v>
      </c>
      <c r="AQ89" s="23">
        <v>0</v>
      </c>
      <c r="AR89" s="23">
        <v>0</v>
      </c>
      <c r="AS89" s="23">
        <v>0</v>
      </c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</row>
    <row r="90" spans="1:137" x14ac:dyDescent="0.2">
      <c r="A90" s="1" t="s">
        <v>94</v>
      </c>
      <c r="B90" s="23" t="s">
        <v>95</v>
      </c>
      <c r="C90" s="23">
        <v>0</v>
      </c>
      <c r="D90" s="23">
        <v>0</v>
      </c>
      <c r="E90" s="23">
        <v>0</v>
      </c>
      <c r="F90" s="23">
        <v>0</v>
      </c>
      <c r="G90" s="23">
        <v>13371.440239106823</v>
      </c>
      <c r="H90" s="23">
        <v>0</v>
      </c>
      <c r="I90" s="23">
        <v>0</v>
      </c>
      <c r="J90" s="23">
        <v>0</v>
      </c>
      <c r="K90" s="23">
        <v>89158.37769829508</v>
      </c>
      <c r="L90" s="23">
        <v>0</v>
      </c>
      <c r="M90" s="23">
        <v>0</v>
      </c>
      <c r="N90" s="23">
        <v>54632.870804201746</v>
      </c>
      <c r="O90" s="23">
        <v>517.67396757725385</v>
      </c>
      <c r="P90" s="23">
        <v>14356.333789315082</v>
      </c>
      <c r="Q90" s="23">
        <v>349546.53634328046</v>
      </c>
      <c r="R90" s="23">
        <v>221793.59811687673</v>
      </c>
      <c r="S90" s="23">
        <v>67816.096413882551</v>
      </c>
      <c r="T90" s="23">
        <v>17864.844180868706</v>
      </c>
      <c r="U90" s="23">
        <v>0</v>
      </c>
      <c r="V90" s="23">
        <v>0</v>
      </c>
      <c r="W90" s="23">
        <v>0</v>
      </c>
      <c r="X90" s="23">
        <v>12911.126918643253</v>
      </c>
      <c r="Y90" s="23">
        <v>0</v>
      </c>
      <c r="Z90" s="23">
        <v>0</v>
      </c>
      <c r="AA90" s="23">
        <v>3851.7590077846403</v>
      </c>
      <c r="AB90" s="23">
        <v>0</v>
      </c>
      <c r="AC90" s="23">
        <v>35782.598133139763</v>
      </c>
      <c r="AD90" s="23">
        <v>11265.716154139567</v>
      </c>
      <c r="AE90" s="23">
        <v>4476.4963616141267</v>
      </c>
      <c r="AF90" s="23">
        <v>0</v>
      </c>
      <c r="AG90" s="23">
        <v>2115.1687267850943</v>
      </c>
      <c r="AH90" s="23">
        <v>0</v>
      </c>
      <c r="AI90" s="23">
        <v>0</v>
      </c>
      <c r="AJ90" s="23">
        <v>0</v>
      </c>
      <c r="AK90" s="23">
        <v>0</v>
      </c>
      <c r="AL90" s="23">
        <v>57495.629382975101</v>
      </c>
      <c r="AM90" s="23">
        <v>-50536.333151129002</v>
      </c>
      <c r="AN90" s="23">
        <v>0</v>
      </c>
      <c r="AO90" s="23">
        <v>0</v>
      </c>
      <c r="AP90" s="23">
        <v>0</v>
      </c>
      <c r="AQ90" s="23">
        <v>0</v>
      </c>
      <c r="AR90" s="23">
        <v>0</v>
      </c>
      <c r="AS90" s="23">
        <v>0</v>
      </c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</row>
    <row r="91" spans="1:137" x14ac:dyDescent="0.2">
      <c r="A91" s="1" t="s">
        <v>96</v>
      </c>
      <c r="B91" s="23" t="s">
        <v>97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2976.1412033310557</v>
      </c>
      <c r="L91" s="23">
        <v>0</v>
      </c>
      <c r="M91" s="23">
        <v>0</v>
      </c>
      <c r="N91" s="23">
        <v>46643.94164536937</v>
      </c>
      <c r="O91" s="23">
        <v>604.05788155206358</v>
      </c>
      <c r="P91" s="23">
        <v>0</v>
      </c>
      <c r="Q91" s="23">
        <v>0</v>
      </c>
      <c r="R91" s="23">
        <v>14092.294693446935</v>
      </c>
      <c r="S91" s="23">
        <v>9687.9761771422818</v>
      </c>
      <c r="T91" s="23">
        <v>407162.36369381897</v>
      </c>
      <c r="U91" s="23">
        <v>0</v>
      </c>
      <c r="V91" s="23">
        <v>0</v>
      </c>
      <c r="W91" s="23">
        <v>0</v>
      </c>
      <c r="X91" s="23">
        <v>273.16766240326297</v>
      </c>
      <c r="Y91" s="23">
        <v>0</v>
      </c>
      <c r="Z91" s="23">
        <v>0</v>
      </c>
      <c r="AA91" s="23">
        <v>4539699.4613260105</v>
      </c>
      <c r="AB91" s="23">
        <v>0</v>
      </c>
      <c r="AC91" s="23">
        <v>4925825.9183626166</v>
      </c>
      <c r="AD91" s="23">
        <v>450.88015785555433</v>
      </c>
      <c r="AE91" s="23">
        <v>1764.6143077600811</v>
      </c>
      <c r="AF91" s="23">
        <v>0</v>
      </c>
      <c r="AG91" s="23">
        <v>1014.1647669037047</v>
      </c>
      <c r="AH91" s="23">
        <v>0</v>
      </c>
      <c r="AI91" s="23">
        <v>0</v>
      </c>
      <c r="AJ91" s="23">
        <v>0</v>
      </c>
      <c r="AK91" s="23">
        <v>0</v>
      </c>
      <c r="AL91" s="23">
        <v>0</v>
      </c>
      <c r="AM91" s="23">
        <v>49207.221442118112</v>
      </c>
      <c r="AN91" s="23">
        <v>0</v>
      </c>
      <c r="AO91" s="23">
        <v>0</v>
      </c>
      <c r="AP91" s="23">
        <v>0</v>
      </c>
      <c r="AQ91" s="23">
        <v>0</v>
      </c>
      <c r="AR91" s="23">
        <v>0</v>
      </c>
      <c r="AS91" s="23">
        <v>0</v>
      </c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</row>
    <row r="92" spans="1:137" x14ac:dyDescent="0.2">
      <c r="A92" s="1" t="s">
        <v>98</v>
      </c>
      <c r="B92" s="23" t="s">
        <v>99</v>
      </c>
      <c r="C92" s="23">
        <v>0</v>
      </c>
      <c r="D92" s="23">
        <v>0</v>
      </c>
      <c r="E92" s="23">
        <v>427.86047785283495</v>
      </c>
      <c r="F92" s="23">
        <v>0</v>
      </c>
      <c r="G92" s="23">
        <v>361.6309038951307</v>
      </c>
      <c r="H92" s="23">
        <v>0</v>
      </c>
      <c r="I92" s="23">
        <v>0</v>
      </c>
      <c r="J92" s="23">
        <v>0</v>
      </c>
      <c r="K92" s="23">
        <v>39828.397732085868</v>
      </c>
      <c r="L92" s="23">
        <v>0</v>
      </c>
      <c r="M92" s="23">
        <v>0</v>
      </c>
      <c r="N92" s="23">
        <v>978804.03492782963</v>
      </c>
      <c r="O92" s="23">
        <v>0</v>
      </c>
      <c r="P92" s="23">
        <v>3340083.6855307505</v>
      </c>
      <c r="Q92" s="23">
        <v>0</v>
      </c>
      <c r="R92" s="23">
        <v>145498.28814604713</v>
      </c>
      <c r="S92" s="23">
        <v>392.16860180618744</v>
      </c>
      <c r="T92" s="23">
        <v>234.69324296455488</v>
      </c>
      <c r="U92" s="23">
        <v>0</v>
      </c>
      <c r="V92" s="23">
        <v>0</v>
      </c>
      <c r="W92" s="23">
        <v>0</v>
      </c>
      <c r="X92" s="23">
        <v>58236.543801249943</v>
      </c>
      <c r="Y92" s="23">
        <v>0</v>
      </c>
      <c r="Z92" s="23">
        <v>0</v>
      </c>
      <c r="AA92" s="23">
        <v>0</v>
      </c>
      <c r="AB92" s="23">
        <v>0</v>
      </c>
      <c r="AC92" s="23">
        <v>315.95534307379864</v>
      </c>
      <c r="AD92" s="23">
        <v>209.56424536369016</v>
      </c>
      <c r="AE92" s="23">
        <v>1610.1016274731362</v>
      </c>
      <c r="AF92" s="23">
        <v>0</v>
      </c>
      <c r="AG92" s="23">
        <v>0.77077167598292351</v>
      </c>
      <c r="AH92" s="23">
        <v>0</v>
      </c>
      <c r="AI92" s="23">
        <v>0</v>
      </c>
      <c r="AJ92" s="23">
        <v>0</v>
      </c>
      <c r="AK92" s="23">
        <v>0</v>
      </c>
      <c r="AL92" s="23">
        <v>198877.51423128074</v>
      </c>
      <c r="AM92" s="23">
        <v>22.805831933230202</v>
      </c>
      <c r="AN92" s="23">
        <v>0</v>
      </c>
      <c r="AO92" s="23">
        <v>0</v>
      </c>
      <c r="AP92" s="23">
        <v>0</v>
      </c>
      <c r="AQ92" s="23">
        <v>0</v>
      </c>
      <c r="AR92" s="23">
        <v>0</v>
      </c>
      <c r="AS92" s="23">
        <v>0</v>
      </c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</row>
    <row r="93" spans="1:137" x14ac:dyDescent="0.2">
      <c r="A93" s="1" t="s">
        <v>100</v>
      </c>
      <c r="B93" s="23" t="s">
        <v>101</v>
      </c>
      <c r="C93" s="23">
        <v>0</v>
      </c>
      <c r="D93" s="23">
        <v>0</v>
      </c>
      <c r="E93" s="23">
        <v>0</v>
      </c>
      <c r="F93" s="23">
        <v>0</v>
      </c>
      <c r="G93" s="23">
        <v>385.06060916070606</v>
      </c>
      <c r="H93" s="23">
        <v>0</v>
      </c>
      <c r="I93" s="23">
        <v>0</v>
      </c>
      <c r="J93" s="23">
        <v>0</v>
      </c>
      <c r="K93" s="23">
        <v>121214.75475068961</v>
      </c>
      <c r="L93" s="23">
        <v>0</v>
      </c>
      <c r="M93" s="23">
        <v>0</v>
      </c>
      <c r="N93" s="23">
        <v>64581.014838233663</v>
      </c>
      <c r="O93" s="23">
        <v>1645.0553274724646</v>
      </c>
      <c r="P93" s="23">
        <v>453920.36547610268</v>
      </c>
      <c r="Q93" s="23">
        <v>13138.552375141364</v>
      </c>
      <c r="R93" s="23">
        <v>527469.04706948565</v>
      </c>
      <c r="S93" s="23">
        <v>14075.001384557037</v>
      </c>
      <c r="T93" s="23">
        <v>1742.2699179906358</v>
      </c>
      <c r="U93" s="23">
        <v>0</v>
      </c>
      <c r="V93" s="23">
        <v>0</v>
      </c>
      <c r="W93" s="23">
        <v>0</v>
      </c>
      <c r="X93" s="23">
        <v>13609.961675899001</v>
      </c>
      <c r="Y93" s="23">
        <v>0</v>
      </c>
      <c r="Z93" s="23">
        <v>0</v>
      </c>
      <c r="AA93" s="23">
        <v>0.34877789236703083</v>
      </c>
      <c r="AB93" s="23">
        <v>0</v>
      </c>
      <c r="AC93" s="23">
        <v>47845.123479726557</v>
      </c>
      <c r="AD93" s="23">
        <v>64280.115852072777</v>
      </c>
      <c r="AE93" s="23">
        <v>6640.0717879236863</v>
      </c>
      <c r="AF93" s="23">
        <v>0</v>
      </c>
      <c r="AG93" s="23">
        <v>19161.7712881847</v>
      </c>
      <c r="AH93" s="23">
        <v>0</v>
      </c>
      <c r="AI93" s="23">
        <v>0</v>
      </c>
      <c r="AJ93" s="23">
        <v>0</v>
      </c>
      <c r="AK93" s="23">
        <v>0</v>
      </c>
      <c r="AL93" s="23">
        <v>52626.491500185031</v>
      </c>
      <c r="AM93" s="23">
        <v>6815.2104021111845</v>
      </c>
      <c r="AN93" s="23">
        <v>0</v>
      </c>
      <c r="AO93" s="23">
        <v>0</v>
      </c>
      <c r="AP93" s="23">
        <v>0</v>
      </c>
      <c r="AQ93" s="23">
        <v>0</v>
      </c>
      <c r="AR93" s="23">
        <v>0</v>
      </c>
      <c r="AS93" s="23">
        <v>0</v>
      </c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</row>
    <row r="94" spans="1:137" x14ac:dyDescent="0.2">
      <c r="A94" s="1" t="s">
        <v>102</v>
      </c>
      <c r="B94" s="23" t="s">
        <v>103</v>
      </c>
      <c r="C94" s="23">
        <v>0</v>
      </c>
      <c r="D94" s="23">
        <v>0</v>
      </c>
      <c r="E94" s="23">
        <v>0</v>
      </c>
      <c r="F94" s="23">
        <v>0</v>
      </c>
      <c r="G94" s="23">
        <v>147.01781886421702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22925.83645759377</v>
      </c>
      <c r="O94" s="23">
        <v>109.39788795518167</v>
      </c>
      <c r="P94" s="23">
        <v>0</v>
      </c>
      <c r="Q94" s="23">
        <v>0</v>
      </c>
      <c r="R94" s="23">
        <v>0</v>
      </c>
      <c r="S94" s="23">
        <v>6.5997396492555663E-2</v>
      </c>
      <c r="T94" s="23">
        <v>0</v>
      </c>
      <c r="U94" s="23">
        <v>0</v>
      </c>
      <c r="V94" s="23">
        <v>0</v>
      </c>
      <c r="W94" s="23">
        <v>20244768.548409984</v>
      </c>
      <c r="X94" s="23">
        <v>55166.495619894427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1500835.5568799835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0</v>
      </c>
      <c r="AQ94" s="23">
        <v>0</v>
      </c>
      <c r="AR94" s="23">
        <v>0</v>
      </c>
      <c r="AS94" s="23">
        <v>0</v>
      </c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</row>
    <row r="95" spans="1:137" x14ac:dyDescent="0.2">
      <c r="A95" s="1" t="s">
        <v>104</v>
      </c>
      <c r="B95" s="23" t="s">
        <v>105</v>
      </c>
      <c r="C95" s="23">
        <v>0</v>
      </c>
      <c r="D95" s="23">
        <v>0</v>
      </c>
      <c r="E95" s="23">
        <v>0</v>
      </c>
      <c r="F95" s="23">
        <v>0</v>
      </c>
      <c r="G95" s="23">
        <v>204.29948347410345</v>
      </c>
      <c r="H95" s="23">
        <v>0</v>
      </c>
      <c r="I95" s="23">
        <v>0</v>
      </c>
      <c r="J95" s="23">
        <v>0</v>
      </c>
      <c r="K95" s="23">
        <v>150.85777200375597</v>
      </c>
      <c r="L95" s="23">
        <v>0</v>
      </c>
      <c r="M95" s="23">
        <v>0</v>
      </c>
      <c r="N95" s="23">
        <v>274.97765066491593</v>
      </c>
      <c r="O95" s="23">
        <v>0</v>
      </c>
      <c r="P95" s="23">
        <v>0</v>
      </c>
      <c r="Q95" s="23">
        <v>1.5702854181357622E-3</v>
      </c>
      <c r="R95" s="23">
        <v>33419.066842638102</v>
      </c>
      <c r="S95" s="23">
        <v>8.666268485975942E-2</v>
      </c>
      <c r="T95" s="23">
        <v>92657.701534381282</v>
      </c>
      <c r="U95" s="23">
        <v>0</v>
      </c>
      <c r="V95" s="23">
        <v>0</v>
      </c>
      <c r="W95" s="23">
        <v>1309432.113394974</v>
      </c>
      <c r="X95" s="23">
        <v>128108.63990833098</v>
      </c>
      <c r="Y95" s="23">
        <v>0</v>
      </c>
      <c r="Z95" s="23">
        <v>0</v>
      </c>
      <c r="AA95" s="23">
        <v>0</v>
      </c>
      <c r="AB95" s="23">
        <v>0</v>
      </c>
      <c r="AC95" s="23">
        <v>3.9174098504910035E-8</v>
      </c>
      <c r="AD95" s="23">
        <v>93725.927297820337</v>
      </c>
      <c r="AE95" s="23">
        <v>1479.2415535634821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123121.96093423662</v>
      </c>
      <c r="AN95" s="23">
        <v>0</v>
      </c>
      <c r="AO95" s="23">
        <v>0</v>
      </c>
      <c r="AP95" s="23">
        <v>0</v>
      </c>
      <c r="AQ95" s="23">
        <v>0</v>
      </c>
      <c r="AR95" s="23">
        <v>0</v>
      </c>
      <c r="AS95" s="23">
        <v>0</v>
      </c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</row>
    <row r="96" spans="1:137" x14ac:dyDescent="0.2">
      <c r="A96" s="1" t="s">
        <v>106</v>
      </c>
      <c r="B96" s="23" t="s">
        <v>107</v>
      </c>
      <c r="C96" s="23">
        <v>0</v>
      </c>
      <c r="D96" s="23">
        <v>0</v>
      </c>
      <c r="E96" s="23">
        <v>0</v>
      </c>
      <c r="F96" s="23">
        <v>0</v>
      </c>
      <c r="G96" s="23">
        <v>41568.554890262618</v>
      </c>
      <c r="H96" s="23">
        <v>396.54570745414361</v>
      </c>
      <c r="I96" s="23">
        <v>0</v>
      </c>
      <c r="J96" s="23">
        <v>0</v>
      </c>
      <c r="K96" s="23">
        <v>14110.2041274358</v>
      </c>
      <c r="L96" s="23">
        <v>0</v>
      </c>
      <c r="M96" s="23">
        <v>0</v>
      </c>
      <c r="N96" s="23">
        <v>3755455.1202717302</v>
      </c>
      <c r="O96" s="23">
        <v>407703.12736355403</v>
      </c>
      <c r="P96" s="23">
        <v>550566.59202863695</v>
      </c>
      <c r="Q96" s="23">
        <v>583483.7185908861</v>
      </c>
      <c r="R96" s="23">
        <v>19765.555632499654</v>
      </c>
      <c r="S96" s="23">
        <v>182112.50738420515</v>
      </c>
      <c r="T96" s="23">
        <v>326915.96324141137</v>
      </c>
      <c r="U96" s="23">
        <v>0</v>
      </c>
      <c r="V96" s="23">
        <v>0</v>
      </c>
      <c r="W96" s="23">
        <v>0</v>
      </c>
      <c r="X96" s="23">
        <v>202.42377289497699</v>
      </c>
      <c r="Y96" s="23">
        <v>0</v>
      </c>
      <c r="Z96" s="23">
        <v>0</v>
      </c>
      <c r="AA96" s="23">
        <v>0</v>
      </c>
      <c r="AB96" s="23">
        <v>0</v>
      </c>
      <c r="AC96" s="23">
        <v>1294.1780587193871</v>
      </c>
      <c r="AD96" s="23">
        <v>275123.27792492631</v>
      </c>
      <c r="AE96" s="23">
        <v>1458306.8380637935</v>
      </c>
      <c r="AF96" s="23">
        <v>0</v>
      </c>
      <c r="AG96" s="23">
        <v>39673.718299730637</v>
      </c>
      <c r="AH96" s="23">
        <v>0</v>
      </c>
      <c r="AI96" s="23">
        <v>0</v>
      </c>
      <c r="AJ96" s="23">
        <v>0</v>
      </c>
      <c r="AK96" s="23">
        <v>0</v>
      </c>
      <c r="AL96" s="23">
        <v>31178.756694561405</v>
      </c>
      <c r="AM96" s="23">
        <v>655992.17200612917</v>
      </c>
      <c r="AN96" s="23">
        <v>0</v>
      </c>
      <c r="AO96" s="23">
        <v>0</v>
      </c>
      <c r="AP96" s="23">
        <v>0</v>
      </c>
      <c r="AQ96" s="23">
        <v>0</v>
      </c>
      <c r="AR96" s="23">
        <v>0</v>
      </c>
      <c r="AS96" s="23">
        <v>0</v>
      </c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</row>
    <row r="97" spans="1:137" x14ac:dyDescent="0.2">
      <c r="A97" s="1" t="s">
        <v>108</v>
      </c>
      <c r="B97" s="23" t="s">
        <v>109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0</v>
      </c>
      <c r="I97" s="23">
        <v>0</v>
      </c>
      <c r="J97" s="23">
        <v>0</v>
      </c>
      <c r="K97" s="23">
        <v>3.0545896101727568</v>
      </c>
      <c r="L97" s="23">
        <v>0</v>
      </c>
      <c r="M97" s="23">
        <v>0</v>
      </c>
      <c r="N97" s="23">
        <v>18.483604718885836</v>
      </c>
      <c r="O97" s="23">
        <v>0.12991543222921201</v>
      </c>
      <c r="P97" s="23">
        <v>0</v>
      </c>
      <c r="Q97" s="23">
        <v>13.9458423999003</v>
      </c>
      <c r="R97" s="23">
        <v>107035.76674266034</v>
      </c>
      <c r="S97" s="23">
        <v>4.0290004942606705</v>
      </c>
      <c r="T97" s="23">
        <v>0</v>
      </c>
      <c r="U97" s="23">
        <v>0</v>
      </c>
      <c r="V97" s="23">
        <v>0</v>
      </c>
      <c r="W97" s="23">
        <v>0</v>
      </c>
      <c r="X97" s="23">
        <v>2660.0949250439057</v>
      </c>
      <c r="Y97" s="23">
        <v>0</v>
      </c>
      <c r="Z97" s="23">
        <v>0</v>
      </c>
      <c r="AA97" s="23">
        <v>0</v>
      </c>
      <c r="AB97" s="23">
        <v>0</v>
      </c>
      <c r="AC97" s="23">
        <v>16831.381993873107</v>
      </c>
      <c r="AD97" s="23">
        <v>28097.978547465787</v>
      </c>
      <c r="AE97" s="23">
        <v>616.27520549263159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0</v>
      </c>
      <c r="AQ97" s="23">
        <v>0</v>
      </c>
      <c r="AR97" s="23">
        <v>0</v>
      </c>
      <c r="AS97" s="23">
        <v>0</v>
      </c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</row>
    <row r="98" spans="1:137" x14ac:dyDescent="0.2">
      <c r="A98" s="1" t="s">
        <v>110</v>
      </c>
      <c r="B98" s="23" t="s">
        <v>111</v>
      </c>
      <c r="C98" s="23">
        <v>0</v>
      </c>
      <c r="D98" s="23">
        <v>0</v>
      </c>
      <c r="E98" s="23">
        <v>0</v>
      </c>
      <c r="F98" s="23">
        <v>0</v>
      </c>
      <c r="G98" s="23">
        <v>0</v>
      </c>
      <c r="H98" s="23">
        <v>0</v>
      </c>
      <c r="I98" s="23">
        <v>0</v>
      </c>
      <c r="J98" s="23">
        <v>0</v>
      </c>
      <c r="K98" s="23">
        <v>0</v>
      </c>
      <c r="L98" s="23">
        <v>0</v>
      </c>
      <c r="M98" s="23">
        <v>1392070.6094570442</v>
      </c>
      <c r="N98" s="23">
        <v>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4162.0348947287193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0</v>
      </c>
      <c r="AQ98" s="23">
        <v>0</v>
      </c>
      <c r="AR98" s="23">
        <v>0</v>
      </c>
      <c r="AS98" s="23">
        <v>0</v>
      </c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</row>
    <row r="99" spans="1:137" x14ac:dyDescent="0.2">
      <c r="A99" s="1" t="s">
        <v>112</v>
      </c>
      <c r="B99" s="23" t="s">
        <v>113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v>0</v>
      </c>
      <c r="AL99" s="23">
        <v>0</v>
      </c>
      <c r="AM99" s="23">
        <v>0</v>
      </c>
      <c r="AN99" s="23">
        <v>0</v>
      </c>
      <c r="AO99" s="23">
        <v>0</v>
      </c>
      <c r="AP99" s="23">
        <v>0</v>
      </c>
      <c r="AQ99" s="23">
        <v>0</v>
      </c>
      <c r="AR99" s="23">
        <v>0</v>
      </c>
      <c r="AS99" s="23">
        <v>0</v>
      </c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</row>
    <row r="100" spans="1:137" x14ac:dyDescent="0.2">
      <c r="A100" s="1" t="s">
        <v>114</v>
      </c>
      <c r="B100" s="23" t="s">
        <v>115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20857.945230760066</v>
      </c>
      <c r="M100" s="23">
        <v>74159.547100304364</v>
      </c>
      <c r="N100" s="23">
        <v>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218.1638033705072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v>0</v>
      </c>
      <c r="AL100" s="23">
        <v>0</v>
      </c>
      <c r="AM100" s="23">
        <v>0</v>
      </c>
      <c r="AN100" s="23">
        <v>0</v>
      </c>
      <c r="AO100" s="23">
        <v>0</v>
      </c>
      <c r="AP100" s="23">
        <v>0</v>
      </c>
      <c r="AQ100" s="23">
        <v>0</v>
      </c>
      <c r="AR100" s="23">
        <v>0</v>
      </c>
      <c r="AS100" s="23">
        <v>0</v>
      </c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</row>
    <row r="101" spans="1:137" x14ac:dyDescent="0.2">
      <c r="A101" s="1" t="s">
        <v>116</v>
      </c>
      <c r="B101" s="23" t="s">
        <v>117</v>
      </c>
      <c r="C101" s="23">
        <v>0</v>
      </c>
      <c r="D101" s="23">
        <v>0</v>
      </c>
      <c r="E101" s="23">
        <v>0</v>
      </c>
      <c r="F101" s="23">
        <v>0</v>
      </c>
      <c r="G101" s="23">
        <v>0</v>
      </c>
      <c r="H101" s="23">
        <v>0</v>
      </c>
      <c r="I101" s="23">
        <v>0</v>
      </c>
      <c r="J101" s="23">
        <v>0</v>
      </c>
      <c r="K101" s="23">
        <v>3210.516610309237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  <c r="AC101" s="23">
        <v>0</v>
      </c>
      <c r="AD101" s="23">
        <v>0</v>
      </c>
      <c r="AE101" s="23">
        <v>0</v>
      </c>
      <c r="AF101" s="23">
        <v>0</v>
      </c>
      <c r="AG101" s="23">
        <v>0</v>
      </c>
      <c r="AH101" s="23">
        <v>0</v>
      </c>
      <c r="AI101" s="23">
        <v>0</v>
      </c>
      <c r="AJ101" s="23">
        <v>0</v>
      </c>
      <c r="AK101" s="23">
        <v>0</v>
      </c>
      <c r="AL101" s="23">
        <v>0</v>
      </c>
      <c r="AM101" s="23">
        <v>0</v>
      </c>
      <c r="AN101" s="23">
        <v>0</v>
      </c>
      <c r="AO101" s="23">
        <v>0</v>
      </c>
      <c r="AP101" s="23">
        <v>0</v>
      </c>
      <c r="AQ101" s="23">
        <v>0</v>
      </c>
      <c r="AR101" s="23">
        <v>0</v>
      </c>
      <c r="AS101" s="23">
        <v>0</v>
      </c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</row>
    <row r="102" spans="1:137" x14ac:dyDescent="0.2">
      <c r="A102" s="1" t="s">
        <v>118</v>
      </c>
      <c r="B102" s="23" t="s">
        <v>119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1357493.5569571091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v>0</v>
      </c>
      <c r="AL102" s="23">
        <v>0</v>
      </c>
      <c r="AM102" s="23">
        <v>0</v>
      </c>
      <c r="AN102" s="23">
        <v>0</v>
      </c>
      <c r="AO102" s="23">
        <v>0</v>
      </c>
      <c r="AP102" s="23">
        <v>0</v>
      </c>
      <c r="AQ102" s="23">
        <v>0</v>
      </c>
      <c r="AR102" s="23">
        <v>0</v>
      </c>
      <c r="AS102" s="23">
        <v>0</v>
      </c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</row>
    <row r="103" spans="1:137" x14ac:dyDescent="0.2">
      <c r="A103" s="1" t="s">
        <v>120</v>
      </c>
      <c r="B103" s="23" t="s">
        <v>121</v>
      </c>
      <c r="C103" s="23">
        <v>0</v>
      </c>
      <c r="D103" s="23">
        <v>0</v>
      </c>
      <c r="E103" s="23">
        <v>0</v>
      </c>
      <c r="F103" s="23">
        <v>0</v>
      </c>
      <c r="G103" s="23">
        <v>0</v>
      </c>
      <c r="H103" s="23">
        <v>0</v>
      </c>
      <c r="I103" s="23">
        <v>0</v>
      </c>
      <c r="J103" s="23">
        <v>0</v>
      </c>
      <c r="K103" s="23">
        <v>0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  <c r="AB103" s="23">
        <v>0</v>
      </c>
      <c r="AC103" s="23">
        <v>0</v>
      </c>
      <c r="AD103" s="23">
        <v>0</v>
      </c>
      <c r="AE103" s="23">
        <v>0</v>
      </c>
      <c r="AF103" s="23">
        <v>0</v>
      </c>
      <c r="AG103" s="23">
        <v>0</v>
      </c>
      <c r="AH103" s="23">
        <v>0</v>
      </c>
      <c r="AI103" s="23">
        <v>0</v>
      </c>
      <c r="AJ103" s="23">
        <v>0</v>
      </c>
      <c r="AK103" s="23">
        <v>0</v>
      </c>
      <c r="AL103" s="23">
        <v>0</v>
      </c>
      <c r="AM103" s="23">
        <v>0</v>
      </c>
      <c r="AN103" s="23">
        <v>0</v>
      </c>
      <c r="AO103" s="23">
        <v>0</v>
      </c>
      <c r="AP103" s="23">
        <v>0</v>
      </c>
      <c r="AQ103" s="23">
        <v>0</v>
      </c>
      <c r="AR103" s="23">
        <v>0</v>
      </c>
      <c r="AS103" s="23">
        <v>0</v>
      </c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</row>
    <row r="104" spans="1:137" x14ac:dyDescent="0.2">
      <c r="A104" s="1" t="s">
        <v>122</v>
      </c>
      <c r="B104" s="23" t="s">
        <v>123</v>
      </c>
      <c r="C104" s="23">
        <v>0</v>
      </c>
      <c r="D104" s="23">
        <v>0</v>
      </c>
      <c r="E104" s="23">
        <v>0</v>
      </c>
      <c r="F104" s="23">
        <v>0</v>
      </c>
      <c r="G104" s="23">
        <v>0</v>
      </c>
      <c r="H104" s="23">
        <v>0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  <c r="AC104" s="23">
        <v>0</v>
      </c>
      <c r="AD104" s="23">
        <v>0</v>
      </c>
      <c r="AE104" s="23">
        <v>0</v>
      </c>
      <c r="AF104" s="23">
        <v>0</v>
      </c>
      <c r="AG104" s="23">
        <v>0</v>
      </c>
      <c r="AH104" s="23">
        <v>0</v>
      </c>
      <c r="AI104" s="23">
        <v>0</v>
      </c>
      <c r="AJ104" s="23">
        <v>0</v>
      </c>
      <c r="AK104" s="23">
        <v>0</v>
      </c>
      <c r="AL104" s="23">
        <v>0</v>
      </c>
      <c r="AM104" s="23">
        <v>0</v>
      </c>
      <c r="AN104" s="23">
        <v>0</v>
      </c>
      <c r="AO104" s="23">
        <v>0</v>
      </c>
      <c r="AP104" s="23">
        <v>0</v>
      </c>
      <c r="AQ104" s="23">
        <v>0</v>
      </c>
      <c r="AR104" s="23">
        <v>0</v>
      </c>
      <c r="AS104" s="23">
        <v>0</v>
      </c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</row>
    <row r="105" spans="1:137" x14ac:dyDescent="0.2">
      <c r="A105" s="1" t="s">
        <v>124</v>
      </c>
      <c r="B105" s="23" t="s">
        <v>125</v>
      </c>
      <c r="C105" s="23">
        <v>0</v>
      </c>
      <c r="D105" s="23">
        <v>0</v>
      </c>
      <c r="E105" s="23">
        <v>0</v>
      </c>
      <c r="F105" s="23">
        <v>0</v>
      </c>
      <c r="G105" s="23">
        <v>0</v>
      </c>
      <c r="H105" s="23">
        <v>0</v>
      </c>
      <c r="I105" s="23">
        <v>0</v>
      </c>
      <c r="J105" s="23">
        <v>0</v>
      </c>
      <c r="K105" s="23">
        <v>0</v>
      </c>
      <c r="L105" s="23">
        <v>0</v>
      </c>
      <c r="M105" s="23">
        <v>0</v>
      </c>
      <c r="N105" s="23">
        <v>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226139.23066912964</v>
      </c>
      <c r="Z105" s="23">
        <v>0</v>
      </c>
      <c r="AA105" s="23">
        <v>0</v>
      </c>
      <c r="AB105" s="23">
        <v>0</v>
      </c>
      <c r="AC105" s="23">
        <v>0</v>
      </c>
      <c r="AD105" s="23">
        <v>0</v>
      </c>
      <c r="AE105" s="23">
        <v>0</v>
      </c>
      <c r="AF105" s="23">
        <v>0</v>
      </c>
      <c r="AG105" s="23">
        <v>0</v>
      </c>
      <c r="AH105" s="23">
        <v>0</v>
      </c>
      <c r="AI105" s="23">
        <v>0</v>
      </c>
      <c r="AJ105" s="23">
        <v>0</v>
      </c>
      <c r="AK105" s="23">
        <v>0</v>
      </c>
      <c r="AL105" s="23">
        <v>0</v>
      </c>
      <c r="AM105" s="23">
        <v>0</v>
      </c>
      <c r="AN105" s="23">
        <v>0</v>
      </c>
      <c r="AO105" s="23">
        <v>0</v>
      </c>
      <c r="AP105" s="23">
        <v>0</v>
      </c>
      <c r="AQ105" s="23">
        <v>0</v>
      </c>
      <c r="AR105" s="23">
        <v>0</v>
      </c>
      <c r="AS105" s="23">
        <v>0</v>
      </c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</row>
    <row r="106" spans="1:137" x14ac:dyDescent="0.2">
      <c r="A106" s="1" t="s">
        <v>126</v>
      </c>
      <c r="B106" s="23" t="s">
        <v>127</v>
      </c>
      <c r="C106" s="23">
        <v>0</v>
      </c>
      <c r="D106" s="23">
        <v>0</v>
      </c>
      <c r="E106" s="23">
        <v>0</v>
      </c>
      <c r="F106" s="23">
        <v>0</v>
      </c>
      <c r="G106" s="23">
        <v>0</v>
      </c>
      <c r="H106" s="23">
        <v>0</v>
      </c>
      <c r="I106" s="23">
        <v>0</v>
      </c>
      <c r="J106" s="23">
        <v>0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23459.034293931149</v>
      </c>
      <c r="Z106" s="23">
        <v>0</v>
      </c>
      <c r="AA106" s="23">
        <v>0</v>
      </c>
      <c r="AB106" s="23">
        <v>0</v>
      </c>
      <c r="AC106" s="23">
        <v>0</v>
      </c>
      <c r="AD106" s="23">
        <v>0</v>
      </c>
      <c r="AE106" s="23">
        <v>0</v>
      </c>
      <c r="AF106" s="23">
        <v>0</v>
      </c>
      <c r="AG106" s="23">
        <v>0</v>
      </c>
      <c r="AH106" s="23">
        <v>0</v>
      </c>
      <c r="AI106" s="23">
        <v>0</v>
      </c>
      <c r="AJ106" s="23">
        <v>0</v>
      </c>
      <c r="AK106" s="23">
        <v>0</v>
      </c>
      <c r="AL106" s="23">
        <v>0</v>
      </c>
      <c r="AM106" s="23">
        <v>0</v>
      </c>
      <c r="AN106" s="23">
        <v>0</v>
      </c>
      <c r="AO106" s="23">
        <v>0</v>
      </c>
      <c r="AP106" s="23">
        <v>0</v>
      </c>
      <c r="AQ106" s="23">
        <v>0</v>
      </c>
      <c r="AR106" s="23">
        <v>0</v>
      </c>
      <c r="AS106" s="23">
        <v>0</v>
      </c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</row>
    <row r="107" spans="1:137" x14ac:dyDescent="0.2">
      <c r="A107" s="1" t="s">
        <v>128</v>
      </c>
      <c r="B107" s="23" t="s">
        <v>129</v>
      </c>
      <c r="C107" s="23">
        <v>0</v>
      </c>
      <c r="D107" s="23">
        <v>0</v>
      </c>
      <c r="E107" s="23">
        <v>0</v>
      </c>
      <c r="F107" s="23">
        <v>0</v>
      </c>
      <c r="G107" s="23">
        <v>0</v>
      </c>
      <c r="H107" s="23">
        <v>0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1446681.4933720941</v>
      </c>
      <c r="Z107" s="23">
        <v>0</v>
      </c>
      <c r="AA107" s="23">
        <v>0</v>
      </c>
      <c r="AB107" s="23">
        <v>0</v>
      </c>
      <c r="AC107" s="23">
        <v>0</v>
      </c>
      <c r="AD107" s="23">
        <v>0</v>
      </c>
      <c r="AE107" s="23">
        <v>0</v>
      </c>
      <c r="AF107" s="23">
        <v>0</v>
      </c>
      <c r="AG107" s="23">
        <v>0</v>
      </c>
      <c r="AH107" s="23">
        <v>0</v>
      </c>
      <c r="AI107" s="23">
        <v>0</v>
      </c>
      <c r="AJ107" s="23">
        <v>0</v>
      </c>
      <c r="AK107" s="23">
        <v>0</v>
      </c>
      <c r="AL107" s="23">
        <v>0</v>
      </c>
      <c r="AM107" s="23">
        <v>0</v>
      </c>
      <c r="AN107" s="23">
        <v>0</v>
      </c>
      <c r="AO107" s="23">
        <v>0</v>
      </c>
      <c r="AP107" s="23">
        <v>0</v>
      </c>
      <c r="AQ107" s="23">
        <v>0</v>
      </c>
      <c r="AR107" s="23">
        <v>0</v>
      </c>
      <c r="AS107" s="23">
        <v>0</v>
      </c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</row>
    <row r="108" spans="1:137" x14ac:dyDescent="0.2">
      <c r="A108" s="1" t="s">
        <v>130</v>
      </c>
      <c r="B108" s="23" t="s">
        <v>131</v>
      </c>
      <c r="C108" s="23">
        <v>0</v>
      </c>
      <c r="D108" s="23">
        <v>0</v>
      </c>
      <c r="E108" s="23">
        <v>0</v>
      </c>
      <c r="F108" s="23">
        <v>0</v>
      </c>
      <c r="G108" s="23">
        <v>0</v>
      </c>
      <c r="H108" s="23">
        <v>0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4752.4159994846714</v>
      </c>
      <c r="Z108" s="23">
        <v>0</v>
      </c>
      <c r="AA108" s="23">
        <v>0</v>
      </c>
      <c r="AB108" s="23">
        <v>0</v>
      </c>
      <c r="AC108" s="23">
        <v>0</v>
      </c>
      <c r="AD108" s="23">
        <v>16864.63383866219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0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3">
        <v>0</v>
      </c>
      <c r="AR108" s="23">
        <v>0</v>
      </c>
      <c r="AS108" s="23">
        <v>0</v>
      </c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</row>
    <row r="109" spans="1:137" x14ac:dyDescent="0.2">
      <c r="A109" s="1" t="s">
        <v>132</v>
      </c>
      <c r="B109" s="23" t="s">
        <v>133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1739.206501755606</v>
      </c>
      <c r="Z109" s="23">
        <v>14743.093993331175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0</v>
      </c>
      <c r="AQ109" s="23">
        <v>0</v>
      </c>
      <c r="AR109" s="23">
        <v>0</v>
      </c>
      <c r="AS109" s="23">
        <v>0</v>
      </c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</row>
    <row r="110" spans="1:137" x14ac:dyDescent="0.2">
      <c r="A110" s="1" t="s">
        <v>134</v>
      </c>
      <c r="B110" s="23" t="s">
        <v>135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3">
        <v>0</v>
      </c>
      <c r="AR110" s="23">
        <v>0</v>
      </c>
      <c r="AS110" s="23">
        <v>0</v>
      </c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</row>
    <row r="111" spans="1:137" x14ac:dyDescent="0.2">
      <c r="A111" s="1" t="s">
        <v>136</v>
      </c>
      <c r="B111" s="23" t="s">
        <v>137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1297.3449684108612</v>
      </c>
      <c r="AC111" s="23">
        <v>656800.15956965019</v>
      </c>
      <c r="AD111" s="23">
        <v>0</v>
      </c>
      <c r="AE111" s="23">
        <v>414403.88921567216</v>
      </c>
      <c r="AF111" s="23">
        <v>3108.8423534463136</v>
      </c>
      <c r="AG111" s="23">
        <v>445335.4461256807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0</v>
      </c>
      <c r="AQ111" s="23">
        <v>0</v>
      </c>
      <c r="AR111" s="23">
        <v>0</v>
      </c>
      <c r="AS111" s="23">
        <v>0</v>
      </c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</row>
    <row r="112" spans="1:137" x14ac:dyDescent="0.2">
      <c r="A112" s="1" t="s">
        <v>138</v>
      </c>
      <c r="B112" s="23" t="s">
        <v>139</v>
      </c>
      <c r="C112" s="23">
        <v>0</v>
      </c>
      <c r="D112" s="23">
        <v>0</v>
      </c>
      <c r="E112" s="23">
        <v>0</v>
      </c>
      <c r="F112" s="23">
        <v>0</v>
      </c>
      <c r="G112" s="23">
        <v>0</v>
      </c>
      <c r="H112" s="23">
        <v>0</v>
      </c>
      <c r="I112" s="23">
        <v>0</v>
      </c>
      <c r="J112" s="23">
        <v>0</v>
      </c>
      <c r="K112" s="23">
        <v>0</v>
      </c>
      <c r="L112" s="23">
        <v>0</v>
      </c>
      <c r="M112" s="23">
        <v>0</v>
      </c>
      <c r="N112" s="23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  <c r="AB112" s="23">
        <v>0</v>
      </c>
      <c r="AC112" s="23">
        <v>9272.4415972246406</v>
      </c>
      <c r="AD112" s="23">
        <v>0</v>
      </c>
      <c r="AE112" s="23">
        <v>0</v>
      </c>
      <c r="AF112" s="23">
        <v>1820852.9422821074</v>
      </c>
      <c r="AG112" s="23">
        <v>0</v>
      </c>
      <c r="AH112" s="23">
        <v>0</v>
      </c>
      <c r="AI112" s="23">
        <v>0</v>
      </c>
      <c r="AJ112" s="23">
        <v>0</v>
      </c>
      <c r="AK112" s="23">
        <v>0</v>
      </c>
      <c r="AL112" s="23">
        <v>0</v>
      </c>
      <c r="AM112" s="23">
        <v>0</v>
      </c>
      <c r="AN112" s="23">
        <v>0</v>
      </c>
      <c r="AO112" s="23">
        <v>0</v>
      </c>
      <c r="AP112" s="23">
        <v>0</v>
      </c>
      <c r="AQ112" s="23">
        <v>0</v>
      </c>
      <c r="AR112" s="23">
        <v>0</v>
      </c>
      <c r="AS112" s="23">
        <v>0</v>
      </c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</row>
    <row r="113" spans="1:137" x14ac:dyDescent="0.2">
      <c r="A113" s="1" t="s">
        <v>140</v>
      </c>
      <c r="B113" s="23" t="s">
        <v>141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1591442.4952163077</v>
      </c>
      <c r="AC113" s="23">
        <v>103133.45395645202</v>
      </c>
      <c r="AD113" s="23">
        <v>0</v>
      </c>
      <c r="AE113" s="23">
        <v>0</v>
      </c>
      <c r="AF113" s="23">
        <v>508111.49032493948</v>
      </c>
      <c r="AG113" s="23">
        <v>0</v>
      </c>
      <c r="AH113" s="23">
        <v>0</v>
      </c>
      <c r="AI113" s="23">
        <v>0</v>
      </c>
      <c r="AJ113" s="23">
        <v>0</v>
      </c>
      <c r="AK113" s="23">
        <v>0</v>
      </c>
      <c r="AL113" s="23">
        <v>0</v>
      </c>
      <c r="AM113" s="23">
        <v>0</v>
      </c>
      <c r="AN113" s="23">
        <v>0</v>
      </c>
      <c r="AO113" s="23">
        <v>0</v>
      </c>
      <c r="AP113" s="23">
        <v>0</v>
      </c>
      <c r="AQ113" s="23">
        <v>0</v>
      </c>
      <c r="AR113" s="23">
        <v>0</v>
      </c>
      <c r="AS113" s="23">
        <v>0</v>
      </c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</row>
    <row r="114" spans="1:137" x14ac:dyDescent="0.2">
      <c r="A114" s="1" t="s">
        <v>142</v>
      </c>
      <c r="B114" s="23" t="s">
        <v>143</v>
      </c>
      <c r="C114" s="23">
        <v>0</v>
      </c>
      <c r="D114" s="23">
        <v>0</v>
      </c>
      <c r="E114" s="23">
        <v>0</v>
      </c>
      <c r="F114" s="23">
        <v>0</v>
      </c>
      <c r="G114" s="23">
        <v>0</v>
      </c>
      <c r="H114" s="23">
        <v>0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7955.3722509003383</v>
      </c>
      <c r="AC114" s="23">
        <v>1120444.5747536339</v>
      </c>
      <c r="AD114" s="23">
        <v>0</v>
      </c>
      <c r="AE114" s="23">
        <v>286619.75656941422</v>
      </c>
      <c r="AF114" s="23">
        <v>196721.68403984047</v>
      </c>
      <c r="AG114" s="23">
        <v>0</v>
      </c>
      <c r="AH114" s="23">
        <v>0</v>
      </c>
      <c r="AI114" s="23">
        <v>0</v>
      </c>
      <c r="AJ114" s="23">
        <v>0</v>
      </c>
      <c r="AK114" s="23">
        <v>0</v>
      </c>
      <c r="AL114" s="23">
        <v>0</v>
      </c>
      <c r="AM114" s="23">
        <v>0</v>
      </c>
      <c r="AN114" s="23">
        <v>0</v>
      </c>
      <c r="AO114" s="23">
        <v>0</v>
      </c>
      <c r="AP114" s="23">
        <v>0</v>
      </c>
      <c r="AQ114" s="23">
        <v>0</v>
      </c>
      <c r="AR114" s="23">
        <v>0</v>
      </c>
      <c r="AS114" s="23">
        <v>0</v>
      </c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</row>
    <row r="115" spans="1:137" x14ac:dyDescent="0.2">
      <c r="A115" s="1" t="s">
        <v>144</v>
      </c>
      <c r="B115" s="23" t="s">
        <v>145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2559.8487717392495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  <c r="AD115" s="23">
        <v>0</v>
      </c>
      <c r="AE115" s="23">
        <v>2169.4924256745758</v>
      </c>
      <c r="AF115" s="23">
        <v>0</v>
      </c>
      <c r="AG115" s="23">
        <v>0</v>
      </c>
      <c r="AH115" s="23">
        <v>0</v>
      </c>
      <c r="AI115" s="23">
        <v>0</v>
      </c>
      <c r="AJ115" s="23">
        <v>0</v>
      </c>
      <c r="AK115" s="23">
        <v>0</v>
      </c>
      <c r="AL115" s="23">
        <v>0</v>
      </c>
      <c r="AM115" s="23">
        <v>0</v>
      </c>
      <c r="AN115" s="23">
        <v>0</v>
      </c>
      <c r="AO115" s="23">
        <v>0</v>
      </c>
      <c r="AP115" s="23">
        <v>1421176.9590396509</v>
      </c>
      <c r="AQ115" s="23">
        <v>0</v>
      </c>
      <c r="AR115" s="23">
        <v>0</v>
      </c>
      <c r="AS115" s="23">
        <v>0</v>
      </c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</row>
    <row r="116" spans="1:137" x14ac:dyDescent="0.2">
      <c r="A116" s="1" t="s">
        <v>146</v>
      </c>
      <c r="B116" s="23" t="s">
        <v>147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v>0</v>
      </c>
      <c r="AL116" s="23">
        <v>0</v>
      </c>
      <c r="AM116" s="23">
        <v>0</v>
      </c>
      <c r="AN116" s="23">
        <v>0</v>
      </c>
      <c r="AO116" s="23">
        <v>887310.06068000523</v>
      </c>
      <c r="AP116" s="23">
        <v>0</v>
      </c>
      <c r="AQ116" s="23">
        <v>0</v>
      </c>
      <c r="AR116" s="23">
        <v>0</v>
      </c>
      <c r="AS116" s="23">
        <v>0</v>
      </c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</row>
    <row r="117" spans="1:137" x14ac:dyDescent="0.2">
      <c r="A117" s="1" t="s">
        <v>148</v>
      </c>
      <c r="B117" s="23" t="s">
        <v>149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3">
        <v>0</v>
      </c>
      <c r="AH117" s="23">
        <v>0</v>
      </c>
      <c r="AI117" s="23">
        <v>0</v>
      </c>
      <c r="AJ117" s="23">
        <v>0</v>
      </c>
      <c r="AK117" s="23">
        <v>0</v>
      </c>
      <c r="AL117" s="23">
        <v>0</v>
      </c>
      <c r="AM117" s="23">
        <v>0</v>
      </c>
      <c r="AN117" s="23">
        <v>0</v>
      </c>
      <c r="AO117" s="23">
        <v>37709.034118420299</v>
      </c>
      <c r="AP117" s="23">
        <v>182986.94967024264</v>
      </c>
      <c r="AQ117" s="23">
        <v>0</v>
      </c>
      <c r="AR117" s="23">
        <v>0</v>
      </c>
      <c r="AS117" s="23">
        <v>0</v>
      </c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</row>
    <row r="118" spans="1:137" x14ac:dyDescent="0.2">
      <c r="A118" s="1" t="s">
        <v>150</v>
      </c>
      <c r="B118" s="23" t="s">
        <v>151</v>
      </c>
      <c r="C118" s="23">
        <v>0</v>
      </c>
      <c r="D118" s="23">
        <v>0</v>
      </c>
      <c r="E118" s="23">
        <v>0</v>
      </c>
      <c r="F118" s="23">
        <v>0</v>
      </c>
      <c r="G118" s="23">
        <v>0</v>
      </c>
      <c r="H118" s="23">
        <v>0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3">
        <v>0</v>
      </c>
      <c r="R118" s="23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  <c r="AA118" s="23">
        <v>0</v>
      </c>
      <c r="AB118" s="23">
        <v>0</v>
      </c>
      <c r="AC118" s="23">
        <v>0</v>
      </c>
      <c r="AD118" s="23">
        <v>0</v>
      </c>
      <c r="AE118" s="23">
        <v>0</v>
      </c>
      <c r="AF118" s="23">
        <v>15209.212370439938</v>
      </c>
      <c r="AG118" s="23">
        <v>0</v>
      </c>
      <c r="AH118" s="23">
        <v>0</v>
      </c>
      <c r="AI118" s="23">
        <v>0</v>
      </c>
      <c r="AJ118" s="23">
        <v>0</v>
      </c>
      <c r="AK118" s="23">
        <v>0</v>
      </c>
      <c r="AL118" s="23">
        <v>0</v>
      </c>
      <c r="AM118" s="23">
        <v>0</v>
      </c>
      <c r="AN118" s="23">
        <v>0</v>
      </c>
      <c r="AO118" s="23">
        <v>0</v>
      </c>
      <c r="AP118" s="23">
        <v>0</v>
      </c>
      <c r="AQ118" s="23">
        <v>35431.771808942933</v>
      </c>
      <c r="AR118" s="23">
        <v>0</v>
      </c>
      <c r="AS118" s="23">
        <v>0</v>
      </c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</row>
    <row r="119" spans="1:137" x14ac:dyDescent="0.2">
      <c r="A119" s="1" t="s">
        <v>152</v>
      </c>
      <c r="B119" s="23" t="s">
        <v>153</v>
      </c>
      <c r="C119" s="23">
        <v>0</v>
      </c>
      <c r="D119" s="23">
        <v>0</v>
      </c>
      <c r="E119" s="23">
        <v>0</v>
      </c>
      <c r="F119" s="23">
        <v>0</v>
      </c>
      <c r="G119" s="23">
        <v>0</v>
      </c>
      <c r="H119" s="23">
        <v>0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3">
        <v>0</v>
      </c>
      <c r="R119" s="23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0</v>
      </c>
      <c r="AK119" s="23">
        <v>0</v>
      </c>
      <c r="AL119" s="23">
        <v>0</v>
      </c>
      <c r="AM119" s="23">
        <v>0</v>
      </c>
      <c r="AN119" s="23">
        <v>0</v>
      </c>
      <c r="AO119" s="23">
        <v>0</v>
      </c>
      <c r="AP119" s="23">
        <v>0</v>
      </c>
      <c r="AQ119" s="23">
        <v>0</v>
      </c>
      <c r="AR119" s="23">
        <v>0</v>
      </c>
      <c r="AS119" s="23">
        <v>0</v>
      </c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</row>
    <row r="120" spans="1:137" x14ac:dyDescent="0.2">
      <c r="A120" s="1" t="s">
        <v>154</v>
      </c>
      <c r="B120" s="23" t="s">
        <v>155</v>
      </c>
      <c r="C120" s="23">
        <v>0</v>
      </c>
      <c r="D120" s="23">
        <v>0</v>
      </c>
      <c r="E120" s="23">
        <v>0</v>
      </c>
      <c r="F120" s="23">
        <v>0</v>
      </c>
      <c r="G120" s="23">
        <v>0</v>
      </c>
      <c r="H120" s="23">
        <v>0</v>
      </c>
      <c r="I120" s="23">
        <v>0</v>
      </c>
      <c r="J120" s="23">
        <v>0</v>
      </c>
      <c r="K120" s="23">
        <v>0</v>
      </c>
      <c r="L120" s="23">
        <v>0</v>
      </c>
      <c r="M120" s="23">
        <v>0</v>
      </c>
      <c r="N120" s="23">
        <v>0</v>
      </c>
      <c r="O120" s="23">
        <v>0</v>
      </c>
      <c r="P120" s="23">
        <v>0</v>
      </c>
      <c r="Q120" s="23">
        <v>0</v>
      </c>
      <c r="R120" s="23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  <c r="AC120" s="23">
        <v>0</v>
      </c>
      <c r="AD120" s="23">
        <v>0</v>
      </c>
      <c r="AE120" s="23">
        <v>0</v>
      </c>
      <c r="AF120" s="23">
        <v>0</v>
      </c>
      <c r="AG120" s="23">
        <v>0</v>
      </c>
      <c r="AH120" s="23">
        <v>0</v>
      </c>
      <c r="AI120" s="23">
        <v>0</v>
      </c>
      <c r="AJ120" s="23">
        <v>0</v>
      </c>
      <c r="AK120" s="23">
        <v>0</v>
      </c>
      <c r="AL120" s="23">
        <v>0</v>
      </c>
      <c r="AM120" s="23">
        <v>0</v>
      </c>
      <c r="AN120" s="23">
        <v>0</v>
      </c>
      <c r="AO120" s="23">
        <v>0</v>
      </c>
      <c r="AP120" s="23">
        <v>0</v>
      </c>
      <c r="AQ120" s="23">
        <v>0</v>
      </c>
      <c r="AR120" s="23">
        <v>0</v>
      </c>
      <c r="AS120" s="23">
        <v>0</v>
      </c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</row>
    <row r="121" spans="1:137" x14ac:dyDescent="0.2">
      <c r="A121" s="1" t="s">
        <v>156</v>
      </c>
      <c r="B121" s="23" t="s">
        <v>157</v>
      </c>
      <c r="C121" s="23">
        <v>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3">
        <v>0</v>
      </c>
      <c r="R121" s="23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0</v>
      </c>
      <c r="AH121" s="23">
        <v>0</v>
      </c>
      <c r="AI121" s="23">
        <v>0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0</v>
      </c>
      <c r="AQ121" s="23">
        <v>0</v>
      </c>
      <c r="AR121" s="23">
        <v>0</v>
      </c>
      <c r="AS121" s="23">
        <v>0</v>
      </c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</row>
    <row r="122" spans="1:137" x14ac:dyDescent="0.2">
      <c r="A122" s="1" t="s">
        <v>158</v>
      </c>
      <c r="B122" s="23" t="s">
        <v>159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v>0</v>
      </c>
      <c r="AL122" s="23">
        <v>0</v>
      </c>
      <c r="AM122" s="23">
        <v>0</v>
      </c>
      <c r="AN122" s="23">
        <v>0</v>
      </c>
      <c r="AO122" s="23">
        <v>0</v>
      </c>
      <c r="AP122" s="23">
        <v>0</v>
      </c>
      <c r="AQ122" s="23">
        <v>29453.51741102837</v>
      </c>
      <c r="AR122" s="23">
        <v>0</v>
      </c>
      <c r="AS122" s="23">
        <v>0</v>
      </c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</row>
    <row r="123" spans="1:137" x14ac:dyDescent="0.2">
      <c r="A123" s="1" t="s">
        <v>160</v>
      </c>
      <c r="B123" s="23" t="s">
        <v>161</v>
      </c>
      <c r="C123" s="23">
        <v>0</v>
      </c>
      <c r="D123" s="23">
        <v>0</v>
      </c>
      <c r="E123" s="23">
        <v>0</v>
      </c>
      <c r="F123" s="23">
        <v>0</v>
      </c>
      <c r="G123" s="23">
        <v>0</v>
      </c>
      <c r="H123" s="23">
        <v>0</v>
      </c>
      <c r="I123" s="23">
        <v>0</v>
      </c>
      <c r="J123" s="23">
        <v>0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  <c r="AC123" s="23">
        <v>0</v>
      </c>
      <c r="AD123" s="23">
        <v>0</v>
      </c>
      <c r="AE123" s="23">
        <v>0</v>
      </c>
      <c r="AF123" s="23">
        <v>0</v>
      </c>
      <c r="AG123" s="23">
        <v>0</v>
      </c>
      <c r="AH123" s="23">
        <v>0</v>
      </c>
      <c r="AI123" s="23">
        <v>0</v>
      </c>
      <c r="AJ123" s="23">
        <v>0</v>
      </c>
      <c r="AK123" s="23">
        <v>0</v>
      </c>
      <c r="AL123" s="23">
        <v>0</v>
      </c>
      <c r="AM123" s="23">
        <v>0</v>
      </c>
      <c r="AN123" s="23">
        <v>0</v>
      </c>
      <c r="AO123" s="23">
        <v>0</v>
      </c>
      <c r="AP123" s="23">
        <v>0</v>
      </c>
      <c r="AQ123" s="23">
        <v>0</v>
      </c>
      <c r="AR123" s="23">
        <v>0</v>
      </c>
      <c r="AS123" s="23">
        <v>0</v>
      </c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</row>
    <row r="124" spans="1:137" x14ac:dyDescent="0.2">
      <c r="A124" s="1" t="s">
        <v>162</v>
      </c>
      <c r="B124" s="23" t="s">
        <v>163</v>
      </c>
      <c r="C124" s="23">
        <v>0</v>
      </c>
      <c r="D124" s="23">
        <v>0</v>
      </c>
      <c r="E124" s="23">
        <v>0</v>
      </c>
      <c r="F124" s="23">
        <v>0</v>
      </c>
      <c r="G124" s="23">
        <v>0</v>
      </c>
      <c r="H124" s="23">
        <v>0</v>
      </c>
      <c r="I124" s="23">
        <v>0</v>
      </c>
      <c r="J124" s="23">
        <v>0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  <c r="AB124" s="23">
        <v>0</v>
      </c>
      <c r="AC124" s="23">
        <v>0</v>
      </c>
      <c r="AD124" s="23">
        <v>0</v>
      </c>
      <c r="AE124" s="23">
        <v>0</v>
      </c>
      <c r="AF124" s="23">
        <v>0</v>
      </c>
      <c r="AG124" s="23">
        <v>0</v>
      </c>
      <c r="AH124" s="23">
        <v>0</v>
      </c>
      <c r="AI124" s="23">
        <v>0</v>
      </c>
      <c r="AJ124" s="23">
        <v>0</v>
      </c>
      <c r="AK124" s="23">
        <v>0</v>
      </c>
      <c r="AL124" s="23">
        <v>0</v>
      </c>
      <c r="AM124" s="23">
        <v>0</v>
      </c>
      <c r="AN124" s="23">
        <v>0</v>
      </c>
      <c r="AO124" s="23">
        <v>0</v>
      </c>
      <c r="AP124" s="23">
        <v>0</v>
      </c>
      <c r="AQ124" s="23">
        <v>0</v>
      </c>
      <c r="AR124" s="23">
        <v>0</v>
      </c>
      <c r="AS124" s="23">
        <v>0</v>
      </c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</row>
    <row r="125" spans="1:137" x14ac:dyDescent="0.2">
      <c r="A125" s="1" t="s">
        <v>164</v>
      </c>
      <c r="B125" s="23" t="s">
        <v>165</v>
      </c>
      <c r="C125" s="23">
        <v>0</v>
      </c>
      <c r="D125" s="23">
        <v>0</v>
      </c>
      <c r="E125" s="23">
        <v>0</v>
      </c>
      <c r="F125" s="23">
        <v>0</v>
      </c>
      <c r="G125" s="23">
        <v>0</v>
      </c>
      <c r="H125" s="23">
        <v>0</v>
      </c>
      <c r="I125" s="23">
        <v>0</v>
      </c>
      <c r="J125" s="23">
        <v>0</v>
      </c>
      <c r="K125" s="23">
        <v>0</v>
      </c>
      <c r="L125" s="23">
        <v>0</v>
      </c>
      <c r="M125" s="23">
        <v>0</v>
      </c>
      <c r="N125" s="23">
        <v>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0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0</v>
      </c>
      <c r="AN125" s="23">
        <v>0</v>
      </c>
      <c r="AO125" s="23">
        <v>0</v>
      </c>
      <c r="AP125" s="23">
        <v>0</v>
      </c>
      <c r="AQ125" s="23">
        <v>0</v>
      </c>
      <c r="AR125" s="23">
        <v>0</v>
      </c>
      <c r="AS125" s="23">
        <v>0</v>
      </c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</row>
    <row r="126" spans="1:137" x14ac:dyDescent="0.2">
      <c r="A126" s="1" t="s">
        <v>166</v>
      </c>
      <c r="B126" s="23" t="s">
        <v>167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0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v>0</v>
      </c>
      <c r="AL126" s="23">
        <v>0</v>
      </c>
      <c r="AM126" s="23">
        <v>0</v>
      </c>
      <c r="AN126" s="23">
        <v>0</v>
      </c>
      <c r="AO126" s="23">
        <v>0</v>
      </c>
      <c r="AP126" s="23">
        <v>0</v>
      </c>
      <c r="AQ126" s="23">
        <v>0</v>
      </c>
      <c r="AR126" s="23">
        <v>0</v>
      </c>
      <c r="AS126" s="23">
        <v>0</v>
      </c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</row>
    <row r="127" spans="1:137" x14ac:dyDescent="0.2">
      <c r="A127" s="1" t="s">
        <v>168</v>
      </c>
      <c r="B127" s="23" t="s">
        <v>169</v>
      </c>
      <c r="C127" s="23">
        <v>0</v>
      </c>
      <c r="D127" s="23">
        <v>0</v>
      </c>
      <c r="E127" s="23">
        <v>0</v>
      </c>
      <c r="F127" s="23">
        <v>0</v>
      </c>
      <c r="G127" s="23">
        <v>0</v>
      </c>
      <c r="H127" s="23">
        <v>0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3">
        <v>0</v>
      </c>
      <c r="R127" s="23">
        <v>0</v>
      </c>
      <c r="S127" s="23">
        <v>68058.880896382616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0</v>
      </c>
      <c r="AC127" s="23">
        <v>0</v>
      </c>
      <c r="AD127" s="23">
        <v>0</v>
      </c>
      <c r="AE127" s="23">
        <v>0</v>
      </c>
      <c r="AF127" s="23">
        <v>1467.2293605168579</v>
      </c>
      <c r="AG127" s="23">
        <v>0</v>
      </c>
      <c r="AH127" s="23">
        <v>0</v>
      </c>
      <c r="AI127" s="23">
        <v>0</v>
      </c>
      <c r="AJ127" s="23">
        <v>0</v>
      </c>
      <c r="AK127" s="23">
        <v>0</v>
      </c>
      <c r="AL127" s="23">
        <v>0</v>
      </c>
      <c r="AM127" s="23">
        <v>0</v>
      </c>
      <c r="AN127" s="23">
        <v>0</v>
      </c>
      <c r="AO127" s="23">
        <v>0</v>
      </c>
      <c r="AP127" s="23">
        <v>0</v>
      </c>
      <c r="AQ127" s="23">
        <v>0</v>
      </c>
      <c r="AR127" s="23">
        <v>0</v>
      </c>
      <c r="AS127" s="23">
        <v>0</v>
      </c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</row>
    <row r="128" spans="1:137" x14ac:dyDescent="0.2">
      <c r="A128" s="1" t="s">
        <v>170</v>
      </c>
      <c r="B128" s="23" t="s">
        <v>171</v>
      </c>
      <c r="C128" s="23">
        <v>0</v>
      </c>
      <c r="D128" s="23">
        <v>0</v>
      </c>
      <c r="E128" s="23">
        <v>0</v>
      </c>
      <c r="F128" s="23">
        <v>0</v>
      </c>
      <c r="G128" s="23">
        <v>0</v>
      </c>
      <c r="H128" s="23">
        <v>0</v>
      </c>
      <c r="I128" s="23">
        <v>0</v>
      </c>
      <c r="J128" s="23">
        <v>0</v>
      </c>
      <c r="K128" s="23">
        <v>0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63012.774278919715</v>
      </c>
      <c r="Y128" s="23">
        <v>0</v>
      </c>
      <c r="Z128" s="23">
        <v>0</v>
      </c>
      <c r="AA128" s="23">
        <v>0</v>
      </c>
      <c r="AB128" s="23">
        <v>0</v>
      </c>
      <c r="AC128" s="23">
        <v>159.17723910736458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v>0</v>
      </c>
      <c r="AL128" s="23">
        <v>0</v>
      </c>
      <c r="AM128" s="23">
        <v>0</v>
      </c>
      <c r="AN128" s="23">
        <v>0</v>
      </c>
      <c r="AO128" s="23">
        <v>0</v>
      </c>
      <c r="AP128" s="23">
        <v>0</v>
      </c>
      <c r="AQ128" s="23">
        <v>0</v>
      </c>
      <c r="AR128" s="23">
        <v>0</v>
      </c>
      <c r="AS128" s="23">
        <v>0</v>
      </c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</row>
    <row r="129" spans="1:137" x14ac:dyDescent="0.2">
      <c r="A129" s="1" t="s">
        <v>172</v>
      </c>
      <c r="B129" s="23" t="s">
        <v>173</v>
      </c>
      <c r="C129" s="23">
        <v>0</v>
      </c>
      <c r="D129" s="23">
        <v>0</v>
      </c>
      <c r="E129" s="23">
        <v>0</v>
      </c>
      <c r="F129" s="23">
        <v>0</v>
      </c>
      <c r="G129" s="23">
        <v>0</v>
      </c>
      <c r="H129" s="23">
        <v>0</v>
      </c>
      <c r="I129" s="23">
        <v>0</v>
      </c>
      <c r="J129" s="23">
        <v>0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  <c r="AC129" s="23">
        <v>0</v>
      </c>
      <c r="AD129" s="23">
        <v>0</v>
      </c>
      <c r="AE129" s="23">
        <v>0</v>
      </c>
      <c r="AF129" s="23">
        <v>4110.5742451513861</v>
      </c>
      <c r="AG129" s="23">
        <v>0</v>
      </c>
      <c r="AH129" s="23">
        <v>0</v>
      </c>
      <c r="AI129" s="23">
        <v>0</v>
      </c>
      <c r="AJ129" s="23">
        <v>0</v>
      </c>
      <c r="AK129" s="23">
        <v>0</v>
      </c>
      <c r="AL129" s="23">
        <v>0</v>
      </c>
      <c r="AM129" s="23">
        <v>0</v>
      </c>
      <c r="AN129" s="23">
        <v>0</v>
      </c>
      <c r="AO129" s="23">
        <v>0</v>
      </c>
      <c r="AP129" s="23">
        <v>0</v>
      </c>
      <c r="AQ129" s="23">
        <v>5761.4529582035148</v>
      </c>
      <c r="AR129" s="23">
        <v>0</v>
      </c>
      <c r="AS129" s="23">
        <v>0</v>
      </c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</row>
    <row r="130" spans="1:137" x14ac:dyDescent="0.2">
      <c r="A130" s="1" t="s">
        <v>174</v>
      </c>
      <c r="B130" s="23" t="s">
        <v>175</v>
      </c>
      <c r="C130" s="23">
        <v>0</v>
      </c>
      <c r="D130" s="23">
        <v>0</v>
      </c>
      <c r="E130" s="23">
        <v>0</v>
      </c>
      <c r="F130" s="23">
        <v>0</v>
      </c>
      <c r="G130" s="23">
        <v>0</v>
      </c>
      <c r="H130" s="23">
        <v>0</v>
      </c>
      <c r="I130" s="23">
        <v>0</v>
      </c>
      <c r="J130" s="23">
        <v>0</v>
      </c>
      <c r="K130" s="23">
        <v>0</v>
      </c>
      <c r="L130" s="23">
        <v>0</v>
      </c>
      <c r="M130" s="23">
        <v>0</v>
      </c>
      <c r="N130" s="23">
        <v>0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0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0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0</v>
      </c>
      <c r="AQ130" s="23">
        <v>0</v>
      </c>
      <c r="AR130" s="23">
        <v>0</v>
      </c>
      <c r="AS130" s="23">
        <v>0</v>
      </c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</row>
    <row r="131" spans="1:137" x14ac:dyDescent="0.2">
      <c r="A131" s="1" t="s">
        <v>176</v>
      </c>
      <c r="B131" s="23" t="s">
        <v>177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50646.728607053716</v>
      </c>
      <c r="M131" s="23">
        <v>0</v>
      </c>
      <c r="N131" s="23">
        <v>0</v>
      </c>
      <c r="O131" s="23">
        <v>0</v>
      </c>
      <c r="P131" s="23">
        <v>0</v>
      </c>
      <c r="Q131" s="23">
        <v>0</v>
      </c>
      <c r="R131" s="23">
        <v>0</v>
      </c>
      <c r="S131" s="23">
        <v>9550.9818320022423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  <c r="AC131" s="23">
        <v>0</v>
      </c>
      <c r="AD131" s="23">
        <v>0</v>
      </c>
      <c r="AE131" s="23">
        <v>0</v>
      </c>
      <c r="AF131" s="23">
        <v>127284.2378311332</v>
      </c>
      <c r="AG131" s="23">
        <v>0</v>
      </c>
      <c r="AH131" s="23">
        <v>0</v>
      </c>
      <c r="AI131" s="23">
        <v>0</v>
      </c>
      <c r="AJ131" s="23">
        <v>0</v>
      </c>
      <c r="AK131" s="23">
        <v>0</v>
      </c>
      <c r="AL131" s="23">
        <v>0</v>
      </c>
      <c r="AM131" s="23">
        <v>0</v>
      </c>
      <c r="AN131" s="23">
        <v>0</v>
      </c>
      <c r="AO131" s="23">
        <v>0</v>
      </c>
      <c r="AP131" s="23">
        <v>0</v>
      </c>
      <c r="AQ131" s="23">
        <v>4301.5182344475552</v>
      </c>
      <c r="AR131" s="23">
        <v>0</v>
      </c>
      <c r="AS131" s="23">
        <v>0</v>
      </c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</row>
    <row r="132" spans="1:137" x14ac:dyDescent="0.2">
      <c r="A132" s="1" t="s">
        <v>180</v>
      </c>
      <c r="B132" s="23" t="s">
        <v>181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0</v>
      </c>
      <c r="AG132" s="23">
        <v>0</v>
      </c>
      <c r="AH132" s="23">
        <v>0</v>
      </c>
      <c r="AI132" s="23">
        <v>0</v>
      </c>
      <c r="AJ132" s="23">
        <v>0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3">
        <v>0</v>
      </c>
      <c r="AR132" s="23">
        <v>0</v>
      </c>
      <c r="AS132" s="23">
        <v>0</v>
      </c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</row>
    <row r="133" spans="1:137" x14ac:dyDescent="0.2">
      <c r="A133" s="1" t="s">
        <v>178</v>
      </c>
      <c r="B133" s="23" t="s">
        <v>179</v>
      </c>
      <c r="C133" s="23">
        <v>0</v>
      </c>
      <c r="D133" s="23">
        <v>0</v>
      </c>
      <c r="E133" s="23">
        <v>0</v>
      </c>
      <c r="F133" s="23">
        <v>0</v>
      </c>
      <c r="G133" s="23">
        <v>0</v>
      </c>
      <c r="H133" s="23">
        <v>0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530.09952009462904</v>
      </c>
      <c r="U133" s="23">
        <v>6831.246777166647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  <c r="AB133" s="23">
        <v>0</v>
      </c>
      <c r="AC133" s="23">
        <v>0</v>
      </c>
      <c r="AD133" s="23">
        <v>0</v>
      </c>
      <c r="AE133" s="23">
        <v>0</v>
      </c>
      <c r="AF133" s="23">
        <v>0</v>
      </c>
      <c r="AG133" s="23">
        <v>0</v>
      </c>
      <c r="AH133" s="23">
        <v>0</v>
      </c>
      <c r="AI133" s="23">
        <v>0</v>
      </c>
      <c r="AJ133" s="23">
        <v>0</v>
      </c>
      <c r="AK133" s="23">
        <v>0</v>
      </c>
      <c r="AL133" s="23">
        <v>0</v>
      </c>
      <c r="AM133" s="23">
        <v>0</v>
      </c>
      <c r="AN133" s="23">
        <v>0</v>
      </c>
      <c r="AO133" s="23">
        <v>0</v>
      </c>
      <c r="AP133" s="23">
        <v>0</v>
      </c>
      <c r="AQ133" s="23">
        <v>0</v>
      </c>
      <c r="AR133" s="23">
        <v>0</v>
      </c>
      <c r="AS133" s="23">
        <v>0</v>
      </c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</row>
    <row r="134" spans="1:137" x14ac:dyDescent="0.2">
      <c r="A134" s="1" t="s">
        <v>184</v>
      </c>
      <c r="B134" s="23" t="s">
        <v>185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0</v>
      </c>
      <c r="AQ134" s="23">
        <v>0</v>
      </c>
      <c r="AR134" s="23">
        <v>0</v>
      </c>
      <c r="AS134" s="23">
        <v>0</v>
      </c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</row>
    <row r="135" spans="1:137" x14ac:dyDescent="0.2">
      <c r="A135" s="1" t="s">
        <v>182</v>
      </c>
      <c r="B135" s="23" t="s">
        <v>183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  <c r="AD135" s="23">
        <v>0</v>
      </c>
      <c r="AE135" s="23">
        <v>0</v>
      </c>
      <c r="AF135" s="23">
        <v>88833.221579754318</v>
      </c>
      <c r="AG135" s="23">
        <v>0</v>
      </c>
      <c r="AH135" s="23">
        <v>0</v>
      </c>
      <c r="AI135" s="23">
        <v>464804.11225146009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0</v>
      </c>
      <c r="AQ135" s="23">
        <v>0</v>
      </c>
      <c r="AR135" s="23">
        <v>0</v>
      </c>
      <c r="AS135" s="23">
        <v>0</v>
      </c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</row>
    <row r="136" spans="1:137" x14ac:dyDescent="0.2">
      <c r="A136" s="1" t="s">
        <v>186</v>
      </c>
      <c r="B136" s="23" t="s">
        <v>187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94.593210808883555</v>
      </c>
      <c r="V136" s="23">
        <v>232631.79802278362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0</v>
      </c>
      <c r="AQ136" s="23">
        <v>0</v>
      </c>
      <c r="AR136" s="23">
        <v>0</v>
      </c>
      <c r="AS136" s="23">
        <v>0</v>
      </c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</row>
    <row r="137" spans="1:137" x14ac:dyDescent="0.2">
      <c r="A137" s="1" t="s">
        <v>188</v>
      </c>
      <c r="B137" s="23" t="s">
        <v>189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  <c r="AD137" s="23">
        <v>0</v>
      </c>
      <c r="AE137" s="23">
        <v>0</v>
      </c>
      <c r="AF137" s="23">
        <v>0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0</v>
      </c>
      <c r="AN137" s="23">
        <v>0</v>
      </c>
      <c r="AO137" s="23">
        <v>0</v>
      </c>
      <c r="AP137" s="23">
        <v>0</v>
      </c>
      <c r="AQ137" s="23">
        <v>0</v>
      </c>
      <c r="AR137" s="23">
        <v>0</v>
      </c>
      <c r="AS137" s="23">
        <v>0</v>
      </c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</row>
    <row r="138" spans="1:137" x14ac:dyDescent="0.2">
      <c r="A138" s="1" t="s">
        <v>190</v>
      </c>
      <c r="B138" s="23" t="s">
        <v>191</v>
      </c>
      <c r="C138" s="23">
        <v>0</v>
      </c>
      <c r="D138" s="23">
        <v>0</v>
      </c>
      <c r="E138" s="23">
        <v>0</v>
      </c>
      <c r="F138" s="23">
        <v>0</v>
      </c>
      <c r="G138" s="23">
        <v>0</v>
      </c>
      <c r="H138" s="23">
        <v>0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68475.254786299658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  <c r="AC138" s="23">
        <v>0</v>
      </c>
      <c r="AD138" s="23">
        <v>0</v>
      </c>
      <c r="AE138" s="23">
        <v>104636.89291750903</v>
      </c>
      <c r="AF138" s="23">
        <v>3780464.1421564305</v>
      </c>
      <c r="AG138" s="23">
        <v>0</v>
      </c>
      <c r="AH138" s="23">
        <v>0</v>
      </c>
      <c r="AI138" s="23">
        <v>0</v>
      </c>
      <c r="AJ138" s="23">
        <v>0</v>
      </c>
      <c r="AK138" s="23">
        <v>0</v>
      </c>
      <c r="AL138" s="23">
        <v>0</v>
      </c>
      <c r="AM138" s="23">
        <v>0</v>
      </c>
      <c r="AN138" s="23">
        <v>0</v>
      </c>
      <c r="AO138" s="23">
        <v>0</v>
      </c>
      <c r="AP138" s="23">
        <v>0</v>
      </c>
      <c r="AQ138" s="23">
        <v>0</v>
      </c>
      <c r="AR138" s="23">
        <v>0</v>
      </c>
      <c r="AS138" s="23">
        <v>0</v>
      </c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</row>
    <row r="139" spans="1:137" x14ac:dyDescent="0.2">
      <c r="A139" s="1" t="s">
        <v>192</v>
      </c>
      <c r="B139" s="23" t="s">
        <v>193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  <c r="AD139" s="23">
        <v>0</v>
      </c>
      <c r="AE139" s="23">
        <v>0</v>
      </c>
      <c r="AF139" s="23">
        <v>34253.340444176785</v>
      </c>
      <c r="AG139" s="23">
        <v>0</v>
      </c>
      <c r="AH139" s="23">
        <v>0</v>
      </c>
      <c r="AI139" s="23">
        <v>0</v>
      </c>
      <c r="AJ139" s="23">
        <v>0</v>
      </c>
      <c r="AK139" s="23">
        <v>0</v>
      </c>
      <c r="AL139" s="23">
        <v>0</v>
      </c>
      <c r="AM139" s="23">
        <v>0</v>
      </c>
      <c r="AN139" s="23">
        <v>0</v>
      </c>
      <c r="AO139" s="23">
        <v>0</v>
      </c>
      <c r="AP139" s="23">
        <v>0</v>
      </c>
      <c r="AQ139" s="23">
        <v>0</v>
      </c>
      <c r="AR139" s="23">
        <v>0</v>
      </c>
      <c r="AS139" s="23">
        <v>0</v>
      </c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</row>
    <row r="140" spans="1:137" x14ac:dyDescent="0.2">
      <c r="A140" s="1" t="s">
        <v>194</v>
      </c>
      <c r="B140" s="23" t="s">
        <v>195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v>0</v>
      </c>
      <c r="AL140" s="23">
        <v>0</v>
      </c>
      <c r="AM140" s="23">
        <v>0</v>
      </c>
      <c r="AN140" s="23">
        <v>0</v>
      </c>
      <c r="AO140" s="23">
        <v>0</v>
      </c>
      <c r="AP140" s="23">
        <v>0</v>
      </c>
      <c r="AQ140" s="23">
        <v>0</v>
      </c>
      <c r="AR140" s="23">
        <v>0</v>
      </c>
      <c r="AS140" s="23">
        <v>0</v>
      </c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</row>
    <row r="141" spans="1:137" x14ac:dyDescent="0.2">
      <c r="A141" s="1" t="s">
        <v>196</v>
      </c>
      <c r="B141" s="23" t="s">
        <v>197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14188.678579966045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v>0</v>
      </c>
      <c r="AL141" s="23">
        <v>0</v>
      </c>
      <c r="AM141" s="23">
        <v>0</v>
      </c>
      <c r="AN141" s="23">
        <v>0</v>
      </c>
      <c r="AO141" s="23">
        <v>0</v>
      </c>
      <c r="AP141" s="23">
        <v>0</v>
      </c>
      <c r="AQ141" s="23">
        <v>0</v>
      </c>
      <c r="AR141" s="23">
        <v>0</v>
      </c>
      <c r="AS141" s="23">
        <v>0</v>
      </c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</row>
    <row r="142" spans="1:137" x14ac:dyDescent="0.2">
      <c r="A142" s="1" t="s">
        <v>198</v>
      </c>
      <c r="B142" s="23" t="s">
        <v>199</v>
      </c>
      <c r="C142" s="23">
        <v>0</v>
      </c>
      <c r="D142" s="23">
        <v>0</v>
      </c>
      <c r="E142" s="23">
        <v>0</v>
      </c>
      <c r="F142" s="23">
        <v>0</v>
      </c>
      <c r="G142" s="23">
        <v>0</v>
      </c>
      <c r="H142" s="23">
        <v>0</v>
      </c>
      <c r="I142" s="23">
        <v>0</v>
      </c>
      <c r="J142" s="23">
        <v>0</v>
      </c>
      <c r="K142" s="23">
        <v>0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  <c r="AB142" s="23">
        <v>0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0</v>
      </c>
      <c r="AQ142" s="23">
        <v>260185.12831582609</v>
      </c>
      <c r="AR142" s="23">
        <v>0</v>
      </c>
      <c r="AS142" s="23">
        <v>0</v>
      </c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</row>
    <row r="143" spans="1:137" x14ac:dyDescent="0.2">
      <c r="A143" s="2" t="s">
        <v>200</v>
      </c>
      <c r="B143" s="24" t="s">
        <v>201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v>0</v>
      </c>
      <c r="AL143" s="23">
        <v>0</v>
      </c>
      <c r="AM143" s="23">
        <v>0</v>
      </c>
      <c r="AN143" s="23">
        <v>0</v>
      </c>
      <c r="AO143" s="23">
        <v>0</v>
      </c>
      <c r="AP143" s="23">
        <v>0</v>
      </c>
      <c r="AQ143" s="23">
        <v>0</v>
      </c>
      <c r="AR143" s="23">
        <v>0</v>
      </c>
      <c r="AS143" s="23">
        <v>0</v>
      </c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</row>
    <row r="144" spans="1:137" s="59" customFormat="1" ht="15.75" x14ac:dyDescent="0.25">
      <c r="A144" s="54" t="s">
        <v>9</v>
      </c>
      <c r="B144" s="10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  <c r="CJ144" s="57"/>
      <c r="CK144" s="57"/>
      <c r="CL144" s="57"/>
      <c r="CM144" s="57"/>
      <c r="CN144" s="57"/>
      <c r="CO144" s="57"/>
      <c r="CP144" s="57"/>
      <c r="CQ144" s="57"/>
      <c r="CR144" s="57"/>
      <c r="CS144" s="57"/>
      <c r="CT144" s="57"/>
      <c r="CU144" s="57"/>
      <c r="CV144" s="57"/>
      <c r="CW144" s="57"/>
      <c r="CX144" s="57"/>
      <c r="CY144" s="57"/>
      <c r="CZ144" s="57"/>
      <c r="DA144" s="57"/>
      <c r="DB144" s="57"/>
      <c r="DC144" s="57"/>
      <c r="DD144" s="57"/>
      <c r="DE144" s="57"/>
      <c r="DF144" s="57"/>
      <c r="DG144" s="57"/>
      <c r="DH144" s="57"/>
      <c r="DI144" s="57"/>
      <c r="DJ144" s="57"/>
      <c r="DK144" s="57"/>
      <c r="DL144" s="57"/>
      <c r="DM144" s="57"/>
      <c r="DN144" s="57"/>
      <c r="DO144" s="57"/>
      <c r="DP144" s="57"/>
      <c r="DQ144" s="57"/>
      <c r="DR144" s="57"/>
      <c r="DS144" s="57"/>
      <c r="DT144" s="57"/>
      <c r="DU144" s="57"/>
      <c r="DV144" s="57"/>
      <c r="DW144" s="57"/>
      <c r="DX144" s="57"/>
      <c r="DY144" s="57"/>
      <c r="DZ144" s="57"/>
      <c r="EA144" s="57"/>
      <c r="EB144" s="57"/>
      <c r="EC144" s="57"/>
      <c r="ED144" s="57"/>
      <c r="EE144" s="57"/>
      <c r="EF144" s="57"/>
      <c r="EG144" s="57"/>
    </row>
    <row r="145" spans="1:137" s="59" customFormat="1" x14ac:dyDescent="0.2">
      <c r="A145" t="s">
        <v>10</v>
      </c>
      <c r="B145"/>
      <c r="C145" s="23">
        <v>0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  <c r="AB145" s="23">
        <v>0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v>0</v>
      </c>
      <c r="AL145" s="23">
        <v>0</v>
      </c>
      <c r="AM145" s="23">
        <v>0</v>
      </c>
      <c r="AN145" s="23">
        <v>0</v>
      </c>
      <c r="AO145" s="23">
        <v>0</v>
      </c>
      <c r="AP145" s="23">
        <v>0</v>
      </c>
      <c r="AQ145" s="23">
        <v>0</v>
      </c>
      <c r="AR145" s="23">
        <v>0</v>
      </c>
      <c r="AS145" s="23">
        <v>0</v>
      </c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  <c r="CJ145" s="57"/>
      <c r="CK145" s="57"/>
      <c r="CL145" s="57"/>
      <c r="CM145" s="57"/>
      <c r="CN145" s="57"/>
      <c r="CO145" s="57"/>
      <c r="CP145" s="57"/>
      <c r="CQ145" s="57"/>
      <c r="CR145" s="57"/>
      <c r="CS145" s="57"/>
      <c r="CT145" s="57"/>
      <c r="CU145" s="57"/>
      <c r="CV145" s="57"/>
      <c r="CW145" s="57"/>
      <c r="CX145" s="57"/>
      <c r="CY145" s="57"/>
      <c r="CZ145" s="57"/>
      <c r="DA145" s="57"/>
      <c r="DB145" s="57"/>
      <c r="DC145" s="57"/>
      <c r="DD145" s="57"/>
      <c r="DE145" s="57"/>
      <c r="DF145" s="57"/>
      <c r="DG145" s="57"/>
      <c r="DH145" s="57"/>
      <c r="DI145" s="57"/>
      <c r="DJ145" s="57"/>
      <c r="DK145" s="57"/>
      <c r="DL145" s="57"/>
      <c r="DM145" s="57"/>
      <c r="DN145" s="57"/>
      <c r="DO145" s="57"/>
      <c r="DP145" s="57"/>
      <c r="DQ145" s="57"/>
      <c r="DR145" s="57"/>
      <c r="DS145" s="57"/>
      <c r="DT145" s="57"/>
      <c r="DU145" s="57"/>
      <c r="DV145" s="57"/>
      <c r="DW145" s="57"/>
      <c r="DX145" s="57"/>
      <c r="DY145" s="57"/>
      <c r="DZ145" s="57"/>
      <c r="EA145" s="57"/>
      <c r="EB145" s="57"/>
      <c r="EC145" s="57"/>
      <c r="ED145" s="57"/>
      <c r="EE145" s="57"/>
      <c r="EF145" s="57"/>
      <c r="EG145" s="57"/>
    </row>
    <row r="146" spans="1:137" s="59" customFormat="1" x14ac:dyDescent="0.2">
      <c r="A146" t="s">
        <v>11</v>
      </c>
      <c r="B146"/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0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v>0</v>
      </c>
      <c r="AL146" s="23">
        <v>0</v>
      </c>
      <c r="AM146" s="23">
        <v>0</v>
      </c>
      <c r="AN146" s="23">
        <v>0</v>
      </c>
      <c r="AO146" s="23">
        <v>0</v>
      </c>
      <c r="AP146" s="23">
        <v>0</v>
      </c>
      <c r="AQ146" s="23">
        <v>0</v>
      </c>
      <c r="AR146" s="23">
        <v>-27659049.999970596</v>
      </c>
      <c r="AS146" s="23">
        <v>23772800.000025276</v>
      </c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  <c r="CJ146" s="57"/>
      <c r="CK146" s="57"/>
      <c r="CL146" s="57"/>
      <c r="CM146" s="57"/>
      <c r="CN146" s="57"/>
      <c r="CO146" s="57"/>
      <c r="CP146" s="57"/>
      <c r="CQ146" s="57"/>
      <c r="CR146" s="57"/>
      <c r="CS146" s="57"/>
      <c r="CT146" s="57"/>
      <c r="CU146" s="57"/>
      <c r="CV146" s="57"/>
      <c r="CW146" s="57"/>
      <c r="CX146" s="57"/>
      <c r="CY146" s="57"/>
      <c r="CZ146" s="57"/>
      <c r="DA146" s="57"/>
      <c r="DB146" s="57"/>
      <c r="DC146" s="57"/>
      <c r="DD146" s="57"/>
      <c r="DE146" s="57"/>
      <c r="DF146" s="57"/>
      <c r="DG146" s="57"/>
      <c r="DH146" s="57"/>
      <c r="DI146" s="57"/>
      <c r="DJ146" s="57"/>
      <c r="DK146" s="57"/>
      <c r="DL146" s="57"/>
      <c r="DM146" s="57"/>
      <c r="DN146" s="57"/>
      <c r="DO146" s="57"/>
      <c r="DP146" s="57"/>
      <c r="DQ146" s="57"/>
      <c r="DR146" s="57"/>
      <c r="DS146" s="57"/>
      <c r="DT146" s="57"/>
      <c r="DU146" s="57"/>
      <c r="DV146" s="57"/>
      <c r="DW146" s="57"/>
      <c r="DX146" s="57"/>
      <c r="DY146" s="57"/>
      <c r="DZ146" s="57"/>
      <c r="EA146" s="57"/>
      <c r="EB146" s="57"/>
      <c r="EC146" s="57"/>
      <c r="ED146" s="57"/>
      <c r="EE146" s="57"/>
      <c r="EF146" s="57"/>
      <c r="EG146" s="57"/>
    </row>
    <row r="147" spans="1:137" s="59" customFormat="1" x14ac:dyDescent="0.2">
      <c r="A147" t="s">
        <v>12</v>
      </c>
      <c r="B147"/>
      <c r="C147" s="23">
        <v>0</v>
      </c>
      <c r="D147" s="23">
        <v>0</v>
      </c>
      <c r="E147" s="23">
        <v>0</v>
      </c>
      <c r="F147" s="23">
        <v>0</v>
      </c>
      <c r="G147" s="23">
        <v>0</v>
      </c>
      <c r="H147" s="23">
        <v>0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3">
        <v>0</v>
      </c>
      <c r="AR147" s="23">
        <v>0</v>
      </c>
      <c r="AS147" s="23">
        <v>0</v>
      </c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  <c r="CJ147" s="57"/>
      <c r="CK147" s="57"/>
      <c r="CL147" s="57"/>
      <c r="CM147" s="57"/>
      <c r="CN147" s="57"/>
      <c r="CO147" s="57"/>
      <c r="CP147" s="57"/>
      <c r="CQ147" s="57"/>
      <c r="CR147" s="57"/>
      <c r="CS147" s="57"/>
      <c r="CT147" s="57"/>
      <c r="CU147" s="57"/>
      <c r="CV147" s="57"/>
      <c r="CW147" s="57"/>
      <c r="CX147" s="57"/>
      <c r="CY147" s="57"/>
      <c r="CZ147" s="57"/>
      <c r="DA147" s="57"/>
      <c r="DB147" s="57"/>
      <c r="DC147" s="57"/>
      <c r="DD147" s="57"/>
      <c r="DE147" s="57"/>
      <c r="DF147" s="57"/>
      <c r="DG147" s="57"/>
      <c r="DH147" s="57"/>
      <c r="DI147" s="57"/>
      <c r="DJ147" s="57"/>
      <c r="DK147" s="57"/>
      <c r="DL147" s="57"/>
      <c r="DM147" s="57"/>
      <c r="DN147" s="57"/>
      <c r="DO147" s="57"/>
      <c r="DP147" s="57"/>
      <c r="DQ147" s="57"/>
      <c r="DR147" s="57"/>
      <c r="DS147" s="57"/>
      <c r="DT147" s="57"/>
      <c r="DU147" s="57"/>
      <c r="DV147" s="57"/>
      <c r="DW147" s="57"/>
      <c r="DX147" s="57"/>
      <c r="DY147" s="57"/>
      <c r="DZ147" s="57"/>
      <c r="EA147" s="57"/>
      <c r="EB147" s="57"/>
      <c r="EC147" s="57"/>
      <c r="ED147" s="57"/>
      <c r="EE147" s="57"/>
      <c r="EF147" s="57"/>
      <c r="EG147" s="57"/>
    </row>
    <row r="148" spans="1:137" s="59" customFormat="1" x14ac:dyDescent="0.2">
      <c r="A148" t="s">
        <v>13</v>
      </c>
      <c r="B148"/>
      <c r="C148" s="23">
        <v>0</v>
      </c>
      <c r="D148" s="23">
        <v>0</v>
      </c>
      <c r="E148" s="23">
        <v>0</v>
      </c>
      <c r="F148" s="23">
        <v>0</v>
      </c>
      <c r="G148" s="23">
        <v>0</v>
      </c>
      <c r="H148" s="23">
        <v>0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0</v>
      </c>
      <c r="AH148" s="23">
        <v>0</v>
      </c>
      <c r="AI148" s="23">
        <v>0</v>
      </c>
      <c r="AJ148" s="23">
        <v>0</v>
      </c>
      <c r="AK148" s="23">
        <v>0</v>
      </c>
      <c r="AL148" s="23">
        <v>0</v>
      </c>
      <c r="AM148" s="23">
        <v>0</v>
      </c>
      <c r="AN148" s="23">
        <v>0</v>
      </c>
      <c r="AO148" s="23">
        <v>0</v>
      </c>
      <c r="AP148" s="23">
        <v>0</v>
      </c>
      <c r="AQ148" s="23">
        <v>0</v>
      </c>
      <c r="AR148" s="23">
        <v>0</v>
      </c>
      <c r="AS148" s="23">
        <v>0</v>
      </c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  <c r="CJ148" s="57"/>
      <c r="CK148" s="57"/>
      <c r="CL148" s="57"/>
      <c r="CM148" s="57"/>
      <c r="CN148" s="57"/>
      <c r="CO148" s="57"/>
      <c r="CP148" s="57"/>
      <c r="CQ148" s="57"/>
      <c r="CR148" s="57"/>
      <c r="CS148" s="57"/>
      <c r="CT148" s="57"/>
      <c r="CU148" s="57"/>
      <c r="CV148" s="57"/>
      <c r="CW148" s="57"/>
      <c r="CX148" s="57"/>
      <c r="CY148" s="57"/>
      <c r="CZ148" s="57"/>
      <c r="DA148" s="57"/>
      <c r="DB148" s="57"/>
      <c r="DC148" s="57"/>
      <c r="DD148" s="57"/>
      <c r="DE148" s="57"/>
      <c r="DF148" s="57"/>
      <c r="DG148" s="57"/>
      <c r="DH148" s="57"/>
      <c r="DI148" s="57"/>
      <c r="DJ148" s="57"/>
      <c r="DK148" s="57"/>
      <c r="DL148" s="57"/>
      <c r="DM148" s="57"/>
      <c r="DN148" s="57"/>
      <c r="DO148" s="57"/>
      <c r="DP148" s="57"/>
      <c r="DQ148" s="57"/>
      <c r="DR148" s="57"/>
      <c r="DS148" s="57"/>
      <c r="DT148" s="57"/>
      <c r="DU148" s="57"/>
      <c r="DV148" s="57"/>
      <c r="DW148" s="57"/>
      <c r="DX148" s="57"/>
      <c r="DY148" s="57"/>
      <c r="DZ148" s="57"/>
      <c r="EA148" s="57"/>
      <c r="EB148" s="57"/>
      <c r="EC148" s="57"/>
      <c r="ED148" s="57"/>
      <c r="EE148" s="57"/>
      <c r="EF148" s="57"/>
      <c r="EG148" s="57"/>
    </row>
    <row r="149" spans="1:137" s="59" customFormat="1" x14ac:dyDescent="0.2">
      <c r="A149" t="s">
        <v>14</v>
      </c>
      <c r="B149"/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0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0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0</v>
      </c>
      <c r="AO149" s="23">
        <v>0</v>
      </c>
      <c r="AP149" s="23">
        <v>0</v>
      </c>
      <c r="AQ149" s="23">
        <v>0</v>
      </c>
      <c r="AR149" s="23">
        <v>0</v>
      </c>
      <c r="AS149" s="23">
        <v>0</v>
      </c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  <c r="CJ149" s="57"/>
      <c r="CK149" s="57"/>
      <c r="CL149" s="57"/>
      <c r="CM149" s="57"/>
      <c r="CN149" s="57"/>
      <c r="CO149" s="57"/>
      <c r="CP149" s="57"/>
      <c r="CQ149" s="57"/>
      <c r="CR149" s="57"/>
      <c r="CS149" s="57"/>
      <c r="CT149" s="57"/>
      <c r="CU149" s="57"/>
      <c r="CV149" s="57"/>
      <c r="CW149" s="57"/>
      <c r="CX149" s="57"/>
      <c r="CY149" s="57"/>
      <c r="CZ149" s="57"/>
      <c r="DA149" s="57"/>
      <c r="DB149" s="57"/>
      <c r="DC149" s="57"/>
      <c r="DD149" s="57"/>
      <c r="DE149" s="57"/>
      <c r="DF149" s="57"/>
      <c r="DG149" s="57"/>
      <c r="DH149" s="57"/>
      <c r="DI149" s="57"/>
      <c r="DJ149" s="57"/>
      <c r="DK149" s="57"/>
      <c r="DL149" s="57"/>
      <c r="DM149" s="57"/>
      <c r="DN149" s="57"/>
      <c r="DO149" s="57"/>
      <c r="DP149" s="57"/>
      <c r="DQ149" s="57"/>
      <c r="DR149" s="57"/>
      <c r="DS149" s="57"/>
      <c r="DT149" s="57"/>
      <c r="DU149" s="57"/>
      <c r="DV149" s="57"/>
      <c r="DW149" s="57"/>
      <c r="DX149" s="57"/>
      <c r="DY149" s="57"/>
      <c r="DZ149" s="57"/>
      <c r="EA149" s="57"/>
      <c r="EB149" s="57"/>
      <c r="EC149" s="57"/>
      <c r="ED149" s="57"/>
      <c r="EE149" s="57"/>
      <c r="EF149" s="57"/>
      <c r="EG149" s="57"/>
    </row>
    <row r="150" spans="1:137" s="59" customFormat="1" ht="15.75" x14ac:dyDescent="0.25">
      <c r="A150" s="54" t="s">
        <v>15</v>
      </c>
      <c r="B150" s="10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  <c r="CJ150" s="57"/>
      <c r="CK150" s="57"/>
      <c r="CL150" s="57"/>
      <c r="CM150" s="57"/>
      <c r="CN150" s="57"/>
      <c r="CO150" s="57"/>
      <c r="CP150" s="57"/>
      <c r="CQ150" s="57"/>
      <c r="CR150" s="57"/>
      <c r="CS150" s="57"/>
      <c r="CT150" s="57"/>
      <c r="CU150" s="57"/>
      <c r="CV150" s="57"/>
      <c r="CW150" s="57"/>
      <c r="CX150" s="57"/>
      <c r="CY150" s="57"/>
      <c r="CZ150" s="57"/>
      <c r="DA150" s="57"/>
      <c r="DB150" s="57"/>
      <c r="DC150" s="57"/>
      <c r="DD150" s="57"/>
      <c r="DE150" s="57"/>
      <c r="DF150" s="57"/>
      <c r="DG150" s="57"/>
      <c r="DH150" s="57"/>
      <c r="DI150" s="57"/>
      <c r="DJ150" s="57"/>
      <c r="DK150" s="57"/>
      <c r="DL150" s="57"/>
      <c r="DM150" s="57"/>
      <c r="DN150" s="57"/>
      <c r="DO150" s="57"/>
      <c r="DP150" s="57"/>
      <c r="DQ150" s="57"/>
      <c r="DR150" s="57"/>
      <c r="DS150" s="57"/>
      <c r="DT150" s="57"/>
      <c r="DU150" s="57"/>
      <c r="DV150" s="57"/>
      <c r="DW150" s="57"/>
      <c r="DX150" s="57"/>
      <c r="DY150" s="57"/>
      <c r="DZ150" s="57"/>
      <c r="EA150" s="57"/>
      <c r="EB150" s="57"/>
      <c r="EC150" s="57"/>
      <c r="ED150" s="57"/>
      <c r="EE150" s="57"/>
      <c r="EF150" s="57"/>
      <c r="EG150" s="57"/>
    </row>
    <row r="151" spans="1:137" x14ac:dyDescent="0.2">
      <c r="A151" t="s">
        <v>16</v>
      </c>
      <c r="C151" s="23">
        <v>2641342.7375272014</v>
      </c>
      <c r="D151" s="23">
        <v>342720.83767203864</v>
      </c>
      <c r="E151" s="23">
        <v>2888418.925298464</v>
      </c>
      <c r="F151" s="23">
        <v>6917143.366531211</v>
      </c>
      <c r="G151" s="23">
        <v>135.72585709627094</v>
      </c>
      <c r="H151" s="23">
        <v>0</v>
      </c>
      <c r="I151" s="23">
        <v>72672.415258552268</v>
      </c>
      <c r="J151" s="23">
        <v>0</v>
      </c>
      <c r="K151" s="23">
        <v>-45132.838310598279</v>
      </c>
      <c r="L151" s="23">
        <v>1410016.0306313389</v>
      </c>
      <c r="M151" s="23">
        <v>12940421.082055584</v>
      </c>
      <c r="N151" s="23">
        <v>315.26346411467318</v>
      </c>
      <c r="O151" s="23">
        <v>359.33280136534654</v>
      </c>
      <c r="P151" s="23">
        <v>5453.5665383538972</v>
      </c>
      <c r="Q151" s="23">
        <v>6175.3613566964432</v>
      </c>
      <c r="R151" s="23">
        <v>6632.8831628301095</v>
      </c>
      <c r="S151" s="23">
        <v>294465.82656078227</v>
      </c>
      <c r="T151" s="23">
        <v>6101.1316465986583</v>
      </c>
      <c r="U151" s="23">
        <v>0</v>
      </c>
      <c r="V151" s="23">
        <v>0</v>
      </c>
      <c r="W151" s="23">
        <v>11377816.320026202</v>
      </c>
      <c r="X151" s="23">
        <v>9129655.6614770703</v>
      </c>
      <c r="Y151" s="23">
        <v>-7224022.8902760902</v>
      </c>
      <c r="Z151" s="23">
        <v>-11055.059510493938</v>
      </c>
      <c r="AA151" s="23">
        <v>0</v>
      </c>
      <c r="AB151" s="23">
        <v>0</v>
      </c>
      <c r="AC151" s="23">
        <v>0</v>
      </c>
      <c r="AD151" s="23">
        <v>110613.81391152923</v>
      </c>
      <c r="AE151" s="23">
        <v>23827.040883193356</v>
      </c>
      <c r="AF151" s="23">
        <v>3173602.8530014963</v>
      </c>
      <c r="AG151" s="23">
        <v>61.137757704938032</v>
      </c>
      <c r="AH151" s="23">
        <v>0</v>
      </c>
      <c r="AI151" s="23">
        <v>0</v>
      </c>
      <c r="AJ151" s="23">
        <v>0</v>
      </c>
      <c r="AK151" s="23">
        <v>0</v>
      </c>
      <c r="AL151" s="23">
        <v>2724.1609426884356</v>
      </c>
      <c r="AM151" s="23">
        <v>0</v>
      </c>
      <c r="AN151" s="23">
        <v>0</v>
      </c>
      <c r="AO151" s="23">
        <v>879408.68124498695</v>
      </c>
      <c r="AP151" s="23">
        <v>18951.350129857714</v>
      </c>
      <c r="AQ151" s="23">
        <v>0.99924759079383774</v>
      </c>
      <c r="AR151" s="23">
        <v>0</v>
      </c>
      <c r="AS151" s="23">
        <v>0</v>
      </c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</row>
    <row r="152" spans="1:137" x14ac:dyDescent="0.2">
      <c r="A152" t="s">
        <v>17</v>
      </c>
      <c r="C152" s="23">
        <v>21136326.020185605</v>
      </c>
      <c r="D152" s="23">
        <v>3064067.5811278075</v>
      </c>
      <c r="E152" s="23">
        <v>3650567.8244166495</v>
      </c>
      <c r="F152" s="23">
        <v>2737470.0240857694</v>
      </c>
      <c r="G152" s="23">
        <v>6699436.9995919019</v>
      </c>
      <c r="H152" s="23">
        <v>1655755.4850185236</v>
      </c>
      <c r="I152" s="23">
        <v>0</v>
      </c>
      <c r="J152" s="23">
        <v>0</v>
      </c>
      <c r="K152" s="23">
        <v>1667799.7549627058</v>
      </c>
      <c r="L152" s="23">
        <v>4703323.9396843705</v>
      </c>
      <c r="M152" s="23">
        <v>10149174.278712817</v>
      </c>
      <c r="N152" s="23">
        <v>4927821.4593422115</v>
      </c>
      <c r="O152" s="23">
        <v>1306037.8862662634</v>
      </c>
      <c r="P152" s="23">
        <v>1922107.6060141092</v>
      </c>
      <c r="Q152" s="23">
        <v>1361511.7951554952</v>
      </c>
      <c r="R152" s="23">
        <v>1315607.2073339759</v>
      </c>
      <c r="S152" s="23">
        <v>1331853.474914737</v>
      </c>
      <c r="T152" s="23">
        <v>2867185.0533975125</v>
      </c>
      <c r="U152" s="23">
        <v>227512.51310408537</v>
      </c>
      <c r="V152" s="23">
        <v>0</v>
      </c>
      <c r="W152" s="23">
        <v>6015554.8197955834</v>
      </c>
      <c r="X152" s="23">
        <v>10110155.897750106</v>
      </c>
      <c r="Y152" s="23">
        <v>331597.99742398347</v>
      </c>
      <c r="Z152" s="23">
        <v>7062.7764773703557</v>
      </c>
      <c r="AA152" s="23">
        <v>1151421.7744965346</v>
      </c>
      <c r="AB152" s="23">
        <v>3120047.2323448444</v>
      </c>
      <c r="AC152" s="23">
        <v>5124337.2825750438</v>
      </c>
      <c r="AD152" s="23">
        <v>1418109.1448467113</v>
      </c>
      <c r="AE152" s="23">
        <v>5067702.5305112749</v>
      </c>
      <c r="AF152" s="23">
        <v>5905150.0772402678</v>
      </c>
      <c r="AG152" s="23">
        <v>1213996.3977936339</v>
      </c>
      <c r="AH152" s="23">
        <v>0</v>
      </c>
      <c r="AI152" s="23">
        <v>0</v>
      </c>
      <c r="AJ152" s="23">
        <v>9348450.0130508877</v>
      </c>
      <c r="AK152" s="23">
        <v>1349081.8756233789</v>
      </c>
      <c r="AL152" s="23">
        <v>4184678.9523714413</v>
      </c>
      <c r="AM152" s="23">
        <v>1310069.4356950535</v>
      </c>
      <c r="AN152" s="23">
        <v>0</v>
      </c>
      <c r="AO152" s="23">
        <v>0</v>
      </c>
      <c r="AP152" s="23">
        <v>84805.43476433905</v>
      </c>
      <c r="AQ152" s="23">
        <v>690076.56777461513</v>
      </c>
      <c r="AR152" s="23">
        <v>0</v>
      </c>
      <c r="AS152" s="23">
        <v>0</v>
      </c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</row>
    <row r="153" spans="1:137" x14ac:dyDescent="0.2">
      <c r="A153" s="17"/>
      <c r="B153" s="18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</row>
    <row r="154" spans="1:137" x14ac:dyDescent="0.2">
      <c r="A154" s="17"/>
      <c r="B154" s="18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</row>
    <row r="155" spans="1:137" x14ac:dyDescent="0.2">
      <c r="A155" s="19"/>
      <c r="B155" s="18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</row>
    <row r="156" spans="1:137" ht="13.5" thickBot="1" x14ac:dyDescent="0.25">
      <c r="A156" s="5" t="s">
        <v>61</v>
      </c>
      <c r="B156" s="5"/>
      <c r="C156" s="6">
        <f t="shared" ref="C156:AH156" si="0">+SUM(C5:C155)</f>
        <v>110485800.00011593</v>
      </c>
      <c r="D156" s="6">
        <f t="shared" si="0"/>
        <v>16192288.000016989</v>
      </c>
      <c r="E156" s="6">
        <f t="shared" si="0"/>
        <v>19185685.000019941</v>
      </c>
      <c r="F156" s="6">
        <f t="shared" si="0"/>
        <v>17063136.000017446</v>
      </c>
      <c r="G156" s="6">
        <f t="shared" si="0"/>
        <v>34721185.000036478</v>
      </c>
      <c r="H156" s="6">
        <f t="shared" si="0"/>
        <v>8618183.0000090543</v>
      </c>
      <c r="I156" s="6">
        <f t="shared" si="0"/>
        <v>85172919.994418412</v>
      </c>
      <c r="J156" s="6">
        <f t="shared" si="0"/>
        <v>132391000</v>
      </c>
      <c r="K156" s="6">
        <f t="shared" si="0"/>
        <v>10631260.000011273</v>
      </c>
      <c r="L156" s="6">
        <f t="shared" si="0"/>
        <v>24313799.000025406</v>
      </c>
      <c r="M156" s="6">
        <f t="shared" si="0"/>
        <v>50233972.000051796</v>
      </c>
      <c r="N156" s="6">
        <f t="shared" si="0"/>
        <v>25239520.00002652</v>
      </c>
      <c r="O156" s="6">
        <f t="shared" si="0"/>
        <v>6690927.0000070259</v>
      </c>
      <c r="P156" s="6">
        <f t="shared" si="0"/>
        <v>10005137.000010518</v>
      </c>
      <c r="Q156" s="6">
        <f t="shared" si="0"/>
        <v>6985466.0000073342</v>
      </c>
      <c r="R156" s="6">
        <f t="shared" si="0"/>
        <v>6759366.0000070911</v>
      </c>
      <c r="S156" s="6">
        <f t="shared" si="0"/>
        <v>7622559.000007987</v>
      </c>
      <c r="T156" s="6">
        <f t="shared" si="0"/>
        <v>14552669.000015289</v>
      </c>
      <c r="U156" s="6">
        <f t="shared" si="0"/>
        <v>12330240.000013072</v>
      </c>
      <c r="V156" s="6">
        <f t="shared" si="0"/>
        <v>4391500.0000046715</v>
      </c>
      <c r="W156" s="6">
        <f t="shared" si="0"/>
        <v>48057780.000049375</v>
      </c>
      <c r="X156" s="6">
        <f t="shared" si="0"/>
        <v>62057110.00006336</v>
      </c>
      <c r="Y156" s="6">
        <f t="shared" si="0"/>
        <v>8923956.0000240207</v>
      </c>
      <c r="Z156" s="6">
        <f t="shared" si="0"/>
        <v>159440.0000001904</v>
      </c>
      <c r="AA156" s="6">
        <f t="shared" si="0"/>
        <v>5901519.0000075921</v>
      </c>
      <c r="AB156" s="6">
        <f t="shared" si="0"/>
        <v>16486370.000017319</v>
      </c>
      <c r="AC156" s="6">
        <f t="shared" si="0"/>
        <v>26819338.000026919</v>
      </c>
      <c r="AD156" s="6">
        <f t="shared" si="0"/>
        <v>7374624.0000077114</v>
      </c>
      <c r="AE156" s="6">
        <f t="shared" si="0"/>
        <v>25796670.000027079</v>
      </c>
      <c r="AF156" s="6">
        <f t="shared" si="0"/>
        <v>42027580.000043891</v>
      </c>
      <c r="AG156" s="6">
        <f t="shared" si="0"/>
        <v>8659893.0000091009</v>
      </c>
      <c r="AH156" s="6">
        <f t="shared" si="0"/>
        <v>3351578.0000035353</v>
      </c>
      <c r="AI156" s="6">
        <f t="shared" ref="AI156:AS156" si="1">+SUM(AI5:AI155)</f>
        <v>8770174.000009276</v>
      </c>
      <c r="AJ156" s="6">
        <f t="shared" si="1"/>
        <v>43895000.000046283</v>
      </c>
      <c r="AK156" s="6">
        <f t="shared" si="1"/>
        <v>6317102.0000066534</v>
      </c>
      <c r="AL156" s="6">
        <f t="shared" si="1"/>
        <v>22229633.000023391</v>
      </c>
      <c r="AM156" s="6">
        <f t="shared" si="1"/>
        <v>6656029.0000071824</v>
      </c>
      <c r="AN156" s="6">
        <f t="shared" si="1"/>
        <v>15738022.00001676</v>
      </c>
      <c r="AO156" s="6">
        <f t="shared" si="1"/>
        <v>23755040.000024904</v>
      </c>
      <c r="AP156" s="6">
        <f t="shared" si="1"/>
        <v>44322646.000046596</v>
      </c>
      <c r="AQ156" s="6">
        <f t="shared" si="1"/>
        <v>10182763.000010761</v>
      </c>
      <c r="AR156" s="6">
        <f t="shared" si="1"/>
        <v>-27659049.999970596</v>
      </c>
      <c r="AS156" s="6">
        <f t="shared" si="1"/>
        <v>23772800.000025276</v>
      </c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</row>
    <row r="157" spans="1:137" ht="13.5" thickTop="1" x14ac:dyDescent="0.2">
      <c r="A157" s="1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</row>
    <row r="158" spans="1:137" x14ac:dyDescent="0.2">
      <c r="A158" s="1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</row>
    <row r="159" spans="1:137" x14ac:dyDescent="0.2">
      <c r="A159" s="1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</row>
    <row r="160" spans="1:137" x14ac:dyDescent="0.2">
      <c r="A160" s="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15"/>
      <c r="AU160" s="15"/>
      <c r="AV160" s="15"/>
      <c r="AW160" s="15"/>
      <c r="AX160" s="15"/>
      <c r="AY160" s="21"/>
      <c r="AZ160" s="21"/>
      <c r="BA160" s="21"/>
      <c r="BB160" s="21"/>
      <c r="BC160" s="21"/>
      <c r="BD160" s="21"/>
      <c r="BE160" s="21"/>
      <c r="BF160" s="21"/>
      <c r="BG160" s="21"/>
      <c r="BH160" s="21"/>
      <c r="BI160" s="21"/>
      <c r="BJ160" s="21"/>
      <c r="BK160" s="21"/>
      <c r="BL160" s="21"/>
      <c r="BM160" s="21"/>
      <c r="BN160" s="21"/>
      <c r="BO160" s="21"/>
      <c r="BP160" s="21"/>
      <c r="BQ160" s="21"/>
      <c r="BR160" s="21"/>
      <c r="BS160" s="21"/>
      <c r="BT160" s="21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</row>
    <row r="161" spans="1:137" x14ac:dyDescent="0.2">
      <c r="A161" s="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15"/>
      <c r="AU161" s="15"/>
      <c r="AV161" s="15"/>
      <c r="AW161" s="15"/>
      <c r="AX161" s="15"/>
      <c r="AY161" s="21"/>
      <c r="AZ161" s="21"/>
      <c r="BA161" s="21"/>
      <c r="BB161" s="21"/>
      <c r="BC161" s="21"/>
      <c r="BD161" s="21"/>
      <c r="BE161" s="21"/>
      <c r="BF161" s="21"/>
      <c r="BG161" s="21"/>
      <c r="BH161" s="21"/>
      <c r="BI161" s="21"/>
      <c r="BJ161" s="21"/>
      <c r="BK161" s="21"/>
      <c r="BL161" s="21"/>
      <c r="BM161" s="21"/>
      <c r="BN161" s="21"/>
      <c r="BO161" s="21"/>
      <c r="BP161" s="21"/>
      <c r="BQ161" s="21"/>
      <c r="BR161" s="21"/>
      <c r="BS161" s="21"/>
      <c r="BT161" s="21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</row>
    <row r="162" spans="1:137" x14ac:dyDescent="0.2">
      <c r="A162" s="1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5"/>
      <c r="AU162" s="15"/>
      <c r="AV162" s="15"/>
      <c r="AW162" s="15"/>
      <c r="AX162" s="15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</row>
    <row r="163" spans="1:137" x14ac:dyDescent="0.2">
      <c r="A163" s="1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5"/>
      <c r="AU163" s="15"/>
      <c r="AV163" s="15"/>
      <c r="AW163" s="15"/>
      <c r="AX163" s="15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</row>
    <row r="164" spans="1:137" x14ac:dyDescent="0.2">
      <c r="A164" s="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</row>
    <row r="165" spans="1:137" x14ac:dyDescent="0.2">
      <c r="A165" s="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</row>
    <row r="166" spans="1:137" x14ac:dyDescent="0.2">
      <c r="A166" s="1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</row>
    <row r="167" spans="1:137" x14ac:dyDescent="0.2">
      <c r="A167" s="1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</row>
    <row r="168" spans="1:137" x14ac:dyDescent="0.2">
      <c r="A168" s="1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</row>
    <row r="169" spans="1:137" x14ac:dyDescent="0.2">
      <c r="A169" s="1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</row>
    <row r="170" spans="1:137" x14ac:dyDescent="0.2">
      <c r="A170" s="1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</row>
    <row r="171" spans="1:137" x14ac:dyDescent="0.2">
      <c r="A171" s="1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</row>
    <row r="172" spans="1:137" x14ac:dyDescent="0.2">
      <c r="A172" s="1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</row>
    <row r="173" spans="1:137" x14ac:dyDescent="0.2">
      <c r="A173" s="1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</row>
    <row r="174" spans="1:137" x14ac:dyDescent="0.2">
      <c r="A174" s="1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</row>
    <row r="175" spans="1:137" x14ac:dyDescent="0.2">
      <c r="A175" s="1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</row>
    <row r="176" spans="1:137" x14ac:dyDescent="0.2">
      <c r="A176" s="1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</row>
    <row r="177" spans="1:137" x14ac:dyDescent="0.2">
      <c r="A177" s="1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</row>
    <row r="178" spans="1:137" x14ac:dyDescent="0.2">
      <c r="A178" s="1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</row>
    <row r="179" spans="1:137" x14ac:dyDescent="0.2">
      <c r="A179" s="1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</row>
    <row r="180" spans="1:137" x14ac:dyDescent="0.2">
      <c r="A180" s="1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</row>
    <row r="181" spans="1:137" x14ac:dyDescent="0.2">
      <c r="A181" s="1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</row>
    <row r="182" spans="1:137" x14ac:dyDescent="0.2">
      <c r="A182" s="1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</row>
    <row r="183" spans="1:137" x14ac:dyDescent="0.2">
      <c r="A183" s="1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</row>
    <row r="184" spans="1:137" x14ac:dyDescent="0.2">
      <c r="A184" s="1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</row>
    <row r="185" spans="1:137" x14ac:dyDescent="0.2">
      <c r="A185" s="1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</row>
    <row r="186" spans="1:137" x14ac:dyDescent="0.2">
      <c r="A186" s="1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</row>
    <row r="187" spans="1:137" x14ac:dyDescent="0.2">
      <c r="A187" s="1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</row>
    <row r="188" spans="1:137" x14ac:dyDescent="0.2">
      <c r="A188" s="1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</row>
    <row r="189" spans="1:137" x14ac:dyDescent="0.2">
      <c r="A189" s="1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</row>
    <row r="190" spans="1:137" x14ac:dyDescent="0.2">
      <c r="A190" s="1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</row>
    <row r="191" spans="1:137" x14ac:dyDescent="0.2">
      <c r="A191" s="1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</row>
    <row r="192" spans="1:137" x14ac:dyDescent="0.2">
      <c r="A192" s="1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  <c r="CP192" s="23"/>
      <c r="CQ192" s="23"/>
      <c r="CR192" s="23"/>
      <c r="CS192" s="23"/>
      <c r="CT192" s="23"/>
      <c r="CU192" s="23"/>
      <c r="CV192" s="23"/>
      <c r="CW192" s="23"/>
      <c r="CX192" s="23"/>
      <c r="CY192" s="23"/>
      <c r="CZ192" s="23"/>
      <c r="DA192" s="23"/>
      <c r="DB192" s="23"/>
      <c r="DC192" s="23"/>
      <c r="DD192" s="23"/>
      <c r="DE192" s="23"/>
      <c r="DF192" s="23"/>
      <c r="DG192" s="23"/>
      <c r="DH192" s="23"/>
      <c r="DI192" s="23"/>
      <c r="DJ192" s="23"/>
      <c r="DK192" s="23"/>
      <c r="DL192" s="23"/>
      <c r="DM192" s="23"/>
      <c r="DN192" s="23"/>
      <c r="DO192" s="23"/>
      <c r="DP192" s="23"/>
      <c r="DQ192" s="23"/>
      <c r="DR192" s="23"/>
      <c r="DS192" s="23"/>
      <c r="DT192" s="23"/>
      <c r="DU192" s="23"/>
      <c r="DV192" s="23"/>
      <c r="DW192" s="23"/>
      <c r="DX192" s="23"/>
      <c r="DY192" s="23"/>
      <c r="DZ192" s="23"/>
      <c r="EA192" s="23"/>
      <c r="EB192" s="23"/>
      <c r="EC192" s="23"/>
      <c r="ED192" s="23"/>
      <c r="EE192" s="23"/>
      <c r="EF192" s="23"/>
      <c r="EG192" s="23"/>
    </row>
    <row r="193" spans="1:137" x14ac:dyDescent="0.2">
      <c r="A193" s="1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  <c r="CP193" s="23"/>
      <c r="CQ193" s="23"/>
      <c r="CR193" s="23"/>
      <c r="CS193" s="23"/>
      <c r="CT193" s="23"/>
      <c r="CU193" s="23"/>
      <c r="CV193" s="23"/>
      <c r="CW193" s="23"/>
      <c r="CX193" s="23"/>
      <c r="CY193" s="23"/>
      <c r="CZ193" s="23"/>
      <c r="DA193" s="23"/>
      <c r="DB193" s="23"/>
      <c r="DC193" s="23"/>
      <c r="DD193" s="23"/>
      <c r="DE193" s="23"/>
      <c r="DF193" s="23"/>
      <c r="DG193" s="23"/>
      <c r="DH193" s="23"/>
      <c r="DI193" s="23"/>
      <c r="DJ193" s="23"/>
      <c r="DK193" s="23"/>
      <c r="DL193" s="23"/>
      <c r="DM193" s="23"/>
      <c r="DN193" s="23"/>
      <c r="DO193" s="23"/>
      <c r="DP193" s="23"/>
      <c r="DQ193" s="23"/>
      <c r="DR193" s="23"/>
      <c r="DS193" s="23"/>
      <c r="DT193" s="23"/>
      <c r="DU193" s="23"/>
      <c r="DV193" s="23"/>
      <c r="DW193" s="23"/>
      <c r="DX193" s="23"/>
      <c r="DY193" s="23"/>
      <c r="DZ193" s="23"/>
      <c r="EA193" s="23"/>
      <c r="EB193" s="23"/>
      <c r="EC193" s="23"/>
      <c r="ED193" s="23"/>
      <c r="EE193" s="23"/>
      <c r="EF193" s="23"/>
      <c r="EG193" s="23"/>
    </row>
    <row r="194" spans="1:137" x14ac:dyDescent="0.2">
      <c r="A194" s="1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  <c r="CP194" s="23"/>
      <c r="CQ194" s="23"/>
      <c r="CR194" s="23"/>
      <c r="CS194" s="23"/>
      <c r="CT194" s="23"/>
      <c r="CU194" s="23"/>
      <c r="CV194" s="23"/>
      <c r="CW194" s="23"/>
      <c r="CX194" s="23"/>
      <c r="CY194" s="23"/>
      <c r="CZ194" s="23"/>
      <c r="DA194" s="23"/>
      <c r="DB194" s="23"/>
      <c r="DC194" s="23"/>
      <c r="DD194" s="23"/>
      <c r="DE194" s="23"/>
      <c r="DF194" s="23"/>
      <c r="DG194" s="23"/>
      <c r="DH194" s="23"/>
      <c r="DI194" s="23"/>
      <c r="DJ194" s="23"/>
      <c r="DK194" s="23"/>
      <c r="DL194" s="23"/>
      <c r="DM194" s="23"/>
      <c r="DN194" s="23"/>
      <c r="DO194" s="23"/>
      <c r="DP194" s="23"/>
      <c r="DQ194" s="23"/>
      <c r="DR194" s="23"/>
      <c r="DS194" s="23"/>
      <c r="DT194" s="23"/>
      <c r="DU194" s="23"/>
      <c r="DV194" s="23"/>
      <c r="DW194" s="23"/>
      <c r="DX194" s="23"/>
      <c r="DY194" s="23"/>
      <c r="DZ194" s="23"/>
      <c r="EA194" s="23"/>
      <c r="EB194" s="23"/>
      <c r="EC194" s="23"/>
      <c r="ED194" s="23"/>
      <c r="EE194" s="23"/>
      <c r="EF194" s="23"/>
      <c r="EG194" s="23"/>
    </row>
    <row r="195" spans="1:137" x14ac:dyDescent="0.2">
      <c r="A195" s="1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  <c r="CP195" s="23"/>
      <c r="CQ195" s="23"/>
      <c r="CR195" s="23"/>
      <c r="CS195" s="23"/>
      <c r="CT195" s="23"/>
      <c r="CU195" s="23"/>
      <c r="CV195" s="23"/>
      <c r="CW195" s="23"/>
      <c r="CX195" s="23"/>
      <c r="CY195" s="23"/>
      <c r="CZ195" s="23"/>
      <c r="DA195" s="23"/>
      <c r="DB195" s="23"/>
      <c r="DC195" s="23"/>
      <c r="DD195" s="23"/>
      <c r="DE195" s="23"/>
      <c r="DF195" s="23"/>
      <c r="DG195" s="23"/>
      <c r="DH195" s="23"/>
      <c r="DI195" s="23"/>
      <c r="DJ195" s="23"/>
      <c r="DK195" s="23"/>
      <c r="DL195" s="23"/>
      <c r="DM195" s="23"/>
      <c r="DN195" s="23"/>
      <c r="DO195" s="23"/>
      <c r="DP195" s="23"/>
      <c r="DQ195" s="23"/>
      <c r="DR195" s="23"/>
      <c r="DS195" s="23"/>
      <c r="DT195" s="23"/>
      <c r="DU195" s="23"/>
      <c r="DV195" s="23"/>
      <c r="DW195" s="23"/>
      <c r="DX195" s="23"/>
      <c r="DY195" s="23"/>
      <c r="DZ195" s="23"/>
      <c r="EA195" s="23"/>
      <c r="EB195" s="23"/>
      <c r="EC195" s="23"/>
      <c r="ED195" s="23"/>
      <c r="EE195" s="23"/>
      <c r="EF195" s="23"/>
      <c r="EG195" s="23"/>
    </row>
    <row r="196" spans="1:137" x14ac:dyDescent="0.2">
      <c r="A196" s="1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  <c r="CP196" s="23"/>
      <c r="CQ196" s="23"/>
      <c r="CR196" s="23"/>
      <c r="CS196" s="23"/>
      <c r="CT196" s="23"/>
      <c r="CU196" s="23"/>
      <c r="CV196" s="23"/>
      <c r="CW196" s="23"/>
      <c r="CX196" s="23"/>
      <c r="CY196" s="23"/>
      <c r="CZ196" s="23"/>
      <c r="DA196" s="23"/>
      <c r="DB196" s="23"/>
      <c r="DC196" s="23"/>
      <c r="DD196" s="23"/>
      <c r="DE196" s="23"/>
      <c r="DF196" s="23"/>
      <c r="DG196" s="23"/>
      <c r="DH196" s="23"/>
      <c r="DI196" s="23"/>
      <c r="DJ196" s="23"/>
      <c r="DK196" s="23"/>
      <c r="DL196" s="23"/>
      <c r="DM196" s="23"/>
      <c r="DN196" s="23"/>
      <c r="DO196" s="23"/>
      <c r="DP196" s="23"/>
      <c r="DQ196" s="23"/>
      <c r="DR196" s="23"/>
      <c r="DS196" s="23"/>
      <c r="DT196" s="23"/>
      <c r="DU196" s="23"/>
      <c r="DV196" s="23"/>
      <c r="DW196" s="23"/>
      <c r="DX196" s="23"/>
      <c r="DY196" s="23"/>
      <c r="DZ196" s="23"/>
      <c r="EA196" s="23"/>
      <c r="EB196" s="23"/>
      <c r="EC196" s="23"/>
      <c r="ED196" s="23"/>
      <c r="EE196" s="23"/>
      <c r="EF196" s="23"/>
      <c r="EG196" s="23"/>
    </row>
    <row r="197" spans="1:137" x14ac:dyDescent="0.2">
      <c r="A197" s="1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  <c r="CP197" s="23"/>
      <c r="CQ197" s="23"/>
      <c r="CR197" s="23"/>
      <c r="CS197" s="23"/>
      <c r="CT197" s="23"/>
      <c r="CU197" s="23"/>
      <c r="CV197" s="23"/>
      <c r="CW197" s="23"/>
      <c r="CX197" s="23"/>
      <c r="CY197" s="23"/>
      <c r="CZ197" s="23"/>
      <c r="DA197" s="23"/>
      <c r="DB197" s="23"/>
      <c r="DC197" s="23"/>
      <c r="DD197" s="23"/>
      <c r="DE197" s="23"/>
      <c r="DF197" s="23"/>
      <c r="DG197" s="23"/>
      <c r="DH197" s="23"/>
      <c r="DI197" s="23"/>
      <c r="DJ197" s="23"/>
      <c r="DK197" s="23"/>
      <c r="DL197" s="23"/>
      <c r="DM197" s="23"/>
      <c r="DN197" s="23"/>
      <c r="DO197" s="23"/>
      <c r="DP197" s="23"/>
      <c r="DQ197" s="23"/>
      <c r="DR197" s="23"/>
      <c r="DS197" s="23"/>
      <c r="DT197" s="23"/>
      <c r="DU197" s="23"/>
      <c r="DV197" s="23"/>
      <c r="DW197" s="23"/>
      <c r="DX197" s="23"/>
      <c r="DY197" s="23"/>
      <c r="DZ197" s="23"/>
      <c r="EA197" s="23"/>
      <c r="EB197" s="23"/>
      <c r="EC197" s="23"/>
      <c r="ED197" s="23"/>
      <c r="EE197" s="23"/>
      <c r="EF197" s="23"/>
      <c r="EG197" s="23"/>
    </row>
    <row r="198" spans="1:137" x14ac:dyDescent="0.2">
      <c r="A198" s="1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  <c r="CP198" s="23"/>
      <c r="CQ198" s="23"/>
      <c r="CR198" s="23"/>
      <c r="CS198" s="23"/>
      <c r="CT198" s="23"/>
      <c r="CU198" s="23"/>
      <c r="CV198" s="23"/>
      <c r="CW198" s="23"/>
      <c r="CX198" s="23"/>
      <c r="CY198" s="23"/>
      <c r="CZ198" s="23"/>
      <c r="DA198" s="23"/>
      <c r="DB198" s="23"/>
      <c r="DC198" s="23"/>
      <c r="DD198" s="23"/>
      <c r="DE198" s="23"/>
      <c r="DF198" s="23"/>
      <c r="DG198" s="23"/>
      <c r="DH198" s="23"/>
      <c r="DI198" s="23"/>
      <c r="DJ198" s="23"/>
      <c r="DK198" s="23"/>
      <c r="DL198" s="23"/>
      <c r="DM198" s="23"/>
      <c r="DN198" s="23"/>
      <c r="DO198" s="23"/>
      <c r="DP198" s="23"/>
      <c r="DQ198" s="23"/>
      <c r="DR198" s="23"/>
      <c r="DS198" s="23"/>
      <c r="DT198" s="23"/>
      <c r="DU198" s="23"/>
      <c r="DV198" s="23"/>
      <c r="DW198" s="23"/>
      <c r="DX198" s="23"/>
      <c r="DY198" s="23"/>
      <c r="DZ198" s="23"/>
      <c r="EA198" s="23"/>
      <c r="EB198" s="23"/>
      <c r="EC198" s="23"/>
      <c r="ED198" s="23"/>
      <c r="EE198" s="23"/>
      <c r="EF198" s="23"/>
      <c r="EG198" s="23"/>
    </row>
    <row r="199" spans="1:137" x14ac:dyDescent="0.2">
      <c r="A199" s="1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  <c r="CP199" s="23"/>
      <c r="CQ199" s="23"/>
      <c r="CR199" s="23"/>
      <c r="CS199" s="23"/>
      <c r="CT199" s="23"/>
      <c r="CU199" s="23"/>
      <c r="CV199" s="23"/>
      <c r="CW199" s="23"/>
      <c r="CX199" s="23"/>
      <c r="CY199" s="23"/>
      <c r="CZ199" s="23"/>
      <c r="DA199" s="23"/>
      <c r="DB199" s="23"/>
      <c r="DC199" s="23"/>
      <c r="DD199" s="23"/>
      <c r="DE199" s="23"/>
      <c r="DF199" s="23"/>
      <c r="DG199" s="23"/>
      <c r="DH199" s="23"/>
      <c r="DI199" s="23"/>
      <c r="DJ199" s="23"/>
      <c r="DK199" s="23"/>
      <c r="DL199" s="23"/>
      <c r="DM199" s="23"/>
      <c r="DN199" s="23"/>
      <c r="DO199" s="23"/>
      <c r="DP199" s="23"/>
      <c r="DQ199" s="23"/>
      <c r="DR199" s="23"/>
      <c r="DS199" s="23"/>
      <c r="DT199" s="23"/>
      <c r="DU199" s="23"/>
      <c r="DV199" s="23"/>
      <c r="DW199" s="23"/>
      <c r="DX199" s="23"/>
      <c r="DY199" s="23"/>
      <c r="DZ199" s="23"/>
      <c r="EA199" s="23"/>
      <c r="EB199" s="23"/>
      <c r="EC199" s="23"/>
      <c r="ED199" s="23"/>
      <c r="EE199" s="23"/>
      <c r="EF199" s="23"/>
      <c r="EG199" s="23"/>
    </row>
    <row r="200" spans="1:137" x14ac:dyDescent="0.2">
      <c r="A200" s="1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  <c r="CP200" s="23"/>
      <c r="CQ200" s="23"/>
      <c r="CR200" s="23"/>
      <c r="CS200" s="23"/>
      <c r="CT200" s="23"/>
      <c r="CU200" s="23"/>
      <c r="CV200" s="23"/>
      <c r="CW200" s="23"/>
      <c r="CX200" s="23"/>
      <c r="CY200" s="23"/>
      <c r="CZ200" s="23"/>
      <c r="DA200" s="23"/>
      <c r="DB200" s="23"/>
      <c r="DC200" s="23"/>
      <c r="DD200" s="23"/>
      <c r="DE200" s="23"/>
      <c r="DF200" s="23"/>
      <c r="DG200" s="23"/>
      <c r="DH200" s="23"/>
      <c r="DI200" s="23"/>
      <c r="DJ200" s="23"/>
      <c r="DK200" s="23"/>
      <c r="DL200" s="23"/>
      <c r="DM200" s="23"/>
      <c r="DN200" s="23"/>
      <c r="DO200" s="23"/>
      <c r="DP200" s="23"/>
      <c r="DQ200" s="23"/>
      <c r="DR200" s="23"/>
      <c r="DS200" s="23"/>
      <c r="DT200" s="23"/>
      <c r="DU200" s="23"/>
      <c r="DV200" s="23"/>
      <c r="DW200" s="23"/>
      <c r="DX200" s="23"/>
      <c r="DY200" s="23"/>
      <c r="DZ200" s="23"/>
      <c r="EA200" s="23"/>
      <c r="EB200" s="23"/>
      <c r="EC200" s="23"/>
      <c r="ED200" s="23"/>
      <c r="EE200" s="23"/>
      <c r="EF200" s="23"/>
      <c r="EG200" s="23"/>
    </row>
    <row r="201" spans="1:137" x14ac:dyDescent="0.2">
      <c r="A201" s="1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  <c r="CP201" s="23"/>
      <c r="CQ201" s="23"/>
      <c r="CR201" s="23"/>
      <c r="CS201" s="23"/>
      <c r="CT201" s="23"/>
      <c r="CU201" s="23"/>
      <c r="CV201" s="23"/>
      <c r="CW201" s="23"/>
      <c r="CX201" s="23"/>
      <c r="CY201" s="23"/>
      <c r="CZ201" s="23"/>
      <c r="DA201" s="23"/>
      <c r="DB201" s="23"/>
      <c r="DC201" s="23"/>
      <c r="DD201" s="23"/>
      <c r="DE201" s="23"/>
      <c r="DF201" s="23"/>
      <c r="DG201" s="23"/>
      <c r="DH201" s="23"/>
      <c r="DI201" s="23"/>
      <c r="DJ201" s="23"/>
      <c r="DK201" s="23"/>
      <c r="DL201" s="23"/>
      <c r="DM201" s="23"/>
      <c r="DN201" s="23"/>
      <c r="DO201" s="23"/>
      <c r="DP201" s="23"/>
      <c r="DQ201" s="23"/>
      <c r="DR201" s="23"/>
      <c r="DS201" s="23"/>
      <c r="DT201" s="23"/>
      <c r="DU201" s="23"/>
      <c r="DV201" s="23"/>
      <c r="DW201" s="23"/>
      <c r="DX201" s="23"/>
      <c r="DY201" s="23"/>
      <c r="DZ201" s="23"/>
      <c r="EA201" s="23"/>
      <c r="EB201" s="23"/>
      <c r="EC201" s="23"/>
      <c r="ED201" s="23"/>
      <c r="EE201" s="23"/>
      <c r="EF201" s="23"/>
      <c r="EG201" s="23"/>
    </row>
    <row r="202" spans="1:137" x14ac:dyDescent="0.2">
      <c r="A202" s="1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  <c r="CP202" s="23"/>
      <c r="CQ202" s="23"/>
      <c r="CR202" s="23"/>
      <c r="CS202" s="23"/>
      <c r="CT202" s="23"/>
      <c r="CU202" s="23"/>
      <c r="CV202" s="23"/>
      <c r="CW202" s="23"/>
      <c r="CX202" s="23"/>
      <c r="CY202" s="23"/>
      <c r="CZ202" s="23"/>
      <c r="DA202" s="23"/>
      <c r="DB202" s="23"/>
      <c r="DC202" s="23"/>
      <c r="DD202" s="23"/>
      <c r="DE202" s="23"/>
      <c r="DF202" s="23"/>
      <c r="DG202" s="23"/>
      <c r="DH202" s="23"/>
      <c r="DI202" s="23"/>
      <c r="DJ202" s="23"/>
      <c r="DK202" s="23"/>
      <c r="DL202" s="23"/>
      <c r="DM202" s="23"/>
      <c r="DN202" s="23"/>
      <c r="DO202" s="23"/>
      <c r="DP202" s="23"/>
      <c r="DQ202" s="23"/>
      <c r="DR202" s="23"/>
      <c r="DS202" s="23"/>
      <c r="DT202" s="23"/>
      <c r="DU202" s="23"/>
      <c r="DV202" s="23"/>
      <c r="DW202" s="23"/>
      <c r="DX202" s="23"/>
      <c r="DY202" s="23"/>
      <c r="DZ202" s="23"/>
      <c r="EA202" s="23"/>
      <c r="EB202" s="23"/>
      <c r="EC202" s="23"/>
      <c r="ED202" s="23"/>
      <c r="EE202" s="23"/>
      <c r="EF202" s="23"/>
      <c r="EG202" s="23"/>
    </row>
    <row r="203" spans="1:137" x14ac:dyDescent="0.2">
      <c r="A203" s="1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  <c r="CP203" s="23"/>
      <c r="CQ203" s="23"/>
      <c r="CR203" s="23"/>
      <c r="CS203" s="23"/>
      <c r="CT203" s="23"/>
      <c r="CU203" s="23"/>
      <c r="CV203" s="23"/>
      <c r="CW203" s="23"/>
      <c r="CX203" s="23"/>
      <c r="CY203" s="23"/>
      <c r="CZ203" s="23"/>
      <c r="DA203" s="23"/>
      <c r="DB203" s="23"/>
      <c r="DC203" s="23"/>
      <c r="DD203" s="23"/>
      <c r="DE203" s="23"/>
      <c r="DF203" s="23"/>
      <c r="DG203" s="23"/>
      <c r="DH203" s="23"/>
      <c r="DI203" s="23"/>
      <c r="DJ203" s="23"/>
      <c r="DK203" s="23"/>
      <c r="DL203" s="23"/>
      <c r="DM203" s="23"/>
      <c r="DN203" s="23"/>
      <c r="DO203" s="23"/>
      <c r="DP203" s="23"/>
      <c r="DQ203" s="23"/>
      <c r="DR203" s="23"/>
      <c r="DS203" s="23"/>
      <c r="DT203" s="23"/>
      <c r="DU203" s="23"/>
      <c r="DV203" s="23"/>
      <c r="DW203" s="23"/>
      <c r="DX203" s="23"/>
      <c r="DY203" s="23"/>
      <c r="DZ203" s="23"/>
      <c r="EA203" s="23"/>
      <c r="EB203" s="23"/>
      <c r="EC203" s="23"/>
      <c r="ED203" s="23"/>
      <c r="EE203" s="23"/>
      <c r="EF203" s="23"/>
      <c r="EG203" s="23"/>
    </row>
    <row r="204" spans="1:137" x14ac:dyDescent="0.2">
      <c r="A204" s="1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  <c r="CP204" s="23"/>
      <c r="CQ204" s="23"/>
      <c r="CR204" s="23"/>
      <c r="CS204" s="23"/>
      <c r="CT204" s="23"/>
      <c r="CU204" s="23"/>
      <c r="CV204" s="23"/>
      <c r="CW204" s="23"/>
      <c r="CX204" s="23"/>
      <c r="CY204" s="23"/>
      <c r="CZ204" s="23"/>
      <c r="DA204" s="23"/>
      <c r="DB204" s="23"/>
      <c r="DC204" s="23"/>
      <c r="DD204" s="23"/>
      <c r="DE204" s="23"/>
      <c r="DF204" s="23"/>
      <c r="DG204" s="23"/>
      <c r="DH204" s="23"/>
      <c r="DI204" s="23"/>
      <c r="DJ204" s="23"/>
      <c r="DK204" s="23"/>
      <c r="DL204" s="23"/>
      <c r="DM204" s="23"/>
      <c r="DN204" s="23"/>
      <c r="DO204" s="23"/>
      <c r="DP204" s="23"/>
      <c r="DQ204" s="23"/>
      <c r="DR204" s="23"/>
      <c r="DS204" s="23"/>
      <c r="DT204" s="23"/>
      <c r="DU204" s="23"/>
      <c r="DV204" s="23"/>
      <c r="DW204" s="23"/>
      <c r="DX204" s="23"/>
      <c r="DY204" s="23"/>
      <c r="DZ204" s="23"/>
      <c r="EA204" s="23"/>
      <c r="EB204" s="23"/>
      <c r="EC204" s="23"/>
      <c r="ED204" s="23"/>
      <c r="EE204" s="23"/>
      <c r="EF204" s="23"/>
      <c r="EG204" s="23"/>
    </row>
    <row r="205" spans="1:137" x14ac:dyDescent="0.2">
      <c r="A205" s="1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  <c r="CP205" s="23"/>
      <c r="CQ205" s="23"/>
      <c r="CR205" s="23"/>
      <c r="CS205" s="23"/>
      <c r="CT205" s="23"/>
      <c r="CU205" s="23"/>
      <c r="CV205" s="23"/>
      <c r="CW205" s="23"/>
      <c r="CX205" s="23"/>
      <c r="CY205" s="23"/>
      <c r="CZ205" s="23"/>
      <c r="DA205" s="23"/>
      <c r="DB205" s="23"/>
      <c r="DC205" s="23"/>
      <c r="DD205" s="23"/>
      <c r="DE205" s="23"/>
      <c r="DF205" s="23"/>
      <c r="DG205" s="23"/>
      <c r="DH205" s="23"/>
      <c r="DI205" s="23"/>
      <c r="DJ205" s="23"/>
      <c r="DK205" s="23"/>
      <c r="DL205" s="23"/>
      <c r="DM205" s="23"/>
      <c r="DN205" s="23"/>
      <c r="DO205" s="23"/>
      <c r="DP205" s="23"/>
      <c r="DQ205" s="23"/>
      <c r="DR205" s="23"/>
      <c r="DS205" s="23"/>
      <c r="DT205" s="23"/>
      <c r="DU205" s="23"/>
      <c r="DV205" s="23"/>
      <c r="DW205" s="23"/>
      <c r="DX205" s="23"/>
      <c r="DY205" s="23"/>
      <c r="DZ205" s="23"/>
      <c r="EA205" s="23"/>
      <c r="EB205" s="23"/>
      <c r="EC205" s="23"/>
      <c r="ED205" s="23"/>
      <c r="EE205" s="23"/>
      <c r="EF205" s="23"/>
      <c r="EG205" s="23"/>
    </row>
    <row r="206" spans="1:137" x14ac:dyDescent="0.2">
      <c r="A206" s="1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  <c r="CP206" s="23"/>
      <c r="CQ206" s="23"/>
      <c r="CR206" s="23"/>
      <c r="CS206" s="23"/>
      <c r="CT206" s="23"/>
      <c r="CU206" s="23"/>
      <c r="CV206" s="23"/>
      <c r="CW206" s="23"/>
      <c r="CX206" s="23"/>
      <c r="CY206" s="23"/>
      <c r="CZ206" s="23"/>
      <c r="DA206" s="23"/>
      <c r="DB206" s="23"/>
      <c r="DC206" s="23"/>
      <c r="DD206" s="23"/>
      <c r="DE206" s="23"/>
      <c r="DF206" s="23"/>
      <c r="DG206" s="23"/>
      <c r="DH206" s="23"/>
      <c r="DI206" s="23"/>
      <c r="DJ206" s="23"/>
      <c r="DK206" s="23"/>
      <c r="DL206" s="23"/>
      <c r="DM206" s="23"/>
      <c r="DN206" s="23"/>
      <c r="DO206" s="23"/>
      <c r="DP206" s="23"/>
      <c r="DQ206" s="23"/>
      <c r="DR206" s="23"/>
      <c r="DS206" s="23"/>
      <c r="DT206" s="23"/>
      <c r="DU206" s="23"/>
      <c r="DV206" s="23"/>
      <c r="DW206" s="23"/>
      <c r="DX206" s="23"/>
      <c r="DY206" s="23"/>
      <c r="DZ206" s="23"/>
      <c r="EA206" s="23"/>
      <c r="EB206" s="23"/>
      <c r="EC206" s="23"/>
      <c r="ED206" s="23"/>
      <c r="EE206" s="23"/>
      <c r="EF206" s="23"/>
      <c r="EG206" s="23"/>
    </row>
    <row r="207" spans="1:137" x14ac:dyDescent="0.2">
      <c r="A207" s="1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  <c r="CP207" s="23"/>
      <c r="CQ207" s="23"/>
      <c r="CR207" s="23"/>
      <c r="CS207" s="23"/>
      <c r="CT207" s="23"/>
      <c r="CU207" s="23"/>
      <c r="CV207" s="23"/>
      <c r="CW207" s="23"/>
      <c r="CX207" s="23"/>
      <c r="CY207" s="23"/>
      <c r="CZ207" s="23"/>
      <c r="DA207" s="23"/>
      <c r="DB207" s="23"/>
      <c r="DC207" s="23"/>
      <c r="DD207" s="23"/>
      <c r="DE207" s="23"/>
      <c r="DF207" s="23"/>
      <c r="DG207" s="23"/>
      <c r="DH207" s="23"/>
      <c r="DI207" s="23"/>
      <c r="DJ207" s="23"/>
      <c r="DK207" s="23"/>
      <c r="DL207" s="23"/>
      <c r="DM207" s="23"/>
      <c r="DN207" s="23"/>
      <c r="DO207" s="23"/>
      <c r="DP207" s="23"/>
      <c r="DQ207" s="23"/>
      <c r="DR207" s="23"/>
      <c r="DS207" s="23"/>
      <c r="DT207" s="23"/>
      <c r="DU207" s="23"/>
      <c r="DV207" s="23"/>
      <c r="DW207" s="23"/>
      <c r="DX207" s="23"/>
      <c r="DY207" s="23"/>
      <c r="DZ207" s="23"/>
      <c r="EA207" s="23"/>
      <c r="EB207" s="23"/>
      <c r="EC207" s="23"/>
      <c r="ED207" s="23"/>
      <c r="EE207" s="23"/>
      <c r="EF207" s="23"/>
      <c r="EG207" s="23"/>
    </row>
    <row r="208" spans="1:137" x14ac:dyDescent="0.2">
      <c r="A208" s="1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  <c r="CP208" s="23"/>
      <c r="CQ208" s="23"/>
      <c r="CR208" s="23"/>
      <c r="CS208" s="23"/>
      <c r="CT208" s="23"/>
      <c r="CU208" s="23"/>
      <c r="CV208" s="23"/>
      <c r="CW208" s="23"/>
      <c r="CX208" s="23"/>
      <c r="CY208" s="23"/>
      <c r="CZ208" s="23"/>
      <c r="DA208" s="23"/>
      <c r="DB208" s="23"/>
      <c r="DC208" s="23"/>
      <c r="DD208" s="23"/>
      <c r="DE208" s="23"/>
      <c r="DF208" s="23"/>
      <c r="DG208" s="23"/>
      <c r="DH208" s="23"/>
      <c r="DI208" s="23"/>
      <c r="DJ208" s="23"/>
      <c r="DK208" s="23"/>
      <c r="DL208" s="23"/>
      <c r="DM208" s="23"/>
      <c r="DN208" s="23"/>
      <c r="DO208" s="23"/>
      <c r="DP208" s="23"/>
      <c r="DQ208" s="23"/>
      <c r="DR208" s="23"/>
      <c r="DS208" s="23"/>
      <c r="DT208" s="23"/>
      <c r="DU208" s="23"/>
      <c r="DV208" s="23"/>
      <c r="DW208" s="23"/>
      <c r="DX208" s="23"/>
      <c r="DY208" s="23"/>
      <c r="DZ208" s="23"/>
      <c r="EA208" s="23"/>
      <c r="EB208" s="23"/>
      <c r="EC208" s="23"/>
      <c r="ED208" s="23"/>
      <c r="EE208" s="23"/>
      <c r="EF208" s="23"/>
      <c r="EG208" s="23"/>
    </row>
    <row r="209" spans="1:137" x14ac:dyDescent="0.2">
      <c r="A209" s="1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  <c r="CP209" s="23"/>
      <c r="CQ209" s="23"/>
      <c r="CR209" s="23"/>
      <c r="CS209" s="23"/>
      <c r="CT209" s="23"/>
      <c r="CU209" s="23"/>
      <c r="CV209" s="23"/>
      <c r="CW209" s="23"/>
      <c r="CX209" s="23"/>
      <c r="CY209" s="23"/>
      <c r="CZ209" s="23"/>
      <c r="DA209" s="23"/>
      <c r="DB209" s="23"/>
      <c r="DC209" s="23"/>
      <c r="DD209" s="23"/>
      <c r="DE209" s="23"/>
      <c r="DF209" s="23"/>
      <c r="DG209" s="23"/>
      <c r="DH209" s="23"/>
      <c r="DI209" s="23"/>
      <c r="DJ209" s="23"/>
      <c r="DK209" s="23"/>
      <c r="DL209" s="23"/>
      <c r="DM209" s="23"/>
      <c r="DN209" s="23"/>
      <c r="DO209" s="23"/>
      <c r="DP209" s="23"/>
      <c r="DQ209" s="23"/>
      <c r="DR209" s="23"/>
      <c r="DS209" s="23"/>
      <c r="DT209" s="23"/>
      <c r="DU209" s="23"/>
      <c r="DV209" s="23"/>
      <c r="DW209" s="23"/>
      <c r="DX209" s="23"/>
      <c r="DY209" s="23"/>
      <c r="DZ209" s="23"/>
      <c r="EA209" s="23"/>
      <c r="EB209" s="23"/>
      <c r="EC209" s="23"/>
      <c r="ED209" s="23"/>
      <c r="EE209" s="23"/>
      <c r="EF209" s="23"/>
      <c r="EG209" s="23"/>
    </row>
    <row r="210" spans="1:137" x14ac:dyDescent="0.2">
      <c r="A210" s="1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  <c r="CP210" s="23"/>
      <c r="CQ210" s="23"/>
      <c r="CR210" s="23"/>
      <c r="CS210" s="23"/>
      <c r="CT210" s="23"/>
      <c r="CU210" s="23"/>
      <c r="CV210" s="23"/>
      <c r="CW210" s="23"/>
      <c r="CX210" s="23"/>
      <c r="CY210" s="23"/>
      <c r="CZ210" s="23"/>
      <c r="DA210" s="23"/>
      <c r="DB210" s="23"/>
      <c r="DC210" s="23"/>
      <c r="DD210" s="23"/>
      <c r="DE210" s="23"/>
      <c r="DF210" s="23"/>
      <c r="DG210" s="23"/>
      <c r="DH210" s="23"/>
      <c r="DI210" s="23"/>
      <c r="DJ210" s="23"/>
      <c r="DK210" s="23"/>
      <c r="DL210" s="23"/>
      <c r="DM210" s="23"/>
      <c r="DN210" s="23"/>
      <c r="DO210" s="23"/>
      <c r="DP210" s="23"/>
      <c r="DQ210" s="23"/>
      <c r="DR210" s="23"/>
      <c r="DS210" s="23"/>
      <c r="DT210" s="23"/>
      <c r="DU210" s="23"/>
      <c r="DV210" s="23"/>
      <c r="DW210" s="23"/>
      <c r="DX210" s="23"/>
      <c r="DY210" s="23"/>
      <c r="DZ210" s="23"/>
      <c r="EA210" s="23"/>
      <c r="EB210" s="23"/>
      <c r="EC210" s="23"/>
      <c r="ED210" s="23"/>
      <c r="EE210" s="23"/>
      <c r="EF210" s="23"/>
      <c r="EG210" s="23"/>
    </row>
    <row r="211" spans="1:137" x14ac:dyDescent="0.2">
      <c r="A211" s="1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  <c r="CP211" s="23"/>
      <c r="CQ211" s="23"/>
      <c r="CR211" s="23"/>
      <c r="CS211" s="23"/>
      <c r="CT211" s="23"/>
      <c r="CU211" s="23"/>
      <c r="CV211" s="23"/>
      <c r="CW211" s="23"/>
      <c r="CX211" s="23"/>
      <c r="CY211" s="23"/>
      <c r="CZ211" s="23"/>
      <c r="DA211" s="23"/>
      <c r="DB211" s="23"/>
      <c r="DC211" s="23"/>
      <c r="DD211" s="23"/>
      <c r="DE211" s="23"/>
      <c r="DF211" s="23"/>
      <c r="DG211" s="23"/>
      <c r="DH211" s="23"/>
      <c r="DI211" s="23"/>
      <c r="DJ211" s="23"/>
      <c r="DK211" s="23"/>
      <c r="DL211" s="23"/>
      <c r="DM211" s="23"/>
      <c r="DN211" s="23"/>
      <c r="DO211" s="23"/>
      <c r="DP211" s="23"/>
      <c r="DQ211" s="23"/>
      <c r="DR211" s="23"/>
      <c r="DS211" s="23"/>
      <c r="DT211" s="23"/>
      <c r="DU211" s="23"/>
      <c r="DV211" s="23"/>
      <c r="DW211" s="23"/>
      <c r="DX211" s="23"/>
      <c r="DY211" s="23"/>
      <c r="DZ211" s="23"/>
      <c r="EA211" s="23"/>
      <c r="EB211" s="23"/>
      <c r="EC211" s="23"/>
      <c r="ED211" s="23"/>
      <c r="EE211" s="23"/>
      <c r="EF211" s="23"/>
      <c r="EG211" s="23"/>
    </row>
    <row r="212" spans="1:137" x14ac:dyDescent="0.2">
      <c r="A212" s="1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  <c r="CP212" s="23"/>
      <c r="CQ212" s="23"/>
      <c r="CR212" s="23"/>
      <c r="CS212" s="23"/>
      <c r="CT212" s="23"/>
      <c r="CU212" s="23"/>
      <c r="CV212" s="23"/>
      <c r="CW212" s="23"/>
      <c r="CX212" s="23"/>
      <c r="CY212" s="23"/>
      <c r="CZ212" s="23"/>
      <c r="DA212" s="23"/>
      <c r="DB212" s="23"/>
      <c r="DC212" s="23"/>
      <c r="DD212" s="23"/>
      <c r="DE212" s="23"/>
      <c r="DF212" s="23"/>
      <c r="DG212" s="23"/>
      <c r="DH212" s="23"/>
      <c r="DI212" s="23"/>
      <c r="DJ212" s="23"/>
      <c r="DK212" s="23"/>
      <c r="DL212" s="23"/>
      <c r="DM212" s="23"/>
      <c r="DN212" s="23"/>
      <c r="DO212" s="23"/>
      <c r="DP212" s="23"/>
      <c r="DQ212" s="23"/>
      <c r="DR212" s="23"/>
      <c r="DS212" s="23"/>
      <c r="DT212" s="23"/>
      <c r="DU212" s="23"/>
      <c r="DV212" s="23"/>
      <c r="DW212" s="23"/>
      <c r="DX212" s="23"/>
      <c r="DY212" s="23"/>
      <c r="DZ212" s="23"/>
      <c r="EA212" s="23"/>
      <c r="EB212" s="23"/>
      <c r="EC212" s="23"/>
      <c r="ED212" s="23"/>
      <c r="EE212" s="23"/>
      <c r="EF212" s="23"/>
      <c r="EG212" s="23"/>
    </row>
    <row r="213" spans="1:137" x14ac:dyDescent="0.2">
      <c r="A213" s="1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  <c r="CP213" s="23"/>
      <c r="CQ213" s="23"/>
      <c r="CR213" s="23"/>
      <c r="CS213" s="23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</row>
    <row r="214" spans="1:137" x14ac:dyDescent="0.2">
      <c r="A214" s="1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  <c r="CP214" s="23"/>
      <c r="CQ214" s="23"/>
      <c r="CR214" s="23"/>
      <c r="CS214" s="23"/>
      <c r="CT214" s="23"/>
      <c r="CU214" s="23"/>
      <c r="CV214" s="23"/>
      <c r="CW214" s="23"/>
      <c r="CX214" s="23"/>
      <c r="CY214" s="23"/>
      <c r="CZ214" s="23"/>
      <c r="DA214" s="23"/>
      <c r="DB214" s="23"/>
      <c r="DC214" s="23"/>
      <c r="DD214" s="23"/>
      <c r="DE214" s="23"/>
      <c r="DF214" s="23"/>
      <c r="DG214" s="23"/>
      <c r="DH214" s="23"/>
      <c r="DI214" s="23"/>
      <c r="DJ214" s="23"/>
      <c r="DK214" s="23"/>
      <c r="DL214" s="23"/>
      <c r="DM214" s="23"/>
      <c r="DN214" s="23"/>
      <c r="DO214" s="23"/>
      <c r="DP214" s="23"/>
      <c r="DQ214" s="23"/>
      <c r="DR214" s="23"/>
      <c r="DS214" s="23"/>
      <c r="DT214" s="23"/>
      <c r="DU214" s="23"/>
      <c r="DV214" s="23"/>
      <c r="DW214" s="23"/>
      <c r="DX214" s="23"/>
      <c r="DY214" s="23"/>
      <c r="DZ214" s="23"/>
      <c r="EA214" s="23"/>
      <c r="EB214" s="23"/>
      <c r="EC214" s="23"/>
      <c r="ED214" s="23"/>
      <c r="EE214" s="23"/>
      <c r="EF214" s="23"/>
      <c r="EG214" s="23"/>
    </row>
    <row r="215" spans="1:137" x14ac:dyDescent="0.2">
      <c r="A215" s="1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  <c r="CP215" s="23"/>
      <c r="CQ215" s="23"/>
      <c r="CR215" s="23"/>
      <c r="CS215" s="23"/>
      <c r="CT215" s="23"/>
      <c r="CU215" s="23"/>
      <c r="CV215" s="23"/>
      <c r="CW215" s="23"/>
      <c r="CX215" s="23"/>
      <c r="CY215" s="23"/>
      <c r="CZ215" s="23"/>
      <c r="DA215" s="23"/>
      <c r="DB215" s="23"/>
      <c r="DC215" s="23"/>
      <c r="DD215" s="23"/>
      <c r="DE215" s="23"/>
      <c r="DF215" s="23"/>
      <c r="DG215" s="23"/>
      <c r="DH215" s="23"/>
      <c r="DI215" s="23"/>
      <c r="DJ215" s="23"/>
      <c r="DK215" s="23"/>
      <c r="DL215" s="23"/>
      <c r="DM215" s="23"/>
      <c r="DN215" s="23"/>
      <c r="DO215" s="23"/>
      <c r="DP215" s="23"/>
      <c r="DQ215" s="23"/>
      <c r="DR215" s="23"/>
      <c r="DS215" s="23"/>
      <c r="DT215" s="23"/>
      <c r="DU215" s="23"/>
      <c r="DV215" s="23"/>
      <c r="DW215" s="23"/>
      <c r="DX215" s="23"/>
      <c r="DY215" s="23"/>
      <c r="DZ215" s="23"/>
      <c r="EA215" s="23"/>
      <c r="EB215" s="23"/>
      <c r="EC215" s="23"/>
      <c r="ED215" s="23"/>
      <c r="EE215" s="23"/>
      <c r="EF215" s="23"/>
      <c r="EG215" s="23"/>
    </row>
    <row r="216" spans="1:137" x14ac:dyDescent="0.2">
      <c r="A216" s="1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  <c r="CP216" s="23"/>
      <c r="CQ216" s="23"/>
      <c r="CR216" s="23"/>
      <c r="CS216" s="23"/>
      <c r="CT216" s="23"/>
      <c r="CU216" s="23"/>
      <c r="CV216" s="23"/>
      <c r="CW216" s="23"/>
      <c r="CX216" s="23"/>
      <c r="CY216" s="23"/>
      <c r="CZ216" s="23"/>
      <c r="DA216" s="23"/>
      <c r="DB216" s="23"/>
      <c r="DC216" s="23"/>
      <c r="DD216" s="23"/>
      <c r="DE216" s="23"/>
      <c r="DF216" s="23"/>
      <c r="DG216" s="23"/>
      <c r="DH216" s="23"/>
      <c r="DI216" s="23"/>
      <c r="DJ216" s="23"/>
      <c r="DK216" s="23"/>
      <c r="DL216" s="23"/>
      <c r="DM216" s="23"/>
      <c r="DN216" s="23"/>
      <c r="DO216" s="23"/>
      <c r="DP216" s="23"/>
      <c r="DQ216" s="23"/>
      <c r="DR216" s="23"/>
      <c r="DS216" s="23"/>
      <c r="DT216" s="23"/>
      <c r="DU216" s="23"/>
      <c r="DV216" s="23"/>
      <c r="DW216" s="23"/>
      <c r="DX216" s="23"/>
      <c r="DY216" s="23"/>
      <c r="DZ216" s="23"/>
      <c r="EA216" s="23"/>
      <c r="EB216" s="23"/>
      <c r="EC216" s="23"/>
      <c r="ED216" s="23"/>
      <c r="EE216" s="23"/>
      <c r="EF216" s="23"/>
      <c r="EG216" s="23"/>
    </row>
    <row r="217" spans="1:137" x14ac:dyDescent="0.2">
      <c r="A217" s="1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  <c r="CP217" s="23"/>
      <c r="CQ217" s="23"/>
      <c r="CR217" s="23"/>
      <c r="CS217" s="23"/>
      <c r="CT217" s="23"/>
      <c r="CU217" s="23"/>
      <c r="CV217" s="23"/>
      <c r="CW217" s="23"/>
      <c r="CX217" s="23"/>
      <c r="CY217" s="23"/>
      <c r="CZ217" s="23"/>
      <c r="DA217" s="23"/>
      <c r="DB217" s="23"/>
      <c r="DC217" s="23"/>
      <c r="DD217" s="23"/>
      <c r="DE217" s="23"/>
      <c r="DF217" s="23"/>
      <c r="DG217" s="23"/>
      <c r="DH217" s="23"/>
      <c r="DI217" s="23"/>
      <c r="DJ217" s="23"/>
      <c r="DK217" s="23"/>
      <c r="DL217" s="23"/>
      <c r="DM217" s="23"/>
      <c r="DN217" s="23"/>
      <c r="DO217" s="23"/>
      <c r="DP217" s="23"/>
      <c r="DQ217" s="23"/>
      <c r="DR217" s="23"/>
      <c r="DS217" s="23"/>
      <c r="DT217" s="23"/>
      <c r="DU217" s="23"/>
      <c r="DV217" s="23"/>
      <c r="DW217" s="23"/>
      <c r="DX217" s="23"/>
      <c r="DY217" s="23"/>
      <c r="DZ217" s="23"/>
      <c r="EA217" s="23"/>
      <c r="EB217" s="23"/>
      <c r="EC217" s="23"/>
      <c r="ED217" s="23"/>
      <c r="EE217" s="23"/>
      <c r="EF217" s="23"/>
      <c r="EG217" s="23"/>
    </row>
    <row r="218" spans="1:137" x14ac:dyDescent="0.2">
      <c r="A218" s="1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  <c r="CP218" s="23"/>
      <c r="CQ218" s="23"/>
      <c r="CR218" s="23"/>
      <c r="CS218" s="23"/>
      <c r="CT218" s="23"/>
      <c r="CU218" s="23"/>
      <c r="CV218" s="23"/>
      <c r="CW218" s="23"/>
      <c r="CX218" s="23"/>
      <c r="CY218" s="23"/>
      <c r="CZ218" s="23"/>
      <c r="DA218" s="23"/>
      <c r="DB218" s="23"/>
      <c r="DC218" s="23"/>
      <c r="DD218" s="23"/>
      <c r="DE218" s="23"/>
      <c r="DF218" s="23"/>
      <c r="DG218" s="23"/>
      <c r="DH218" s="23"/>
      <c r="DI218" s="23"/>
      <c r="DJ218" s="23"/>
      <c r="DK218" s="23"/>
      <c r="DL218" s="23"/>
      <c r="DM218" s="23"/>
      <c r="DN218" s="23"/>
      <c r="DO218" s="23"/>
      <c r="DP218" s="23"/>
      <c r="DQ218" s="23"/>
      <c r="DR218" s="23"/>
      <c r="DS218" s="23"/>
      <c r="DT218" s="23"/>
      <c r="DU218" s="23"/>
      <c r="DV218" s="23"/>
      <c r="DW218" s="23"/>
      <c r="DX218" s="23"/>
      <c r="DY218" s="23"/>
      <c r="DZ218" s="23"/>
      <c r="EA218" s="23"/>
      <c r="EB218" s="23"/>
      <c r="EC218" s="23"/>
      <c r="ED218" s="23"/>
      <c r="EE218" s="23"/>
      <c r="EF218" s="23"/>
      <c r="EG218" s="23"/>
    </row>
    <row r="219" spans="1:137" x14ac:dyDescent="0.2">
      <c r="A219" s="1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  <c r="CP219" s="23"/>
      <c r="CQ219" s="23"/>
      <c r="CR219" s="23"/>
      <c r="CS219" s="23"/>
      <c r="CT219" s="23"/>
      <c r="CU219" s="23"/>
      <c r="CV219" s="23"/>
      <c r="CW219" s="23"/>
      <c r="CX219" s="23"/>
      <c r="CY219" s="23"/>
      <c r="CZ219" s="23"/>
      <c r="DA219" s="23"/>
      <c r="DB219" s="23"/>
      <c r="DC219" s="23"/>
      <c r="DD219" s="23"/>
      <c r="DE219" s="23"/>
      <c r="DF219" s="23"/>
      <c r="DG219" s="23"/>
      <c r="DH219" s="23"/>
      <c r="DI219" s="23"/>
      <c r="DJ219" s="23"/>
      <c r="DK219" s="23"/>
      <c r="DL219" s="23"/>
      <c r="DM219" s="23"/>
      <c r="DN219" s="23"/>
      <c r="DO219" s="23"/>
      <c r="DP219" s="23"/>
      <c r="DQ219" s="23"/>
      <c r="DR219" s="23"/>
      <c r="DS219" s="23"/>
      <c r="DT219" s="23"/>
      <c r="DU219" s="23"/>
      <c r="DV219" s="23"/>
      <c r="DW219" s="23"/>
      <c r="DX219" s="23"/>
      <c r="DY219" s="23"/>
      <c r="DZ219" s="23"/>
      <c r="EA219" s="23"/>
      <c r="EB219" s="23"/>
      <c r="EC219" s="23"/>
      <c r="ED219" s="23"/>
      <c r="EE219" s="23"/>
      <c r="EF219" s="23"/>
      <c r="EG219" s="23"/>
    </row>
    <row r="220" spans="1:137" x14ac:dyDescent="0.2">
      <c r="A220" s="1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  <c r="CP220" s="23"/>
      <c r="CQ220" s="23"/>
      <c r="CR220" s="23"/>
      <c r="CS220" s="23"/>
      <c r="CT220" s="23"/>
      <c r="CU220" s="23"/>
      <c r="CV220" s="23"/>
      <c r="CW220" s="23"/>
      <c r="CX220" s="23"/>
      <c r="CY220" s="23"/>
      <c r="CZ220" s="23"/>
      <c r="DA220" s="23"/>
      <c r="DB220" s="23"/>
      <c r="DC220" s="23"/>
      <c r="DD220" s="23"/>
      <c r="DE220" s="23"/>
      <c r="DF220" s="23"/>
      <c r="DG220" s="23"/>
      <c r="DH220" s="23"/>
      <c r="DI220" s="23"/>
      <c r="DJ220" s="23"/>
      <c r="DK220" s="23"/>
      <c r="DL220" s="23"/>
      <c r="DM220" s="23"/>
      <c r="DN220" s="23"/>
      <c r="DO220" s="23"/>
      <c r="DP220" s="23"/>
      <c r="DQ220" s="23"/>
      <c r="DR220" s="23"/>
      <c r="DS220" s="23"/>
      <c r="DT220" s="23"/>
      <c r="DU220" s="23"/>
      <c r="DV220" s="23"/>
      <c r="DW220" s="23"/>
      <c r="DX220" s="23"/>
      <c r="DY220" s="23"/>
      <c r="DZ220" s="23"/>
      <c r="EA220" s="23"/>
      <c r="EB220" s="23"/>
      <c r="EC220" s="23"/>
      <c r="ED220" s="23"/>
      <c r="EE220" s="23"/>
      <c r="EF220" s="23"/>
      <c r="EG220" s="23"/>
    </row>
    <row r="221" spans="1:137" x14ac:dyDescent="0.2">
      <c r="A221" s="1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  <c r="CP221" s="23"/>
      <c r="CQ221" s="23"/>
      <c r="CR221" s="23"/>
      <c r="CS221" s="23"/>
      <c r="CT221" s="23"/>
      <c r="CU221" s="23"/>
      <c r="CV221" s="23"/>
      <c r="CW221" s="23"/>
      <c r="CX221" s="23"/>
      <c r="CY221" s="23"/>
      <c r="CZ221" s="23"/>
      <c r="DA221" s="23"/>
      <c r="DB221" s="23"/>
      <c r="DC221" s="23"/>
      <c r="DD221" s="23"/>
      <c r="DE221" s="23"/>
      <c r="DF221" s="23"/>
      <c r="DG221" s="23"/>
      <c r="DH221" s="23"/>
      <c r="DI221" s="23"/>
      <c r="DJ221" s="23"/>
      <c r="DK221" s="23"/>
      <c r="DL221" s="23"/>
      <c r="DM221" s="23"/>
      <c r="DN221" s="23"/>
      <c r="DO221" s="23"/>
      <c r="DP221" s="23"/>
      <c r="DQ221" s="23"/>
      <c r="DR221" s="23"/>
      <c r="DS221" s="23"/>
      <c r="DT221" s="23"/>
      <c r="DU221" s="23"/>
      <c r="DV221" s="23"/>
      <c r="DW221" s="23"/>
      <c r="DX221" s="23"/>
      <c r="DY221" s="23"/>
      <c r="DZ221" s="23"/>
      <c r="EA221" s="23"/>
      <c r="EB221" s="23"/>
      <c r="EC221" s="23"/>
      <c r="ED221" s="23"/>
      <c r="EE221" s="23"/>
      <c r="EF221" s="23"/>
      <c r="EG221" s="23"/>
    </row>
    <row r="222" spans="1:137" x14ac:dyDescent="0.2">
      <c r="A222" s="1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  <c r="CP222" s="23"/>
      <c r="CQ222" s="23"/>
      <c r="CR222" s="23"/>
      <c r="CS222" s="23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</row>
    <row r="223" spans="1:137" x14ac:dyDescent="0.2">
      <c r="A223" s="1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  <c r="CP223" s="23"/>
      <c r="CQ223" s="23"/>
      <c r="CR223" s="23"/>
      <c r="CS223" s="23"/>
      <c r="CT223" s="23"/>
      <c r="CU223" s="23"/>
      <c r="CV223" s="23"/>
      <c r="CW223" s="23"/>
      <c r="CX223" s="23"/>
      <c r="CY223" s="23"/>
      <c r="CZ223" s="23"/>
      <c r="DA223" s="23"/>
      <c r="DB223" s="23"/>
      <c r="DC223" s="23"/>
      <c r="DD223" s="23"/>
      <c r="DE223" s="23"/>
      <c r="DF223" s="23"/>
      <c r="DG223" s="23"/>
      <c r="DH223" s="23"/>
      <c r="DI223" s="23"/>
      <c r="DJ223" s="23"/>
      <c r="DK223" s="23"/>
      <c r="DL223" s="23"/>
      <c r="DM223" s="23"/>
      <c r="DN223" s="23"/>
      <c r="DO223" s="23"/>
      <c r="DP223" s="23"/>
      <c r="DQ223" s="23"/>
      <c r="DR223" s="23"/>
      <c r="DS223" s="23"/>
      <c r="DT223" s="23"/>
      <c r="DU223" s="23"/>
      <c r="DV223" s="23"/>
      <c r="DW223" s="23"/>
      <c r="DX223" s="23"/>
      <c r="DY223" s="23"/>
      <c r="DZ223" s="23"/>
      <c r="EA223" s="23"/>
      <c r="EB223" s="23"/>
      <c r="EC223" s="23"/>
      <c r="ED223" s="23"/>
      <c r="EE223" s="23"/>
      <c r="EF223" s="23"/>
      <c r="EG223" s="23"/>
    </row>
    <row r="224" spans="1:137" x14ac:dyDescent="0.2">
      <c r="A224" s="1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  <c r="CP224" s="23"/>
      <c r="CQ224" s="23"/>
      <c r="CR224" s="23"/>
      <c r="CS224" s="23"/>
      <c r="CT224" s="23"/>
      <c r="CU224" s="23"/>
      <c r="CV224" s="23"/>
      <c r="CW224" s="23"/>
      <c r="CX224" s="23"/>
      <c r="CY224" s="23"/>
      <c r="CZ224" s="23"/>
      <c r="DA224" s="23"/>
      <c r="DB224" s="23"/>
      <c r="DC224" s="23"/>
      <c r="DD224" s="23"/>
      <c r="DE224" s="23"/>
      <c r="DF224" s="23"/>
      <c r="DG224" s="23"/>
      <c r="DH224" s="23"/>
      <c r="DI224" s="23"/>
      <c r="DJ224" s="23"/>
      <c r="DK224" s="23"/>
      <c r="DL224" s="23"/>
      <c r="DM224" s="23"/>
      <c r="DN224" s="23"/>
      <c r="DO224" s="23"/>
      <c r="DP224" s="23"/>
      <c r="DQ224" s="23"/>
      <c r="DR224" s="23"/>
      <c r="DS224" s="23"/>
      <c r="DT224" s="23"/>
      <c r="DU224" s="23"/>
      <c r="DV224" s="23"/>
      <c r="DW224" s="23"/>
      <c r="DX224" s="23"/>
      <c r="DY224" s="23"/>
      <c r="DZ224" s="23"/>
      <c r="EA224" s="23"/>
      <c r="EB224" s="23"/>
      <c r="EC224" s="23"/>
      <c r="ED224" s="23"/>
      <c r="EE224" s="23"/>
      <c r="EF224" s="23"/>
      <c r="EG224" s="23"/>
    </row>
    <row r="225" spans="1:137" x14ac:dyDescent="0.2">
      <c r="A225" s="1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  <c r="CP225" s="23"/>
      <c r="CQ225" s="23"/>
      <c r="CR225" s="23"/>
      <c r="CS225" s="23"/>
      <c r="CT225" s="23"/>
      <c r="CU225" s="23"/>
      <c r="CV225" s="23"/>
      <c r="CW225" s="23"/>
      <c r="CX225" s="23"/>
      <c r="CY225" s="23"/>
      <c r="CZ225" s="23"/>
      <c r="DA225" s="23"/>
      <c r="DB225" s="23"/>
      <c r="DC225" s="23"/>
      <c r="DD225" s="23"/>
      <c r="DE225" s="23"/>
      <c r="DF225" s="23"/>
      <c r="DG225" s="23"/>
      <c r="DH225" s="23"/>
      <c r="DI225" s="23"/>
      <c r="DJ225" s="23"/>
      <c r="DK225" s="23"/>
      <c r="DL225" s="23"/>
      <c r="DM225" s="23"/>
      <c r="DN225" s="23"/>
      <c r="DO225" s="23"/>
      <c r="DP225" s="23"/>
      <c r="DQ225" s="23"/>
      <c r="DR225" s="23"/>
      <c r="DS225" s="23"/>
      <c r="DT225" s="23"/>
      <c r="DU225" s="23"/>
      <c r="DV225" s="23"/>
      <c r="DW225" s="23"/>
      <c r="DX225" s="23"/>
      <c r="DY225" s="23"/>
      <c r="DZ225" s="23"/>
      <c r="EA225" s="23"/>
      <c r="EB225" s="23"/>
      <c r="EC225" s="23"/>
      <c r="ED225" s="23"/>
      <c r="EE225" s="23"/>
      <c r="EF225" s="23"/>
      <c r="EG225" s="23"/>
    </row>
    <row r="226" spans="1:137" x14ac:dyDescent="0.2">
      <c r="A226" s="1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  <c r="CP226" s="23"/>
      <c r="CQ226" s="23"/>
      <c r="CR226" s="23"/>
      <c r="CS226" s="23"/>
      <c r="CT226" s="23"/>
      <c r="CU226" s="23"/>
      <c r="CV226" s="23"/>
      <c r="CW226" s="23"/>
      <c r="CX226" s="23"/>
      <c r="CY226" s="23"/>
      <c r="CZ226" s="23"/>
      <c r="DA226" s="23"/>
      <c r="DB226" s="23"/>
      <c r="DC226" s="23"/>
      <c r="DD226" s="23"/>
      <c r="DE226" s="23"/>
      <c r="DF226" s="23"/>
      <c r="DG226" s="23"/>
      <c r="DH226" s="23"/>
      <c r="DI226" s="23"/>
      <c r="DJ226" s="23"/>
      <c r="DK226" s="23"/>
      <c r="DL226" s="23"/>
      <c r="DM226" s="23"/>
      <c r="DN226" s="23"/>
      <c r="DO226" s="23"/>
      <c r="DP226" s="23"/>
      <c r="DQ226" s="23"/>
      <c r="DR226" s="23"/>
      <c r="DS226" s="23"/>
      <c r="DT226" s="23"/>
      <c r="DU226" s="23"/>
      <c r="DV226" s="23"/>
      <c r="DW226" s="23"/>
      <c r="DX226" s="23"/>
      <c r="DY226" s="23"/>
      <c r="DZ226" s="23"/>
      <c r="EA226" s="23"/>
      <c r="EB226" s="23"/>
      <c r="EC226" s="23"/>
      <c r="ED226" s="23"/>
      <c r="EE226" s="23"/>
      <c r="EF226" s="23"/>
      <c r="EG226" s="23"/>
    </row>
    <row r="227" spans="1:137" x14ac:dyDescent="0.2">
      <c r="A227" s="1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  <c r="CP227" s="23"/>
      <c r="CQ227" s="23"/>
      <c r="CR227" s="23"/>
      <c r="CS227" s="23"/>
      <c r="CT227" s="23"/>
      <c r="CU227" s="23"/>
      <c r="CV227" s="23"/>
      <c r="CW227" s="23"/>
      <c r="CX227" s="23"/>
      <c r="CY227" s="23"/>
      <c r="CZ227" s="23"/>
      <c r="DA227" s="23"/>
      <c r="DB227" s="23"/>
      <c r="DC227" s="23"/>
      <c r="DD227" s="23"/>
      <c r="DE227" s="23"/>
      <c r="DF227" s="23"/>
      <c r="DG227" s="23"/>
      <c r="DH227" s="23"/>
      <c r="DI227" s="23"/>
      <c r="DJ227" s="23"/>
      <c r="DK227" s="23"/>
      <c r="DL227" s="23"/>
      <c r="DM227" s="23"/>
      <c r="DN227" s="23"/>
      <c r="DO227" s="23"/>
      <c r="DP227" s="23"/>
      <c r="DQ227" s="23"/>
      <c r="DR227" s="23"/>
      <c r="DS227" s="23"/>
      <c r="DT227" s="23"/>
      <c r="DU227" s="23"/>
      <c r="DV227" s="23"/>
      <c r="DW227" s="23"/>
      <c r="DX227" s="23"/>
      <c r="DY227" s="23"/>
      <c r="DZ227" s="23"/>
      <c r="EA227" s="23"/>
      <c r="EB227" s="23"/>
      <c r="EC227" s="23"/>
      <c r="ED227" s="23"/>
      <c r="EE227" s="23"/>
      <c r="EF227" s="23"/>
      <c r="EG227" s="23"/>
    </row>
    <row r="228" spans="1:137" x14ac:dyDescent="0.2">
      <c r="A228" s="1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  <c r="CP228" s="23"/>
      <c r="CQ228" s="23"/>
      <c r="CR228" s="23"/>
      <c r="CS228" s="23"/>
      <c r="CT228" s="23"/>
      <c r="CU228" s="23"/>
      <c r="CV228" s="23"/>
      <c r="CW228" s="23"/>
      <c r="CX228" s="23"/>
      <c r="CY228" s="23"/>
      <c r="CZ228" s="23"/>
      <c r="DA228" s="23"/>
      <c r="DB228" s="23"/>
      <c r="DC228" s="23"/>
      <c r="DD228" s="23"/>
      <c r="DE228" s="23"/>
      <c r="DF228" s="23"/>
      <c r="DG228" s="23"/>
      <c r="DH228" s="23"/>
      <c r="DI228" s="23"/>
      <c r="DJ228" s="23"/>
      <c r="DK228" s="23"/>
      <c r="DL228" s="23"/>
      <c r="DM228" s="23"/>
      <c r="DN228" s="23"/>
      <c r="DO228" s="23"/>
      <c r="DP228" s="23"/>
      <c r="DQ228" s="23"/>
      <c r="DR228" s="23"/>
      <c r="DS228" s="23"/>
      <c r="DT228" s="23"/>
      <c r="DU228" s="23"/>
      <c r="DV228" s="23"/>
      <c r="DW228" s="23"/>
      <c r="DX228" s="23"/>
      <c r="DY228" s="23"/>
      <c r="DZ228" s="23"/>
      <c r="EA228" s="23"/>
      <c r="EB228" s="23"/>
      <c r="EC228" s="23"/>
      <c r="ED228" s="23"/>
      <c r="EE228" s="23"/>
      <c r="EF228" s="23"/>
      <c r="EG228" s="23"/>
    </row>
    <row r="229" spans="1:137" x14ac:dyDescent="0.2">
      <c r="A229" s="1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  <c r="CP229" s="23"/>
      <c r="CQ229" s="23"/>
      <c r="CR229" s="23"/>
      <c r="CS229" s="23"/>
      <c r="CT229" s="23"/>
      <c r="CU229" s="23"/>
      <c r="CV229" s="23"/>
      <c r="CW229" s="23"/>
      <c r="CX229" s="23"/>
      <c r="CY229" s="23"/>
      <c r="CZ229" s="23"/>
      <c r="DA229" s="23"/>
      <c r="DB229" s="23"/>
      <c r="DC229" s="23"/>
      <c r="DD229" s="23"/>
      <c r="DE229" s="23"/>
      <c r="DF229" s="23"/>
      <c r="DG229" s="23"/>
      <c r="DH229" s="23"/>
      <c r="DI229" s="23"/>
      <c r="DJ229" s="23"/>
      <c r="DK229" s="23"/>
      <c r="DL229" s="23"/>
      <c r="DM229" s="23"/>
      <c r="DN229" s="23"/>
      <c r="DO229" s="23"/>
      <c r="DP229" s="23"/>
      <c r="DQ229" s="23"/>
      <c r="DR229" s="23"/>
      <c r="DS229" s="23"/>
      <c r="DT229" s="23"/>
      <c r="DU229" s="23"/>
      <c r="DV229" s="23"/>
      <c r="DW229" s="23"/>
      <c r="DX229" s="23"/>
      <c r="DY229" s="23"/>
      <c r="DZ229" s="23"/>
      <c r="EA229" s="23"/>
      <c r="EB229" s="23"/>
      <c r="EC229" s="23"/>
      <c r="ED229" s="23"/>
      <c r="EE229" s="23"/>
      <c r="EF229" s="23"/>
      <c r="EG229" s="23"/>
    </row>
    <row r="230" spans="1:137" x14ac:dyDescent="0.2">
      <c r="A230" s="1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  <c r="CP230" s="23"/>
      <c r="CQ230" s="23"/>
      <c r="CR230" s="23"/>
      <c r="CS230" s="23"/>
      <c r="CT230" s="23"/>
      <c r="CU230" s="23"/>
      <c r="CV230" s="23"/>
      <c r="CW230" s="23"/>
      <c r="CX230" s="23"/>
      <c r="CY230" s="23"/>
      <c r="CZ230" s="23"/>
      <c r="DA230" s="23"/>
      <c r="DB230" s="23"/>
      <c r="DC230" s="23"/>
      <c r="DD230" s="23"/>
      <c r="DE230" s="23"/>
      <c r="DF230" s="23"/>
      <c r="DG230" s="23"/>
      <c r="DH230" s="23"/>
      <c r="DI230" s="23"/>
      <c r="DJ230" s="23"/>
      <c r="DK230" s="23"/>
      <c r="DL230" s="23"/>
      <c r="DM230" s="23"/>
      <c r="DN230" s="23"/>
      <c r="DO230" s="23"/>
      <c r="DP230" s="23"/>
      <c r="DQ230" s="23"/>
      <c r="DR230" s="23"/>
      <c r="DS230" s="23"/>
      <c r="DT230" s="23"/>
      <c r="DU230" s="23"/>
      <c r="DV230" s="23"/>
      <c r="DW230" s="23"/>
      <c r="DX230" s="23"/>
      <c r="DY230" s="23"/>
      <c r="DZ230" s="23"/>
      <c r="EA230" s="23"/>
      <c r="EB230" s="23"/>
      <c r="EC230" s="23"/>
      <c r="ED230" s="23"/>
      <c r="EE230" s="23"/>
      <c r="EF230" s="23"/>
      <c r="EG230" s="23"/>
    </row>
    <row r="231" spans="1:137" x14ac:dyDescent="0.2">
      <c r="A231" s="1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  <c r="CP231" s="23"/>
      <c r="CQ231" s="23"/>
      <c r="CR231" s="23"/>
      <c r="CS231" s="23"/>
      <c r="CT231" s="23"/>
      <c r="CU231" s="23"/>
      <c r="CV231" s="23"/>
      <c r="CW231" s="23"/>
      <c r="CX231" s="23"/>
      <c r="CY231" s="23"/>
      <c r="CZ231" s="23"/>
      <c r="DA231" s="23"/>
      <c r="DB231" s="23"/>
      <c r="DC231" s="23"/>
      <c r="DD231" s="23"/>
      <c r="DE231" s="23"/>
      <c r="DF231" s="23"/>
      <c r="DG231" s="23"/>
      <c r="DH231" s="23"/>
      <c r="DI231" s="23"/>
      <c r="DJ231" s="23"/>
      <c r="DK231" s="23"/>
      <c r="DL231" s="23"/>
      <c r="DM231" s="23"/>
      <c r="DN231" s="23"/>
      <c r="DO231" s="23"/>
      <c r="DP231" s="23"/>
      <c r="DQ231" s="23"/>
      <c r="DR231" s="23"/>
      <c r="DS231" s="23"/>
      <c r="DT231" s="23"/>
      <c r="DU231" s="23"/>
      <c r="DV231" s="23"/>
      <c r="DW231" s="23"/>
      <c r="DX231" s="23"/>
      <c r="DY231" s="23"/>
      <c r="DZ231" s="23"/>
      <c r="EA231" s="23"/>
      <c r="EB231" s="23"/>
      <c r="EC231" s="23"/>
      <c r="ED231" s="23"/>
      <c r="EE231" s="23"/>
      <c r="EF231" s="23"/>
      <c r="EG231" s="23"/>
    </row>
    <row r="232" spans="1:137" x14ac:dyDescent="0.2">
      <c r="A232" s="1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  <c r="CP232" s="23"/>
      <c r="CQ232" s="23"/>
      <c r="CR232" s="23"/>
      <c r="CS232" s="23"/>
      <c r="CT232" s="23"/>
      <c r="CU232" s="23"/>
      <c r="CV232" s="23"/>
      <c r="CW232" s="23"/>
      <c r="CX232" s="23"/>
      <c r="CY232" s="23"/>
      <c r="CZ232" s="23"/>
      <c r="DA232" s="23"/>
      <c r="DB232" s="23"/>
      <c r="DC232" s="23"/>
      <c r="DD232" s="23"/>
      <c r="DE232" s="23"/>
      <c r="DF232" s="23"/>
      <c r="DG232" s="23"/>
      <c r="DH232" s="23"/>
      <c r="DI232" s="23"/>
      <c r="DJ232" s="23"/>
      <c r="DK232" s="23"/>
      <c r="DL232" s="23"/>
      <c r="DM232" s="23"/>
      <c r="DN232" s="23"/>
      <c r="DO232" s="23"/>
      <c r="DP232" s="23"/>
      <c r="DQ232" s="23"/>
      <c r="DR232" s="23"/>
      <c r="DS232" s="23"/>
      <c r="DT232" s="23"/>
      <c r="DU232" s="23"/>
      <c r="DV232" s="23"/>
      <c r="DW232" s="23"/>
      <c r="DX232" s="23"/>
      <c r="DY232" s="23"/>
      <c r="DZ232" s="23"/>
      <c r="EA232" s="23"/>
      <c r="EB232" s="23"/>
      <c r="EC232" s="23"/>
      <c r="ED232" s="23"/>
      <c r="EE232" s="23"/>
      <c r="EF232" s="23"/>
      <c r="EG232" s="23"/>
    </row>
    <row r="233" spans="1:137" x14ac:dyDescent="0.2">
      <c r="A233" s="1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  <c r="CP233" s="23"/>
      <c r="CQ233" s="23"/>
      <c r="CR233" s="23"/>
      <c r="CS233" s="23"/>
      <c r="CT233" s="23"/>
      <c r="CU233" s="23"/>
      <c r="CV233" s="23"/>
      <c r="CW233" s="23"/>
      <c r="CX233" s="23"/>
      <c r="CY233" s="23"/>
      <c r="CZ233" s="23"/>
      <c r="DA233" s="23"/>
      <c r="DB233" s="23"/>
      <c r="DC233" s="23"/>
      <c r="DD233" s="23"/>
      <c r="DE233" s="23"/>
      <c r="DF233" s="23"/>
      <c r="DG233" s="23"/>
      <c r="DH233" s="23"/>
      <c r="DI233" s="23"/>
      <c r="DJ233" s="23"/>
      <c r="DK233" s="23"/>
      <c r="DL233" s="23"/>
      <c r="DM233" s="23"/>
      <c r="DN233" s="23"/>
      <c r="DO233" s="23"/>
      <c r="DP233" s="23"/>
      <c r="DQ233" s="23"/>
      <c r="DR233" s="23"/>
      <c r="DS233" s="23"/>
      <c r="DT233" s="23"/>
      <c r="DU233" s="23"/>
      <c r="DV233" s="23"/>
      <c r="DW233" s="23"/>
      <c r="DX233" s="23"/>
      <c r="DY233" s="23"/>
      <c r="DZ233" s="23"/>
      <c r="EA233" s="23"/>
      <c r="EB233" s="23"/>
      <c r="EC233" s="23"/>
      <c r="ED233" s="23"/>
      <c r="EE233" s="23"/>
      <c r="EF233" s="23"/>
      <c r="EG233" s="23"/>
    </row>
    <row r="234" spans="1:137" x14ac:dyDescent="0.2">
      <c r="A234" s="1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  <c r="CP234" s="23"/>
      <c r="CQ234" s="23"/>
      <c r="CR234" s="23"/>
      <c r="CS234" s="23"/>
      <c r="CT234" s="23"/>
      <c r="CU234" s="23"/>
      <c r="CV234" s="23"/>
      <c r="CW234" s="23"/>
      <c r="CX234" s="23"/>
      <c r="CY234" s="23"/>
      <c r="CZ234" s="23"/>
      <c r="DA234" s="23"/>
      <c r="DB234" s="23"/>
      <c r="DC234" s="23"/>
      <c r="DD234" s="23"/>
      <c r="DE234" s="23"/>
      <c r="DF234" s="23"/>
      <c r="DG234" s="23"/>
      <c r="DH234" s="23"/>
      <c r="DI234" s="23"/>
      <c r="DJ234" s="23"/>
      <c r="DK234" s="23"/>
      <c r="DL234" s="23"/>
      <c r="DM234" s="23"/>
      <c r="DN234" s="23"/>
      <c r="DO234" s="23"/>
      <c r="DP234" s="23"/>
      <c r="DQ234" s="23"/>
      <c r="DR234" s="23"/>
      <c r="DS234" s="23"/>
      <c r="DT234" s="23"/>
      <c r="DU234" s="23"/>
      <c r="DV234" s="23"/>
      <c r="DW234" s="23"/>
      <c r="DX234" s="23"/>
      <c r="DY234" s="23"/>
      <c r="DZ234" s="23"/>
      <c r="EA234" s="23"/>
      <c r="EB234" s="23"/>
      <c r="EC234" s="23"/>
      <c r="ED234" s="23"/>
      <c r="EE234" s="23"/>
      <c r="EF234" s="23"/>
      <c r="EG234" s="23"/>
    </row>
    <row r="235" spans="1:137" x14ac:dyDescent="0.2">
      <c r="A235" s="1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  <c r="CP235" s="23"/>
      <c r="CQ235" s="23"/>
      <c r="CR235" s="23"/>
      <c r="CS235" s="23"/>
      <c r="CT235" s="23"/>
      <c r="CU235" s="23"/>
      <c r="CV235" s="23"/>
      <c r="CW235" s="23"/>
      <c r="CX235" s="23"/>
      <c r="CY235" s="23"/>
      <c r="CZ235" s="23"/>
      <c r="DA235" s="23"/>
      <c r="DB235" s="23"/>
      <c r="DC235" s="23"/>
      <c r="DD235" s="23"/>
      <c r="DE235" s="23"/>
      <c r="DF235" s="23"/>
      <c r="DG235" s="23"/>
      <c r="DH235" s="23"/>
      <c r="DI235" s="23"/>
      <c r="DJ235" s="23"/>
      <c r="DK235" s="23"/>
      <c r="DL235" s="23"/>
      <c r="DM235" s="23"/>
      <c r="DN235" s="23"/>
      <c r="DO235" s="23"/>
      <c r="DP235" s="23"/>
      <c r="DQ235" s="23"/>
      <c r="DR235" s="23"/>
      <c r="DS235" s="23"/>
      <c r="DT235" s="23"/>
      <c r="DU235" s="23"/>
      <c r="DV235" s="23"/>
      <c r="DW235" s="23"/>
      <c r="DX235" s="23"/>
      <c r="DY235" s="23"/>
      <c r="DZ235" s="23"/>
      <c r="EA235" s="23"/>
      <c r="EB235" s="23"/>
      <c r="EC235" s="23"/>
      <c r="ED235" s="23"/>
      <c r="EE235" s="23"/>
      <c r="EF235" s="23"/>
      <c r="EG235" s="23"/>
    </row>
    <row r="236" spans="1:137" x14ac:dyDescent="0.2">
      <c r="A236" s="1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  <c r="CP236" s="23"/>
      <c r="CQ236" s="23"/>
      <c r="CR236" s="23"/>
      <c r="CS236" s="23"/>
      <c r="CT236" s="23"/>
      <c r="CU236" s="23"/>
      <c r="CV236" s="23"/>
      <c r="CW236" s="23"/>
      <c r="CX236" s="23"/>
      <c r="CY236" s="23"/>
      <c r="CZ236" s="23"/>
      <c r="DA236" s="23"/>
      <c r="DB236" s="23"/>
      <c r="DC236" s="23"/>
      <c r="DD236" s="23"/>
      <c r="DE236" s="23"/>
      <c r="DF236" s="23"/>
      <c r="DG236" s="23"/>
      <c r="DH236" s="23"/>
      <c r="DI236" s="23"/>
      <c r="DJ236" s="23"/>
      <c r="DK236" s="23"/>
      <c r="DL236" s="23"/>
      <c r="DM236" s="23"/>
      <c r="DN236" s="23"/>
      <c r="DO236" s="23"/>
      <c r="DP236" s="23"/>
      <c r="DQ236" s="23"/>
      <c r="DR236" s="23"/>
      <c r="DS236" s="23"/>
      <c r="DT236" s="23"/>
      <c r="DU236" s="23"/>
      <c r="DV236" s="23"/>
      <c r="DW236" s="23"/>
      <c r="DX236" s="23"/>
      <c r="DY236" s="23"/>
      <c r="DZ236" s="23"/>
      <c r="EA236" s="23"/>
      <c r="EB236" s="23"/>
      <c r="EC236" s="23"/>
      <c r="ED236" s="23"/>
      <c r="EE236" s="23"/>
      <c r="EF236" s="23"/>
      <c r="EG236" s="23"/>
    </row>
    <row r="237" spans="1:137" x14ac:dyDescent="0.2">
      <c r="A237" s="1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  <c r="CP237" s="23"/>
      <c r="CQ237" s="23"/>
      <c r="CR237" s="23"/>
      <c r="CS237" s="23"/>
      <c r="CT237" s="23"/>
      <c r="CU237" s="23"/>
      <c r="CV237" s="23"/>
      <c r="CW237" s="23"/>
      <c r="CX237" s="23"/>
      <c r="CY237" s="23"/>
      <c r="CZ237" s="23"/>
      <c r="DA237" s="23"/>
      <c r="DB237" s="23"/>
      <c r="DC237" s="23"/>
      <c r="DD237" s="23"/>
      <c r="DE237" s="23"/>
      <c r="DF237" s="23"/>
      <c r="DG237" s="23"/>
      <c r="DH237" s="23"/>
      <c r="DI237" s="23"/>
      <c r="DJ237" s="23"/>
      <c r="DK237" s="23"/>
      <c r="DL237" s="23"/>
      <c r="DM237" s="23"/>
      <c r="DN237" s="23"/>
      <c r="DO237" s="23"/>
      <c r="DP237" s="23"/>
      <c r="DQ237" s="23"/>
      <c r="DR237" s="23"/>
      <c r="DS237" s="23"/>
      <c r="DT237" s="23"/>
      <c r="DU237" s="23"/>
      <c r="DV237" s="23"/>
      <c r="DW237" s="23"/>
      <c r="DX237" s="23"/>
      <c r="DY237" s="23"/>
      <c r="DZ237" s="23"/>
      <c r="EA237" s="23"/>
      <c r="EB237" s="23"/>
      <c r="EC237" s="23"/>
      <c r="ED237" s="23"/>
      <c r="EE237" s="23"/>
      <c r="EF237" s="23"/>
      <c r="EG237" s="23"/>
    </row>
    <row r="238" spans="1:137" x14ac:dyDescent="0.2">
      <c r="A238" s="1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  <c r="CP238" s="23"/>
      <c r="CQ238" s="23"/>
      <c r="CR238" s="23"/>
      <c r="CS238" s="23"/>
      <c r="CT238" s="23"/>
      <c r="CU238" s="23"/>
      <c r="CV238" s="23"/>
      <c r="CW238" s="23"/>
      <c r="CX238" s="23"/>
      <c r="CY238" s="23"/>
      <c r="CZ238" s="23"/>
      <c r="DA238" s="23"/>
      <c r="DB238" s="23"/>
      <c r="DC238" s="23"/>
      <c r="DD238" s="23"/>
      <c r="DE238" s="23"/>
      <c r="DF238" s="23"/>
      <c r="DG238" s="23"/>
      <c r="DH238" s="23"/>
      <c r="DI238" s="23"/>
      <c r="DJ238" s="23"/>
      <c r="DK238" s="23"/>
      <c r="DL238" s="23"/>
      <c r="DM238" s="23"/>
      <c r="DN238" s="23"/>
      <c r="DO238" s="23"/>
      <c r="DP238" s="23"/>
      <c r="DQ238" s="23"/>
      <c r="DR238" s="23"/>
      <c r="DS238" s="23"/>
      <c r="DT238" s="23"/>
      <c r="DU238" s="23"/>
      <c r="DV238" s="23"/>
      <c r="DW238" s="23"/>
      <c r="DX238" s="23"/>
      <c r="DY238" s="23"/>
      <c r="DZ238" s="23"/>
      <c r="EA238" s="23"/>
      <c r="EB238" s="23"/>
      <c r="EC238" s="23"/>
      <c r="ED238" s="23"/>
      <c r="EE238" s="23"/>
      <c r="EF238" s="23"/>
      <c r="EG238" s="23"/>
    </row>
    <row r="239" spans="1:137" x14ac:dyDescent="0.2">
      <c r="A239" s="1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  <c r="CP239" s="23"/>
      <c r="CQ239" s="23"/>
      <c r="CR239" s="23"/>
      <c r="CS239" s="23"/>
      <c r="CT239" s="23"/>
      <c r="CU239" s="23"/>
      <c r="CV239" s="23"/>
      <c r="CW239" s="23"/>
      <c r="CX239" s="23"/>
      <c r="CY239" s="23"/>
      <c r="CZ239" s="23"/>
      <c r="DA239" s="23"/>
      <c r="DB239" s="23"/>
      <c r="DC239" s="23"/>
      <c r="DD239" s="23"/>
      <c r="DE239" s="23"/>
      <c r="DF239" s="23"/>
      <c r="DG239" s="23"/>
      <c r="DH239" s="23"/>
      <c r="DI239" s="23"/>
      <c r="DJ239" s="23"/>
      <c r="DK239" s="23"/>
      <c r="DL239" s="23"/>
      <c r="DM239" s="23"/>
      <c r="DN239" s="23"/>
      <c r="DO239" s="23"/>
      <c r="DP239" s="23"/>
      <c r="DQ239" s="23"/>
      <c r="DR239" s="23"/>
      <c r="DS239" s="23"/>
      <c r="DT239" s="23"/>
      <c r="DU239" s="23"/>
      <c r="DV239" s="23"/>
      <c r="DW239" s="23"/>
      <c r="DX239" s="23"/>
      <c r="DY239" s="23"/>
      <c r="DZ239" s="23"/>
      <c r="EA239" s="23"/>
      <c r="EB239" s="23"/>
      <c r="EC239" s="23"/>
      <c r="ED239" s="23"/>
      <c r="EE239" s="23"/>
      <c r="EF239" s="23"/>
      <c r="EG239" s="23"/>
    </row>
    <row r="240" spans="1:137" x14ac:dyDescent="0.2">
      <c r="A240" s="1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  <c r="CP240" s="23"/>
      <c r="CQ240" s="23"/>
      <c r="CR240" s="23"/>
      <c r="CS240" s="23"/>
      <c r="CT240" s="23"/>
      <c r="CU240" s="23"/>
      <c r="CV240" s="23"/>
      <c r="CW240" s="23"/>
      <c r="CX240" s="23"/>
      <c r="CY240" s="23"/>
      <c r="CZ240" s="23"/>
      <c r="DA240" s="23"/>
      <c r="DB240" s="23"/>
      <c r="DC240" s="23"/>
      <c r="DD240" s="23"/>
      <c r="DE240" s="23"/>
      <c r="DF240" s="23"/>
      <c r="DG240" s="23"/>
      <c r="DH240" s="23"/>
      <c r="DI240" s="23"/>
      <c r="DJ240" s="23"/>
      <c r="DK240" s="23"/>
      <c r="DL240" s="23"/>
      <c r="DM240" s="23"/>
      <c r="DN240" s="23"/>
      <c r="DO240" s="23"/>
      <c r="DP240" s="23"/>
      <c r="DQ240" s="23"/>
      <c r="DR240" s="23"/>
      <c r="DS240" s="23"/>
      <c r="DT240" s="23"/>
      <c r="DU240" s="23"/>
      <c r="DV240" s="23"/>
      <c r="DW240" s="23"/>
      <c r="DX240" s="23"/>
      <c r="DY240" s="23"/>
      <c r="DZ240" s="23"/>
      <c r="EA240" s="23"/>
      <c r="EB240" s="23"/>
      <c r="EC240" s="23"/>
      <c r="ED240" s="23"/>
      <c r="EE240" s="23"/>
      <c r="EF240" s="23"/>
      <c r="EG240" s="23"/>
    </row>
    <row r="241" spans="1:137" x14ac:dyDescent="0.2">
      <c r="A241" s="1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  <c r="CP241" s="23"/>
      <c r="CQ241" s="23"/>
      <c r="CR241" s="23"/>
      <c r="CS241" s="23"/>
      <c r="CT241" s="23"/>
      <c r="CU241" s="23"/>
      <c r="CV241" s="23"/>
      <c r="CW241" s="23"/>
      <c r="CX241" s="23"/>
      <c r="CY241" s="23"/>
      <c r="CZ241" s="23"/>
      <c r="DA241" s="23"/>
      <c r="DB241" s="23"/>
      <c r="DC241" s="23"/>
      <c r="DD241" s="23"/>
      <c r="DE241" s="23"/>
      <c r="DF241" s="23"/>
      <c r="DG241" s="23"/>
      <c r="DH241" s="23"/>
      <c r="DI241" s="23"/>
      <c r="DJ241" s="23"/>
      <c r="DK241" s="23"/>
      <c r="DL241" s="23"/>
      <c r="DM241" s="23"/>
      <c r="DN241" s="23"/>
      <c r="DO241" s="23"/>
      <c r="DP241" s="23"/>
      <c r="DQ241" s="23"/>
      <c r="DR241" s="23"/>
      <c r="DS241" s="23"/>
      <c r="DT241" s="23"/>
      <c r="DU241" s="23"/>
      <c r="DV241" s="23"/>
      <c r="DW241" s="23"/>
      <c r="DX241" s="23"/>
      <c r="DY241" s="23"/>
      <c r="DZ241" s="23"/>
      <c r="EA241" s="23"/>
      <c r="EB241" s="23"/>
      <c r="EC241" s="23"/>
      <c r="ED241" s="23"/>
      <c r="EE241" s="23"/>
      <c r="EF241" s="23"/>
      <c r="EG241" s="23"/>
    </row>
    <row r="242" spans="1:137" x14ac:dyDescent="0.2">
      <c r="A242" s="1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23"/>
      <c r="DK242" s="23"/>
      <c r="DL242" s="23"/>
      <c r="DM242" s="23"/>
      <c r="DN242" s="23"/>
      <c r="DO242" s="23"/>
      <c r="DP242" s="23"/>
      <c r="DQ242" s="23"/>
      <c r="DR242" s="23"/>
      <c r="DS242" s="23"/>
      <c r="DT242" s="23"/>
      <c r="DU242" s="23"/>
      <c r="DV242" s="23"/>
      <c r="DW242" s="23"/>
      <c r="DX242" s="23"/>
      <c r="DY242" s="23"/>
      <c r="DZ242" s="23"/>
      <c r="EA242" s="23"/>
      <c r="EB242" s="23"/>
      <c r="EC242" s="23"/>
      <c r="ED242" s="23"/>
      <c r="EE242" s="23"/>
      <c r="EF242" s="23"/>
      <c r="EG242" s="23"/>
    </row>
    <row r="243" spans="1:137" x14ac:dyDescent="0.2">
      <c r="A243" s="1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  <c r="CP243" s="23"/>
      <c r="CQ243" s="23"/>
      <c r="CR243" s="23"/>
      <c r="CS243" s="23"/>
      <c r="CT243" s="23"/>
      <c r="CU243" s="23"/>
      <c r="CV243" s="23"/>
      <c r="CW243" s="23"/>
      <c r="CX243" s="23"/>
      <c r="CY243" s="23"/>
      <c r="CZ243" s="23"/>
      <c r="DA243" s="23"/>
      <c r="DB243" s="23"/>
      <c r="DC243" s="23"/>
      <c r="DD243" s="23"/>
      <c r="DE243" s="23"/>
      <c r="DF243" s="23"/>
      <c r="DG243" s="23"/>
      <c r="DH243" s="23"/>
      <c r="DI243" s="23"/>
      <c r="DJ243" s="23"/>
      <c r="DK243" s="23"/>
      <c r="DL243" s="23"/>
      <c r="DM243" s="23"/>
      <c r="DN243" s="23"/>
      <c r="DO243" s="23"/>
      <c r="DP243" s="23"/>
      <c r="DQ243" s="23"/>
      <c r="DR243" s="23"/>
      <c r="DS243" s="23"/>
      <c r="DT243" s="23"/>
      <c r="DU243" s="23"/>
      <c r="DV243" s="23"/>
      <c r="DW243" s="23"/>
      <c r="DX243" s="23"/>
      <c r="DY243" s="23"/>
      <c r="DZ243" s="23"/>
      <c r="EA243" s="23"/>
      <c r="EB243" s="23"/>
      <c r="EC243" s="23"/>
      <c r="ED243" s="23"/>
      <c r="EE243" s="23"/>
      <c r="EF243" s="23"/>
      <c r="EG243" s="23"/>
    </row>
    <row r="244" spans="1:137" x14ac:dyDescent="0.2">
      <c r="A244" s="1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  <c r="CP244" s="23"/>
      <c r="CQ244" s="23"/>
      <c r="CR244" s="23"/>
      <c r="CS244" s="23"/>
      <c r="CT244" s="23"/>
      <c r="CU244" s="23"/>
      <c r="CV244" s="23"/>
      <c r="CW244" s="23"/>
      <c r="CX244" s="23"/>
      <c r="CY244" s="23"/>
      <c r="CZ244" s="23"/>
      <c r="DA244" s="23"/>
      <c r="DB244" s="23"/>
      <c r="DC244" s="23"/>
      <c r="DD244" s="23"/>
      <c r="DE244" s="23"/>
      <c r="DF244" s="23"/>
      <c r="DG244" s="23"/>
      <c r="DH244" s="23"/>
      <c r="DI244" s="23"/>
      <c r="DJ244" s="23"/>
      <c r="DK244" s="23"/>
      <c r="DL244" s="23"/>
      <c r="DM244" s="23"/>
      <c r="DN244" s="23"/>
      <c r="DO244" s="23"/>
      <c r="DP244" s="23"/>
      <c r="DQ244" s="23"/>
      <c r="DR244" s="23"/>
      <c r="DS244" s="23"/>
      <c r="DT244" s="23"/>
      <c r="DU244" s="23"/>
      <c r="DV244" s="23"/>
      <c r="DW244" s="23"/>
      <c r="DX244" s="23"/>
      <c r="DY244" s="23"/>
      <c r="DZ244" s="23"/>
      <c r="EA244" s="23"/>
      <c r="EB244" s="23"/>
      <c r="EC244" s="23"/>
      <c r="ED244" s="23"/>
      <c r="EE244" s="23"/>
      <c r="EF244" s="23"/>
      <c r="EG244" s="23"/>
    </row>
    <row r="245" spans="1:137" x14ac:dyDescent="0.2">
      <c r="A245" s="1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  <c r="CP245" s="23"/>
      <c r="CQ245" s="23"/>
      <c r="CR245" s="23"/>
      <c r="CS245" s="23"/>
      <c r="CT245" s="23"/>
      <c r="CU245" s="23"/>
      <c r="CV245" s="23"/>
      <c r="CW245" s="23"/>
      <c r="CX245" s="23"/>
      <c r="CY245" s="23"/>
      <c r="CZ245" s="23"/>
      <c r="DA245" s="23"/>
      <c r="DB245" s="23"/>
      <c r="DC245" s="23"/>
      <c r="DD245" s="23"/>
      <c r="DE245" s="23"/>
      <c r="DF245" s="23"/>
      <c r="DG245" s="23"/>
      <c r="DH245" s="23"/>
      <c r="DI245" s="23"/>
      <c r="DJ245" s="23"/>
      <c r="DK245" s="23"/>
      <c r="DL245" s="23"/>
      <c r="DM245" s="23"/>
      <c r="DN245" s="23"/>
      <c r="DO245" s="23"/>
      <c r="DP245" s="23"/>
      <c r="DQ245" s="23"/>
      <c r="DR245" s="23"/>
      <c r="DS245" s="23"/>
      <c r="DT245" s="23"/>
      <c r="DU245" s="23"/>
      <c r="DV245" s="23"/>
      <c r="DW245" s="23"/>
      <c r="DX245" s="23"/>
      <c r="DY245" s="23"/>
      <c r="DZ245" s="23"/>
      <c r="EA245" s="23"/>
      <c r="EB245" s="23"/>
      <c r="EC245" s="23"/>
      <c r="ED245" s="23"/>
      <c r="EE245" s="23"/>
      <c r="EF245" s="23"/>
      <c r="EG245" s="23"/>
    </row>
    <row r="246" spans="1:137" x14ac:dyDescent="0.2">
      <c r="A246" s="1"/>
    </row>
    <row r="247" spans="1:137" x14ac:dyDescent="0.2">
      <c r="A247" s="1"/>
    </row>
    <row r="248" spans="1:137" x14ac:dyDescent="0.2">
      <c r="A248" s="1"/>
    </row>
    <row r="249" spans="1:137" x14ac:dyDescent="0.2">
      <c r="A249" s="1"/>
    </row>
    <row r="250" spans="1:137" x14ac:dyDescent="0.2">
      <c r="A250" s="1"/>
    </row>
    <row r="251" spans="1:137" x14ac:dyDescent="0.2">
      <c r="A251" s="1"/>
    </row>
    <row r="252" spans="1:137" x14ac:dyDescent="0.2">
      <c r="A252" s="1"/>
    </row>
    <row r="253" spans="1:137" x14ac:dyDescent="0.2">
      <c r="A253" s="1"/>
    </row>
    <row r="254" spans="1:137" x14ac:dyDescent="0.2">
      <c r="A254" s="1"/>
    </row>
    <row r="255" spans="1:137" x14ac:dyDescent="0.2">
      <c r="A255" s="1"/>
    </row>
    <row r="256" spans="1:137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2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D1" sqref="D1"/>
    </sheetView>
  </sheetViews>
  <sheetFormatPr defaultRowHeight="12.75" x14ac:dyDescent="0.2"/>
  <cols>
    <col min="2" max="2" width="70.140625" bestFit="1" customWidth="1"/>
    <col min="3" max="5" width="12.7109375" customWidth="1"/>
    <col min="6" max="6" width="3.85546875" customWidth="1"/>
    <col min="7" max="9" width="12.7109375" customWidth="1"/>
    <col min="10" max="10" width="3.42578125" customWidth="1"/>
    <col min="11" max="13" width="12.7109375" customWidth="1"/>
  </cols>
  <sheetData>
    <row r="1" spans="1:13" ht="39" customHeight="1" x14ac:dyDescent="0.25">
      <c r="A1" s="47" t="s">
        <v>56</v>
      </c>
      <c r="B1" s="8"/>
    </row>
    <row r="2" spans="1:13" ht="79.5" customHeight="1" thickBot="1" x14ac:dyDescent="0.25">
      <c r="A2" s="12"/>
      <c r="B2" s="44">
        <f>IO!B2</f>
        <v>2020</v>
      </c>
      <c r="C2" s="83" t="s">
        <v>21</v>
      </c>
      <c r="D2" s="83"/>
      <c r="E2" s="83"/>
      <c r="F2" s="13"/>
      <c r="G2" s="83" t="s">
        <v>57</v>
      </c>
      <c r="H2" s="83"/>
      <c r="I2" s="83"/>
      <c r="J2" s="13"/>
      <c r="K2" s="83" t="s">
        <v>22</v>
      </c>
      <c r="L2" s="83"/>
      <c r="M2" s="83"/>
    </row>
    <row r="3" spans="1:13" x14ac:dyDescent="0.2">
      <c r="A3" s="9" t="s">
        <v>55</v>
      </c>
      <c r="B3" s="9"/>
      <c r="C3" s="14" t="s">
        <v>265</v>
      </c>
      <c r="D3" s="14" t="s">
        <v>23</v>
      </c>
      <c r="E3" s="14" t="s">
        <v>0</v>
      </c>
      <c r="F3" s="14"/>
      <c r="G3" s="14" t="s">
        <v>265</v>
      </c>
      <c r="H3" s="14" t="s">
        <v>23</v>
      </c>
      <c r="I3" s="14" t="s">
        <v>0</v>
      </c>
      <c r="J3" s="14"/>
      <c r="K3" s="14" t="s">
        <v>265</v>
      </c>
      <c r="L3" s="14" t="s">
        <v>23</v>
      </c>
      <c r="M3" s="14" t="s">
        <v>0</v>
      </c>
    </row>
    <row r="4" spans="1:13" x14ac:dyDescent="0.2">
      <c r="A4" s="1" t="s">
        <v>64</v>
      </c>
      <c r="B4" s="23" t="s">
        <v>65</v>
      </c>
      <c r="C4" s="23">
        <v>23479.515143162032</v>
      </c>
      <c r="D4" s="23">
        <v>36530.166317878502</v>
      </c>
      <c r="E4" s="23">
        <f>SUM(C4+D4)</f>
        <v>60009.681461040534</v>
      </c>
      <c r="F4" s="23"/>
      <c r="G4" s="23">
        <v>23438.817916906002</v>
      </c>
      <c r="H4" s="23">
        <v>35670.583557142003</v>
      </c>
      <c r="I4" s="23">
        <f>SUM(G4:H4)</f>
        <v>59109.401474048005</v>
      </c>
      <c r="J4" s="23"/>
      <c r="K4" s="23">
        <v>33860572.439914696</v>
      </c>
      <c r="L4" s="23">
        <v>49593705.533798702</v>
      </c>
      <c r="M4" s="23">
        <f>SUM(K4:L4)</f>
        <v>83454277.973713398</v>
      </c>
    </row>
    <row r="5" spans="1:13" x14ac:dyDescent="0.2">
      <c r="A5" s="1" t="s">
        <v>66</v>
      </c>
      <c r="B5" s="23" t="s">
        <v>67</v>
      </c>
      <c r="C5" s="23">
        <v>1847.7554482953269</v>
      </c>
      <c r="D5" s="23">
        <v>3713.6961021187803</v>
      </c>
      <c r="E5" s="23">
        <f t="shared" ref="E5:E68" si="0">SUM(C5+D5)</f>
        <v>5561.4515504141073</v>
      </c>
      <c r="F5" s="23"/>
      <c r="G5" s="23">
        <v>1845.4326479070096</v>
      </c>
      <c r="H5" s="23">
        <v>3639.5447753894332</v>
      </c>
      <c r="I5" s="23">
        <f t="shared" ref="I5:I68" si="1">SUM(G5:H5)</f>
        <v>5484.9774232964428</v>
      </c>
      <c r="J5" s="23"/>
      <c r="K5" s="23">
        <v>2618039.01752654</v>
      </c>
      <c r="L5" s="23">
        <v>5152918.1596772401</v>
      </c>
      <c r="M5" s="23">
        <f t="shared" ref="M5:M68" si="2">SUM(K5:L5)</f>
        <v>7770957.17720378</v>
      </c>
    </row>
    <row r="6" spans="1:13" x14ac:dyDescent="0.2">
      <c r="A6" s="1" t="s">
        <v>68</v>
      </c>
      <c r="B6" s="23" t="s">
        <v>69</v>
      </c>
      <c r="C6" s="23">
        <v>772.47323096138462</v>
      </c>
      <c r="D6" s="23">
        <v>1531.2129074875634</v>
      </c>
      <c r="E6" s="23">
        <f t="shared" si="0"/>
        <v>2303.686138448948</v>
      </c>
      <c r="F6" s="23"/>
      <c r="G6" s="23">
        <v>768.13920902391396</v>
      </c>
      <c r="H6" s="23">
        <v>1507.3225036613201</v>
      </c>
      <c r="I6" s="23">
        <f t="shared" si="1"/>
        <v>2275.461712685234</v>
      </c>
      <c r="J6" s="23"/>
      <c r="K6" s="23">
        <v>963523.40563990804</v>
      </c>
      <c r="L6" s="23">
        <v>1990949.0733491101</v>
      </c>
      <c r="M6" s="23">
        <f t="shared" si="2"/>
        <v>2954472.4789890181</v>
      </c>
    </row>
    <row r="7" spans="1:13" x14ac:dyDescent="0.2">
      <c r="A7" s="1" t="s">
        <v>70</v>
      </c>
      <c r="B7" s="23" t="s">
        <v>71</v>
      </c>
      <c r="C7" s="23">
        <v>59.331831302851242</v>
      </c>
      <c r="D7" s="23">
        <v>4267.3245943257534</v>
      </c>
      <c r="E7" s="23">
        <f t="shared" si="0"/>
        <v>4326.6564256286047</v>
      </c>
      <c r="F7" s="23"/>
      <c r="G7" s="23">
        <v>59.315700749460575</v>
      </c>
      <c r="H7" s="23">
        <v>4194.2994563410703</v>
      </c>
      <c r="I7" s="23">
        <f t="shared" si="1"/>
        <v>4253.6151570905313</v>
      </c>
      <c r="J7" s="23"/>
      <c r="K7" s="23">
        <v>106591.70491748443</v>
      </c>
      <c r="L7" s="23">
        <v>7013073.9534268007</v>
      </c>
      <c r="M7" s="23">
        <f t="shared" si="2"/>
        <v>7119665.6583442856</v>
      </c>
    </row>
    <row r="8" spans="1:13" x14ac:dyDescent="0.2">
      <c r="A8" s="1" t="s">
        <v>72</v>
      </c>
      <c r="B8" s="23" t="s">
        <v>73</v>
      </c>
      <c r="C8" s="23">
        <v>616.77278722895653</v>
      </c>
      <c r="D8" s="23">
        <v>47747.107695247498</v>
      </c>
      <c r="E8" s="23">
        <f t="shared" si="0"/>
        <v>48363.880482476452</v>
      </c>
      <c r="F8" s="23"/>
      <c r="G8" s="23">
        <v>613.2066788939519</v>
      </c>
      <c r="H8" s="23">
        <v>46367.80548270086</v>
      </c>
      <c r="I8" s="23">
        <f t="shared" si="1"/>
        <v>46981.012161594816</v>
      </c>
      <c r="J8" s="23"/>
      <c r="K8" s="23">
        <v>1027387.3722699764</v>
      </c>
      <c r="L8" s="23">
        <v>65185246.70017074</v>
      </c>
      <c r="M8" s="23">
        <f t="shared" si="2"/>
        <v>66212634.072440714</v>
      </c>
    </row>
    <row r="9" spans="1:13" x14ac:dyDescent="0.2">
      <c r="A9" s="1" t="s">
        <v>74</v>
      </c>
      <c r="B9" s="23" t="s">
        <v>75</v>
      </c>
      <c r="C9" s="23">
        <v>701.50218428564517</v>
      </c>
      <c r="D9" s="23">
        <v>4673.0864756863393</v>
      </c>
      <c r="E9" s="23">
        <f t="shared" si="0"/>
        <v>5374.5886599719843</v>
      </c>
      <c r="F9" s="23"/>
      <c r="G9" s="23">
        <v>701.45379275048526</v>
      </c>
      <c r="H9" s="23">
        <v>4527.2367528965415</v>
      </c>
      <c r="I9" s="23">
        <f t="shared" si="1"/>
        <v>5228.6905456470267</v>
      </c>
      <c r="J9" s="23"/>
      <c r="K9" s="23">
        <v>1073102.1890984774</v>
      </c>
      <c r="L9" s="23">
        <v>6412256.3268378107</v>
      </c>
      <c r="M9" s="23">
        <f t="shared" si="2"/>
        <v>7485358.5159362881</v>
      </c>
    </row>
    <row r="10" spans="1:13" x14ac:dyDescent="0.2">
      <c r="A10" s="1" t="s">
        <v>76</v>
      </c>
      <c r="B10" s="23" t="s">
        <v>77</v>
      </c>
      <c r="C10" s="23">
        <v>245.0111955554712</v>
      </c>
      <c r="D10" s="23">
        <v>8491.2183935426801</v>
      </c>
      <c r="E10" s="23">
        <f t="shared" si="0"/>
        <v>8736.2295890981513</v>
      </c>
      <c r="F10" s="23"/>
      <c r="G10" s="23">
        <v>243.74037625204619</v>
      </c>
      <c r="H10" s="23">
        <v>8277.6270805987497</v>
      </c>
      <c r="I10" s="23">
        <f t="shared" si="1"/>
        <v>8521.3674568507959</v>
      </c>
      <c r="J10" s="23"/>
      <c r="K10" s="23">
        <v>418617.48957312852</v>
      </c>
      <c r="L10" s="23">
        <v>12336613.5035103</v>
      </c>
      <c r="M10" s="23">
        <f t="shared" si="2"/>
        <v>12755230.993083429</v>
      </c>
    </row>
    <row r="11" spans="1:13" x14ac:dyDescent="0.2">
      <c r="A11" s="1" t="s">
        <v>78</v>
      </c>
      <c r="B11" s="23" t="s">
        <v>79</v>
      </c>
      <c r="C11" s="23">
        <v>18.904820256437233</v>
      </c>
      <c r="D11" s="23">
        <v>4714.5023812848631</v>
      </c>
      <c r="E11" s="23">
        <f t="shared" si="0"/>
        <v>4733.4072015413003</v>
      </c>
      <c r="F11" s="23"/>
      <c r="G11" s="23">
        <v>18.904820281439243</v>
      </c>
      <c r="H11" s="23">
        <v>4593.1844688210704</v>
      </c>
      <c r="I11" s="23">
        <f t="shared" si="1"/>
        <v>4612.0892891025096</v>
      </c>
      <c r="J11" s="23"/>
      <c r="K11" s="23">
        <v>27219.233139039017</v>
      </c>
      <c r="L11" s="23">
        <v>7141607.8768793903</v>
      </c>
      <c r="M11" s="23">
        <f t="shared" si="2"/>
        <v>7168827.1100184293</v>
      </c>
    </row>
    <row r="12" spans="1:13" x14ac:dyDescent="0.2">
      <c r="A12" s="1" t="s">
        <v>80</v>
      </c>
      <c r="B12" s="23" t="s">
        <v>81</v>
      </c>
      <c r="C12" s="23">
        <v>284.772836062446</v>
      </c>
      <c r="D12" s="23">
        <v>4857.5560373014678</v>
      </c>
      <c r="E12" s="23">
        <f t="shared" si="0"/>
        <v>5142.3288733639138</v>
      </c>
      <c r="F12" s="23"/>
      <c r="G12" s="23">
        <v>284.6545453125791</v>
      </c>
      <c r="H12" s="23">
        <v>4732.5437224051202</v>
      </c>
      <c r="I12" s="23">
        <f t="shared" si="1"/>
        <v>5017.1982677176993</v>
      </c>
      <c r="J12" s="23"/>
      <c r="K12" s="23">
        <v>464827.05624335725</v>
      </c>
      <c r="L12" s="23">
        <v>6641466.7957919398</v>
      </c>
      <c r="M12" s="23">
        <f t="shared" si="2"/>
        <v>7106293.8520352971</v>
      </c>
    </row>
    <row r="13" spans="1:13" x14ac:dyDescent="0.2">
      <c r="A13" s="1" t="s">
        <v>82</v>
      </c>
      <c r="B13" s="23" t="s">
        <v>83</v>
      </c>
      <c r="C13" s="23">
        <v>0</v>
      </c>
      <c r="D13" s="23">
        <v>503.37310746406541</v>
      </c>
      <c r="E13" s="23">
        <f t="shared" si="0"/>
        <v>503.37310746406541</v>
      </c>
      <c r="F13" s="23"/>
      <c r="G13" s="23">
        <v>0</v>
      </c>
      <c r="H13" s="23">
        <v>493.48701015286503</v>
      </c>
      <c r="I13" s="23">
        <f t="shared" si="1"/>
        <v>493.48701015286503</v>
      </c>
      <c r="J13" s="23"/>
      <c r="K13" s="23">
        <v>0</v>
      </c>
      <c r="L13" s="23">
        <v>819133.71358079906</v>
      </c>
      <c r="M13" s="23">
        <f t="shared" si="2"/>
        <v>819133.71358079906</v>
      </c>
    </row>
    <row r="14" spans="1:13" x14ac:dyDescent="0.2">
      <c r="A14" s="1" t="s">
        <v>84</v>
      </c>
      <c r="B14" s="23" t="s">
        <v>85</v>
      </c>
      <c r="C14" s="23">
        <v>64.439957385336129</v>
      </c>
      <c r="D14" s="23">
        <v>11464.657451183743</v>
      </c>
      <c r="E14" s="23">
        <f t="shared" si="0"/>
        <v>11529.09740856908</v>
      </c>
      <c r="F14" s="23"/>
      <c r="G14" s="23">
        <v>64.383500435968017</v>
      </c>
      <c r="H14" s="23">
        <v>11139.293253240439</v>
      </c>
      <c r="I14" s="23">
        <f t="shared" si="1"/>
        <v>11203.676753676407</v>
      </c>
      <c r="J14" s="23"/>
      <c r="K14" s="23">
        <v>106773.58454893436</v>
      </c>
      <c r="L14" s="23">
        <v>18062494.257515483</v>
      </c>
      <c r="M14" s="23">
        <f t="shared" si="2"/>
        <v>18169267.842064418</v>
      </c>
    </row>
    <row r="15" spans="1:13" x14ac:dyDescent="0.2">
      <c r="A15" s="1" t="s">
        <v>86</v>
      </c>
      <c r="B15" s="23" t="s">
        <v>87</v>
      </c>
      <c r="C15" s="23">
        <v>18.36514346205513</v>
      </c>
      <c r="D15" s="23">
        <v>24503.970487858038</v>
      </c>
      <c r="E15" s="23">
        <f t="shared" si="0"/>
        <v>24522.335631320093</v>
      </c>
      <c r="F15" s="23"/>
      <c r="G15" s="23">
        <v>18.36514346205513</v>
      </c>
      <c r="H15" s="23">
        <v>23580.6408960757</v>
      </c>
      <c r="I15" s="23">
        <f t="shared" si="1"/>
        <v>23599.006039537755</v>
      </c>
      <c r="J15" s="23"/>
      <c r="K15" s="23">
        <v>27240.087342597544</v>
      </c>
      <c r="L15" s="23">
        <v>39674350.332676999</v>
      </c>
      <c r="M15" s="23">
        <f t="shared" si="2"/>
        <v>39701590.420019597</v>
      </c>
    </row>
    <row r="16" spans="1:13" x14ac:dyDescent="0.2">
      <c r="A16" s="1" t="s">
        <v>88</v>
      </c>
      <c r="B16" s="23" t="s">
        <v>89</v>
      </c>
      <c r="C16" s="23">
        <v>62.03967624638608</v>
      </c>
      <c r="D16" s="23">
        <v>12266.598872386085</v>
      </c>
      <c r="E16" s="23">
        <f t="shared" si="0"/>
        <v>12328.638548632471</v>
      </c>
      <c r="F16" s="23"/>
      <c r="G16" s="23">
        <v>62.03967624638608</v>
      </c>
      <c r="H16" s="23">
        <v>11944.9193675076</v>
      </c>
      <c r="I16" s="23">
        <f t="shared" si="1"/>
        <v>12006.959043753986</v>
      </c>
      <c r="J16" s="23"/>
      <c r="K16" s="23">
        <v>101414.03480306268</v>
      </c>
      <c r="L16" s="23">
        <v>17980580.534039602</v>
      </c>
      <c r="M16" s="23">
        <f t="shared" si="2"/>
        <v>18081994.568842664</v>
      </c>
    </row>
    <row r="17" spans="1:13" x14ac:dyDescent="0.2">
      <c r="A17" s="1" t="s">
        <v>90</v>
      </c>
      <c r="B17" s="23" t="s">
        <v>91</v>
      </c>
      <c r="C17" s="23">
        <v>344.67208147169526</v>
      </c>
      <c r="D17" s="23">
        <v>13395.898830516478</v>
      </c>
      <c r="E17" s="23">
        <f t="shared" si="0"/>
        <v>13740.570911988174</v>
      </c>
      <c r="F17" s="23"/>
      <c r="G17" s="23">
        <v>344.60218239866845</v>
      </c>
      <c r="H17" s="23">
        <v>13122.331010919128</v>
      </c>
      <c r="I17" s="23">
        <f t="shared" si="1"/>
        <v>13466.933193317796</v>
      </c>
      <c r="J17" s="23"/>
      <c r="K17" s="23">
        <v>525484.63830802403</v>
      </c>
      <c r="L17" s="23">
        <v>21134053.047232002</v>
      </c>
      <c r="M17" s="23">
        <f t="shared" si="2"/>
        <v>21659537.685540028</v>
      </c>
    </row>
    <row r="18" spans="1:13" x14ac:dyDescent="0.2">
      <c r="A18" s="1" t="s">
        <v>92</v>
      </c>
      <c r="B18" s="23" t="s">
        <v>93</v>
      </c>
      <c r="C18" s="23">
        <v>44.070845743238351</v>
      </c>
      <c r="D18" s="23">
        <v>4762.5411287494335</v>
      </c>
      <c r="E18" s="23">
        <f t="shared" si="0"/>
        <v>4806.6119744926718</v>
      </c>
      <c r="F18" s="23"/>
      <c r="G18" s="23">
        <v>44.070845751572051</v>
      </c>
      <c r="H18" s="23">
        <v>4648.9662288562804</v>
      </c>
      <c r="I18" s="23">
        <f t="shared" si="1"/>
        <v>4693.0370746078524</v>
      </c>
      <c r="J18" s="23"/>
      <c r="K18" s="23">
        <v>74788.888571366668</v>
      </c>
      <c r="L18" s="23">
        <v>6869301.5448471298</v>
      </c>
      <c r="M18" s="23">
        <f t="shared" si="2"/>
        <v>6944090.4334184965</v>
      </c>
    </row>
    <row r="19" spans="1:13" x14ac:dyDescent="0.2">
      <c r="A19" s="1" t="s">
        <v>94</v>
      </c>
      <c r="B19" s="23" t="s">
        <v>95</v>
      </c>
      <c r="C19" s="23">
        <v>1021.8594136854153</v>
      </c>
      <c r="D19" s="23">
        <v>32967.159935498647</v>
      </c>
      <c r="E19" s="23">
        <f t="shared" si="0"/>
        <v>33989.019349184062</v>
      </c>
      <c r="F19" s="23"/>
      <c r="G19" s="23">
        <v>1017.0219358698523</v>
      </c>
      <c r="H19" s="23">
        <v>32163.963711974699</v>
      </c>
      <c r="I19" s="23">
        <f t="shared" si="1"/>
        <v>33180.985647844551</v>
      </c>
      <c r="J19" s="23"/>
      <c r="K19" s="23">
        <v>1733288.218640767</v>
      </c>
      <c r="L19" s="23">
        <v>48729067.515679397</v>
      </c>
      <c r="M19" s="23">
        <f t="shared" si="2"/>
        <v>50462355.734320164</v>
      </c>
    </row>
    <row r="20" spans="1:13" x14ac:dyDescent="0.2">
      <c r="A20" s="1" t="s">
        <v>96</v>
      </c>
      <c r="B20" s="23" t="s">
        <v>97</v>
      </c>
      <c r="C20" s="23">
        <v>106.58871101846671</v>
      </c>
      <c r="D20" s="23">
        <v>16398.126992304762</v>
      </c>
      <c r="E20" s="23">
        <f t="shared" si="0"/>
        <v>16504.715703323229</v>
      </c>
      <c r="F20" s="23"/>
      <c r="G20" s="23">
        <v>105.93542331028584</v>
      </c>
      <c r="H20" s="23">
        <v>16022.482190397401</v>
      </c>
      <c r="I20" s="23">
        <f t="shared" si="1"/>
        <v>16128.417613707687</v>
      </c>
      <c r="J20" s="23"/>
      <c r="K20" s="23">
        <v>182919.67250871286</v>
      </c>
      <c r="L20" s="23">
        <v>25787070.04737379</v>
      </c>
      <c r="M20" s="23">
        <f t="shared" si="2"/>
        <v>25969989.719882503</v>
      </c>
    </row>
    <row r="21" spans="1:13" x14ac:dyDescent="0.2">
      <c r="A21" s="1" t="s">
        <v>98</v>
      </c>
      <c r="B21" s="23" t="s">
        <v>99</v>
      </c>
      <c r="C21" s="23">
        <v>81.796615252046877</v>
      </c>
      <c r="D21" s="23">
        <v>9633.7469262393133</v>
      </c>
      <c r="E21" s="23">
        <f t="shared" si="0"/>
        <v>9715.5435414913609</v>
      </c>
      <c r="F21" s="23"/>
      <c r="G21" s="23">
        <v>80.796520483451332</v>
      </c>
      <c r="H21" s="23">
        <v>9412.204916532859</v>
      </c>
      <c r="I21" s="23">
        <f t="shared" si="1"/>
        <v>9493.0014370163099</v>
      </c>
      <c r="J21" s="23"/>
      <c r="K21" s="23">
        <v>131721.03502849489</v>
      </c>
      <c r="L21" s="23">
        <v>14627800.058281679</v>
      </c>
      <c r="M21" s="23">
        <f t="shared" si="2"/>
        <v>14759521.093310174</v>
      </c>
    </row>
    <row r="22" spans="1:13" x14ac:dyDescent="0.2">
      <c r="A22" s="1" t="s">
        <v>100</v>
      </c>
      <c r="B22" s="23" t="s">
        <v>101</v>
      </c>
      <c r="C22" s="23">
        <v>362.59763475095315</v>
      </c>
      <c r="D22" s="23">
        <v>52647.158695119164</v>
      </c>
      <c r="E22" s="23">
        <f t="shared" si="0"/>
        <v>53009.756329870113</v>
      </c>
      <c r="F22" s="23"/>
      <c r="G22" s="23">
        <v>361.80992578951918</v>
      </c>
      <c r="H22" s="23">
        <v>51408.993473766699</v>
      </c>
      <c r="I22" s="23">
        <f t="shared" si="1"/>
        <v>51770.803399556215</v>
      </c>
      <c r="J22" s="23"/>
      <c r="K22" s="23">
        <v>634259.70577006787</v>
      </c>
      <c r="L22" s="23">
        <v>81282560.466161892</v>
      </c>
      <c r="M22" s="23">
        <f t="shared" si="2"/>
        <v>81916820.171931952</v>
      </c>
    </row>
    <row r="23" spans="1:13" x14ac:dyDescent="0.2">
      <c r="A23" s="1" t="s">
        <v>102</v>
      </c>
      <c r="B23" s="23" t="s">
        <v>103</v>
      </c>
      <c r="C23" s="23">
        <v>32.666522300121414</v>
      </c>
      <c r="D23" s="23">
        <v>3529.484808962759</v>
      </c>
      <c r="E23" s="23">
        <f t="shared" si="0"/>
        <v>3562.1513312628804</v>
      </c>
      <c r="F23" s="23"/>
      <c r="G23" s="23">
        <v>32.568719208153198</v>
      </c>
      <c r="H23" s="23">
        <v>3440.6641305123499</v>
      </c>
      <c r="I23" s="23">
        <f t="shared" si="1"/>
        <v>3473.2328497205031</v>
      </c>
      <c r="J23" s="23"/>
      <c r="K23" s="23">
        <v>51980.916333166882</v>
      </c>
      <c r="L23" s="23">
        <v>5066455.1080374196</v>
      </c>
      <c r="M23" s="23">
        <f t="shared" si="2"/>
        <v>5118436.0243705865</v>
      </c>
    </row>
    <row r="24" spans="1:13" x14ac:dyDescent="0.2">
      <c r="A24" s="1" t="s">
        <v>104</v>
      </c>
      <c r="B24" s="23" t="s">
        <v>105</v>
      </c>
      <c r="C24" s="23">
        <v>52.737367892764723</v>
      </c>
      <c r="D24" s="23">
        <v>2930.1314672048329</v>
      </c>
      <c r="E24" s="23">
        <f t="shared" si="0"/>
        <v>2982.8688350975976</v>
      </c>
      <c r="F24" s="23"/>
      <c r="G24" s="23">
        <v>52.737367909433033</v>
      </c>
      <c r="H24" s="23">
        <v>2854.6359153804501</v>
      </c>
      <c r="I24" s="23">
        <f t="shared" si="1"/>
        <v>2907.3732832898831</v>
      </c>
      <c r="J24" s="23"/>
      <c r="K24" s="23">
        <v>91267.295546973124</v>
      </c>
      <c r="L24" s="23">
        <v>4414918.2478811303</v>
      </c>
      <c r="M24" s="23">
        <f t="shared" si="2"/>
        <v>4506185.5434281034</v>
      </c>
    </row>
    <row r="25" spans="1:13" x14ac:dyDescent="0.2">
      <c r="A25" s="1" t="s">
        <v>106</v>
      </c>
      <c r="B25" s="23" t="s">
        <v>107</v>
      </c>
      <c r="C25" s="23">
        <v>1215.4266930874037</v>
      </c>
      <c r="D25" s="23">
        <v>16929.088637883855</v>
      </c>
      <c r="E25" s="23">
        <f t="shared" si="0"/>
        <v>18144.515330971259</v>
      </c>
      <c r="F25" s="23"/>
      <c r="G25" s="23">
        <v>1214.5520275950598</v>
      </c>
      <c r="H25" s="23">
        <v>16425.149901249599</v>
      </c>
      <c r="I25" s="23">
        <f t="shared" si="1"/>
        <v>17639.701928844657</v>
      </c>
      <c r="J25" s="23"/>
      <c r="K25" s="23">
        <v>1983735.7590967426</v>
      </c>
      <c r="L25" s="23">
        <v>24491971.849907901</v>
      </c>
      <c r="M25" s="23">
        <f t="shared" si="2"/>
        <v>26475707.609004643</v>
      </c>
    </row>
    <row r="26" spans="1:13" x14ac:dyDescent="0.2">
      <c r="A26" s="1" t="s">
        <v>108</v>
      </c>
      <c r="B26" s="23" t="s">
        <v>109</v>
      </c>
      <c r="C26" s="23">
        <v>1568.6780785287192</v>
      </c>
      <c r="D26" s="23">
        <v>11462.804404933493</v>
      </c>
      <c r="E26" s="23">
        <f t="shared" si="0"/>
        <v>13031.482483462212</v>
      </c>
      <c r="F26" s="23"/>
      <c r="G26" s="23">
        <v>1562.1330389444902</v>
      </c>
      <c r="H26" s="23">
        <v>11205.566557755399</v>
      </c>
      <c r="I26" s="23">
        <f t="shared" si="1"/>
        <v>12767.699596699889</v>
      </c>
      <c r="J26" s="23"/>
      <c r="K26" s="23">
        <v>2793016.1305953898</v>
      </c>
      <c r="L26" s="23">
        <v>17405626.178853799</v>
      </c>
      <c r="M26" s="23">
        <f t="shared" si="2"/>
        <v>20198642.309449188</v>
      </c>
    </row>
    <row r="27" spans="1:13" x14ac:dyDescent="0.2">
      <c r="A27" s="1" t="s">
        <v>110</v>
      </c>
      <c r="B27" s="23" t="s">
        <v>111</v>
      </c>
      <c r="C27" s="23">
        <v>0</v>
      </c>
      <c r="D27" s="23">
        <v>10914.956645497001</v>
      </c>
      <c r="E27" s="23">
        <f t="shared" si="0"/>
        <v>10914.956645497001</v>
      </c>
      <c r="F27" s="23"/>
      <c r="G27" s="23">
        <v>0</v>
      </c>
      <c r="H27" s="23">
        <v>10643.19931542369</v>
      </c>
      <c r="I27" s="23">
        <f t="shared" si="1"/>
        <v>10643.19931542369</v>
      </c>
      <c r="J27" s="23"/>
      <c r="K27" s="23">
        <v>0</v>
      </c>
      <c r="L27" s="23">
        <v>17511815.94710201</v>
      </c>
      <c r="M27" s="23">
        <f t="shared" si="2"/>
        <v>17511815.94710201</v>
      </c>
    </row>
    <row r="28" spans="1:13" x14ac:dyDescent="0.2">
      <c r="A28" s="1" t="s">
        <v>112</v>
      </c>
      <c r="B28" s="23" t="s">
        <v>113</v>
      </c>
      <c r="C28" s="23">
        <v>0</v>
      </c>
      <c r="D28" s="23">
        <v>886.0976443232795</v>
      </c>
      <c r="E28" s="23">
        <f t="shared" si="0"/>
        <v>886.0976443232795</v>
      </c>
      <c r="F28" s="23"/>
      <c r="G28" s="23">
        <v>0</v>
      </c>
      <c r="H28" s="23">
        <v>872.98845894304304</v>
      </c>
      <c r="I28" s="23">
        <f t="shared" si="1"/>
        <v>872.98845894304304</v>
      </c>
      <c r="J28" s="23"/>
      <c r="K28" s="23">
        <v>0</v>
      </c>
      <c r="L28" s="23">
        <v>949156.16099352099</v>
      </c>
      <c r="M28" s="23">
        <f t="shared" si="2"/>
        <v>949156.16099352099</v>
      </c>
    </row>
    <row r="29" spans="1:13" x14ac:dyDescent="0.2">
      <c r="A29" s="1" t="s">
        <v>114</v>
      </c>
      <c r="B29" s="23" t="s">
        <v>115</v>
      </c>
      <c r="C29" s="23">
        <v>457.09090783405736</v>
      </c>
      <c r="D29" s="23">
        <v>10400.655162834426</v>
      </c>
      <c r="E29" s="23">
        <f t="shared" si="0"/>
        <v>10857.746070668483</v>
      </c>
      <c r="F29" s="23"/>
      <c r="G29" s="23">
        <v>455.98327600952143</v>
      </c>
      <c r="H29" s="23">
        <v>10113.538461121108</v>
      </c>
      <c r="I29" s="23">
        <f t="shared" si="1"/>
        <v>10569.52173713063</v>
      </c>
      <c r="J29" s="23"/>
      <c r="K29" s="23">
        <v>742192.40714564361</v>
      </c>
      <c r="L29" s="23">
        <v>16142653.544693369</v>
      </c>
      <c r="M29" s="23">
        <f t="shared" si="2"/>
        <v>16884845.951839015</v>
      </c>
    </row>
    <row r="30" spans="1:13" x14ac:dyDescent="0.2">
      <c r="A30" s="1" t="s">
        <v>116</v>
      </c>
      <c r="B30" s="23" t="s">
        <v>117</v>
      </c>
      <c r="C30" s="23">
        <v>16990.290359190902</v>
      </c>
      <c r="D30" s="23">
        <v>177355.67495735775</v>
      </c>
      <c r="E30" s="23">
        <f t="shared" si="0"/>
        <v>194345.96531654865</v>
      </c>
      <c r="F30" s="23"/>
      <c r="G30" s="23">
        <v>16919.384770578767</v>
      </c>
      <c r="H30" s="23">
        <v>172851.73906326341</v>
      </c>
      <c r="I30" s="23">
        <f t="shared" si="1"/>
        <v>189771.12383384217</v>
      </c>
      <c r="J30" s="23"/>
      <c r="K30" s="23">
        <v>34960863.04429128</v>
      </c>
      <c r="L30" s="23">
        <v>273598442.84320748</v>
      </c>
      <c r="M30" s="23">
        <f t="shared" si="2"/>
        <v>308559305.88749874</v>
      </c>
    </row>
    <row r="31" spans="1:13" x14ac:dyDescent="0.2">
      <c r="A31" s="1" t="s">
        <v>118</v>
      </c>
      <c r="B31" s="23" t="s">
        <v>119</v>
      </c>
      <c r="C31" s="23">
        <v>4645.3329629033178</v>
      </c>
      <c r="D31" s="23">
        <v>46930.464008454488</v>
      </c>
      <c r="E31" s="23">
        <f t="shared" si="0"/>
        <v>51575.796971357806</v>
      </c>
      <c r="F31" s="23"/>
      <c r="G31" s="23">
        <v>4627.9679822491307</v>
      </c>
      <c r="H31" s="23">
        <v>45852.067206652602</v>
      </c>
      <c r="I31" s="23">
        <f t="shared" si="1"/>
        <v>50480.035188901733</v>
      </c>
      <c r="J31" s="23"/>
      <c r="K31" s="23">
        <v>7769607.7032551691</v>
      </c>
      <c r="L31" s="23">
        <v>67119348.7796624</v>
      </c>
      <c r="M31" s="23">
        <f t="shared" si="2"/>
        <v>74888956.482917577</v>
      </c>
    </row>
    <row r="32" spans="1:13" x14ac:dyDescent="0.2">
      <c r="A32" s="1" t="s">
        <v>120</v>
      </c>
      <c r="B32" s="23" t="s">
        <v>121</v>
      </c>
      <c r="C32" s="23">
        <v>4128.9513409676438</v>
      </c>
      <c r="D32" s="23">
        <v>184470.58905098066</v>
      </c>
      <c r="E32" s="23">
        <f t="shared" si="0"/>
        <v>188599.54039194831</v>
      </c>
      <c r="F32" s="23"/>
      <c r="G32" s="23">
        <v>4121.5785686630115</v>
      </c>
      <c r="H32" s="23">
        <v>179630.32082991899</v>
      </c>
      <c r="I32" s="23">
        <f t="shared" si="1"/>
        <v>183751.899398582</v>
      </c>
      <c r="J32" s="23"/>
      <c r="K32" s="23">
        <v>6697351.2623623013</v>
      </c>
      <c r="L32" s="23">
        <v>280670965.50128102</v>
      </c>
      <c r="M32" s="23">
        <f t="shared" si="2"/>
        <v>287368316.76364332</v>
      </c>
    </row>
    <row r="33" spans="1:13" x14ac:dyDescent="0.2">
      <c r="A33" s="1" t="s">
        <v>122</v>
      </c>
      <c r="B33" s="23" t="s">
        <v>123</v>
      </c>
      <c r="C33" s="23">
        <v>14113.997011945699</v>
      </c>
      <c r="D33" s="23">
        <v>234315.21792559285</v>
      </c>
      <c r="E33" s="23">
        <f t="shared" si="0"/>
        <v>248429.21493753855</v>
      </c>
      <c r="F33" s="23"/>
      <c r="G33" s="23">
        <v>14088.321045189892</v>
      </c>
      <c r="H33" s="23">
        <v>228301.22616668901</v>
      </c>
      <c r="I33" s="23">
        <f t="shared" si="1"/>
        <v>242389.5472118789</v>
      </c>
      <c r="J33" s="23"/>
      <c r="K33" s="23">
        <v>19810611.380309105</v>
      </c>
      <c r="L33" s="23">
        <v>229943269.69030499</v>
      </c>
      <c r="M33" s="23">
        <f t="shared" si="2"/>
        <v>249753881.0706141</v>
      </c>
    </row>
    <row r="34" spans="1:13" x14ac:dyDescent="0.2">
      <c r="A34" s="1" t="s">
        <v>124</v>
      </c>
      <c r="B34" s="23" t="s">
        <v>125</v>
      </c>
      <c r="C34" s="23">
        <v>4851.0915150574765</v>
      </c>
      <c r="D34" s="23">
        <v>55888.79256892571</v>
      </c>
      <c r="E34" s="23">
        <f t="shared" si="0"/>
        <v>60739.884083983183</v>
      </c>
      <c r="F34" s="23"/>
      <c r="G34" s="23">
        <v>4830.5889028503407</v>
      </c>
      <c r="H34" s="23">
        <v>54360.038028176168</v>
      </c>
      <c r="I34" s="23">
        <f t="shared" si="1"/>
        <v>59190.626931026505</v>
      </c>
      <c r="J34" s="23"/>
      <c r="K34" s="23">
        <v>7841214.9741422534</v>
      </c>
      <c r="L34" s="23">
        <v>86767188.244917691</v>
      </c>
      <c r="M34" s="23">
        <f t="shared" si="2"/>
        <v>94608403.219059944</v>
      </c>
    </row>
    <row r="35" spans="1:13" x14ac:dyDescent="0.2">
      <c r="A35" s="1" t="s">
        <v>126</v>
      </c>
      <c r="B35" s="23" t="s">
        <v>127</v>
      </c>
      <c r="C35" s="23">
        <v>40.197265723349119</v>
      </c>
      <c r="D35" s="23">
        <v>19444.370607411263</v>
      </c>
      <c r="E35" s="23">
        <f t="shared" si="0"/>
        <v>19484.567873134612</v>
      </c>
      <c r="F35" s="23"/>
      <c r="G35" s="23">
        <v>39.871966100792633</v>
      </c>
      <c r="H35" s="23">
        <v>19135.31810766353</v>
      </c>
      <c r="I35" s="23">
        <f t="shared" si="1"/>
        <v>19175.190073764323</v>
      </c>
      <c r="J35" s="23"/>
      <c r="K35" s="23">
        <v>65468.910059325397</v>
      </c>
      <c r="L35" s="23">
        <v>27825223.401684023</v>
      </c>
      <c r="M35" s="23">
        <f t="shared" si="2"/>
        <v>27890692.311743349</v>
      </c>
    </row>
    <row r="36" spans="1:13" x14ac:dyDescent="0.2">
      <c r="A36" s="1" t="s">
        <v>128</v>
      </c>
      <c r="B36" s="23" t="s">
        <v>129</v>
      </c>
      <c r="C36" s="23">
        <v>17.33841570103732</v>
      </c>
      <c r="D36" s="23">
        <v>3561.646727372015</v>
      </c>
      <c r="E36" s="23">
        <f t="shared" si="0"/>
        <v>3578.9851430730523</v>
      </c>
      <c r="F36" s="23"/>
      <c r="G36" s="23">
        <v>17.33841570103732</v>
      </c>
      <c r="H36" s="23">
        <v>3444.4856044456401</v>
      </c>
      <c r="I36" s="23">
        <f t="shared" si="1"/>
        <v>3461.8240201466774</v>
      </c>
      <c r="J36" s="23"/>
      <c r="K36" s="23">
        <v>30952.045007367618</v>
      </c>
      <c r="L36" s="23">
        <v>5147528.5149955302</v>
      </c>
      <c r="M36" s="23">
        <f t="shared" si="2"/>
        <v>5178480.5600028979</v>
      </c>
    </row>
    <row r="37" spans="1:13" x14ac:dyDescent="0.2">
      <c r="A37" s="1" t="s">
        <v>130</v>
      </c>
      <c r="B37" s="23" t="s">
        <v>131</v>
      </c>
      <c r="C37" s="23">
        <v>359.09743997926489</v>
      </c>
      <c r="D37" s="23">
        <v>30238.701403063213</v>
      </c>
      <c r="E37" s="23">
        <f t="shared" si="0"/>
        <v>30597.798843042478</v>
      </c>
      <c r="F37" s="23"/>
      <c r="G37" s="23">
        <v>357.53026645422869</v>
      </c>
      <c r="H37" s="23">
        <v>29397.281337800941</v>
      </c>
      <c r="I37" s="23">
        <f t="shared" si="1"/>
        <v>29754.81160425517</v>
      </c>
      <c r="J37" s="23"/>
      <c r="K37" s="23">
        <v>635342.05177994072</v>
      </c>
      <c r="L37" s="23">
        <v>45130849.568229429</v>
      </c>
      <c r="M37" s="23">
        <f t="shared" si="2"/>
        <v>45766191.62000937</v>
      </c>
    </row>
    <row r="38" spans="1:13" x14ac:dyDescent="0.2">
      <c r="A38" s="1" t="s">
        <v>132</v>
      </c>
      <c r="B38" s="23" t="s">
        <v>133</v>
      </c>
      <c r="C38" s="23">
        <v>1305.4622952415848</v>
      </c>
      <c r="D38" s="23">
        <v>25672.599594989882</v>
      </c>
      <c r="E38" s="23">
        <f t="shared" si="0"/>
        <v>26978.061890231467</v>
      </c>
      <c r="F38" s="23"/>
      <c r="G38" s="23">
        <v>1302.1617353176298</v>
      </c>
      <c r="H38" s="23">
        <v>25311.1090072271</v>
      </c>
      <c r="I38" s="23">
        <f t="shared" si="1"/>
        <v>26613.27074254473</v>
      </c>
      <c r="J38" s="23"/>
      <c r="K38" s="23">
        <v>1812303.77193477</v>
      </c>
      <c r="L38" s="23">
        <v>23875094.992430702</v>
      </c>
      <c r="M38" s="23">
        <f t="shared" si="2"/>
        <v>25687398.764365472</v>
      </c>
    </row>
    <row r="39" spans="1:13" x14ac:dyDescent="0.2">
      <c r="A39" s="1" t="s">
        <v>134</v>
      </c>
      <c r="B39" s="23" t="s">
        <v>135</v>
      </c>
      <c r="C39" s="23">
        <v>6931.2604742418953</v>
      </c>
      <c r="D39" s="23">
        <v>124384.23878498275</v>
      </c>
      <c r="E39" s="23">
        <f t="shared" si="0"/>
        <v>131315.49925922466</v>
      </c>
      <c r="F39" s="23"/>
      <c r="G39" s="23">
        <v>6908.8899335461283</v>
      </c>
      <c r="H39" s="23">
        <v>122309.03455162179</v>
      </c>
      <c r="I39" s="23">
        <f t="shared" si="1"/>
        <v>129217.92448516793</v>
      </c>
      <c r="J39" s="23"/>
      <c r="K39" s="23">
        <v>9829416.3883616216</v>
      </c>
      <c r="L39" s="23">
        <v>105319264.0951668</v>
      </c>
      <c r="M39" s="23">
        <f t="shared" si="2"/>
        <v>115148680.48352842</v>
      </c>
    </row>
    <row r="40" spans="1:13" x14ac:dyDescent="0.2">
      <c r="A40" s="1" t="s">
        <v>136</v>
      </c>
      <c r="B40" s="23" t="s">
        <v>137</v>
      </c>
      <c r="C40" s="23">
        <v>687.81234829708137</v>
      </c>
      <c r="D40" s="23">
        <v>20792.562695768171</v>
      </c>
      <c r="E40" s="23">
        <f t="shared" si="0"/>
        <v>21480.375044065251</v>
      </c>
      <c r="F40" s="23"/>
      <c r="G40" s="23">
        <v>687.27197472932585</v>
      </c>
      <c r="H40" s="23">
        <v>20310.240117081521</v>
      </c>
      <c r="I40" s="23">
        <f t="shared" si="1"/>
        <v>20997.512091810848</v>
      </c>
      <c r="J40" s="23"/>
      <c r="K40" s="23">
        <v>966324.00627661683</v>
      </c>
      <c r="L40" s="23">
        <v>26549546.197560798</v>
      </c>
      <c r="M40" s="23">
        <f t="shared" si="2"/>
        <v>27515870.203837417</v>
      </c>
    </row>
    <row r="41" spans="1:13" x14ac:dyDescent="0.2">
      <c r="A41" s="1" t="s">
        <v>138</v>
      </c>
      <c r="B41" s="23" t="s">
        <v>139</v>
      </c>
      <c r="C41" s="23">
        <v>2497.2893349376982</v>
      </c>
      <c r="D41" s="23">
        <v>13481.828467842794</v>
      </c>
      <c r="E41" s="23">
        <f t="shared" si="0"/>
        <v>15979.117802780493</v>
      </c>
      <c r="F41" s="23"/>
      <c r="G41" s="23">
        <v>2492.7432058944696</v>
      </c>
      <c r="H41" s="23">
        <v>13083.158061146161</v>
      </c>
      <c r="I41" s="23">
        <f t="shared" si="1"/>
        <v>15575.90126704063</v>
      </c>
      <c r="J41" s="23"/>
      <c r="K41" s="23">
        <v>3712710.8101494592</v>
      </c>
      <c r="L41" s="23">
        <v>16742896.597187595</v>
      </c>
      <c r="M41" s="23">
        <f t="shared" si="2"/>
        <v>20455607.407337055</v>
      </c>
    </row>
    <row r="42" spans="1:13" x14ac:dyDescent="0.2">
      <c r="A42" s="1" t="s">
        <v>140</v>
      </c>
      <c r="B42" s="23" t="s">
        <v>141</v>
      </c>
      <c r="C42" s="23">
        <v>52.753229018277125</v>
      </c>
      <c r="D42" s="23">
        <v>14064.144683651803</v>
      </c>
      <c r="E42" s="23">
        <f t="shared" si="0"/>
        <v>14116.89791267008</v>
      </c>
      <c r="F42" s="23"/>
      <c r="G42" s="23">
        <v>52.753229026611734</v>
      </c>
      <c r="H42" s="23">
        <v>13655.1686149258</v>
      </c>
      <c r="I42" s="23">
        <f t="shared" si="1"/>
        <v>13707.921843952412</v>
      </c>
      <c r="J42" s="23"/>
      <c r="K42" s="23">
        <v>93712.268144346774</v>
      </c>
      <c r="L42" s="23">
        <v>22036680.560826</v>
      </c>
      <c r="M42" s="23">
        <f t="shared" si="2"/>
        <v>22130392.828970347</v>
      </c>
    </row>
    <row r="43" spans="1:13" x14ac:dyDescent="0.2">
      <c r="A43" s="1" t="s">
        <v>142</v>
      </c>
      <c r="B43" s="23" t="s">
        <v>143</v>
      </c>
      <c r="C43" s="23">
        <v>5682.0112350688505</v>
      </c>
      <c r="D43" s="23">
        <v>53651.743357285246</v>
      </c>
      <c r="E43" s="23">
        <f t="shared" si="0"/>
        <v>59333.754592354097</v>
      </c>
      <c r="F43" s="23"/>
      <c r="G43" s="23">
        <v>5678.0666587401802</v>
      </c>
      <c r="H43" s="23">
        <v>52529.015325393666</v>
      </c>
      <c r="I43" s="23">
        <f t="shared" si="1"/>
        <v>58207.081984133845</v>
      </c>
      <c r="J43" s="23"/>
      <c r="K43" s="23">
        <v>10736434.120352374</v>
      </c>
      <c r="L43" s="23">
        <v>81566858.609684303</v>
      </c>
      <c r="M43" s="23">
        <f t="shared" si="2"/>
        <v>92303292.730036676</v>
      </c>
    </row>
    <row r="44" spans="1:13" x14ac:dyDescent="0.2">
      <c r="A44" s="1" t="s">
        <v>144</v>
      </c>
      <c r="B44" s="23" t="s">
        <v>145</v>
      </c>
      <c r="C44" s="23">
        <v>0</v>
      </c>
      <c r="D44" s="23">
        <v>49068.620949407996</v>
      </c>
      <c r="E44" s="23">
        <f t="shared" si="0"/>
        <v>49068.620949407996</v>
      </c>
      <c r="F44" s="23"/>
      <c r="G44" s="23">
        <v>0</v>
      </c>
      <c r="H44" s="23">
        <v>47433.396973087045</v>
      </c>
      <c r="I44" s="23">
        <f t="shared" si="1"/>
        <v>47433.396973087045</v>
      </c>
      <c r="J44" s="23"/>
      <c r="K44" s="23">
        <v>0</v>
      </c>
      <c r="L44" s="23">
        <v>72974143.229402602</v>
      </c>
      <c r="M44" s="23">
        <f t="shared" si="2"/>
        <v>72974143.229402602</v>
      </c>
    </row>
    <row r="45" spans="1:13" x14ac:dyDescent="0.2">
      <c r="A45" s="1" t="s">
        <v>146</v>
      </c>
      <c r="B45" s="23" t="s">
        <v>147</v>
      </c>
      <c r="C45" s="23">
        <v>0</v>
      </c>
      <c r="D45" s="23">
        <v>21174.91798152656</v>
      </c>
      <c r="E45" s="23">
        <f t="shared" si="0"/>
        <v>21174.91798152656</v>
      </c>
      <c r="F45" s="23"/>
      <c r="G45" s="23">
        <v>0</v>
      </c>
      <c r="H45" s="23">
        <v>20493.172975034799</v>
      </c>
      <c r="I45" s="23">
        <f t="shared" si="1"/>
        <v>20493.172975034799</v>
      </c>
      <c r="J45" s="23"/>
      <c r="K45" s="23">
        <v>0</v>
      </c>
      <c r="L45" s="23">
        <v>31499232.018836901</v>
      </c>
      <c r="M45" s="23">
        <f t="shared" si="2"/>
        <v>31499232.018836901</v>
      </c>
    </row>
    <row r="46" spans="1:13" x14ac:dyDescent="0.2">
      <c r="A46" s="1" t="s">
        <v>148</v>
      </c>
      <c r="B46" s="23" t="s">
        <v>149</v>
      </c>
      <c r="C46" s="23">
        <v>0</v>
      </c>
      <c r="D46" s="23">
        <v>8505.8163609743515</v>
      </c>
      <c r="E46" s="23">
        <f t="shared" si="0"/>
        <v>8505.8163609743515</v>
      </c>
      <c r="F46" s="23"/>
      <c r="G46" s="23">
        <v>0</v>
      </c>
      <c r="H46" s="23">
        <v>8279.9338438541399</v>
      </c>
      <c r="I46" s="23">
        <f t="shared" si="1"/>
        <v>8279.9338438541399</v>
      </c>
      <c r="J46" s="23"/>
      <c r="K46" s="23">
        <v>0</v>
      </c>
      <c r="L46" s="23">
        <v>12535878.7801413</v>
      </c>
      <c r="M46" s="23">
        <f t="shared" si="2"/>
        <v>12535878.7801413</v>
      </c>
    </row>
    <row r="47" spans="1:13" x14ac:dyDescent="0.2">
      <c r="A47" s="1" t="s">
        <v>150</v>
      </c>
      <c r="B47" s="23" t="s">
        <v>151</v>
      </c>
      <c r="C47" s="23">
        <v>742.07631582099202</v>
      </c>
      <c r="D47" s="23">
        <v>16846.065372128734</v>
      </c>
      <c r="E47" s="23">
        <f t="shared" si="0"/>
        <v>17588.141687949726</v>
      </c>
      <c r="F47" s="23"/>
      <c r="G47" s="23">
        <v>740.14082781435354</v>
      </c>
      <c r="H47" s="23">
        <v>16407.3197786274</v>
      </c>
      <c r="I47" s="23">
        <f t="shared" si="1"/>
        <v>17147.460606441753</v>
      </c>
      <c r="J47" s="23"/>
      <c r="K47" s="23">
        <v>1104963.0889422186</v>
      </c>
      <c r="L47" s="23">
        <v>22129464.8965328</v>
      </c>
      <c r="M47" s="23">
        <f t="shared" si="2"/>
        <v>23234427.985475019</v>
      </c>
    </row>
    <row r="48" spans="1:13" x14ac:dyDescent="0.2">
      <c r="A48" s="1" t="s">
        <v>152</v>
      </c>
      <c r="B48" s="23" t="s">
        <v>153</v>
      </c>
      <c r="C48" s="23">
        <v>5011.4269772427278</v>
      </c>
      <c r="D48" s="23">
        <v>8187.1699096458115</v>
      </c>
      <c r="E48" s="23">
        <f t="shared" si="0"/>
        <v>13198.596886888539</v>
      </c>
      <c r="F48" s="23"/>
      <c r="G48" s="23">
        <v>5007.2849158187601</v>
      </c>
      <c r="H48" s="23">
        <v>8049.796592331897</v>
      </c>
      <c r="I48" s="23">
        <f t="shared" si="1"/>
        <v>13057.081508150657</v>
      </c>
      <c r="J48" s="23"/>
      <c r="K48" s="23">
        <v>7295493.0008451305</v>
      </c>
      <c r="L48" s="23">
        <v>11849243.561719835</v>
      </c>
      <c r="M48" s="23">
        <f t="shared" si="2"/>
        <v>19144736.562564965</v>
      </c>
    </row>
    <row r="49" spans="1:13" x14ac:dyDescent="0.2">
      <c r="A49" s="1" t="s">
        <v>154</v>
      </c>
      <c r="B49" s="23" t="s">
        <v>155</v>
      </c>
      <c r="C49" s="23">
        <v>831.03183220893516</v>
      </c>
      <c r="D49" s="23">
        <v>16247.509350015602</v>
      </c>
      <c r="E49" s="23">
        <f t="shared" si="0"/>
        <v>17078.541182224537</v>
      </c>
      <c r="F49" s="23"/>
      <c r="G49" s="23">
        <v>829.9497406710434</v>
      </c>
      <c r="H49" s="23">
        <v>15837.5081688932</v>
      </c>
      <c r="I49" s="23">
        <f t="shared" si="1"/>
        <v>16667.457909564244</v>
      </c>
      <c r="J49" s="23"/>
      <c r="K49" s="23">
        <v>1036248.923486311</v>
      </c>
      <c r="L49" s="23">
        <v>23369113.436537899</v>
      </c>
      <c r="M49" s="23">
        <f t="shared" si="2"/>
        <v>24405362.36002421</v>
      </c>
    </row>
    <row r="50" spans="1:13" x14ac:dyDescent="0.2">
      <c r="A50" s="1" t="s">
        <v>156</v>
      </c>
      <c r="B50" s="23" t="s">
        <v>157</v>
      </c>
      <c r="C50" s="23">
        <v>0</v>
      </c>
      <c r="D50" s="23">
        <v>0</v>
      </c>
      <c r="E50" s="23">
        <f t="shared" si="0"/>
        <v>0</v>
      </c>
      <c r="F50" s="23"/>
      <c r="G50" s="23">
        <v>0</v>
      </c>
      <c r="H50" s="23">
        <v>0</v>
      </c>
      <c r="I50" s="23">
        <f t="shared" si="1"/>
        <v>0</v>
      </c>
      <c r="J50" s="23"/>
      <c r="K50" s="23">
        <v>0</v>
      </c>
      <c r="L50" s="23">
        <v>0</v>
      </c>
      <c r="M50" s="23">
        <f t="shared" si="2"/>
        <v>0</v>
      </c>
    </row>
    <row r="51" spans="1:13" x14ac:dyDescent="0.2">
      <c r="A51" s="1" t="s">
        <v>158</v>
      </c>
      <c r="B51" s="23" t="s">
        <v>159</v>
      </c>
      <c r="C51" s="23">
        <v>11058.512240273689</v>
      </c>
      <c r="D51" s="23">
        <v>61260.605960104345</v>
      </c>
      <c r="E51" s="23">
        <f t="shared" si="0"/>
        <v>72319.118200378027</v>
      </c>
      <c r="F51" s="23"/>
      <c r="G51" s="23">
        <v>11036.940654604949</v>
      </c>
      <c r="H51" s="23">
        <v>59254.7972933333</v>
      </c>
      <c r="I51" s="23">
        <f t="shared" si="1"/>
        <v>70291.737947938251</v>
      </c>
      <c r="J51" s="23"/>
      <c r="K51" s="23">
        <v>18456505.421400063</v>
      </c>
      <c r="L51" s="23">
        <v>92799512.691788599</v>
      </c>
      <c r="M51" s="23">
        <f t="shared" si="2"/>
        <v>111256018.11318865</v>
      </c>
    </row>
    <row r="52" spans="1:13" x14ac:dyDescent="0.2">
      <c r="A52" s="1" t="s">
        <v>160</v>
      </c>
      <c r="B52" s="23" t="s">
        <v>161</v>
      </c>
      <c r="C52" s="23">
        <v>3393.2702734444683</v>
      </c>
      <c r="D52" s="23">
        <v>45868.302366222328</v>
      </c>
      <c r="E52" s="23">
        <f t="shared" si="0"/>
        <v>49261.572639666796</v>
      </c>
      <c r="F52" s="23"/>
      <c r="G52" s="23">
        <v>3390.0180842703703</v>
      </c>
      <c r="H52" s="23">
        <v>44560.519604691632</v>
      </c>
      <c r="I52" s="23">
        <f t="shared" si="1"/>
        <v>47950.537688962002</v>
      </c>
      <c r="J52" s="23"/>
      <c r="K52" s="23">
        <v>5464890.9235448092</v>
      </c>
      <c r="L52" s="23">
        <v>72331656.57227549</v>
      </c>
      <c r="M52" s="23">
        <f t="shared" si="2"/>
        <v>77796547.495820299</v>
      </c>
    </row>
    <row r="53" spans="1:13" x14ac:dyDescent="0.2">
      <c r="A53" s="1" t="s">
        <v>162</v>
      </c>
      <c r="B53" s="23" t="s">
        <v>163</v>
      </c>
      <c r="C53" s="23">
        <v>182.3059850280988</v>
      </c>
      <c r="D53" s="23">
        <v>13650.158424445513</v>
      </c>
      <c r="E53" s="23">
        <f t="shared" si="0"/>
        <v>13832.464409473612</v>
      </c>
      <c r="F53" s="23"/>
      <c r="G53" s="23">
        <v>182.30598506143542</v>
      </c>
      <c r="H53" s="23">
        <v>13266.796807348201</v>
      </c>
      <c r="I53" s="23">
        <f t="shared" si="1"/>
        <v>13449.102792409636</v>
      </c>
      <c r="J53" s="23"/>
      <c r="K53" s="23">
        <v>307057.44007371739</v>
      </c>
      <c r="L53" s="23">
        <v>21722829.536461901</v>
      </c>
      <c r="M53" s="23">
        <f t="shared" si="2"/>
        <v>22029886.976535618</v>
      </c>
    </row>
    <row r="54" spans="1:13" x14ac:dyDescent="0.2">
      <c r="A54" s="1" t="s">
        <v>164</v>
      </c>
      <c r="B54" s="23" t="s">
        <v>165</v>
      </c>
      <c r="C54" s="23">
        <v>0</v>
      </c>
      <c r="D54" s="23">
        <v>1417.3002658960208</v>
      </c>
      <c r="E54" s="23">
        <f t="shared" si="0"/>
        <v>1417.3002658960208</v>
      </c>
      <c r="F54" s="23"/>
      <c r="G54" s="23">
        <v>0</v>
      </c>
      <c r="H54" s="23">
        <v>1364.8057772213001</v>
      </c>
      <c r="I54" s="23">
        <f t="shared" si="1"/>
        <v>1364.8057772213001</v>
      </c>
      <c r="J54" s="23"/>
      <c r="K54" s="23">
        <v>0</v>
      </c>
      <c r="L54" s="23">
        <v>2072079.0580015299</v>
      </c>
      <c r="M54" s="23">
        <f t="shared" si="2"/>
        <v>2072079.0580015299</v>
      </c>
    </row>
    <row r="55" spans="1:13" x14ac:dyDescent="0.2">
      <c r="A55" s="1" t="s">
        <v>166</v>
      </c>
      <c r="B55" s="23" t="s">
        <v>167</v>
      </c>
      <c r="C55" s="23">
        <v>1921.698809093361</v>
      </c>
      <c r="D55" s="23">
        <v>11496.957696058345</v>
      </c>
      <c r="E55" s="23">
        <f t="shared" si="0"/>
        <v>13418.656505151706</v>
      </c>
      <c r="F55" s="23"/>
      <c r="G55" s="23">
        <v>1919.8965437930801</v>
      </c>
      <c r="H55" s="23">
        <v>11112.372489023701</v>
      </c>
      <c r="I55" s="23">
        <f t="shared" si="1"/>
        <v>13032.269032816781</v>
      </c>
      <c r="J55" s="23"/>
      <c r="K55" s="23">
        <v>3128350.8803107496</v>
      </c>
      <c r="L55" s="23">
        <v>15934101.450224301</v>
      </c>
      <c r="M55" s="23">
        <f t="shared" si="2"/>
        <v>19062452.33053505</v>
      </c>
    </row>
    <row r="56" spans="1:13" x14ac:dyDescent="0.2">
      <c r="A56" s="1" t="s">
        <v>168</v>
      </c>
      <c r="B56" s="23" t="s">
        <v>169</v>
      </c>
      <c r="C56" s="23">
        <v>8005.3956849199776</v>
      </c>
      <c r="D56" s="23">
        <v>16948.857511886537</v>
      </c>
      <c r="E56" s="23">
        <f t="shared" si="0"/>
        <v>24954.253196806516</v>
      </c>
      <c r="F56" s="23"/>
      <c r="G56" s="23">
        <v>7987.4716704716266</v>
      </c>
      <c r="H56" s="23">
        <v>16290.630178343479</v>
      </c>
      <c r="I56" s="23">
        <f t="shared" si="1"/>
        <v>24278.101848815106</v>
      </c>
      <c r="J56" s="23"/>
      <c r="K56" s="23">
        <v>12458462.746749664</v>
      </c>
      <c r="L56" s="23">
        <v>23608961.265030071</v>
      </c>
      <c r="M56" s="23">
        <f t="shared" si="2"/>
        <v>36067424.011779733</v>
      </c>
    </row>
    <row r="57" spans="1:13" x14ac:dyDescent="0.2">
      <c r="A57" s="1" t="s">
        <v>170</v>
      </c>
      <c r="B57" s="23" t="s">
        <v>171</v>
      </c>
      <c r="C57" s="23">
        <v>629.11261675261085</v>
      </c>
      <c r="D57" s="23">
        <v>8281.2883975944605</v>
      </c>
      <c r="E57" s="23">
        <f t="shared" si="0"/>
        <v>8910.4010143470714</v>
      </c>
      <c r="F57" s="23"/>
      <c r="G57" s="23">
        <v>625.45635657560251</v>
      </c>
      <c r="H57" s="23">
        <v>8103.0524160283503</v>
      </c>
      <c r="I57" s="23">
        <f t="shared" si="1"/>
        <v>8728.5087726039528</v>
      </c>
      <c r="J57" s="23"/>
      <c r="K57" s="23">
        <v>1100759.2402513102</v>
      </c>
      <c r="L57" s="23">
        <v>11815500.6247479</v>
      </c>
      <c r="M57" s="23">
        <f t="shared" si="2"/>
        <v>12916259.86499921</v>
      </c>
    </row>
    <row r="58" spans="1:13" x14ac:dyDescent="0.2">
      <c r="A58" s="1" t="s">
        <v>172</v>
      </c>
      <c r="B58" s="23" t="s">
        <v>173</v>
      </c>
      <c r="C58" s="23">
        <v>323.78163051705633</v>
      </c>
      <c r="D58" s="23">
        <v>49529.317990441334</v>
      </c>
      <c r="E58" s="23">
        <f t="shared" si="0"/>
        <v>49853.09962095839</v>
      </c>
      <c r="F58" s="23"/>
      <c r="G58" s="23">
        <v>323.37379624923778</v>
      </c>
      <c r="H58" s="23">
        <v>47915.626647422003</v>
      </c>
      <c r="I58" s="23">
        <f t="shared" si="1"/>
        <v>48239.000443671241</v>
      </c>
      <c r="J58" s="23"/>
      <c r="K58" s="23">
        <v>440111.69505225867</v>
      </c>
      <c r="L58" s="23">
        <v>63520221.752072699</v>
      </c>
      <c r="M58" s="23">
        <f t="shared" si="2"/>
        <v>63960333.447124958</v>
      </c>
    </row>
    <row r="59" spans="1:13" x14ac:dyDescent="0.2">
      <c r="A59" s="1" t="s">
        <v>174</v>
      </c>
      <c r="B59" s="23" t="s">
        <v>175</v>
      </c>
      <c r="C59" s="23">
        <v>225.82289655005661</v>
      </c>
      <c r="D59" s="23">
        <v>5202.2271417886523</v>
      </c>
      <c r="E59" s="23">
        <f t="shared" si="0"/>
        <v>5428.0500383387089</v>
      </c>
      <c r="F59" s="23"/>
      <c r="G59" s="23">
        <v>225.68578682540101</v>
      </c>
      <c r="H59" s="23">
        <v>4983.8974377062686</v>
      </c>
      <c r="I59" s="23">
        <f t="shared" si="1"/>
        <v>5209.5832245316697</v>
      </c>
      <c r="J59" s="23"/>
      <c r="K59" s="23">
        <v>319838.98488594871</v>
      </c>
      <c r="L59" s="23">
        <v>6643478.8783922838</v>
      </c>
      <c r="M59" s="23">
        <f t="shared" si="2"/>
        <v>6963317.8632782325</v>
      </c>
    </row>
    <row r="60" spans="1:13" x14ac:dyDescent="0.2">
      <c r="A60" s="1" t="s">
        <v>176</v>
      </c>
      <c r="B60" s="23" t="s">
        <v>177</v>
      </c>
      <c r="C60" s="23">
        <v>10578.785859772168</v>
      </c>
      <c r="D60" s="23">
        <v>72455.026220446773</v>
      </c>
      <c r="E60" s="23">
        <f t="shared" si="0"/>
        <v>83033.812080218937</v>
      </c>
      <c r="F60" s="23"/>
      <c r="G60" s="23">
        <v>10546.907915079342</v>
      </c>
      <c r="H60" s="23">
        <v>69842.385768866676</v>
      </c>
      <c r="I60" s="23">
        <f t="shared" si="1"/>
        <v>80389.293683946016</v>
      </c>
      <c r="J60" s="23"/>
      <c r="K60" s="23">
        <v>15674293.302200845</v>
      </c>
      <c r="L60" s="23">
        <v>94859210.060445219</v>
      </c>
      <c r="M60" s="23">
        <f t="shared" si="2"/>
        <v>110533503.36264606</v>
      </c>
    </row>
    <row r="61" spans="1:13" x14ac:dyDescent="0.2">
      <c r="A61" s="1" t="s">
        <v>180</v>
      </c>
      <c r="B61" s="23" t="s">
        <v>181</v>
      </c>
      <c r="C61" s="23">
        <v>0</v>
      </c>
      <c r="D61" s="23">
        <v>149314.70713800524</v>
      </c>
      <c r="E61" s="23">
        <f t="shared" si="0"/>
        <v>149314.70713800524</v>
      </c>
      <c r="F61" s="23"/>
      <c r="G61" s="23">
        <v>0</v>
      </c>
      <c r="H61" s="23">
        <v>142804.16695722181</v>
      </c>
      <c r="I61" s="23">
        <f t="shared" si="1"/>
        <v>142804.16695722181</v>
      </c>
      <c r="J61" s="23"/>
      <c r="K61" s="23">
        <v>0</v>
      </c>
      <c r="L61" s="23">
        <v>217044684.67922342</v>
      </c>
      <c r="M61" s="23">
        <f t="shared" si="2"/>
        <v>217044684.67922342</v>
      </c>
    </row>
    <row r="62" spans="1:13" x14ac:dyDescent="0.2">
      <c r="A62" s="1" t="s">
        <v>178</v>
      </c>
      <c r="B62" s="23" t="s">
        <v>179</v>
      </c>
      <c r="C62" s="23">
        <v>61.954211759310056</v>
      </c>
      <c r="D62" s="23">
        <v>7486.3294859540165</v>
      </c>
      <c r="E62" s="23">
        <f t="shared" si="0"/>
        <v>7548.2836977133265</v>
      </c>
      <c r="F62" s="23"/>
      <c r="G62" s="23">
        <v>61.330496753179432</v>
      </c>
      <c r="H62" s="23">
        <v>7193.8138369707103</v>
      </c>
      <c r="I62" s="23">
        <f t="shared" si="1"/>
        <v>7255.1443337238898</v>
      </c>
      <c r="J62" s="23"/>
      <c r="K62" s="23">
        <v>105228.81728157587</v>
      </c>
      <c r="L62" s="23">
        <v>11954065.4542828</v>
      </c>
      <c r="M62" s="23">
        <f t="shared" si="2"/>
        <v>12059294.271564376</v>
      </c>
    </row>
    <row r="63" spans="1:13" x14ac:dyDescent="0.2">
      <c r="A63" s="1" t="s">
        <v>184</v>
      </c>
      <c r="B63" s="23" t="s">
        <v>185</v>
      </c>
      <c r="C63" s="23">
        <v>0</v>
      </c>
      <c r="D63" s="23">
        <v>214731.85725204815</v>
      </c>
      <c r="E63" s="23">
        <f t="shared" si="0"/>
        <v>214731.85725204815</v>
      </c>
      <c r="F63" s="23"/>
      <c r="G63" s="23">
        <v>0</v>
      </c>
      <c r="H63" s="23">
        <v>205071.4979829753</v>
      </c>
      <c r="I63" s="23">
        <f t="shared" si="1"/>
        <v>205071.4979829753</v>
      </c>
      <c r="J63" s="23"/>
      <c r="K63" s="23">
        <v>0</v>
      </c>
      <c r="L63" s="23">
        <v>288699989.31714994</v>
      </c>
      <c r="M63" s="23">
        <f t="shared" si="2"/>
        <v>288699989.31714994</v>
      </c>
    </row>
    <row r="64" spans="1:13" x14ac:dyDescent="0.2">
      <c r="A64" s="1" t="s">
        <v>182</v>
      </c>
      <c r="B64" s="23" t="s">
        <v>183</v>
      </c>
      <c r="C64" s="23">
        <v>4763.1835605390315</v>
      </c>
      <c r="D64" s="23">
        <v>6269.2188671443146</v>
      </c>
      <c r="E64" s="23">
        <f t="shared" si="0"/>
        <v>11032.402427683346</v>
      </c>
      <c r="F64" s="23"/>
      <c r="G64" s="23">
        <v>4754.390015372679</v>
      </c>
      <c r="H64" s="23">
        <v>6082.1870621048402</v>
      </c>
      <c r="I64" s="23">
        <f t="shared" si="1"/>
        <v>10836.577077477519</v>
      </c>
      <c r="J64" s="23"/>
      <c r="K64" s="23">
        <v>6638621.9221067792</v>
      </c>
      <c r="L64" s="23">
        <v>6892638.2512903297</v>
      </c>
      <c r="M64" s="23">
        <f t="shared" si="2"/>
        <v>13531260.173397109</v>
      </c>
    </row>
    <row r="65" spans="1:13" x14ac:dyDescent="0.2">
      <c r="A65" s="1" t="s">
        <v>186</v>
      </c>
      <c r="B65" s="23" t="s">
        <v>187</v>
      </c>
      <c r="C65" s="23">
        <v>14200.357146079084</v>
      </c>
      <c r="D65" s="23">
        <v>208896.7347074147</v>
      </c>
      <c r="E65" s="23">
        <f t="shared" si="0"/>
        <v>223097.09185349377</v>
      </c>
      <c r="F65" s="23"/>
      <c r="G65" s="23">
        <v>14161.176475243599</v>
      </c>
      <c r="H65" s="23">
        <v>196038.4988254864</v>
      </c>
      <c r="I65" s="23">
        <f t="shared" si="1"/>
        <v>210199.67530072998</v>
      </c>
      <c r="J65" s="23"/>
      <c r="K65" s="23">
        <v>20368526.2297308</v>
      </c>
      <c r="L65" s="23">
        <v>273732632.12781549</v>
      </c>
      <c r="M65" s="23">
        <f t="shared" si="2"/>
        <v>294101158.35754627</v>
      </c>
    </row>
    <row r="66" spans="1:13" x14ac:dyDescent="0.2">
      <c r="A66" s="1" t="s">
        <v>188</v>
      </c>
      <c r="B66" s="23" t="s">
        <v>189</v>
      </c>
      <c r="C66" s="23">
        <v>0</v>
      </c>
      <c r="D66" s="23">
        <v>308228.77845608676</v>
      </c>
      <c r="E66" s="23">
        <f t="shared" si="0"/>
        <v>308228.77845608676</v>
      </c>
      <c r="F66" s="23"/>
      <c r="G66" s="23">
        <v>0</v>
      </c>
      <c r="H66" s="23">
        <v>291016.59440937865</v>
      </c>
      <c r="I66" s="23">
        <f t="shared" si="1"/>
        <v>291016.59440937865</v>
      </c>
      <c r="J66" s="23"/>
      <c r="K66" s="23">
        <v>0</v>
      </c>
      <c r="L66" s="23">
        <v>375494296.81382126</v>
      </c>
      <c r="M66" s="23">
        <f t="shared" si="2"/>
        <v>375494296.81382126</v>
      </c>
    </row>
    <row r="67" spans="1:13" x14ac:dyDescent="0.2">
      <c r="A67" s="1" t="s">
        <v>190</v>
      </c>
      <c r="B67" s="23" t="s">
        <v>191</v>
      </c>
      <c r="C67" s="23">
        <v>4303.7563675046476</v>
      </c>
      <c r="D67" s="23">
        <v>25701.215264420884</v>
      </c>
      <c r="E67" s="23">
        <f t="shared" si="0"/>
        <v>30004.971631925531</v>
      </c>
      <c r="F67" s="23"/>
      <c r="G67" s="23">
        <v>4299.743928412563</v>
      </c>
      <c r="H67" s="23">
        <v>24984.29621623917</v>
      </c>
      <c r="I67" s="23">
        <f t="shared" si="1"/>
        <v>29284.040144651735</v>
      </c>
      <c r="J67" s="23"/>
      <c r="K67" s="23">
        <v>5956070.1594180102</v>
      </c>
      <c r="L67" s="23">
        <v>27796610.64583692</v>
      </c>
      <c r="M67" s="23">
        <f t="shared" si="2"/>
        <v>33752680.805254929</v>
      </c>
    </row>
    <row r="68" spans="1:13" x14ac:dyDescent="0.2">
      <c r="A68" s="1" t="s">
        <v>192</v>
      </c>
      <c r="B68" s="23" t="s">
        <v>193</v>
      </c>
      <c r="C68" s="23">
        <v>699.92351525710183</v>
      </c>
      <c r="D68" s="23">
        <v>30845.432892672128</v>
      </c>
      <c r="E68" s="23">
        <f t="shared" si="0"/>
        <v>31545.35640792923</v>
      </c>
      <c r="F68" s="23"/>
      <c r="G68" s="23">
        <v>698.63701367609428</v>
      </c>
      <c r="H68" s="23">
        <v>30308.325383190037</v>
      </c>
      <c r="I68" s="23">
        <f t="shared" si="1"/>
        <v>31006.962396866133</v>
      </c>
      <c r="J68" s="23"/>
      <c r="K68" s="23">
        <v>957466.42660796642</v>
      </c>
      <c r="L68" s="23">
        <v>26730670.03349334</v>
      </c>
      <c r="M68" s="23">
        <f t="shared" si="2"/>
        <v>27688136.460101306</v>
      </c>
    </row>
    <row r="69" spans="1:13" x14ac:dyDescent="0.2">
      <c r="A69" s="1" t="s">
        <v>194</v>
      </c>
      <c r="B69" s="23" t="s">
        <v>195</v>
      </c>
      <c r="C69" s="23">
        <v>0</v>
      </c>
      <c r="D69" s="23">
        <v>38339.407902068568</v>
      </c>
      <c r="E69" s="23">
        <f t="shared" ref="E69:E72" si="3">SUM(C69+D69)</f>
        <v>38339.407902068568</v>
      </c>
      <c r="F69" s="23"/>
      <c r="G69" s="23">
        <v>0</v>
      </c>
      <c r="H69" s="23">
        <v>37259.256227001024</v>
      </c>
      <c r="I69" s="23">
        <f t="shared" ref="I69:I72" si="4">SUM(G69:H69)</f>
        <v>37259.256227001024</v>
      </c>
      <c r="J69" s="23"/>
      <c r="K69" s="23">
        <v>0</v>
      </c>
      <c r="L69" s="23">
        <v>46760110.298379898</v>
      </c>
      <c r="M69" s="23">
        <f t="shared" ref="M69:M72" si="5">SUM(K69:L69)</f>
        <v>46760110.298379898</v>
      </c>
    </row>
    <row r="70" spans="1:13" x14ac:dyDescent="0.2">
      <c r="A70" s="1" t="s">
        <v>196</v>
      </c>
      <c r="B70" s="23" t="s">
        <v>197</v>
      </c>
      <c r="C70" s="23">
        <v>1252.0635885688207</v>
      </c>
      <c r="D70" s="23">
        <v>5011.7911868972406</v>
      </c>
      <c r="E70" s="23">
        <f t="shared" si="3"/>
        <v>6263.8547754660613</v>
      </c>
      <c r="F70" s="23"/>
      <c r="G70" s="23">
        <v>1249.49827334358</v>
      </c>
      <c r="H70" s="23">
        <v>4919.1776667051399</v>
      </c>
      <c r="I70" s="23">
        <f t="shared" si="4"/>
        <v>6168.6759400487199</v>
      </c>
      <c r="J70" s="23"/>
      <c r="K70" s="23">
        <v>3585322.2903760597</v>
      </c>
      <c r="L70" s="23">
        <v>6124487.1628735904</v>
      </c>
      <c r="M70" s="23">
        <f t="shared" si="5"/>
        <v>9709809.4532496501</v>
      </c>
    </row>
    <row r="71" spans="1:13" x14ac:dyDescent="0.2">
      <c r="A71" s="1" t="s">
        <v>198</v>
      </c>
      <c r="B71" s="23" t="s">
        <v>199</v>
      </c>
      <c r="C71" s="23">
        <v>14688.850592705561</v>
      </c>
      <c r="D71" s="23">
        <v>14493.898856238118</v>
      </c>
      <c r="E71" s="23">
        <f t="shared" si="3"/>
        <v>29182.749448943679</v>
      </c>
      <c r="F71" s="23"/>
      <c r="G71" s="23">
        <v>14654.3664229279</v>
      </c>
      <c r="H71" s="23">
        <v>13688.723536507585</v>
      </c>
      <c r="I71" s="23">
        <f t="shared" si="4"/>
        <v>28343.089959435485</v>
      </c>
      <c r="J71" s="23"/>
      <c r="K71" s="23">
        <v>16843064.607418403</v>
      </c>
      <c r="L71" s="23">
        <v>15633854.929706285</v>
      </c>
      <c r="M71" s="23">
        <f t="shared" si="5"/>
        <v>32476919.537124686</v>
      </c>
    </row>
    <row r="72" spans="1:13" x14ac:dyDescent="0.2">
      <c r="A72" s="2" t="s">
        <v>200</v>
      </c>
      <c r="B72" s="24" t="s">
        <v>201</v>
      </c>
      <c r="C72" s="23">
        <v>0</v>
      </c>
      <c r="D72" s="23">
        <v>22529.964391046462</v>
      </c>
      <c r="E72" s="23">
        <f t="shared" si="3"/>
        <v>22529.964391046462</v>
      </c>
      <c r="F72" s="23"/>
      <c r="G72" s="23">
        <v>0</v>
      </c>
      <c r="H72" s="23">
        <v>22350.412270883098</v>
      </c>
      <c r="I72" s="23">
        <f t="shared" si="4"/>
        <v>22350.412270883098</v>
      </c>
      <c r="J72" s="23"/>
      <c r="K72" s="23">
        <v>0</v>
      </c>
      <c r="L72" s="23">
        <v>31060533.6374682</v>
      </c>
      <c r="M72" s="23">
        <f t="shared" si="5"/>
        <v>31060533.6374682</v>
      </c>
    </row>
    <row r="73" spans="1:13" ht="13.5" thickBot="1" x14ac:dyDescent="0.25">
      <c r="A73" s="48"/>
      <c r="B73" s="49" t="s">
        <v>0</v>
      </c>
      <c r="C73" s="50">
        <f>SUM(C4:C72)</f>
        <v>178635.26445808099</v>
      </c>
      <c r="D73" s="50">
        <f>SUM(D4:D72)</f>
        <v>2794364.3752360917</v>
      </c>
      <c r="E73" s="50">
        <f t="shared" ref="E73" si="6">SUM(C73+D73)</f>
        <v>2972999.6396941729</v>
      </c>
      <c r="F73" s="48"/>
      <c r="G73" s="50">
        <f>SUM(G4:G72)</f>
        <v>178209.70882949766</v>
      </c>
      <c r="H73" s="50">
        <f>SUM(H4:H72)</f>
        <v>2698086.3377482495</v>
      </c>
      <c r="I73" s="50">
        <f t="shared" ref="I73" si="7">SUM(G73+H73)</f>
        <v>2876296.046577747</v>
      </c>
      <c r="J73" s="50"/>
      <c r="K73" s="50">
        <f>SUM(K4:K72)</f>
        <v>275943551.11967117</v>
      </c>
      <c r="L73" s="50">
        <f>SUM(L4:L72)</f>
        <v>3722299205.2393923</v>
      </c>
      <c r="M73" s="50">
        <f t="shared" ref="M73" si="8">SUM(K73+L73)</f>
        <v>3998242756.3590636</v>
      </c>
    </row>
  </sheetData>
  <mergeCells count="3">
    <mergeCell ref="C2:E2"/>
    <mergeCell ref="G2:I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IO</vt:lpstr>
      <vt:lpstr>CP</vt:lpstr>
      <vt:lpstr>DIO</vt:lpstr>
      <vt:lpstr>DCP</vt:lpstr>
      <vt:lpstr>Employment</vt:lpstr>
    </vt:vector>
  </TitlesOfParts>
  <Company>Danmarks Statistik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Rørmose Jensen</dc:creator>
  <cp:lastModifiedBy>Peter Rørmose Jensen</cp:lastModifiedBy>
  <dcterms:created xsi:type="dcterms:W3CDTF">2011-09-15T02:34:03Z</dcterms:created>
  <dcterms:modified xsi:type="dcterms:W3CDTF">2022-06-29T11:41:50Z</dcterms:modified>
</cp:coreProperties>
</file>