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CO2Price\data\"/>
    </mc:Choice>
  </mc:AlternateContent>
  <bookViews>
    <workbookView xWindow="0" yWindow="0" windowWidth="38400" windowHeight="17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<sst xmlns="http://schemas.openxmlformats.org/spreadsheetml/2006/main" count="67" uniqueCount="59">
  <si>
    <t>Air Emission Accounts by industry, type of emission and time</t>
  </si>
  <si>
    <t>Units: -</t>
  </si>
  <si>
    <t>2020</t>
  </si>
  <si>
    <t>Total</t>
  </si>
  <si>
    <t>Carbon dioxide (CO2) incl. from biomass, (1000 tonnes)</t>
  </si>
  <si>
    <t>Carbon dioxide (CO2) excl. from biomass, (1000 tonnes)</t>
  </si>
  <si>
    <t>Carbon dioxide (CO2) from biomass, (1000 tonnes)</t>
  </si>
  <si>
    <t>Sulphur dioxide (SO2), (tonnes)</t>
  </si>
  <si>
    <t>Nitrogen oxides (NOX), (tonnes)</t>
  </si>
  <si>
    <t>Carbon monoxide (CO), (tonnes)</t>
  </si>
  <si>
    <t>Ammonia (NH3), (tonnes)</t>
  </si>
  <si>
    <t>Nitrous oxide (N2O), (tonnes)</t>
  </si>
  <si>
    <t>Methane (CH4), (tonnes)</t>
  </si>
  <si>
    <t>Non-methane volatile organic compounds (NMVOC), (tonnes)</t>
  </si>
  <si>
    <t>Particulate matter &lt; 10 µm (PM10), (tonnes)</t>
  </si>
  <si>
    <t>Particulate matter &lt; 2,5 µm (PM2,5), (tonnes)</t>
  </si>
  <si>
    <t>Sulphur hexafluoride (SF6), (tonnes CO2-equivalents)</t>
  </si>
  <si>
    <t>Perfluorocarbons (PFC), (tonnes CO2-equivalents)</t>
  </si>
  <si>
    <t>Hydrofluorocarbons (HFC), (tonnes CO2-equivalents)</t>
  </si>
  <si>
    <t xml:space="preserve">The Air Emission Account covers the Danish economy. There are differences from the reporting to UN (UNFCCC/UNECE) in particular from international transport. The differences between the reporting for UNFCCC/UNECE and the Air Emissions Accounts are presented in the bridge table MRO1. </t>
  </si>
  <si>
    <t>MRU1</t>
  </si>
  <si>
    <t>Overgangstabel for drivhusgasser efter tid, overgangsposter og emissionstype</t>
  </si>
  <si>
    <t>Enhed: 1.000 ton</t>
  </si>
  <si>
    <t>Drivhusgasser i alt, inkl. CO2 fra afbrænding af biomasse</t>
  </si>
  <si>
    <t>Drivhusgasser i alt, ekskl. CO2 fra afbrænding af biomasse</t>
  </si>
  <si>
    <t>Kuldioxid (CO2) fra afbrænding af biomasse</t>
  </si>
  <si>
    <t>Kuldioxid (CO2), ekskl. fra afbrænding af biomasse</t>
  </si>
  <si>
    <t>Lattergas (N2O)</t>
  </si>
  <si>
    <t>Metangas (CH4)</t>
  </si>
  <si>
    <t>Fluorerede gasser (SF6, PFC, HFC)</t>
  </si>
  <si>
    <t>Emissioner fra dansk økonomi (Grønt nationalregnskab) (1)</t>
  </si>
  <si>
    <t>Emissioner i udlandet (international transport) (2)=(2.1)+(2.2)+(2.3)</t>
  </si>
  <si>
    <t>Emissioner fra dansk opererede skibe i udlandet (2.1)</t>
  </si>
  <si>
    <t>Emissioner fra dansk opererede fly i udlandet (2.2)</t>
  </si>
  <si>
    <t>Emissioner fra dansk opererede køretøjer i udlandet (2.3)</t>
  </si>
  <si>
    <t>Andre forskelle i emissioner fra transport og grænsehandel (3)</t>
  </si>
  <si>
    <t>Emissioner fra dansk territorium (UNFCCC/UNECE-opgørelsen) (4=(1)÷(2)÷(3))</t>
  </si>
  <si>
    <t>Arealanvendelse og skovbrug (LULUCF) (5)</t>
  </si>
  <si>
    <t>Emissioner fra dansk territorium inklusive LULUCF (6=(4)+(5))</t>
  </si>
  <si>
    <t>MRO2</t>
  </si>
  <si>
    <t>Overgangstabel efter tid, emissionstype og overgangsposter</t>
  </si>
  <si>
    <t>Enhed: -</t>
  </si>
  <si>
    <t>Kuldioxid (CO2) inkl. fra afbrænding af biomasse, (1000 ton)</t>
  </si>
  <si>
    <t>Kuldioxid (CO2) ekskl. fra afbrænding af biomasse, (1000 ton)</t>
  </si>
  <si>
    <t>Kuldioxid (CO2) fra afbrænding af biomasse, (1000 ton)</t>
  </si>
  <si>
    <t>Svovldioxid (SO2), (ton)</t>
  </si>
  <si>
    <t>Nitrogenoxider (NOX), (ton)</t>
  </si>
  <si>
    <t>Kulilte (CO), (ton)</t>
  </si>
  <si>
    <t>Ammoniak (NH3), (ton)</t>
  </si>
  <si>
    <t>Lattergas (N2O), (ton)</t>
  </si>
  <si>
    <t>Metangas (CH4), (ton)</t>
  </si>
  <si>
    <t>Ikke-metanholdige flygtige organiske forbindelser (NMVOC), (ton)</t>
  </si>
  <si>
    <t>Partikler &lt; 10 µm (PM10), (ton)</t>
  </si>
  <si>
    <t>Partikler &lt; 2,5 µm (PM2,5), (ton)</t>
  </si>
  <si>
    <t>MRO1</t>
  </si>
  <si>
    <t>Co2 factors</t>
  </si>
  <si>
    <t>CH4</t>
  </si>
  <si>
    <t>N2o</t>
  </si>
  <si>
    <t>CO2e (1000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</si>
</sst>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0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Border="0" applyAlignment="0"/>
  </cellStyleXfs>
  <cellXfs count="19">
    <xf numFmtId="0" fontId="0" fillId="0" borderId="0" xfId="0"/>
    <xf numFmtId="0" fontId="2" fillId="0" borderId="0" xfId="2" applyFill="1" applyProtection="1"/>
    <xf numFmtId="0" fontId="3" fillId="0" borderId="0" xfId="2" applyFont="1" applyFill="1" applyProtection="1"/>
    <xf numFmtId="0" fontId="4" fillId="0" borderId="0" xfId="2" applyFont="1" applyFill="1" applyProtection="1"/>
    <xf numFmtId="0" fontId="5" fillId="0" borderId="0" xfId="2" applyFont="1" applyFill="1" applyAlignment="1" applyProtection="1">
      <alignment horizontal="left"/>
    </xf>
    <xf numFmtId="0" fontId="2" fillId="0" borderId="0" xfId="2" applyFill="1" applyAlignment="1" applyProtection="1">
      <alignment horizontal="right"/>
    </xf>
    <xf numFmtId="0" fontId="4" fillId="0" borderId="0" xfId="2" applyFont="1" applyFill="1" applyAlignment="1" applyProtection="1">
      <alignment wrapText="1"/>
    </xf>
    <xf numFmtId="0" fontId="3" fillId="0" borderId="0" xfId="0" applyFont="1" applyFill="1" applyProtection="1"/>
    <xf numFmtId="0" fontId="2" fillId="0" borderId="0" xfId="2" applyFill="1" applyProtection="1"/>
    <xf numFmtId="0" fontId="3" fillId="0" borderId="0" xfId="2" applyFont="1" applyFill="1" applyProtection="1"/>
    <xf numFmtId="0" fontId="4" fillId="0" borderId="0" xfId="2" applyFont="1" applyFill="1" applyProtection="1"/>
    <xf numFmtId="0" fontId="5" fillId="0" borderId="0" xfId="2" applyFont="1" applyFill="1" applyAlignment="1" applyProtection="1">
      <alignment horizontal="left"/>
    </xf>
    <xf numFmtId="0" fontId="2" fillId="0" borderId="0" xfId="2" applyFill="1" applyAlignment="1" applyProtection="1">
      <alignment horizontal="right"/>
    </xf>
    <xf numFmtId="0" fontId="0" fillId="0" borderId="0" xfId="0" applyFill="1" applyProtection="1"/>
    <xf numFmtId="0" fontId="4" fillId="0" borderId="0" xfId="0" applyFont="1" applyFill="1" applyProtection="1"/>
    <xf numFmtId="0" fontId="5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170" fontId="0" fillId="0" borderId="0" xfId="1" applyNumberFormat="1" applyFont="1"/>
    <xf numFmtId="0" fontId="5" fillId="0" borderId="0" xfId="2" applyFont="1" applyFill="1" applyAlignment="1" applyProtection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>
      <selection activeCell="B3" sqref="B3"/>
    </sheetView>
  </sheetViews>
  <sheetFormatPr defaultRowHeight="15" x14ac:dyDescent="0.25"/>
  <cols>
    <col min="1" max="1" width="64.42578125" bestFit="1" customWidth="1"/>
    <col min="2" max="2" width="57.28515625" bestFit="1" customWidth="1"/>
    <col min="3" max="3" width="14.28515625" bestFit="1" customWidth="1"/>
    <col min="9" max="9" width="64" bestFit="1" customWidth="1"/>
    <col min="10" max="10" width="71.42578125" bestFit="1" customWidth="1"/>
    <col min="11" max="11" width="28.5703125" customWidth="1"/>
    <col min="12" max="12" width="26.140625" customWidth="1"/>
    <col min="13" max="13" width="28.7109375" customWidth="1"/>
    <col min="14" max="14" width="20.28515625" customWidth="1"/>
    <col min="16" max="16" width="71.42578125" bestFit="1" customWidth="1"/>
    <col min="23" max="23" width="61.5703125" bestFit="1" customWidth="1"/>
  </cols>
  <sheetData>
    <row r="1" spans="1:31" ht="17.25" x14ac:dyDescent="0.3">
      <c r="A1" t="s">
        <v>20</v>
      </c>
      <c r="I1" t="s">
        <v>39</v>
      </c>
      <c r="J1" s="9" t="s">
        <v>21</v>
      </c>
      <c r="K1" s="10" t="s">
        <v>22</v>
      </c>
      <c r="L1" s="8"/>
      <c r="M1" s="11"/>
      <c r="N1" s="8"/>
      <c r="O1" s="8"/>
      <c r="P1" s="8"/>
      <c r="Q1" s="8"/>
      <c r="R1" s="8"/>
      <c r="S1" s="8"/>
      <c r="T1" s="8"/>
      <c r="U1" s="8"/>
    </row>
    <row r="2" spans="1:31" ht="17.25" x14ac:dyDescent="0.3">
      <c r="A2" s="2" t="s">
        <v>0</v>
      </c>
      <c r="B2" s="1"/>
      <c r="C2" s="1"/>
      <c r="I2" s="8"/>
      <c r="J2" s="11" t="s">
        <v>30</v>
      </c>
      <c r="K2" s="11" t="s">
        <v>31</v>
      </c>
      <c r="L2" s="11" t="s">
        <v>32</v>
      </c>
      <c r="M2" s="11" t="s">
        <v>33</v>
      </c>
      <c r="N2" s="11" t="s">
        <v>34</v>
      </c>
      <c r="O2" s="11" t="s">
        <v>35</v>
      </c>
      <c r="P2" s="11" t="s">
        <v>36</v>
      </c>
      <c r="Q2" s="11" t="s">
        <v>37</v>
      </c>
      <c r="R2" s="11" t="s">
        <v>38</v>
      </c>
      <c r="S2" s="11"/>
      <c r="T2" s="11"/>
      <c r="U2" s="11"/>
      <c r="V2" s="7"/>
      <c r="W2" s="13"/>
      <c r="X2" s="13"/>
      <c r="Y2" s="13"/>
      <c r="Z2" s="13"/>
      <c r="AA2" s="13"/>
      <c r="AB2" s="13"/>
      <c r="AC2" s="13"/>
      <c r="AD2" s="13"/>
      <c r="AE2" s="13"/>
    </row>
    <row r="3" spans="1:31" x14ac:dyDescent="0.25">
      <c r="A3" s="3" t="s">
        <v>1</v>
      </c>
      <c r="B3" s="1"/>
      <c r="C3" s="1"/>
      <c r="I3" s="11" t="s">
        <v>23</v>
      </c>
      <c r="J3" s="12">
        <v>95907</v>
      </c>
      <c r="K3" s="12">
        <v>35983</v>
      </c>
      <c r="L3" s="12">
        <v>33443</v>
      </c>
      <c r="M3" s="12">
        <v>758</v>
      </c>
      <c r="N3" s="12">
        <v>1780</v>
      </c>
      <c r="O3" s="12">
        <v>-259</v>
      </c>
      <c r="P3" s="12">
        <v>60184</v>
      </c>
      <c r="Q3" s="12">
        <v>3106</v>
      </c>
      <c r="R3" s="12">
        <v>63292</v>
      </c>
      <c r="S3" s="12"/>
      <c r="T3" s="12"/>
      <c r="U3" s="12"/>
      <c r="V3" s="14"/>
      <c r="W3" s="13"/>
      <c r="X3" s="13"/>
      <c r="Y3" s="13"/>
      <c r="Z3" s="13"/>
      <c r="AA3" s="13"/>
      <c r="AB3" s="13"/>
      <c r="AC3" s="13"/>
      <c r="AD3" s="13"/>
      <c r="AE3" s="13"/>
    </row>
    <row r="4" spans="1:31" x14ac:dyDescent="0.25">
      <c r="A4" s="1"/>
      <c r="B4" s="1"/>
      <c r="C4" s="4" t="s">
        <v>2</v>
      </c>
      <c r="I4" s="11" t="s">
        <v>24</v>
      </c>
      <c r="J4" s="18">
        <v>77468</v>
      </c>
      <c r="K4" s="12">
        <v>35983</v>
      </c>
      <c r="L4" s="12">
        <v>33443</v>
      </c>
      <c r="M4" s="12">
        <v>758</v>
      </c>
      <c r="N4" s="12">
        <v>1780</v>
      </c>
      <c r="O4" s="12">
        <v>-259</v>
      </c>
      <c r="P4" s="12">
        <v>41745</v>
      </c>
      <c r="Q4" s="12">
        <v>3106</v>
      </c>
      <c r="R4" s="12">
        <v>44853</v>
      </c>
      <c r="S4" s="12"/>
      <c r="T4" s="12"/>
      <c r="U4" s="12"/>
      <c r="V4" s="13"/>
      <c r="W4" s="13"/>
      <c r="X4" s="15"/>
      <c r="Y4" s="15"/>
      <c r="Z4" s="15"/>
      <c r="AA4" s="15"/>
      <c r="AB4" s="15"/>
      <c r="AC4" s="15"/>
      <c r="AD4" s="15"/>
      <c r="AE4" s="15"/>
    </row>
    <row r="5" spans="1:31" x14ac:dyDescent="0.25">
      <c r="A5" s="4" t="s">
        <v>3</v>
      </c>
      <c r="B5" s="4" t="s">
        <v>4</v>
      </c>
      <c r="C5" s="5">
        <v>82369</v>
      </c>
      <c r="I5" s="11" t="s">
        <v>25</v>
      </c>
      <c r="J5" s="12">
        <v>18439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18439</v>
      </c>
      <c r="Q5" s="12">
        <v>0</v>
      </c>
      <c r="R5" s="12">
        <v>18439</v>
      </c>
      <c r="S5" s="12"/>
      <c r="T5" s="12"/>
      <c r="U5" s="12"/>
      <c r="V5" s="15"/>
      <c r="W5" s="15"/>
      <c r="X5" s="16"/>
      <c r="Y5" s="16"/>
      <c r="Z5" s="16"/>
      <c r="AA5" s="16"/>
      <c r="AB5" s="16"/>
      <c r="AC5" s="16"/>
      <c r="AD5" s="16"/>
      <c r="AE5" s="16"/>
    </row>
    <row r="6" spans="1:31" x14ac:dyDescent="0.25">
      <c r="A6" s="1"/>
      <c r="B6" s="4" t="s">
        <v>5</v>
      </c>
      <c r="C6" s="5">
        <v>63930</v>
      </c>
      <c r="I6" s="11" t="s">
        <v>26</v>
      </c>
      <c r="J6" s="12">
        <v>63930</v>
      </c>
      <c r="K6" s="12">
        <v>35670</v>
      </c>
      <c r="L6" s="12">
        <v>33173</v>
      </c>
      <c r="M6" s="12">
        <v>748</v>
      </c>
      <c r="N6" s="12">
        <v>1748</v>
      </c>
      <c r="O6" s="12">
        <v>-258</v>
      </c>
      <c r="P6" s="12">
        <v>28519</v>
      </c>
      <c r="Q6" s="12">
        <v>2821</v>
      </c>
      <c r="R6" s="12">
        <v>31340</v>
      </c>
      <c r="S6" s="12"/>
      <c r="T6" s="12"/>
      <c r="U6" s="12"/>
      <c r="V6" s="13"/>
      <c r="W6" s="15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s="1"/>
      <c r="B7" s="4" t="s">
        <v>6</v>
      </c>
      <c r="C7" s="5">
        <v>18439</v>
      </c>
      <c r="I7" s="11" t="s">
        <v>27</v>
      </c>
      <c r="J7" s="12">
        <v>6016</v>
      </c>
      <c r="K7" s="12">
        <v>289</v>
      </c>
      <c r="L7" s="12">
        <v>248</v>
      </c>
      <c r="M7" s="12">
        <v>9</v>
      </c>
      <c r="N7" s="12">
        <v>32</v>
      </c>
      <c r="O7" s="12">
        <v>-2</v>
      </c>
      <c r="P7" s="12">
        <v>5729</v>
      </c>
      <c r="Q7" s="12">
        <v>47</v>
      </c>
      <c r="R7" s="12">
        <v>5777</v>
      </c>
      <c r="S7" s="12"/>
      <c r="T7" s="12"/>
      <c r="U7" s="12"/>
      <c r="V7" s="13"/>
      <c r="W7" s="15"/>
      <c r="X7" s="16"/>
      <c r="Y7" s="16"/>
      <c r="Z7" s="16"/>
      <c r="AA7" s="16"/>
      <c r="AB7" s="16"/>
      <c r="AC7" s="16"/>
      <c r="AD7" s="16"/>
      <c r="AE7" s="16"/>
    </row>
    <row r="8" spans="1:31" x14ac:dyDescent="0.25">
      <c r="A8" s="1"/>
      <c r="B8" s="4" t="s">
        <v>7</v>
      </c>
      <c r="C8" s="5">
        <v>113325</v>
      </c>
      <c r="I8" s="11" t="s">
        <v>28</v>
      </c>
      <c r="J8" s="12">
        <v>7142</v>
      </c>
      <c r="K8" s="12">
        <v>24</v>
      </c>
      <c r="L8" s="12">
        <v>22</v>
      </c>
      <c r="M8" s="12">
        <v>1</v>
      </c>
      <c r="N8" s="12">
        <v>0</v>
      </c>
      <c r="O8" s="12">
        <v>1</v>
      </c>
      <c r="P8" s="12">
        <v>7117</v>
      </c>
      <c r="Q8" s="12">
        <v>238</v>
      </c>
      <c r="R8" s="12">
        <v>7356</v>
      </c>
      <c r="S8" s="12"/>
      <c r="T8" s="12"/>
      <c r="U8" s="12"/>
      <c r="V8" s="13"/>
      <c r="W8" s="15"/>
      <c r="X8" s="16"/>
      <c r="Y8" s="16"/>
      <c r="Z8" s="16"/>
      <c r="AA8" s="16"/>
      <c r="AB8" s="16"/>
      <c r="AC8" s="16"/>
      <c r="AD8" s="16"/>
      <c r="AE8" s="16"/>
    </row>
    <row r="9" spans="1:31" x14ac:dyDescent="0.25">
      <c r="A9" s="1"/>
      <c r="B9" s="4" t="s">
        <v>8</v>
      </c>
      <c r="C9" s="5">
        <v>976133</v>
      </c>
      <c r="I9" s="11" t="s">
        <v>29</v>
      </c>
      <c r="J9" s="12">
        <v>380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380</v>
      </c>
      <c r="Q9" s="12">
        <v>0</v>
      </c>
      <c r="R9" s="12">
        <v>380</v>
      </c>
      <c r="S9" s="12"/>
      <c r="T9" s="12"/>
      <c r="U9" s="12"/>
      <c r="V9" s="13"/>
      <c r="W9" s="15"/>
      <c r="X9" s="16"/>
      <c r="Y9" s="16"/>
      <c r="Z9" s="16"/>
      <c r="AA9" s="16"/>
      <c r="AB9" s="16"/>
      <c r="AC9" s="16"/>
      <c r="AD9" s="16"/>
      <c r="AE9" s="16"/>
    </row>
    <row r="10" spans="1:31" x14ac:dyDescent="0.25">
      <c r="A10" s="1"/>
      <c r="B10" s="4" t="s">
        <v>9</v>
      </c>
      <c r="C10" s="5">
        <v>279317</v>
      </c>
      <c r="I10" s="8"/>
      <c r="J10" s="11"/>
      <c r="K10" s="12"/>
      <c r="L10" s="12"/>
      <c r="M10" s="12"/>
      <c r="N10" s="12"/>
      <c r="O10" s="12"/>
      <c r="P10" s="12"/>
      <c r="Q10" s="12"/>
      <c r="V10" s="13"/>
      <c r="W10" s="15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s="1"/>
      <c r="B11" s="4" t="s">
        <v>10</v>
      </c>
      <c r="C11" s="5">
        <v>76271</v>
      </c>
      <c r="I11" s="8"/>
      <c r="J11" s="11"/>
      <c r="K11" s="12"/>
      <c r="L11" s="12"/>
      <c r="M11" s="12"/>
      <c r="N11" s="12"/>
      <c r="O11" s="12"/>
      <c r="P11" s="12"/>
      <c r="Q11" s="12"/>
      <c r="V11" s="13"/>
      <c r="W11" s="15"/>
      <c r="X11" s="16"/>
      <c r="Y11" s="16"/>
      <c r="Z11" s="16"/>
      <c r="AA11" s="16"/>
      <c r="AB11" s="16"/>
      <c r="AC11" s="16"/>
      <c r="AD11" s="16"/>
      <c r="AE11" s="16"/>
    </row>
    <row r="12" spans="1:31" x14ac:dyDescent="0.25">
      <c r="A12" s="1"/>
      <c r="B12" s="4" t="s">
        <v>11</v>
      </c>
      <c r="C12" s="5">
        <v>20188</v>
      </c>
      <c r="I12" s="8"/>
      <c r="J12" s="11"/>
      <c r="K12" s="12"/>
      <c r="L12" s="12"/>
      <c r="M12" s="12"/>
      <c r="N12" s="12"/>
      <c r="O12" s="12"/>
      <c r="P12" s="12"/>
      <c r="Q12" s="12"/>
      <c r="V12" s="13"/>
      <c r="W12" s="15"/>
      <c r="X12" s="16"/>
      <c r="Y12" s="16"/>
      <c r="Z12" s="16"/>
      <c r="AA12" s="16"/>
      <c r="AB12" s="16"/>
      <c r="AC12" s="16"/>
      <c r="AD12" s="16"/>
      <c r="AE12" s="16"/>
    </row>
    <row r="13" spans="1:31" x14ac:dyDescent="0.25">
      <c r="A13" s="1"/>
      <c r="B13" s="4" t="s">
        <v>12</v>
      </c>
      <c r="C13" s="5">
        <v>285693</v>
      </c>
      <c r="I13" s="8"/>
      <c r="J13" s="11"/>
      <c r="K13" s="12"/>
      <c r="L13" s="12"/>
      <c r="M13" s="12"/>
      <c r="N13" s="12"/>
      <c r="O13" s="12"/>
      <c r="P13" s="12"/>
      <c r="Q13" s="12"/>
      <c r="V13" s="13"/>
      <c r="W13" s="15"/>
      <c r="X13" s="16"/>
      <c r="Y13" s="16"/>
      <c r="Z13" s="16"/>
      <c r="AA13" s="16"/>
      <c r="AB13" s="16"/>
      <c r="AC13" s="16"/>
      <c r="AD13" s="16"/>
      <c r="AE13" s="16"/>
    </row>
    <row r="14" spans="1:31" x14ac:dyDescent="0.25">
      <c r="A14" s="1"/>
      <c r="B14" s="4" t="s">
        <v>13</v>
      </c>
      <c r="C14" s="5">
        <v>135688</v>
      </c>
      <c r="V14" s="13"/>
      <c r="W14" s="15"/>
      <c r="X14" s="16"/>
      <c r="Y14" s="16"/>
      <c r="Z14" s="16"/>
      <c r="AA14" s="16"/>
      <c r="AB14" s="16"/>
      <c r="AC14" s="16"/>
      <c r="AD14" s="16"/>
      <c r="AE14" s="16"/>
    </row>
    <row r="15" spans="1:31" x14ac:dyDescent="0.25">
      <c r="A15" s="1"/>
      <c r="B15" s="4" t="s">
        <v>14</v>
      </c>
      <c r="C15" s="5">
        <v>62952</v>
      </c>
      <c r="V15" s="13"/>
      <c r="W15" s="15"/>
      <c r="X15" s="16"/>
      <c r="Y15" s="16"/>
      <c r="Z15" s="16"/>
      <c r="AA15" s="16"/>
      <c r="AB15" s="16"/>
      <c r="AC15" s="16"/>
      <c r="AD15" s="16"/>
      <c r="AE15" s="16"/>
    </row>
    <row r="16" spans="1:31" x14ac:dyDescent="0.25">
      <c r="A16" s="1"/>
      <c r="B16" s="4" t="s">
        <v>15</v>
      </c>
      <c r="C16" s="5">
        <v>52459</v>
      </c>
      <c r="I16" t="s">
        <v>54</v>
      </c>
      <c r="V16" s="13"/>
      <c r="W16" s="15"/>
      <c r="X16" s="16"/>
      <c r="Y16" s="16"/>
      <c r="Z16" s="16"/>
      <c r="AA16" s="16"/>
      <c r="AB16" s="16"/>
      <c r="AC16" s="16"/>
      <c r="AD16" s="16"/>
      <c r="AE16" s="16"/>
    </row>
    <row r="17" spans="1:18" ht="17.25" x14ac:dyDescent="0.3">
      <c r="A17" s="1"/>
      <c r="B17" s="4" t="s">
        <v>16</v>
      </c>
      <c r="C17" s="5">
        <v>45538</v>
      </c>
      <c r="I17" s="7" t="s">
        <v>40</v>
      </c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5">
      <c r="A18" s="1"/>
      <c r="B18" s="4" t="s">
        <v>17</v>
      </c>
      <c r="C18" s="5">
        <v>7</v>
      </c>
      <c r="I18" s="14" t="s">
        <v>41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"/>
      <c r="B19" s="4" t="s">
        <v>18</v>
      </c>
      <c r="C19" s="5">
        <v>334564</v>
      </c>
      <c r="I19" s="13"/>
      <c r="J19" s="15" t="s">
        <v>31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  <c r="Q19" s="15" t="s">
        <v>38</v>
      </c>
      <c r="R19" s="15"/>
    </row>
    <row r="20" spans="1:18" x14ac:dyDescent="0.25">
      <c r="B20" s="11" t="s">
        <v>58</v>
      </c>
      <c r="C20" s="17">
        <f>C6+C12*B30/1000+C13*B29/1000+(C17+C18+C19)/1000</f>
        <v>77468.457999999999</v>
      </c>
      <c r="I20" s="15" t="s">
        <v>42</v>
      </c>
      <c r="J20" s="16">
        <v>35670</v>
      </c>
      <c r="K20" s="16">
        <v>33173</v>
      </c>
      <c r="L20" s="16">
        <v>748</v>
      </c>
      <c r="M20" s="16">
        <v>1748</v>
      </c>
      <c r="N20" s="16">
        <v>-258</v>
      </c>
      <c r="O20" s="16">
        <v>46958</v>
      </c>
      <c r="P20" s="16">
        <v>2821</v>
      </c>
      <c r="Q20" s="16">
        <v>49780</v>
      </c>
      <c r="R20" s="16"/>
    </row>
    <row r="21" spans="1:18" ht="75" x14ac:dyDescent="0.25">
      <c r="A21" s="6" t="s">
        <v>19</v>
      </c>
      <c r="B21" s="1"/>
      <c r="C21" s="1"/>
      <c r="I21" s="15" t="s">
        <v>43</v>
      </c>
      <c r="J21" s="16">
        <v>35670</v>
      </c>
      <c r="K21" s="16">
        <v>33173</v>
      </c>
      <c r="L21" s="16">
        <v>748</v>
      </c>
      <c r="M21" s="16">
        <v>1748</v>
      </c>
      <c r="N21" s="16">
        <v>-258</v>
      </c>
      <c r="O21" s="16">
        <v>28519</v>
      </c>
      <c r="P21" s="16">
        <v>2821</v>
      </c>
      <c r="Q21" s="16">
        <v>31340</v>
      </c>
      <c r="R21" s="16"/>
    </row>
    <row r="22" spans="1:18" x14ac:dyDescent="0.25">
      <c r="I22" s="15" t="s">
        <v>44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18439</v>
      </c>
      <c r="P22" s="16">
        <v>0</v>
      </c>
      <c r="Q22" s="16">
        <v>18439</v>
      </c>
      <c r="R22" s="16"/>
    </row>
    <row r="23" spans="1:18" x14ac:dyDescent="0.25">
      <c r="I23" s="15" t="s">
        <v>45</v>
      </c>
      <c r="J23" s="16">
        <v>104022</v>
      </c>
      <c r="K23" s="16">
        <v>103772</v>
      </c>
      <c r="L23" s="16">
        <v>239</v>
      </c>
      <c r="M23" s="16">
        <v>11</v>
      </c>
      <c r="N23" s="16">
        <v>158</v>
      </c>
      <c r="O23" s="16">
        <v>9145</v>
      </c>
      <c r="P23" s="16">
        <v>0</v>
      </c>
      <c r="Q23" s="16">
        <v>9145</v>
      </c>
      <c r="R23" s="16"/>
    </row>
    <row r="24" spans="1:18" x14ac:dyDescent="0.25">
      <c r="I24" s="15" t="s">
        <v>46</v>
      </c>
      <c r="J24" s="16">
        <v>886398</v>
      </c>
      <c r="K24" s="16">
        <v>882232</v>
      </c>
      <c r="L24" s="16">
        <v>2871</v>
      </c>
      <c r="M24" s="16">
        <v>1296</v>
      </c>
      <c r="N24" s="16">
        <v>710</v>
      </c>
      <c r="O24" s="16">
        <v>89025</v>
      </c>
      <c r="P24" s="16">
        <v>0</v>
      </c>
      <c r="Q24" s="16">
        <v>89025</v>
      </c>
      <c r="R24" s="16"/>
    </row>
    <row r="25" spans="1:18" x14ac:dyDescent="0.25">
      <c r="I25" s="15" t="s">
        <v>47</v>
      </c>
      <c r="J25" s="16">
        <v>85687</v>
      </c>
      <c r="K25" s="16">
        <v>83759</v>
      </c>
      <c r="L25" s="16">
        <v>1179</v>
      </c>
      <c r="M25" s="16">
        <v>749</v>
      </c>
      <c r="N25" s="16">
        <v>1681</v>
      </c>
      <c r="O25" s="16">
        <v>191949</v>
      </c>
      <c r="P25" s="16">
        <v>0</v>
      </c>
      <c r="Q25" s="16">
        <v>191949</v>
      </c>
      <c r="R25" s="16"/>
    </row>
    <row r="26" spans="1:18" x14ac:dyDescent="0.25">
      <c r="I26" s="15" t="s">
        <v>48</v>
      </c>
      <c r="J26" s="16">
        <v>21</v>
      </c>
      <c r="K26" s="16">
        <v>0</v>
      </c>
      <c r="L26" s="16">
        <v>0</v>
      </c>
      <c r="M26" s="16">
        <v>21</v>
      </c>
      <c r="N26" s="16">
        <v>-5</v>
      </c>
      <c r="O26" s="16">
        <v>76254</v>
      </c>
      <c r="P26" s="16">
        <v>0</v>
      </c>
      <c r="Q26" s="16">
        <v>76254</v>
      </c>
      <c r="R26" s="16"/>
    </row>
    <row r="27" spans="1:18" x14ac:dyDescent="0.25">
      <c r="I27" s="15" t="s">
        <v>49</v>
      </c>
      <c r="J27" s="16">
        <v>970</v>
      </c>
      <c r="K27" s="16">
        <v>832</v>
      </c>
      <c r="L27" s="16">
        <v>30</v>
      </c>
      <c r="M27" s="16">
        <v>108</v>
      </c>
      <c r="N27" s="16">
        <v>-8</v>
      </c>
      <c r="O27" s="16">
        <v>19226</v>
      </c>
      <c r="P27" s="16">
        <v>159</v>
      </c>
      <c r="Q27" s="16">
        <v>19385</v>
      </c>
      <c r="R27" s="16"/>
    </row>
    <row r="28" spans="1:18" x14ac:dyDescent="0.25">
      <c r="A28" t="s">
        <v>55</v>
      </c>
      <c r="I28" s="15" t="s">
        <v>50</v>
      </c>
      <c r="J28" s="16">
        <v>948</v>
      </c>
      <c r="K28" s="16">
        <v>881</v>
      </c>
      <c r="L28" s="16">
        <v>54</v>
      </c>
      <c r="M28" s="16">
        <v>13</v>
      </c>
      <c r="N28" s="16">
        <v>46</v>
      </c>
      <c r="O28" s="16">
        <v>284699</v>
      </c>
      <c r="P28" s="16">
        <v>9533</v>
      </c>
      <c r="Q28" s="16">
        <v>294232</v>
      </c>
      <c r="R28" s="16"/>
    </row>
    <row r="29" spans="1:18" x14ac:dyDescent="0.25">
      <c r="A29" t="s">
        <v>56</v>
      </c>
      <c r="B29">
        <v>25</v>
      </c>
      <c r="I29" s="15" t="s">
        <v>51</v>
      </c>
      <c r="J29" s="16">
        <v>28668</v>
      </c>
      <c r="K29" s="16">
        <v>28474</v>
      </c>
      <c r="L29" s="16">
        <v>134</v>
      </c>
      <c r="M29" s="16">
        <v>60</v>
      </c>
      <c r="N29" s="16">
        <v>435</v>
      </c>
      <c r="O29" s="16">
        <v>106584</v>
      </c>
      <c r="P29" s="16">
        <v>0</v>
      </c>
      <c r="Q29" s="16">
        <v>106584</v>
      </c>
      <c r="R29" s="16"/>
    </row>
    <row r="30" spans="1:18" x14ac:dyDescent="0.25">
      <c r="A30" t="s">
        <v>57</v>
      </c>
      <c r="B30">
        <v>298</v>
      </c>
      <c r="I30" s="15" t="s">
        <v>52</v>
      </c>
      <c r="J30" s="16">
        <v>40325</v>
      </c>
      <c r="K30" s="16">
        <v>40252</v>
      </c>
      <c r="L30" s="16">
        <v>46</v>
      </c>
      <c r="M30" s="16">
        <v>27</v>
      </c>
      <c r="N30" s="16">
        <v>28</v>
      </c>
      <c r="O30" s="16">
        <v>22599</v>
      </c>
      <c r="P30" s="16">
        <v>0</v>
      </c>
      <c r="Q30" s="16">
        <v>22599</v>
      </c>
      <c r="R30" s="16"/>
    </row>
    <row r="31" spans="1:18" x14ac:dyDescent="0.25">
      <c r="I31" s="15" t="s">
        <v>53</v>
      </c>
      <c r="J31" s="16">
        <v>40122</v>
      </c>
      <c r="K31" s="16">
        <v>40049</v>
      </c>
      <c r="L31" s="16">
        <v>46</v>
      </c>
      <c r="M31" s="16">
        <v>27</v>
      </c>
      <c r="N31" s="16">
        <v>28</v>
      </c>
      <c r="O31" s="16">
        <v>12310</v>
      </c>
      <c r="P31" s="16">
        <v>0</v>
      </c>
      <c r="Q31" s="16">
        <v>12310</v>
      </c>
      <c r="R31" s="16"/>
    </row>
    <row r="41" spans="11:22" ht="17.25" x14ac:dyDescent="0.3">
      <c r="K41" s="9"/>
      <c r="L41" s="10"/>
      <c r="M41" s="8"/>
      <c r="N41" s="11"/>
      <c r="O41" s="8"/>
      <c r="P41" s="8"/>
      <c r="Q41" s="8"/>
      <c r="R41" s="8"/>
      <c r="S41" s="8"/>
      <c r="T41" s="8"/>
      <c r="U41" s="8"/>
      <c r="V41" s="8"/>
    </row>
    <row r="42" spans="11:22" x14ac:dyDescent="0.25">
      <c r="K42" s="8"/>
      <c r="L42" s="8"/>
      <c r="M42" s="8"/>
      <c r="N42" s="11"/>
      <c r="O42" s="11"/>
      <c r="P42" s="11"/>
      <c r="Q42" s="11"/>
      <c r="R42" s="11"/>
      <c r="S42" s="11"/>
      <c r="T42" s="11"/>
      <c r="U42" s="11"/>
      <c r="V42" s="11"/>
    </row>
    <row r="43" spans="11:22" x14ac:dyDescent="0.25">
      <c r="K43" s="8"/>
      <c r="L43" s="8"/>
      <c r="M43" s="11"/>
      <c r="N43" s="12"/>
      <c r="O43" s="12"/>
      <c r="P43" s="12"/>
      <c r="Q43" s="12"/>
      <c r="R43" s="12"/>
      <c r="S43" s="12"/>
      <c r="T43" s="12"/>
      <c r="U43" s="12"/>
      <c r="V43" s="12"/>
    </row>
    <row r="44" spans="11:22" x14ac:dyDescent="0.25">
      <c r="K44" s="8"/>
      <c r="L44" s="8"/>
      <c r="M44" s="11"/>
      <c r="N44" s="12"/>
      <c r="O44" s="12"/>
      <c r="P44" s="12"/>
      <c r="Q44" s="12"/>
      <c r="R44" s="12"/>
      <c r="S44" s="12"/>
      <c r="T44" s="12"/>
      <c r="U44" s="12"/>
      <c r="V44" s="12"/>
    </row>
    <row r="45" spans="11:22" x14ac:dyDescent="0.25">
      <c r="K45" s="8"/>
      <c r="L45" s="8"/>
      <c r="M45" s="11"/>
      <c r="N45" s="12"/>
      <c r="O45" s="12"/>
      <c r="P45" s="12"/>
      <c r="Q45" s="12"/>
      <c r="R45" s="12"/>
      <c r="S45" s="12"/>
      <c r="T45" s="12"/>
      <c r="U45" s="12"/>
      <c r="V45" s="12"/>
    </row>
    <row r="46" spans="11:22" x14ac:dyDescent="0.25">
      <c r="K46" s="8"/>
      <c r="L46" s="8"/>
      <c r="M46" s="11"/>
      <c r="N46" s="12"/>
      <c r="O46" s="12"/>
      <c r="P46" s="12"/>
      <c r="Q46" s="12"/>
      <c r="R46" s="12"/>
      <c r="S46" s="12"/>
      <c r="T46" s="12"/>
      <c r="U46" s="12"/>
      <c r="V46" s="12"/>
    </row>
    <row r="47" spans="11:22" x14ac:dyDescent="0.25">
      <c r="K47" s="8"/>
      <c r="L47" s="8"/>
      <c r="M47" s="11"/>
      <c r="N47" s="12"/>
      <c r="O47" s="12"/>
      <c r="P47" s="12"/>
      <c r="Q47" s="12"/>
      <c r="R47" s="12"/>
      <c r="S47" s="12"/>
      <c r="T47" s="12"/>
      <c r="U47" s="12"/>
      <c r="V47" s="12"/>
    </row>
    <row r="48" spans="11:22" x14ac:dyDescent="0.25">
      <c r="K48" s="8"/>
      <c r="L48" s="8"/>
      <c r="M48" s="11"/>
      <c r="N48" s="12"/>
      <c r="O48" s="12"/>
      <c r="P48" s="12"/>
      <c r="Q48" s="12"/>
      <c r="R48" s="12"/>
      <c r="S48" s="12"/>
      <c r="T48" s="12"/>
      <c r="U48" s="12"/>
      <c r="V48" s="12"/>
    </row>
    <row r="49" spans="11:22" x14ac:dyDescent="0.25">
      <c r="K49" s="8"/>
      <c r="L49" s="8"/>
      <c r="M49" s="11"/>
      <c r="N49" s="12"/>
      <c r="O49" s="12"/>
      <c r="P49" s="12"/>
      <c r="Q49" s="12"/>
      <c r="R49" s="12"/>
      <c r="S49" s="12"/>
      <c r="T49" s="12"/>
      <c r="U49" s="12"/>
      <c r="V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2023-01-19T10:58:25Z</dcterms:created>
  <dcterms:modified xsi:type="dcterms:W3CDTF">2023-01-19T12:26:56Z</dcterms:modified>
</cp:coreProperties>
</file>