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IOdata\data\"/>
    </mc:Choice>
  </mc:AlternateContent>
  <bookViews>
    <workbookView xWindow="0" yWindow="0" windowWidth="38400" windowHeight="17700" activeTab="1"/>
  </bookViews>
  <sheets>
    <sheet name="Energivaremapping" sheetId="1" r:id="rId1"/>
    <sheet name="AuxMap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34" i="3"/>
  <c r="F36" i="3"/>
  <c r="C43" i="3"/>
  <c r="B43" i="3"/>
  <c r="B34" i="3"/>
  <c r="E24" i="3"/>
  <c r="E23" i="3"/>
</calcChain>
</file>

<file path=xl/sharedStrings.xml><?xml version="1.0" encoding="utf-8"?>
<sst xmlns="http://schemas.openxmlformats.org/spreadsheetml/2006/main" count="339" uniqueCount="245">
  <si>
    <t>LVN</t>
  </si>
  <si>
    <t>AFF</t>
  </si>
  <si>
    <t>Waste</t>
  </si>
  <si>
    <t>LPG</t>
  </si>
  <si>
    <t>Oil products</t>
  </si>
  <si>
    <t>Halm</t>
  </si>
  <si>
    <t>Straw for energy purposes</t>
  </si>
  <si>
    <t>Bioetha</t>
  </si>
  <si>
    <t>Biodiesel, bioethanol og bioolie</t>
  </si>
  <si>
    <t>Dies_bio</t>
  </si>
  <si>
    <t>El</t>
  </si>
  <si>
    <t>Electricity</t>
  </si>
  <si>
    <t>Fuel</t>
  </si>
  <si>
    <t>Gasooe</t>
  </si>
  <si>
    <t>Diesel for transport</t>
  </si>
  <si>
    <t>Gasotr</t>
  </si>
  <si>
    <t>Kul</t>
  </si>
  <si>
    <t>Coal and coke</t>
  </si>
  <si>
    <t>Mbzf</t>
  </si>
  <si>
    <t>Gasoline for transport</t>
  </si>
  <si>
    <t>Petr</t>
  </si>
  <si>
    <t>Traf</t>
  </si>
  <si>
    <t>Wood waste</t>
  </si>
  <si>
    <t>Vmp</t>
  </si>
  <si>
    <t>Heat pumps</t>
  </si>
  <si>
    <t>Bio</t>
  </si>
  <si>
    <t>Biogas</t>
  </si>
  <si>
    <t>Biongas</t>
  </si>
  <si>
    <t>Natural gas incl. biongas</t>
  </si>
  <si>
    <t>El_trsp</t>
  </si>
  <si>
    <t>Fjv</t>
  </si>
  <si>
    <t>District heat</t>
  </si>
  <si>
    <t>Flis</t>
  </si>
  <si>
    <t>Firewood and woodchips</t>
  </si>
  <si>
    <t>Ng2</t>
  </si>
  <si>
    <t>Aff_bio</t>
  </si>
  <si>
    <t>Brkul</t>
  </si>
  <si>
    <t>Brnd</t>
  </si>
  <si>
    <t>Fisk</t>
  </si>
  <si>
    <t>Fuel_b</t>
  </si>
  <si>
    <t>Bunkering of Danish operated vessels on foreign territory</t>
  </si>
  <si>
    <t>Gasotr_b</t>
  </si>
  <si>
    <t>Bunkering of Danish operated trucks on foreign territory</t>
  </si>
  <si>
    <t>Geo</t>
  </si>
  <si>
    <t>Renewable energy</t>
  </si>
  <si>
    <t>Gvg</t>
  </si>
  <si>
    <t>Hfbk</t>
  </si>
  <si>
    <t>Semi-refined oil</t>
  </si>
  <si>
    <t>JP1</t>
  </si>
  <si>
    <t>Jet petroleum</t>
  </si>
  <si>
    <t>Jok</t>
  </si>
  <si>
    <t>Koks</t>
  </si>
  <si>
    <t>Ng1</t>
  </si>
  <si>
    <t>Natural gas (Extraction)</t>
  </si>
  <si>
    <t>Raff</t>
  </si>
  <si>
    <t>Refinery gas</t>
  </si>
  <si>
    <t>Ro</t>
  </si>
  <si>
    <t>Crude oil</t>
  </si>
  <si>
    <t>Solk</t>
  </si>
  <si>
    <t>Solv</t>
  </si>
  <si>
    <t>Spol</t>
  </si>
  <si>
    <t>Waste oil</t>
  </si>
  <si>
    <t>Tpi</t>
  </si>
  <si>
    <t>Wood pellets</t>
  </si>
  <si>
    <t>Vand</t>
  </si>
  <si>
    <t>Vind</t>
  </si>
  <si>
    <t>BioCNG</t>
  </si>
  <si>
    <t>CNG</t>
  </si>
  <si>
    <t>DST</t>
  </si>
  <si>
    <t>GRØNREFORM</t>
  </si>
  <si>
    <t>0600a</t>
  </si>
  <si>
    <t>off</t>
  </si>
  <si>
    <t>146-brancher</t>
  </si>
  <si>
    <t>GrønREFORM</t>
  </si>
  <si>
    <t>020000</t>
  </si>
  <si>
    <t>030000</t>
  </si>
  <si>
    <t>060000</t>
  </si>
  <si>
    <t>080090</t>
  </si>
  <si>
    <t>090000</t>
  </si>
  <si>
    <t>100010</t>
  </si>
  <si>
    <t>100020</t>
  </si>
  <si>
    <t>100030</t>
  </si>
  <si>
    <t>100040</t>
  </si>
  <si>
    <t>100050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</si>
  <si>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</si>
  <si>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</si>
  <si>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</si>
  <si>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</si>
  <si>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</si>
  <si>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</si>
  <si>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</si>
  <si>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</si>
  <si>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</si>
  <si>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200010</t>
  </si>
  <si>
    <t>200020</t>
  </si>
  <si>
    <t>210000</t>
  </si>
  <si>
    <t>220000</t>
  </si>
  <si>
    <t>230010</t>
  </si>
  <si>
    <t>230020</t>
  </si>
  <si>
    <t>240000</t>
  </si>
  <si>
    <t>250000</t>
  </si>
  <si>
    <t>260010</t>
  </si>
  <si>
    <t>260020</t>
  </si>
  <si>
    <t>270010</t>
  </si>
  <si>
    <t>270020</t>
  </si>
  <si>
    <t>270030</t>
  </si>
  <si>
    <t>280010</t>
  </si>
  <si>
    <t>280020</t>
  </si>
  <si>
    <t>290000</t>
  </si>
  <si>
    <t>300000</t>
  </si>
  <si>
    <t>310000</t>
  </si>
  <si>
    <t>320010</t>
  </si>
  <si>
    <t>320020</t>
  </si>
  <si>
    <t>330000</t>
  </si>
  <si>
    <t>350020</t>
  </si>
  <si>
    <t>350030</t>
  </si>
  <si>
    <t>360000</t>
  </si>
  <si>
    <t>370000</t>
  </si>
  <si>
    <t>410009</t>
  </si>
  <si>
    <t>420000</t>
  </si>
  <si>
    <t>430003</t>
  </si>
  <si>
    <t>430004</t>
  </si>
  <si>
    <t>450010</t>
  </si>
  <si>
    <t>450020</t>
  </si>
  <si>
    <t>460000</t>
  </si>
  <si>
    <t>470000</t>
  </si>
  <si>
    <t>550000</t>
  </si>
  <si>
    <t>560000</t>
  </si>
  <si>
    <t>580010</t>
  </si>
  <si>
    <t>580020</t>
  </si>
  <si>
    <t>590000</t>
  </si>
  <si>
    <t>600000</t>
  </si>
  <si>
    <t>610000</t>
  </si>
  <si>
    <t>620000</t>
  </si>
  <si>
    <t>630000</t>
  </si>
  <si>
    <t>640010</t>
  </si>
  <si>
    <t>640020</t>
  </si>
  <si>
    <t>650000</t>
  </si>
  <si>
    <t>660000</t>
  </si>
  <si>
    <t>680010</t>
  </si>
  <si>
    <t>680030</t>
  </si>
  <si>
    <t>680023</t>
  </si>
  <si>
    <t>680024</t>
  </si>
  <si>
    <t>690010</t>
  </si>
  <si>
    <t>690020</t>
  </si>
  <si>
    <t>700000</t>
  </si>
  <si>
    <t>710000</t>
  </si>
  <si>
    <t>720001</t>
  </si>
  <si>
    <t>720002</t>
  </si>
  <si>
    <t>730000</t>
  </si>
  <si>
    <t>740000</t>
  </si>
  <si>
    <t>750000</t>
  </si>
  <si>
    <t>770000</t>
  </si>
  <si>
    <t>780000</t>
  </si>
  <si>
    <t>790000</t>
  </si>
  <si>
    <t>800000</t>
  </si>
  <si>
    <t>810000</t>
  </si>
  <si>
    <t>820000</t>
  </si>
  <si>
    <t>840010</t>
  </si>
  <si>
    <t>840022</t>
  </si>
  <si>
    <t>840021</t>
  </si>
  <si>
    <t>850010</t>
  </si>
  <si>
    <t>850020</t>
  </si>
  <si>
    <t>850030</t>
  </si>
  <si>
    <t>850042</t>
  </si>
  <si>
    <t>850041</t>
  </si>
  <si>
    <t>860010</t>
  </si>
  <si>
    <t>860020</t>
  </si>
  <si>
    <t>870000</t>
  </si>
  <si>
    <t>880000</t>
  </si>
  <si>
    <t>900000</t>
  </si>
  <si>
    <t>910001</t>
  </si>
  <si>
    <t>910002</t>
  </si>
  <si>
    <t>920000</t>
  </si>
  <si>
    <t>930011</t>
  </si>
  <si>
    <t>930012</t>
  </si>
  <si>
    <t>930020</t>
  </si>
  <si>
    <t>940000</t>
  </si>
  <si>
    <t>950000</t>
  </si>
  <si>
    <t>960000</t>
  </si>
  <si>
    <t>970000</t>
  </si>
  <si>
    <t>01000</t>
  </si>
  <si>
    <t>02000</t>
  </si>
  <si>
    <t>03000</t>
  </si>
  <si>
    <t>06090</t>
  </si>
  <si>
    <t>010011</t>
  </si>
  <si>
    <t>010012</t>
  </si>
  <si>
    <t>010020</t>
  </si>
  <si>
    <t>010031</t>
  </si>
  <si>
    <t>010032</t>
  </si>
  <si>
    <t>010041</t>
  </si>
  <si>
    <t>010042</t>
  </si>
  <si>
    <t>010051</t>
  </si>
  <si>
    <t>010052</t>
  </si>
  <si>
    <t>010061</t>
  </si>
  <si>
    <t>010062</t>
  </si>
  <si>
    <t>010070</t>
  </si>
  <si>
    <t>010080</t>
  </si>
  <si>
    <t>350011</t>
  </si>
  <si>
    <t>350012</t>
  </si>
  <si>
    <t>383901</t>
  </si>
  <si>
    <t>383902</t>
  </si>
  <si>
    <t>383903</t>
  </si>
  <si>
    <t>383904</t>
  </si>
  <si>
    <t>383905</t>
  </si>
  <si>
    <t>490011</t>
  </si>
  <si>
    <t>490012</t>
  </si>
  <si>
    <t>490022</t>
  </si>
  <si>
    <t>490023</t>
  </si>
  <si>
    <t>490024</t>
  </si>
  <si>
    <t>490025</t>
  </si>
  <si>
    <t>490031</t>
  </si>
  <si>
    <t>490032</t>
  </si>
  <si>
    <t>490039</t>
  </si>
  <si>
    <t>500001</t>
  </si>
  <si>
    <t>500002</t>
  </si>
  <si>
    <t>500009</t>
  </si>
  <si>
    <t>510001</t>
  </si>
  <si>
    <t>510002</t>
  </si>
  <si>
    <t>510009</t>
  </si>
  <si>
    <t>520001</t>
  </si>
  <si>
    <t>520002</t>
  </si>
  <si>
    <t>530001</t>
  </si>
  <si>
    <t>530002</t>
  </si>
  <si>
    <t>s69tos146/s69</t>
  </si>
  <si>
    <t>s69tos146/s146</t>
  </si>
  <si>
    <t>96000</t>
  </si>
  <si>
    <t>s146tosGR/s</t>
  </si>
  <si>
    <t>s146tosGR/ss</t>
  </si>
  <si>
    <t>inv7toinvGR/n</t>
  </si>
  <si>
    <t>inv7toinvGR/nn</t>
  </si>
  <si>
    <t>iB</t>
  </si>
  <si>
    <t>513x</t>
  </si>
  <si>
    <t>517x</t>
  </si>
  <si>
    <t>iM</t>
  </si>
  <si>
    <t>GreenREFORM</t>
  </si>
  <si>
    <t>IO total value</t>
  </si>
  <si>
    <t>IO buildings</t>
  </si>
  <si>
    <t>s146, 1000DKK</t>
  </si>
  <si>
    <t>19000, GreenREFORM:</t>
  </si>
  <si>
    <t>qK</t>
  </si>
  <si>
    <t>pK</t>
  </si>
  <si>
    <t>vK</t>
  </si>
  <si>
    <t>vY</t>
  </si>
  <si>
    <t>19000,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</si>
</sst>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3" fillId="0" borderId="0" xfId="0" applyNumberFormat="1" applyFont="1" applyFill="1" applyProtection="1"/>
    <xf numFmtId="49" fontId="3" fillId="0" borderId="0" xfId="0" applyNumberFormat="1" applyFont="1" applyFill="1" applyAlignment="1" applyProtection="1">
      <alignment horizontal="left"/>
    </xf>
    <xf numFmtId="164" fontId="5" fillId="2" borderId="1" xfId="2" applyNumberFormat="1" applyFont="1" applyFill="1" applyBorder="1"/>
    <xf numFmtId="164" fontId="0" fillId="0" borderId="0" xfId="2" applyNumberFormat="1" applyFont="1"/>
    <xf numFmtId="164" fontId="0" fillId="0" borderId="0" xfId="0" applyNumberForma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7"/>
  <sheetViews>
    <sheetView topLeftCell="A50" workbookViewId="0">
      <selection activeCell="F72" sqref="F72"/>
    </sheetView>
  </sheetViews>
  <sheetFormatPr defaultRowHeight="15" x14ac:dyDescent="0.25"/>
  <cols>
    <col min="2" max="2" width="16.42578125" customWidth="1"/>
    <col min="3" max="3" width="53" bestFit="1" customWidth="1"/>
  </cols>
  <sheetData>
    <row r="1" spans="2:6" x14ac:dyDescent="0.25">
      <c r="B1" s="1" t="s">
        <v>68</v>
      </c>
      <c r="C1" s="1" t="s">
        <v>69</v>
      </c>
      <c r="E1" s="1" t="s">
        <v>72</v>
      </c>
      <c r="F1" s="1" t="s">
        <v>73</v>
      </c>
    </row>
    <row r="2" spans="2:6" x14ac:dyDescent="0.25">
      <c r="B2" t="s">
        <v>0</v>
      </c>
      <c r="C2" t="s">
        <v>0</v>
      </c>
      <c r="E2">
        <v>20000</v>
      </c>
      <c r="F2">
        <v>2000</v>
      </c>
    </row>
    <row r="3" spans="2:6" x14ac:dyDescent="0.25">
      <c r="B3" t="s">
        <v>1</v>
      </c>
      <c r="C3" t="s">
        <v>2</v>
      </c>
      <c r="E3">
        <v>30000</v>
      </c>
      <c r="F3">
        <v>3000</v>
      </c>
    </row>
    <row r="4" spans="2:6" x14ac:dyDescent="0.25">
      <c r="B4" t="s">
        <v>3</v>
      </c>
      <c r="C4" t="s">
        <v>4</v>
      </c>
      <c r="E4">
        <v>60000</v>
      </c>
      <c r="F4" t="s">
        <v>70</v>
      </c>
    </row>
    <row r="5" spans="2:6" x14ac:dyDescent="0.25">
      <c r="B5" t="s">
        <v>5</v>
      </c>
      <c r="C5" t="s">
        <v>6</v>
      </c>
      <c r="E5">
        <v>80090</v>
      </c>
      <c r="F5" t="s">
        <v>70</v>
      </c>
    </row>
    <row r="6" spans="2:6" x14ac:dyDescent="0.25">
      <c r="B6" t="s">
        <v>7</v>
      </c>
      <c r="C6" t="s">
        <v>8</v>
      </c>
      <c r="E6">
        <v>90000</v>
      </c>
      <c r="F6" t="s">
        <v>70</v>
      </c>
    </row>
    <row r="7" spans="2:6" x14ac:dyDescent="0.25">
      <c r="B7" t="s">
        <v>9</v>
      </c>
      <c r="C7" t="s">
        <v>8</v>
      </c>
      <c r="E7">
        <v>100010</v>
      </c>
      <c r="F7">
        <v>10010</v>
      </c>
    </row>
    <row r="8" spans="2:6" x14ac:dyDescent="0.25">
      <c r="B8" t="s">
        <v>10</v>
      </c>
      <c r="C8" t="s">
        <v>11</v>
      </c>
      <c r="E8">
        <v>100020</v>
      </c>
      <c r="F8">
        <v>10020</v>
      </c>
    </row>
    <row r="9" spans="2:6" x14ac:dyDescent="0.25">
      <c r="B9" t="s">
        <v>12</v>
      </c>
      <c r="C9" t="s">
        <v>4</v>
      </c>
      <c r="E9">
        <v>100030</v>
      </c>
      <c r="F9">
        <v>10030</v>
      </c>
    </row>
    <row r="10" spans="2:6" x14ac:dyDescent="0.25">
      <c r="B10" t="s">
        <v>13</v>
      </c>
      <c r="C10" t="s">
        <v>14</v>
      </c>
      <c r="E10">
        <v>100040</v>
      </c>
      <c r="F10">
        <v>10040</v>
      </c>
    </row>
    <row r="11" spans="2:6" x14ac:dyDescent="0.25">
      <c r="B11" t="s">
        <v>15</v>
      </c>
      <c r="C11" t="s">
        <v>14</v>
      </c>
      <c r="E11">
        <v>100050</v>
      </c>
      <c r="F11">
        <v>10120</v>
      </c>
    </row>
    <row r="12" spans="2:6" x14ac:dyDescent="0.25">
      <c r="B12" t="s">
        <v>16</v>
      </c>
      <c r="C12" t="s">
        <v>17</v>
      </c>
      <c r="E12">
        <v>110000</v>
      </c>
      <c r="F12">
        <v>10120</v>
      </c>
    </row>
    <row r="13" spans="2:6" x14ac:dyDescent="0.25">
      <c r="B13" t="s">
        <v>18</v>
      </c>
      <c r="C13" t="s">
        <v>19</v>
      </c>
      <c r="E13">
        <v>120000</v>
      </c>
      <c r="F13">
        <v>10120</v>
      </c>
    </row>
    <row r="14" spans="2:6" x14ac:dyDescent="0.25">
      <c r="B14" t="s">
        <v>20</v>
      </c>
      <c r="C14" t="s">
        <v>4</v>
      </c>
      <c r="E14">
        <v>130000</v>
      </c>
      <c r="F14">
        <v>13150</v>
      </c>
    </row>
    <row r="15" spans="2:6" x14ac:dyDescent="0.25">
      <c r="B15" t="s">
        <v>21</v>
      </c>
      <c r="C15" t="s">
        <v>22</v>
      </c>
      <c r="E15">
        <v>140000</v>
      </c>
      <c r="F15">
        <v>13150</v>
      </c>
    </row>
    <row r="16" spans="2:6" x14ac:dyDescent="0.25">
      <c r="B16" t="s">
        <v>23</v>
      </c>
      <c r="C16" t="s">
        <v>24</v>
      </c>
      <c r="E16">
        <v>150000</v>
      </c>
      <c r="F16">
        <v>13150</v>
      </c>
    </row>
    <row r="17" spans="2:6" x14ac:dyDescent="0.25">
      <c r="B17" t="s">
        <v>25</v>
      </c>
      <c r="C17" t="s">
        <v>26</v>
      </c>
      <c r="E17">
        <v>160000</v>
      </c>
      <c r="F17">
        <v>16000</v>
      </c>
    </row>
    <row r="18" spans="2:6" x14ac:dyDescent="0.25">
      <c r="B18" t="s">
        <v>27</v>
      </c>
      <c r="C18" t="s">
        <v>28</v>
      </c>
      <c r="E18">
        <v>170000</v>
      </c>
      <c r="F18">
        <v>25000</v>
      </c>
    </row>
    <row r="19" spans="2:6" x14ac:dyDescent="0.25">
      <c r="B19" t="s">
        <v>29</v>
      </c>
      <c r="C19" t="s">
        <v>11</v>
      </c>
      <c r="E19">
        <v>180000</v>
      </c>
      <c r="F19">
        <v>25000</v>
      </c>
    </row>
    <row r="20" spans="2:6" x14ac:dyDescent="0.25">
      <c r="B20" t="s">
        <v>30</v>
      </c>
      <c r="C20" t="s">
        <v>31</v>
      </c>
      <c r="E20">
        <v>190000</v>
      </c>
      <c r="F20">
        <v>19000</v>
      </c>
    </row>
    <row r="21" spans="2:6" x14ac:dyDescent="0.25">
      <c r="B21" t="s">
        <v>32</v>
      </c>
      <c r="C21" t="s">
        <v>33</v>
      </c>
      <c r="E21">
        <v>200010</v>
      </c>
      <c r="F21">
        <v>20000</v>
      </c>
    </row>
    <row r="22" spans="2:6" x14ac:dyDescent="0.25">
      <c r="B22" t="s">
        <v>34</v>
      </c>
      <c r="C22" t="s">
        <v>28</v>
      </c>
      <c r="E22">
        <v>200020</v>
      </c>
      <c r="F22">
        <v>20000</v>
      </c>
    </row>
    <row r="23" spans="2:6" x14ac:dyDescent="0.25">
      <c r="B23" t="s">
        <v>35</v>
      </c>
      <c r="C23" t="s">
        <v>2</v>
      </c>
      <c r="E23">
        <v>210000</v>
      </c>
      <c r="F23">
        <v>21000</v>
      </c>
    </row>
    <row r="24" spans="2:6" x14ac:dyDescent="0.25">
      <c r="B24" t="s">
        <v>36</v>
      </c>
      <c r="C24" t="s">
        <v>17</v>
      </c>
      <c r="E24">
        <v>220000</v>
      </c>
      <c r="F24">
        <v>25000</v>
      </c>
    </row>
    <row r="25" spans="2:6" x14ac:dyDescent="0.25">
      <c r="B25" t="s">
        <v>37</v>
      </c>
      <c r="C25" t="s">
        <v>33</v>
      </c>
      <c r="E25">
        <v>230010</v>
      </c>
      <c r="F25">
        <v>23000</v>
      </c>
    </row>
    <row r="26" spans="2:6" x14ac:dyDescent="0.25">
      <c r="B26" t="s">
        <v>38</v>
      </c>
      <c r="C26" t="s">
        <v>8</v>
      </c>
      <c r="E26">
        <v>230020</v>
      </c>
      <c r="F26">
        <v>23000</v>
      </c>
    </row>
    <row r="27" spans="2:6" x14ac:dyDescent="0.25">
      <c r="B27" t="s">
        <v>39</v>
      </c>
      <c r="C27" t="s">
        <v>40</v>
      </c>
      <c r="E27">
        <v>240000</v>
      </c>
      <c r="F27">
        <v>25000</v>
      </c>
    </row>
    <row r="28" spans="2:6" x14ac:dyDescent="0.25">
      <c r="B28" t="s">
        <v>41</v>
      </c>
      <c r="C28" t="s">
        <v>42</v>
      </c>
      <c r="E28">
        <v>250000</v>
      </c>
      <c r="F28">
        <v>25000</v>
      </c>
    </row>
    <row r="29" spans="2:6" x14ac:dyDescent="0.25">
      <c r="B29" t="s">
        <v>43</v>
      </c>
      <c r="C29" t="s">
        <v>44</v>
      </c>
      <c r="E29">
        <v>260010</v>
      </c>
      <c r="F29">
        <v>13150</v>
      </c>
    </row>
    <row r="30" spans="2:6" x14ac:dyDescent="0.25">
      <c r="B30" t="s">
        <v>45</v>
      </c>
      <c r="C30" t="s">
        <v>28</v>
      </c>
      <c r="E30">
        <v>260020</v>
      </c>
      <c r="F30">
        <v>13150</v>
      </c>
    </row>
    <row r="31" spans="2:6" x14ac:dyDescent="0.25">
      <c r="B31" t="s">
        <v>46</v>
      </c>
      <c r="C31" t="s">
        <v>47</v>
      </c>
      <c r="E31">
        <v>270010</v>
      </c>
      <c r="F31">
        <v>13150</v>
      </c>
    </row>
    <row r="32" spans="2:6" x14ac:dyDescent="0.25">
      <c r="B32" t="s">
        <v>48</v>
      </c>
      <c r="C32" t="s">
        <v>49</v>
      </c>
      <c r="E32">
        <v>270020</v>
      </c>
      <c r="F32">
        <v>13150</v>
      </c>
    </row>
    <row r="33" spans="2:6" x14ac:dyDescent="0.25">
      <c r="B33" t="s">
        <v>50</v>
      </c>
      <c r="C33" t="s">
        <v>17</v>
      </c>
      <c r="E33">
        <v>270030</v>
      </c>
      <c r="F33">
        <v>13150</v>
      </c>
    </row>
    <row r="34" spans="2:6" x14ac:dyDescent="0.25">
      <c r="B34" t="s">
        <v>51</v>
      </c>
      <c r="C34" t="s">
        <v>17</v>
      </c>
      <c r="E34">
        <v>280010</v>
      </c>
      <c r="F34">
        <v>13150</v>
      </c>
    </row>
    <row r="35" spans="2:6" x14ac:dyDescent="0.25">
      <c r="B35" t="s">
        <v>52</v>
      </c>
      <c r="C35" t="s">
        <v>53</v>
      </c>
      <c r="E35">
        <v>280020</v>
      </c>
      <c r="F35">
        <v>13150</v>
      </c>
    </row>
    <row r="36" spans="2:6" x14ac:dyDescent="0.25">
      <c r="B36" t="s">
        <v>54</v>
      </c>
      <c r="C36" t="s">
        <v>55</v>
      </c>
      <c r="E36">
        <v>290000</v>
      </c>
      <c r="F36">
        <v>13150</v>
      </c>
    </row>
    <row r="37" spans="2:6" x14ac:dyDescent="0.25">
      <c r="B37" t="s">
        <v>56</v>
      </c>
      <c r="C37" t="s">
        <v>57</v>
      </c>
      <c r="E37">
        <v>300000</v>
      </c>
      <c r="F37">
        <v>13150</v>
      </c>
    </row>
    <row r="38" spans="2:6" x14ac:dyDescent="0.25">
      <c r="B38" t="s">
        <v>58</v>
      </c>
      <c r="C38" t="s">
        <v>44</v>
      </c>
      <c r="E38">
        <v>310000</v>
      </c>
      <c r="F38">
        <v>13150</v>
      </c>
    </row>
    <row r="39" spans="2:6" x14ac:dyDescent="0.25">
      <c r="B39" t="s">
        <v>59</v>
      </c>
      <c r="C39" t="s">
        <v>44</v>
      </c>
      <c r="E39">
        <v>320010</v>
      </c>
      <c r="F39">
        <v>13150</v>
      </c>
    </row>
    <row r="40" spans="2:6" x14ac:dyDescent="0.25">
      <c r="B40" t="s">
        <v>60</v>
      </c>
      <c r="C40" t="s">
        <v>61</v>
      </c>
      <c r="E40">
        <v>320020</v>
      </c>
      <c r="F40">
        <v>13150</v>
      </c>
    </row>
    <row r="41" spans="2:6" x14ac:dyDescent="0.25">
      <c r="B41" t="s">
        <v>62</v>
      </c>
      <c r="C41" t="s">
        <v>63</v>
      </c>
      <c r="E41">
        <v>330000</v>
      </c>
      <c r="F41">
        <v>25000</v>
      </c>
    </row>
    <row r="42" spans="2:6" x14ac:dyDescent="0.25">
      <c r="B42" t="s">
        <v>64</v>
      </c>
      <c r="C42" t="s">
        <v>44</v>
      </c>
      <c r="E42">
        <v>350020</v>
      </c>
      <c r="F42">
        <v>35002</v>
      </c>
    </row>
    <row r="43" spans="2:6" x14ac:dyDescent="0.25">
      <c r="B43" t="s">
        <v>65</v>
      </c>
      <c r="C43" t="s">
        <v>44</v>
      </c>
      <c r="E43">
        <v>350030</v>
      </c>
      <c r="F43">
        <v>35011</v>
      </c>
    </row>
    <row r="44" spans="2:6" x14ac:dyDescent="0.25">
      <c r="B44" t="s">
        <v>66</v>
      </c>
      <c r="C44" t="s">
        <v>28</v>
      </c>
      <c r="E44">
        <v>360000</v>
      </c>
      <c r="F44">
        <v>36000</v>
      </c>
    </row>
    <row r="45" spans="2:6" x14ac:dyDescent="0.25">
      <c r="B45" t="s">
        <v>67</v>
      </c>
      <c r="C45" t="s">
        <v>28</v>
      </c>
      <c r="E45">
        <v>370000</v>
      </c>
      <c r="F45">
        <v>37000</v>
      </c>
    </row>
    <row r="46" spans="2:6" x14ac:dyDescent="0.25">
      <c r="E46">
        <v>410009</v>
      </c>
      <c r="F46">
        <v>41430</v>
      </c>
    </row>
    <row r="47" spans="2:6" x14ac:dyDescent="0.25">
      <c r="E47">
        <v>420000</v>
      </c>
      <c r="F47">
        <v>41430</v>
      </c>
    </row>
    <row r="48" spans="2:6" x14ac:dyDescent="0.25">
      <c r="E48">
        <v>430003</v>
      </c>
      <c r="F48">
        <v>41430</v>
      </c>
    </row>
    <row r="49" spans="5:6" x14ac:dyDescent="0.25">
      <c r="E49">
        <v>430004</v>
      </c>
      <c r="F49">
        <v>41430</v>
      </c>
    </row>
    <row r="50" spans="5:6" x14ac:dyDescent="0.25">
      <c r="E50">
        <v>450010</v>
      </c>
      <c r="F50">
        <v>45000</v>
      </c>
    </row>
    <row r="51" spans="5:6" x14ac:dyDescent="0.25">
      <c r="E51">
        <v>450020</v>
      </c>
      <c r="F51">
        <v>45000</v>
      </c>
    </row>
    <row r="52" spans="5:6" x14ac:dyDescent="0.25">
      <c r="E52">
        <v>460000</v>
      </c>
      <c r="F52">
        <v>46000</v>
      </c>
    </row>
    <row r="53" spans="5:6" x14ac:dyDescent="0.25">
      <c r="E53">
        <v>470000</v>
      </c>
      <c r="F53">
        <v>47000</v>
      </c>
    </row>
    <row r="54" spans="5:6" x14ac:dyDescent="0.25">
      <c r="E54">
        <v>550000</v>
      </c>
      <c r="F54">
        <v>55560</v>
      </c>
    </row>
    <row r="55" spans="5:6" x14ac:dyDescent="0.25">
      <c r="E55">
        <v>560000</v>
      </c>
      <c r="F55">
        <v>55560</v>
      </c>
    </row>
    <row r="56" spans="5:6" x14ac:dyDescent="0.25">
      <c r="E56">
        <v>580010</v>
      </c>
      <c r="F56">
        <v>55560</v>
      </c>
    </row>
    <row r="57" spans="5:6" x14ac:dyDescent="0.25">
      <c r="E57">
        <v>580020</v>
      </c>
      <c r="F57">
        <v>55560</v>
      </c>
    </row>
    <row r="58" spans="5:6" x14ac:dyDescent="0.25">
      <c r="E58">
        <v>590000</v>
      </c>
      <c r="F58">
        <v>55560</v>
      </c>
    </row>
    <row r="59" spans="5:6" x14ac:dyDescent="0.25">
      <c r="E59">
        <v>600000</v>
      </c>
      <c r="F59">
        <v>55560</v>
      </c>
    </row>
    <row r="60" spans="5:6" x14ac:dyDescent="0.25">
      <c r="E60">
        <v>610000</v>
      </c>
      <c r="F60">
        <v>55560</v>
      </c>
    </row>
    <row r="61" spans="5:6" x14ac:dyDescent="0.25">
      <c r="E61">
        <v>620000</v>
      </c>
      <c r="F61">
        <v>71000</v>
      </c>
    </row>
    <row r="62" spans="5:6" x14ac:dyDescent="0.25">
      <c r="E62">
        <v>630000</v>
      </c>
      <c r="F62">
        <v>71000</v>
      </c>
    </row>
    <row r="63" spans="5:6" x14ac:dyDescent="0.25">
      <c r="E63">
        <v>640010</v>
      </c>
      <c r="F63">
        <v>64000</v>
      </c>
    </row>
    <row r="64" spans="5:6" x14ac:dyDescent="0.25">
      <c r="E64">
        <v>640020</v>
      </c>
      <c r="F64">
        <v>64000</v>
      </c>
    </row>
    <row r="65" spans="5:6" x14ac:dyDescent="0.25">
      <c r="E65">
        <v>650000</v>
      </c>
      <c r="F65">
        <v>64000</v>
      </c>
    </row>
    <row r="66" spans="5:6" x14ac:dyDescent="0.25">
      <c r="E66">
        <v>660000</v>
      </c>
      <c r="F66">
        <v>64000</v>
      </c>
    </row>
    <row r="67" spans="5:6" x14ac:dyDescent="0.25">
      <c r="E67">
        <v>680010</v>
      </c>
      <c r="F67">
        <v>71000</v>
      </c>
    </row>
    <row r="68" spans="5:6" x14ac:dyDescent="0.25">
      <c r="E68">
        <v>680030</v>
      </c>
      <c r="F68">
        <v>71000</v>
      </c>
    </row>
    <row r="69" spans="5:6" x14ac:dyDescent="0.25">
      <c r="E69">
        <v>680023</v>
      </c>
      <c r="F69">
        <v>68203</v>
      </c>
    </row>
    <row r="70" spans="5:6" x14ac:dyDescent="0.25">
      <c r="E70">
        <v>680024</v>
      </c>
      <c r="F70">
        <v>68203</v>
      </c>
    </row>
    <row r="71" spans="5:6" x14ac:dyDescent="0.25">
      <c r="E71">
        <v>690010</v>
      </c>
      <c r="F71">
        <v>71000</v>
      </c>
    </row>
    <row r="72" spans="5:6" x14ac:dyDescent="0.25">
      <c r="E72">
        <v>690020</v>
      </c>
      <c r="F72">
        <v>71000</v>
      </c>
    </row>
    <row r="73" spans="5:6" x14ac:dyDescent="0.25">
      <c r="E73">
        <v>700000</v>
      </c>
      <c r="F73">
        <v>71000</v>
      </c>
    </row>
    <row r="74" spans="5:6" x14ac:dyDescent="0.25">
      <c r="E74">
        <v>710000</v>
      </c>
      <c r="F74">
        <v>71000</v>
      </c>
    </row>
    <row r="75" spans="5:6" x14ac:dyDescent="0.25">
      <c r="E75">
        <v>720001</v>
      </c>
      <c r="F75">
        <v>71000</v>
      </c>
    </row>
    <row r="76" spans="5:6" x14ac:dyDescent="0.25">
      <c r="E76">
        <v>720002</v>
      </c>
      <c r="F76" t="s">
        <v>71</v>
      </c>
    </row>
    <row r="77" spans="5:6" x14ac:dyDescent="0.25">
      <c r="E77">
        <v>730000</v>
      </c>
      <c r="F77">
        <v>71000</v>
      </c>
    </row>
    <row r="78" spans="5:6" x14ac:dyDescent="0.25">
      <c r="E78">
        <v>740000</v>
      </c>
      <c r="F78">
        <v>71000</v>
      </c>
    </row>
    <row r="79" spans="5:6" x14ac:dyDescent="0.25">
      <c r="E79">
        <v>750000</v>
      </c>
      <c r="F79">
        <v>71000</v>
      </c>
    </row>
    <row r="80" spans="5:6" x14ac:dyDescent="0.25">
      <c r="E80">
        <v>770000</v>
      </c>
      <c r="F80">
        <v>71000</v>
      </c>
    </row>
    <row r="81" spans="5:6" x14ac:dyDescent="0.25">
      <c r="E81">
        <v>780000</v>
      </c>
      <c r="F81">
        <v>71000</v>
      </c>
    </row>
    <row r="82" spans="5:6" x14ac:dyDescent="0.25">
      <c r="E82">
        <v>790000</v>
      </c>
      <c r="F82">
        <v>55560</v>
      </c>
    </row>
    <row r="83" spans="5:6" x14ac:dyDescent="0.25">
      <c r="E83">
        <v>800000</v>
      </c>
      <c r="F83">
        <v>71000</v>
      </c>
    </row>
    <row r="84" spans="5:6" x14ac:dyDescent="0.25">
      <c r="E84">
        <v>810000</v>
      </c>
      <c r="F84">
        <v>71000</v>
      </c>
    </row>
    <row r="85" spans="5:6" x14ac:dyDescent="0.25">
      <c r="E85">
        <v>820000</v>
      </c>
      <c r="F85">
        <v>71000</v>
      </c>
    </row>
    <row r="86" spans="5:6" x14ac:dyDescent="0.25">
      <c r="E86">
        <v>840010</v>
      </c>
      <c r="F86" t="s">
        <v>71</v>
      </c>
    </row>
    <row r="87" spans="5:6" x14ac:dyDescent="0.25">
      <c r="E87">
        <v>840022</v>
      </c>
      <c r="F87" t="s">
        <v>71</v>
      </c>
    </row>
    <row r="88" spans="5:6" x14ac:dyDescent="0.25">
      <c r="E88">
        <v>840021</v>
      </c>
      <c r="F88">
        <v>55560</v>
      </c>
    </row>
    <row r="89" spans="5:6" x14ac:dyDescent="0.25">
      <c r="E89">
        <v>850010</v>
      </c>
      <c r="F89" t="s">
        <v>71</v>
      </c>
    </row>
    <row r="90" spans="5:6" x14ac:dyDescent="0.25">
      <c r="E90">
        <v>850020</v>
      </c>
      <c r="F90" t="s">
        <v>71</v>
      </c>
    </row>
    <row r="91" spans="5:6" x14ac:dyDescent="0.25">
      <c r="E91">
        <v>850030</v>
      </c>
      <c r="F91" t="s">
        <v>71</v>
      </c>
    </row>
    <row r="92" spans="5:6" x14ac:dyDescent="0.25">
      <c r="E92">
        <v>850042</v>
      </c>
      <c r="F92" t="s">
        <v>71</v>
      </c>
    </row>
    <row r="93" spans="5:6" x14ac:dyDescent="0.25">
      <c r="E93">
        <v>850041</v>
      </c>
      <c r="F93">
        <v>71000</v>
      </c>
    </row>
    <row r="94" spans="5:6" x14ac:dyDescent="0.25">
      <c r="E94">
        <v>860010</v>
      </c>
      <c r="F94" t="s">
        <v>71</v>
      </c>
    </row>
    <row r="95" spans="5:6" x14ac:dyDescent="0.25">
      <c r="E95">
        <v>860020</v>
      </c>
      <c r="F95" t="s">
        <v>71</v>
      </c>
    </row>
    <row r="96" spans="5:6" x14ac:dyDescent="0.25">
      <c r="E96">
        <v>870000</v>
      </c>
      <c r="F96" t="s">
        <v>71</v>
      </c>
    </row>
    <row r="97" spans="5:6" x14ac:dyDescent="0.25">
      <c r="E97">
        <v>880000</v>
      </c>
      <c r="F97" t="s">
        <v>71</v>
      </c>
    </row>
    <row r="98" spans="5:6" x14ac:dyDescent="0.25">
      <c r="E98">
        <v>900000</v>
      </c>
      <c r="F98" t="s">
        <v>71</v>
      </c>
    </row>
    <row r="99" spans="5:6" x14ac:dyDescent="0.25">
      <c r="E99">
        <v>910001</v>
      </c>
      <c r="F99" t="s">
        <v>71</v>
      </c>
    </row>
    <row r="100" spans="5:6" x14ac:dyDescent="0.25">
      <c r="E100">
        <v>910002</v>
      </c>
      <c r="F100" t="s">
        <v>71</v>
      </c>
    </row>
    <row r="101" spans="5:6" x14ac:dyDescent="0.25">
      <c r="E101">
        <v>920000</v>
      </c>
      <c r="F101" t="s">
        <v>71</v>
      </c>
    </row>
    <row r="102" spans="5:6" x14ac:dyDescent="0.25">
      <c r="E102">
        <v>930011</v>
      </c>
      <c r="F102">
        <v>55560</v>
      </c>
    </row>
    <row r="103" spans="5:6" x14ac:dyDescent="0.25">
      <c r="E103">
        <v>930012</v>
      </c>
      <c r="F103">
        <v>55560</v>
      </c>
    </row>
    <row r="104" spans="5:6" x14ac:dyDescent="0.25">
      <c r="E104">
        <v>930020</v>
      </c>
      <c r="F104">
        <v>55560</v>
      </c>
    </row>
    <row r="105" spans="5:6" x14ac:dyDescent="0.25">
      <c r="E105">
        <v>940000</v>
      </c>
      <c r="F105">
        <v>55560</v>
      </c>
    </row>
    <row r="106" spans="5:6" x14ac:dyDescent="0.25">
      <c r="E106">
        <v>950000</v>
      </c>
      <c r="F106">
        <v>55560</v>
      </c>
    </row>
    <row r="107" spans="5:6" x14ac:dyDescent="0.25">
      <c r="E107">
        <v>960000</v>
      </c>
      <c r="F107">
        <v>55560</v>
      </c>
    </row>
    <row r="108" spans="5:6" x14ac:dyDescent="0.25">
      <c r="E108">
        <v>970000</v>
      </c>
      <c r="F108">
        <v>55560</v>
      </c>
    </row>
    <row r="109" spans="5:6" x14ac:dyDescent="0.25">
      <c r="E109">
        <v>10011</v>
      </c>
      <c r="F109">
        <v>1011</v>
      </c>
    </row>
    <row r="110" spans="5:6" x14ac:dyDescent="0.25">
      <c r="E110">
        <v>10012</v>
      </c>
      <c r="F110">
        <v>1012</v>
      </c>
    </row>
    <row r="111" spans="5:6" x14ac:dyDescent="0.25">
      <c r="E111">
        <v>10020</v>
      </c>
      <c r="F111">
        <v>1020</v>
      </c>
    </row>
    <row r="112" spans="5:6" x14ac:dyDescent="0.25">
      <c r="E112">
        <v>10031</v>
      </c>
      <c r="F112">
        <v>1031</v>
      </c>
    </row>
    <row r="113" spans="5:6" x14ac:dyDescent="0.25">
      <c r="E113">
        <v>10032</v>
      </c>
      <c r="F113">
        <v>1032</v>
      </c>
    </row>
    <row r="114" spans="5:6" x14ac:dyDescent="0.25">
      <c r="E114">
        <v>10041</v>
      </c>
      <c r="F114">
        <v>1031</v>
      </c>
    </row>
    <row r="115" spans="5:6" x14ac:dyDescent="0.25">
      <c r="E115">
        <v>10042</v>
      </c>
      <c r="F115">
        <v>1032</v>
      </c>
    </row>
    <row r="116" spans="5:6" x14ac:dyDescent="0.25">
      <c r="E116">
        <v>10051</v>
      </c>
      <c r="F116">
        <v>1051</v>
      </c>
    </row>
    <row r="117" spans="5:6" x14ac:dyDescent="0.25">
      <c r="E117">
        <v>10052</v>
      </c>
      <c r="F117">
        <v>1052</v>
      </c>
    </row>
    <row r="118" spans="5:6" x14ac:dyDescent="0.25">
      <c r="E118">
        <v>10061</v>
      </c>
      <c r="F118">
        <v>1061</v>
      </c>
    </row>
    <row r="119" spans="5:6" x14ac:dyDescent="0.25">
      <c r="E119">
        <v>10062</v>
      </c>
      <c r="F119">
        <v>1062</v>
      </c>
    </row>
    <row r="120" spans="5:6" x14ac:dyDescent="0.25">
      <c r="E120">
        <v>10070</v>
      </c>
      <c r="F120">
        <v>1070</v>
      </c>
    </row>
    <row r="121" spans="5:6" x14ac:dyDescent="0.25">
      <c r="E121">
        <v>10080</v>
      </c>
      <c r="F121">
        <v>1080</v>
      </c>
    </row>
    <row r="122" spans="5:6" x14ac:dyDescent="0.25">
      <c r="E122">
        <v>350011</v>
      </c>
      <c r="F122">
        <v>35011</v>
      </c>
    </row>
    <row r="123" spans="5:6" x14ac:dyDescent="0.25">
      <c r="E123">
        <v>350012</v>
      </c>
      <c r="F123">
        <v>35011</v>
      </c>
    </row>
    <row r="124" spans="5:6" x14ac:dyDescent="0.25">
      <c r="E124">
        <v>383901</v>
      </c>
      <c r="F124">
        <v>38391</v>
      </c>
    </row>
    <row r="125" spans="5:6" x14ac:dyDescent="0.25">
      <c r="E125">
        <v>383902</v>
      </c>
      <c r="F125">
        <v>38392</v>
      </c>
    </row>
    <row r="126" spans="5:6" x14ac:dyDescent="0.25">
      <c r="E126">
        <v>383903</v>
      </c>
      <c r="F126">
        <v>38393</v>
      </c>
    </row>
    <row r="127" spans="5:6" x14ac:dyDescent="0.25">
      <c r="E127">
        <v>383904</v>
      </c>
      <c r="F127">
        <v>38394</v>
      </c>
    </row>
    <row r="128" spans="5:6" x14ac:dyDescent="0.25">
      <c r="E128">
        <v>383905</v>
      </c>
      <c r="F128">
        <v>38395</v>
      </c>
    </row>
    <row r="129" spans="5:6" x14ac:dyDescent="0.25">
      <c r="E129">
        <v>490011</v>
      </c>
      <c r="F129">
        <v>49011</v>
      </c>
    </row>
    <row r="130" spans="5:6" x14ac:dyDescent="0.25">
      <c r="E130">
        <v>490012</v>
      </c>
      <c r="F130">
        <v>49012</v>
      </c>
    </row>
    <row r="131" spans="5:6" x14ac:dyDescent="0.25">
      <c r="E131">
        <v>490022</v>
      </c>
      <c r="F131">
        <v>49022</v>
      </c>
    </row>
    <row r="132" spans="5:6" x14ac:dyDescent="0.25">
      <c r="E132">
        <v>490023</v>
      </c>
      <c r="F132">
        <v>49024</v>
      </c>
    </row>
    <row r="133" spans="5:6" x14ac:dyDescent="0.25">
      <c r="E133">
        <v>490024</v>
      </c>
      <c r="F133">
        <v>49024</v>
      </c>
    </row>
    <row r="134" spans="5:6" x14ac:dyDescent="0.25">
      <c r="E134">
        <v>490025</v>
      </c>
      <c r="F134">
        <v>49025</v>
      </c>
    </row>
    <row r="135" spans="5:6" x14ac:dyDescent="0.25">
      <c r="E135">
        <v>490031</v>
      </c>
      <c r="F135">
        <v>49031</v>
      </c>
    </row>
    <row r="136" spans="5:6" x14ac:dyDescent="0.25">
      <c r="E136">
        <v>490032</v>
      </c>
      <c r="F136">
        <v>49031</v>
      </c>
    </row>
    <row r="137" spans="5:6" x14ac:dyDescent="0.25">
      <c r="E137">
        <v>490039</v>
      </c>
      <c r="F137">
        <v>49509</v>
      </c>
    </row>
    <row r="138" spans="5:6" x14ac:dyDescent="0.25">
      <c r="E138">
        <v>500001</v>
      </c>
      <c r="F138">
        <v>50001</v>
      </c>
    </row>
    <row r="139" spans="5:6" x14ac:dyDescent="0.25">
      <c r="E139">
        <v>500002</v>
      </c>
      <c r="F139">
        <v>50001</v>
      </c>
    </row>
    <row r="140" spans="5:6" x14ac:dyDescent="0.25">
      <c r="E140">
        <v>500009</v>
      </c>
      <c r="F140">
        <v>49509</v>
      </c>
    </row>
    <row r="141" spans="5:6" x14ac:dyDescent="0.25">
      <c r="E141">
        <v>510001</v>
      </c>
      <c r="F141">
        <v>51001</v>
      </c>
    </row>
    <row r="142" spans="5:6" x14ac:dyDescent="0.25">
      <c r="E142">
        <v>510002</v>
      </c>
      <c r="F142">
        <v>51001</v>
      </c>
    </row>
    <row r="143" spans="5:6" x14ac:dyDescent="0.25">
      <c r="E143">
        <v>510009</v>
      </c>
      <c r="F143">
        <v>51009</v>
      </c>
    </row>
    <row r="144" spans="5:6" x14ac:dyDescent="0.25">
      <c r="E144">
        <v>520001</v>
      </c>
      <c r="F144">
        <v>52000</v>
      </c>
    </row>
    <row r="145" spans="5:6" x14ac:dyDescent="0.25">
      <c r="E145">
        <v>520002</v>
      </c>
      <c r="F145">
        <v>52000</v>
      </c>
    </row>
    <row r="146" spans="5:6" x14ac:dyDescent="0.25">
      <c r="E146">
        <v>530001</v>
      </c>
      <c r="F146">
        <v>53000</v>
      </c>
    </row>
    <row r="147" spans="5:6" x14ac:dyDescent="0.25">
      <c r="E147">
        <v>530002</v>
      </c>
      <c r="F147">
        <v>53000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topLeftCell="A109" zoomScale="115" zoomScaleNormal="115" workbookViewId="0">
      <selection activeCell="A133" sqref="A133"/>
    </sheetView>
  </sheetViews>
  <sheetFormatPr defaultRowHeight="15" x14ac:dyDescent="0.25"/>
  <cols>
    <col min="1" max="1" width="14.28515625" bestFit="1" customWidth="1"/>
    <col min="2" max="2" width="15.5703125" bestFit="1" customWidth="1"/>
    <col min="3" max="3" width="12.28515625" bestFit="1" customWidth="1"/>
    <col min="4" max="4" width="13.140625" bestFit="1" customWidth="1"/>
    <col min="5" max="5" width="13.85546875" bestFit="1" customWidth="1"/>
    <col min="6" max="6" width="15" bestFit="1" customWidth="1"/>
  </cols>
  <sheetData>
    <row r="1" spans="1:6" x14ac:dyDescent="0.25">
      <c r="A1" t="s">
        <v>224</v>
      </c>
      <c r="B1" t="s">
        <v>225</v>
      </c>
      <c r="C1" t="s">
        <v>227</v>
      </c>
      <c r="D1" t="s">
        <v>228</v>
      </c>
      <c r="E1" t="s">
        <v>229</v>
      </c>
      <c r="F1" t="s">
        <v>230</v>
      </c>
    </row>
    <row r="2" spans="1:6" x14ac:dyDescent="0.25">
      <c r="A2" t="s">
        <v>181</v>
      </c>
      <c r="B2" t="s">
        <v>185</v>
      </c>
      <c r="C2" s="2" t="s">
        <v>74</v>
      </c>
      <c r="D2" s="2">
        <v>2000</v>
      </c>
      <c r="E2" s="4">
        <v>5110</v>
      </c>
      <c r="F2" t="s">
        <v>231</v>
      </c>
    </row>
    <row r="3" spans="1:6" x14ac:dyDescent="0.25">
      <c r="A3" t="s">
        <v>181</v>
      </c>
      <c r="B3" t="s">
        <v>186</v>
      </c>
      <c r="C3" s="2" t="s">
        <v>75</v>
      </c>
      <c r="D3" s="2">
        <v>3000</v>
      </c>
      <c r="E3" s="4">
        <v>5121</v>
      </c>
      <c r="F3" t="s">
        <v>231</v>
      </c>
    </row>
    <row r="4" spans="1:6" x14ac:dyDescent="0.25">
      <c r="A4" t="s">
        <v>181</v>
      </c>
      <c r="B4" t="s">
        <v>187</v>
      </c>
      <c r="C4" s="2" t="s">
        <v>76</v>
      </c>
      <c r="D4" s="2" t="s">
        <v>70</v>
      </c>
      <c r="E4" s="4">
        <v>5122</v>
      </c>
      <c r="F4" t="s">
        <v>231</v>
      </c>
    </row>
    <row r="5" spans="1:6" x14ac:dyDescent="0.25">
      <c r="A5" t="s">
        <v>181</v>
      </c>
      <c r="B5" t="s">
        <v>188</v>
      </c>
      <c r="C5" s="2" t="s">
        <v>77</v>
      </c>
      <c r="D5" s="2" t="s">
        <v>70</v>
      </c>
      <c r="E5" s="4">
        <v>5131</v>
      </c>
      <c r="F5" t="s">
        <v>234</v>
      </c>
    </row>
    <row r="6" spans="1:6" x14ac:dyDescent="0.25">
      <c r="A6" t="s">
        <v>181</v>
      </c>
      <c r="B6" t="s">
        <v>189</v>
      </c>
      <c r="C6" s="2" t="s">
        <v>78</v>
      </c>
      <c r="D6" s="2" t="s">
        <v>70</v>
      </c>
      <c r="E6" s="4" t="s">
        <v>232</v>
      </c>
      <c r="F6" t="s">
        <v>234</v>
      </c>
    </row>
    <row r="7" spans="1:6" x14ac:dyDescent="0.25">
      <c r="A7" t="s">
        <v>181</v>
      </c>
      <c r="B7" t="s">
        <v>190</v>
      </c>
      <c r="C7" s="2">
        <v>100010</v>
      </c>
      <c r="D7" s="2">
        <v>10010</v>
      </c>
      <c r="E7" s="4">
        <v>5150</v>
      </c>
      <c r="F7" t="s">
        <v>234</v>
      </c>
    </row>
    <row r="8" spans="1:6" x14ac:dyDescent="0.25">
      <c r="A8" t="s">
        <v>181</v>
      </c>
      <c r="B8" t="s">
        <v>191</v>
      </c>
      <c r="C8" s="2">
        <v>100020</v>
      </c>
      <c r="D8" s="2">
        <v>10020</v>
      </c>
      <c r="E8" s="4" t="s">
        <v>233</v>
      </c>
      <c r="F8" t="s">
        <v>234</v>
      </c>
    </row>
    <row r="9" spans="1:6" x14ac:dyDescent="0.25">
      <c r="A9" t="s">
        <v>181</v>
      </c>
      <c r="B9" t="s">
        <v>192</v>
      </c>
      <c r="C9" s="2">
        <v>100030</v>
      </c>
      <c r="D9" s="2">
        <v>10030</v>
      </c>
    </row>
    <row r="10" spans="1:6" x14ac:dyDescent="0.25">
      <c r="A10" t="s">
        <v>181</v>
      </c>
      <c r="B10" t="s">
        <v>193</v>
      </c>
      <c r="C10" s="2">
        <v>100040</v>
      </c>
      <c r="D10" s="2">
        <v>10040</v>
      </c>
    </row>
    <row r="11" spans="1:6" x14ac:dyDescent="0.25">
      <c r="A11" t="s">
        <v>181</v>
      </c>
      <c r="B11" t="s">
        <v>194</v>
      </c>
      <c r="C11" s="2">
        <v>100050</v>
      </c>
      <c r="D11" s="2">
        <v>10120</v>
      </c>
    </row>
    <row r="12" spans="1:6" x14ac:dyDescent="0.25">
      <c r="A12" t="s">
        <v>181</v>
      </c>
      <c r="B12" t="s">
        <v>195</v>
      </c>
      <c r="C12" s="2">
        <v>110000</v>
      </c>
      <c r="D12" s="2">
        <v>10120</v>
      </c>
    </row>
    <row r="13" spans="1:6" x14ac:dyDescent="0.25">
      <c r="A13" t="s">
        <v>181</v>
      </c>
      <c r="B13" t="s">
        <v>196</v>
      </c>
      <c r="C13" s="2">
        <v>120000</v>
      </c>
      <c r="D13" s="2">
        <v>10120</v>
      </c>
    </row>
    <row r="14" spans="1:6" x14ac:dyDescent="0.25">
      <c r="A14" t="s">
        <v>181</v>
      </c>
      <c r="B14" t="s">
        <v>197</v>
      </c>
      <c r="C14" s="2">
        <v>130000</v>
      </c>
      <c r="D14" s="2">
        <v>13150</v>
      </c>
    </row>
    <row r="15" spans="1:6" x14ac:dyDescent="0.25">
      <c r="A15" t="s">
        <v>182</v>
      </c>
      <c r="B15" t="s">
        <v>74</v>
      </c>
      <c r="C15" s="2">
        <v>140000</v>
      </c>
      <c r="D15" s="2">
        <v>13150</v>
      </c>
    </row>
    <row r="16" spans="1:6" x14ac:dyDescent="0.25">
      <c r="A16" t="s">
        <v>183</v>
      </c>
      <c r="B16" t="s">
        <v>75</v>
      </c>
      <c r="C16" s="2">
        <v>150000</v>
      </c>
      <c r="D16" s="2">
        <v>13150</v>
      </c>
    </row>
    <row r="17" spans="1:4" x14ac:dyDescent="0.25">
      <c r="A17" t="s">
        <v>184</v>
      </c>
      <c r="B17" t="s">
        <v>76</v>
      </c>
      <c r="C17" s="2">
        <v>160000</v>
      </c>
      <c r="D17" s="2">
        <v>16000</v>
      </c>
    </row>
    <row r="18" spans="1:4" x14ac:dyDescent="0.25">
      <c r="A18" t="s">
        <v>184</v>
      </c>
      <c r="B18" t="s">
        <v>77</v>
      </c>
      <c r="C18" s="2">
        <v>170000</v>
      </c>
      <c r="D18" s="2">
        <v>25000</v>
      </c>
    </row>
    <row r="19" spans="1:4" x14ac:dyDescent="0.25">
      <c r="A19" t="s">
        <v>184</v>
      </c>
      <c r="B19" t="s">
        <v>78</v>
      </c>
      <c r="C19" s="2">
        <v>180000</v>
      </c>
      <c r="D19" s="2">
        <v>25000</v>
      </c>
    </row>
    <row r="20" spans="1:4" x14ac:dyDescent="0.25">
      <c r="A20" s="2">
        <v>10120</v>
      </c>
      <c r="B20" t="s">
        <v>79</v>
      </c>
      <c r="C20" s="2">
        <v>190000</v>
      </c>
      <c r="D20" s="2">
        <v>19000</v>
      </c>
    </row>
    <row r="21" spans="1:4" x14ac:dyDescent="0.25">
      <c r="A21" s="2">
        <v>10120</v>
      </c>
      <c r="B21" t="s">
        <v>80</v>
      </c>
      <c r="C21" s="2">
        <v>200010</v>
      </c>
      <c r="D21" s="2">
        <v>20000</v>
      </c>
    </row>
    <row r="22" spans="1:4" x14ac:dyDescent="0.25">
      <c r="A22" s="2">
        <v>10120</v>
      </c>
      <c r="B22" t="s">
        <v>81</v>
      </c>
      <c r="C22" s="2">
        <v>200020</v>
      </c>
      <c r="D22" s="2">
        <v>20000</v>
      </c>
    </row>
    <row r="23" spans="1:4" x14ac:dyDescent="0.25">
      <c r="A23" s="2">
        <v>10120</v>
      </c>
      <c r="B23" t="s">
        <v>82</v>
      </c>
      <c r="C23" s="2">
        <v>210000</v>
      </c>
      <c r="D23" s="2">
        <v>21000</v>
      </c>
    </row>
    <row r="24" spans="1:4" x14ac:dyDescent="0.25">
      <c r="A24" s="2">
        <v>10120</v>
      </c>
      <c r="B24" t="s">
        <v>83</v>
      </c>
      <c r="C24" s="2">
        <v>220000</v>
      </c>
      <c r="D24" s="2">
        <v>25000</v>
      </c>
    </row>
    <row r="25" spans="1:4" x14ac:dyDescent="0.25">
      <c r="A25" s="2">
        <v>10120</v>
      </c>
      <c r="B25" t="s">
        <v>84</v>
      </c>
      <c r="C25" s="2">
        <v>230010</v>
      </c>
      <c r="D25" s="2">
        <v>23000</v>
      </c>
    </row>
    <row r="26" spans="1:4" x14ac:dyDescent="0.25">
      <c r="A26" s="2">
        <v>10120</v>
      </c>
      <c r="B26" t="s">
        <v>85</v>
      </c>
      <c r="C26" s="2">
        <v>230020</v>
      </c>
      <c r="D26" s="2">
        <v>23000</v>
      </c>
    </row>
    <row r="27" spans="1:4" x14ac:dyDescent="0.25">
      <c r="A27" s="2">
        <v>13150</v>
      </c>
      <c r="B27" t="s">
        <v>86</v>
      </c>
      <c r="C27" s="2">
        <v>240000</v>
      </c>
      <c r="D27" s="2">
        <v>25000</v>
      </c>
    </row>
    <row r="28" spans="1:4" x14ac:dyDescent="0.25">
      <c r="A28" s="2">
        <v>13150</v>
      </c>
      <c r="B28" t="s">
        <v>87</v>
      </c>
      <c r="C28" s="2">
        <v>250000</v>
      </c>
      <c r="D28" s="2">
        <v>25000</v>
      </c>
    </row>
    <row r="29" spans="1:4" x14ac:dyDescent="0.25">
      <c r="A29" s="2">
        <v>13150</v>
      </c>
      <c r="B29" t="s">
        <v>88</v>
      </c>
      <c r="C29" s="2">
        <v>260010</v>
      </c>
      <c r="D29" s="2">
        <v>13150</v>
      </c>
    </row>
    <row r="30" spans="1:4" x14ac:dyDescent="0.25">
      <c r="A30" s="2">
        <v>16000</v>
      </c>
      <c r="B30" t="s">
        <v>89</v>
      </c>
      <c r="C30" s="2">
        <v>260020</v>
      </c>
      <c r="D30" s="2">
        <v>13150</v>
      </c>
    </row>
    <row r="31" spans="1:4" x14ac:dyDescent="0.25">
      <c r="A31" s="2">
        <v>17000</v>
      </c>
      <c r="B31" t="s">
        <v>90</v>
      </c>
      <c r="C31" s="2">
        <v>270010</v>
      </c>
      <c r="D31" s="2">
        <v>13150</v>
      </c>
    </row>
    <row r="32" spans="1:4" x14ac:dyDescent="0.25">
      <c r="A32" s="2">
        <v>18000</v>
      </c>
      <c r="B32" t="s">
        <v>91</v>
      </c>
      <c r="C32" s="2">
        <v>270020</v>
      </c>
      <c r="D32" s="2">
        <v>13150</v>
      </c>
    </row>
    <row r="33" spans="1:4" x14ac:dyDescent="0.25">
      <c r="A33" s="2">
        <v>19000</v>
      </c>
      <c r="B33" t="s">
        <v>92</v>
      </c>
      <c r="C33" s="2">
        <v>270030</v>
      </c>
      <c r="D33" s="2">
        <v>13150</v>
      </c>
    </row>
    <row r="34" spans="1:4" x14ac:dyDescent="0.25">
      <c r="A34" s="2">
        <v>20000</v>
      </c>
      <c r="B34" t="s">
        <v>93</v>
      </c>
      <c r="C34" s="2">
        <v>280010</v>
      </c>
      <c r="D34" s="2">
        <v>13150</v>
      </c>
    </row>
    <row r="35" spans="1:4" x14ac:dyDescent="0.25">
      <c r="A35" s="2">
        <v>20000</v>
      </c>
      <c r="B35" t="s">
        <v>94</v>
      </c>
      <c r="C35" s="2">
        <v>280020</v>
      </c>
      <c r="D35" s="2">
        <v>13150</v>
      </c>
    </row>
    <row r="36" spans="1:4" x14ac:dyDescent="0.25">
      <c r="A36" s="2">
        <v>21000</v>
      </c>
      <c r="B36" t="s">
        <v>95</v>
      </c>
      <c r="C36" s="2">
        <v>290000</v>
      </c>
      <c r="D36" s="2">
        <v>13150</v>
      </c>
    </row>
    <row r="37" spans="1:4" x14ac:dyDescent="0.25">
      <c r="A37" s="2">
        <v>22000</v>
      </c>
      <c r="B37" t="s">
        <v>96</v>
      </c>
      <c r="C37" s="2">
        <v>300000</v>
      </c>
      <c r="D37" s="2">
        <v>13150</v>
      </c>
    </row>
    <row r="38" spans="1:4" x14ac:dyDescent="0.25">
      <c r="A38" s="2">
        <v>23000</v>
      </c>
      <c r="B38" t="s">
        <v>97</v>
      </c>
      <c r="C38" s="2">
        <v>310000</v>
      </c>
      <c r="D38" s="2">
        <v>13150</v>
      </c>
    </row>
    <row r="39" spans="1:4" x14ac:dyDescent="0.25">
      <c r="A39" s="2">
        <v>23000</v>
      </c>
      <c r="B39" t="s">
        <v>98</v>
      </c>
      <c r="C39" s="2">
        <v>320010</v>
      </c>
      <c r="D39" s="2">
        <v>13150</v>
      </c>
    </row>
    <row r="40" spans="1:4" x14ac:dyDescent="0.25">
      <c r="A40" s="2">
        <v>24000</v>
      </c>
      <c r="B40" t="s">
        <v>99</v>
      </c>
      <c r="C40" s="2">
        <v>320020</v>
      </c>
      <c r="D40" s="2">
        <v>13150</v>
      </c>
    </row>
    <row r="41" spans="1:4" x14ac:dyDescent="0.25">
      <c r="A41" s="2">
        <v>25000</v>
      </c>
      <c r="B41" t="s">
        <v>100</v>
      </c>
      <c r="C41" s="2">
        <v>330000</v>
      </c>
      <c r="D41" s="2">
        <v>25000</v>
      </c>
    </row>
    <row r="42" spans="1:4" x14ac:dyDescent="0.25">
      <c r="A42" s="2">
        <v>26000</v>
      </c>
      <c r="B42" t="s">
        <v>101</v>
      </c>
      <c r="C42" s="2">
        <v>350020</v>
      </c>
      <c r="D42" s="2">
        <v>35002</v>
      </c>
    </row>
    <row r="43" spans="1:4" x14ac:dyDescent="0.25">
      <c r="A43" s="2">
        <v>26000</v>
      </c>
      <c r="B43" t="s">
        <v>102</v>
      </c>
      <c r="C43" s="2">
        <v>350030</v>
      </c>
      <c r="D43" s="2">
        <v>35011</v>
      </c>
    </row>
    <row r="44" spans="1:4" x14ac:dyDescent="0.25">
      <c r="A44" s="2">
        <v>27000</v>
      </c>
      <c r="B44" t="s">
        <v>103</v>
      </c>
      <c r="C44" s="2">
        <v>360000</v>
      </c>
      <c r="D44" s="2">
        <v>36000</v>
      </c>
    </row>
    <row r="45" spans="1:4" x14ac:dyDescent="0.25">
      <c r="A45" s="2">
        <v>27000</v>
      </c>
      <c r="B45" t="s">
        <v>104</v>
      </c>
      <c r="C45" s="2">
        <v>370000</v>
      </c>
      <c r="D45" s="2">
        <v>37000</v>
      </c>
    </row>
    <row r="46" spans="1:4" x14ac:dyDescent="0.25">
      <c r="A46" s="2">
        <v>27000</v>
      </c>
      <c r="B46" t="s">
        <v>105</v>
      </c>
      <c r="C46" s="2">
        <v>410009</v>
      </c>
      <c r="D46" s="2">
        <v>41430</v>
      </c>
    </row>
    <row r="47" spans="1:4" x14ac:dyDescent="0.25">
      <c r="A47" s="2">
        <v>28000</v>
      </c>
      <c r="B47" t="s">
        <v>106</v>
      </c>
      <c r="C47" s="2">
        <v>420000</v>
      </c>
      <c r="D47" s="2">
        <v>41430</v>
      </c>
    </row>
    <row r="48" spans="1:4" x14ac:dyDescent="0.25">
      <c r="A48" s="2">
        <v>28000</v>
      </c>
      <c r="B48" t="s">
        <v>107</v>
      </c>
      <c r="C48" s="2">
        <v>430003</v>
      </c>
      <c r="D48" s="2">
        <v>41430</v>
      </c>
    </row>
    <row r="49" spans="1:4" x14ac:dyDescent="0.25">
      <c r="A49" s="2">
        <v>29000</v>
      </c>
      <c r="B49" t="s">
        <v>108</v>
      </c>
      <c r="C49" s="2">
        <v>430004</v>
      </c>
      <c r="D49" s="2">
        <v>41430</v>
      </c>
    </row>
    <row r="50" spans="1:4" x14ac:dyDescent="0.25">
      <c r="A50" s="2">
        <v>30000</v>
      </c>
      <c r="B50" t="s">
        <v>109</v>
      </c>
      <c r="C50" s="2">
        <v>450010</v>
      </c>
      <c r="D50" s="2">
        <v>45000</v>
      </c>
    </row>
    <row r="51" spans="1:4" x14ac:dyDescent="0.25">
      <c r="A51" s="2">
        <v>31320</v>
      </c>
      <c r="B51" t="s">
        <v>110</v>
      </c>
      <c r="C51" s="2">
        <v>450020</v>
      </c>
      <c r="D51" s="2">
        <v>45000</v>
      </c>
    </row>
    <row r="52" spans="1:4" x14ac:dyDescent="0.25">
      <c r="A52" s="2">
        <v>31320</v>
      </c>
      <c r="B52" t="s">
        <v>111</v>
      </c>
      <c r="C52" s="2">
        <v>460000</v>
      </c>
      <c r="D52" s="2">
        <v>46000</v>
      </c>
    </row>
    <row r="53" spans="1:4" x14ac:dyDescent="0.25">
      <c r="A53" s="2">
        <v>31320</v>
      </c>
      <c r="B53" t="s">
        <v>112</v>
      </c>
      <c r="C53" s="2">
        <v>470000</v>
      </c>
      <c r="D53" s="2">
        <v>47000</v>
      </c>
    </row>
    <row r="54" spans="1:4" x14ac:dyDescent="0.25">
      <c r="A54" s="2">
        <v>33000</v>
      </c>
      <c r="B54" t="s">
        <v>113</v>
      </c>
      <c r="C54" s="2">
        <v>550000</v>
      </c>
      <c r="D54" s="2">
        <v>55560</v>
      </c>
    </row>
    <row r="55" spans="1:4" x14ac:dyDescent="0.25">
      <c r="A55" s="2">
        <v>35000</v>
      </c>
      <c r="B55" t="s">
        <v>198</v>
      </c>
      <c r="C55" s="2">
        <v>560000</v>
      </c>
      <c r="D55" s="2">
        <v>55560</v>
      </c>
    </row>
    <row r="56" spans="1:4" x14ac:dyDescent="0.25">
      <c r="A56" s="2">
        <v>35000</v>
      </c>
      <c r="B56" t="s">
        <v>199</v>
      </c>
      <c r="C56" s="2">
        <v>580010</v>
      </c>
      <c r="D56" s="2">
        <v>55560</v>
      </c>
    </row>
    <row r="57" spans="1:4" x14ac:dyDescent="0.25">
      <c r="A57" s="2">
        <v>35000</v>
      </c>
      <c r="B57" t="s">
        <v>114</v>
      </c>
      <c r="C57" s="2">
        <v>580020</v>
      </c>
      <c r="D57" s="2">
        <v>55560</v>
      </c>
    </row>
    <row r="58" spans="1:4" x14ac:dyDescent="0.25">
      <c r="A58" s="2">
        <v>35000</v>
      </c>
      <c r="B58" t="s">
        <v>115</v>
      </c>
      <c r="C58" s="2">
        <v>590000</v>
      </c>
      <c r="D58" s="2">
        <v>55560</v>
      </c>
    </row>
    <row r="59" spans="1:4" x14ac:dyDescent="0.25">
      <c r="A59" s="2">
        <v>36000</v>
      </c>
      <c r="B59" t="s">
        <v>116</v>
      </c>
      <c r="C59" s="2">
        <v>600000</v>
      </c>
      <c r="D59" s="2">
        <v>55560</v>
      </c>
    </row>
    <row r="60" spans="1:4" x14ac:dyDescent="0.25">
      <c r="A60" s="2">
        <v>37390</v>
      </c>
      <c r="B60" t="s">
        <v>117</v>
      </c>
      <c r="C60" s="2">
        <v>610000</v>
      </c>
      <c r="D60" s="2">
        <v>55560</v>
      </c>
    </row>
    <row r="61" spans="1:4" x14ac:dyDescent="0.25">
      <c r="A61" s="2">
        <v>37390</v>
      </c>
      <c r="B61" t="s">
        <v>200</v>
      </c>
      <c r="C61" s="2">
        <v>620000</v>
      </c>
      <c r="D61" s="2">
        <v>71000</v>
      </c>
    </row>
    <row r="62" spans="1:4" x14ac:dyDescent="0.25">
      <c r="A62" s="2">
        <v>37390</v>
      </c>
      <c r="B62" t="s">
        <v>201</v>
      </c>
      <c r="C62" s="2">
        <v>630000</v>
      </c>
      <c r="D62" s="2">
        <v>71000</v>
      </c>
    </row>
    <row r="63" spans="1:4" x14ac:dyDescent="0.25">
      <c r="A63" s="2">
        <v>37390</v>
      </c>
      <c r="B63" t="s">
        <v>202</v>
      </c>
      <c r="C63" s="2">
        <v>640010</v>
      </c>
      <c r="D63" s="2">
        <v>64000</v>
      </c>
    </row>
    <row r="64" spans="1:4" x14ac:dyDescent="0.25">
      <c r="A64" s="2">
        <v>37390</v>
      </c>
      <c r="B64" t="s">
        <v>203</v>
      </c>
      <c r="C64" s="2">
        <v>640020</v>
      </c>
      <c r="D64" s="2">
        <v>64000</v>
      </c>
    </row>
    <row r="65" spans="1:4" x14ac:dyDescent="0.25">
      <c r="A65" s="2">
        <v>37390</v>
      </c>
      <c r="B65" t="s">
        <v>204</v>
      </c>
      <c r="C65" s="2">
        <v>650000</v>
      </c>
      <c r="D65" s="2">
        <v>64000</v>
      </c>
    </row>
    <row r="66" spans="1:4" x14ac:dyDescent="0.25">
      <c r="A66" s="2">
        <v>41430</v>
      </c>
      <c r="B66" t="s">
        <v>118</v>
      </c>
      <c r="C66" s="2">
        <v>660000</v>
      </c>
      <c r="D66" s="2">
        <v>64000</v>
      </c>
    </row>
    <row r="67" spans="1:4" x14ac:dyDescent="0.25">
      <c r="A67" s="2">
        <v>41430</v>
      </c>
      <c r="B67" t="s">
        <v>119</v>
      </c>
      <c r="C67" s="2">
        <v>680010</v>
      </c>
      <c r="D67" s="2">
        <v>71000</v>
      </c>
    </row>
    <row r="68" spans="1:4" x14ac:dyDescent="0.25">
      <c r="A68" s="2">
        <v>41430</v>
      </c>
      <c r="B68" t="s">
        <v>120</v>
      </c>
      <c r="C68" s="2">
        <v>680030</v>
      </c>
      <c r="D68" s="2">
        <v>71000</v>
      </c>
    </row>
    <row r="69" spans="1:4" x14ac:dyDescent="0.25">
      <c r="A69" s="2">
        <v>41430</v>
      </c>
      <c r="B69" t="s">
        <v>121</v>
      </c>
      <c r="C69" s="2">
        <v>680023</v>
      </c>
      <c r="D69" s="2">
        <v>68203</v>
      </c>
    </row>
    <row r="70" spans="1:4" x14ac:dyDescent="0.25">
      <c r="A70" s="2">
        <v>45000</v>
      </c>
      <c r="B70" t="s">
        <v>122</v>
      </c>
      <c r="C70" s="2">
        <v>680024</v>
      </c>
      <c r="D70" s="2">
        <v>68203</v>
      </c>
    </row>
    <row r="71" spans="1:4" x14ac:dyDescent="0.25">
      <c r="A71" s="2">
        <v>45000</v>
      </c>
      <c r="B71" t="s">
        <v>123</v>
      </c>
      <c r="C71" s="2">
        <v>690010</v>
      </c>
      <c r="D71" s="2">
        <v>71000</v>
      </c>
    </row>
    <row r="72" spans="1:4" x14ac:dyDescent="0.25">
      <c r="A72" s="2">
        <v>46000</v>
      </c>
      <c r="B72" t="s">
        <v>124</v>
      </c>
      <c r="C72" s="2">
        <v>690020</v>
      </c>
      <c r="D72" s="2">
        <v>71000</v>
      </c>
    </row>
    <row r="73" spans="1:4" x14ac:dyDescent="0.25">
      <c r="A73" s="2">
        <v>47000</v>
      </c>
      <c r="B73" t="s">
        <v>125</v>
      </c>
      <c r="C73" s="2">
        <v>700000</v>
      </c>
      <c r="D73" s="2">
        <v>71000</v>
      </c>
    </row>
    <row r="74" spans="1:4" x14ac:dyDescent="0.25">
      <c r="A74" s="2">
        <v>49000</v>
      </c>
      <c r="B74" t="s">
        <v>205</v>
      </c>
      <c r="C74" s="2">
        <v>710000</v>
      </c>
      <c r="D74" s="2">
        <v>71000</v>
      </c>
    </row>
    <row r="75" spans="1:4" x14ac:dyDescent="0.25">
      <c r="A75" s="2">
        <v>49000</v>
      </c>
      <c r="B75" t="s">
        <v>206</v>
      </c>
      <c r="C75" s="2">
        <v>720001</v>
      </c>
      <c r="D75" s="2">
        <v>71000</v>
      </c>
    </row>
    <row r="76" spans="1:4" x14ac:dyDescent="0.25">
      <c r="A76" s="2">
        <v>49000</v>
      </c>
      <c r="B76" t="s">
        <v>207</v>
      </c>
      <c r="C76" s="2">
        <v>720002</v>
      </c>
      <c r="D76" s="2" t="s">
        <v>71</v>
      </c>
    </row>
    <row r="77" spans="1:4" x14ac:dyDescent="0.25">
      <c r="A77" s="2">
        <v>49000</v>
      </c>
      <c r="B77" t="s">
        <v>208</v>
      </c>
      <c r="C77" s="2">
        <v>730000</v>
      </c>
      <c r="D77" s="2">
        <v>71000</v>
      </c>
    </row>
    <row r="78" spans="1:4" x14ac:dyDescent="0.25">
      <c r="A78" s="2">
        <v>49000</v>
      </c>
      <c r="B78" t="s">
        <v>209</v>
      </c>
      <c r="C78" s="2">
        <v>740000</v>
      </c>
      <c r="D78" s="2">
        <v>71000</v>
      </c>
    </row>
    <row r="79" spans="1:4" x14ac:dyDescent="0.25">
      <c r="A79" s="2">
        <v>49000</v>
      </c>
      <c r="B79" t="s">
        <v>210</v>
      </c>
      <c r="C79" s="2">
        <v>750000</v>
      </c>
      <c r="D79" s="2">
        <v>71000</v>
      </c>
    </row>
    <row r="80" spans="1:4" x14ac:dyDescent="0.25">
      <c r="A80" s="2">
        <v>49000</v>
      </c>
      <c r="B80" t="s">
        <v>211</v>
      </c>
      <c r="C80" s="2">
        <v>770000</v>
      </c>
      <c r="D80" s="2">
        <v>71000</v>
      </c>
    </row>
    <row r="81" spans="1:4" x14ac:dyDescent="0.25">
      <c r="A81" s="2">
        <v>49000</v>
      </c>
      <c r="B81" t="s">
        <v>212</v>
      </c>
      <c r="C81" s="2">
        <v>780000</v>
      </c>
      <c r="D81" s="2">
        <v>71000</v>
      </c>
    </row>
    <row r="82" spans="1:4" x14ac:dyDescent="0.25">
      <c r="A82" s="2">
        <v>49000</v>
      </c>
      <c r="B82" t="s">
        <v>213</v>
      </c>
      <c r="C82" s="2">
        <v>790000</v>
      </c>
      <c r="D82" s="2">
        <v>55560</v>
      </c>
    </row>
    <row r="83" spans="1:4" x14ac:dyDescent="0.25">
      <c r="A83" s="2">
        <v>50000</v>
      </c>
      <c r="B83" t="s">
        <v>214</v>
      </c>
      <c r="C83" s="2">
        <v>800000</v>
      </c>
      <c r="D83" s="2">
        <v>71000</v>
      </c>
    </row>
    <row r="84" spans="1:4" x14ac:dyDescent="0.25">
      <c r="A84" s="2">
        <v>50000</v>
      </c>
      <c r="B84" t="s">
        <v>215</v>
      </c>
      <c r="C84" s="2">
        <v>810000</v>
      </c>
      <c r="D84" s="2">
        <v>71000</v>
      </c>
    </row>
    <row r="85" spans="1:4" x14ac:dyDescent="0.25">
      <c r="A85" s="2">
        <v>50000</v>
      </c>
      <c r="B85" t="s">
        <v>216</v>
      </c>
      <c r="C85" s="2">
        <v>820000</v>
      </c>
      <c r="D85" s="2">
        <v>71000</v>
      </c>
    </row>
    <row r="86" spans="1:4" x14ac:dyDescent="0.25">
      <c r="A86" s="2">
        <v>51000</v>
      </c>
      <c r="B86" t="s">
        <v>217</v>
      </c>
      <c r="C86" s="2">
        <v>840010</v>
      </c>
      <c r="D86" s="2" t="s">
        <v>71</v>
      </c>
    </row>
    <row r="87" spans="1:4" x14ac:dyDescent="0.25">
      <c r="A87" s="2">
        <v>51000</v>
      </c>
      <c r="B87" t="s">
        <v>218</v>
      </c>
      <c r="C87" s="2">
        <v>840022</v>
      </c>
      <c r="D87" s="2" t="s">
        <v>71</v>
      </c>
    </row>
    <row r="88" spans="1:4" x14ac:dyDescent="0.25">
      <c r="A88" s="2">
        <v>51000</v>
      </c>
      <c r="B88" t="s">
        <v>219</v>
      </c>
      <c r="C88" s="2">
        <v>840021</v>
      </c>
      <c r="D88" s="2">
        <v>55560</v>
      </c>
    </row>
    <row r="89" spans="1:4" x14ac:dyDescent="0.25">
      <c r="A89" s="2">
        <v>52000</v>
      </c>
      <c r="B89" t="s">
        <v>220</v>
      </c>
      <c r="C89" s="2">
        <v>850010</v>
      </c>
      <c r="D89" s="2" t="s">
        <v>71</v>
      </c>
    </row>
    <row r="90" spans="1:4" x14ac:dyDescent="0.25">
      <c r="A90" s="2">
        <v>52000</v>
      </c>
      <c r="B90" t="s">
        <v>221</v>
      </c>
      <c r="C90" s="2">
        <v>850020</v>
      </c>
      <c r="D90" s="2" t="s">
        <v>71</v>
      </c>
    </row>
    <row r="91" spans="1:4" x14ac:dyDescent="0.25">
      <c r="A91" s="2">
        <v>53000</v>
      </c>
      <c r="B91" t="s">
        <v>222</v>
      </c>
      <c r="C91" s="2">
        <v>850030</v>
      </c>
      <c r="D91" s="2" t="s">
        <v>71</v>
      </c>
    </row>
    <row r="92" spans="1:4" x14ac:dyDescent="0.25">
      <c r="A92" s="2">
        <v>53000</v>
      </c>
      <c r="B92" t="s">
        <v>223</v>
      </c>
      <c r="C92" s="2">
        <v>850042</v>
      </c>
      <c r="D92" s="2" t="s">
        <v>71</v>
      </c>
    </row>
    <row r="93" spans="1:4" x14ac:dyDescent="0.25">
      <c r="A93" s="2">
        <v>55560</v>
      </c>
      <c r="B93" t="s">
        <v>126</v>
      </c>
      <c r="C93" s="2">
        <v>850041</v>
      </c>
      <c r="D93" s="2">
        <v>71000</v>
      </c>
    </row>
    <row r="94" spans="1:4" x14ac:dyDescent="0.25">
      <c r="A94" s="2">
        <v>55560</v>
      </c>
      <c r="B94" t="s">
        <v>127</v>
      </c>
      <c r="C94" s="2">
        <v>860010</v>
      </c>
      <c r="D94" s="2" t="s">
        <v>71</v>
      </c>
    </row>
    <row r="95" spans="1:4" x14ac:dyDescent="0.25">
      <c r="A95" s="2">
        <v>58000</v>
      </c>
      <c r="B95" t="s">
        <v>128</v>
      </c>
      <c r="C95" s="2">
        <v>860020</v>
      </c>
      <c r="D95" s="2" t="s">
        <v>71</v>
      </c>
    </row>
    <row r="96" spans="1:4" x14ac:dyDescent="0.25">
      <c r="A96" s="2">
        <v>58000</v>
      </c>
      <c r="B96" t="s">
        <v>129</v>
      </c>
      <c r="C96" s="2">
        <v>870000</v>
      </c>
      <c r="D96" s="2" t="s">
        <v>71</v>
      </c>
    </row>
    <row r="97" spans="1:4" x14ac:dyDescent="0.25">
      <c r="A97" s="2">
        <v>59600</v>
      </c>
      <c r="B97" t="s">
        <v>130</v>
      </c>
      <c r="C97" s="2">
        <v>880000</v>
      </c>
      <c r="D97" s="2" t="s">
        <v>71</v>
      </c>
    </row>
    <row r="98" spans="1:4" x14ac:dyDescent="0.25">
      <c r="A98" s="2">
        <v>59600</v>
      </c>
      <c r="B98" t="s">
        <v>131</v>
      </c>
      <c r="C98" s="2">
        <v>900000</v>
      </c>
      <c r="D98" s="2" t="s">
        <v>71</v>
      </c>
    </row>
    <row r="99" spans="1:4" x14ac:dyDescent="0.25">
      <c r="A99" s="2">
        <v>61000</v>
      </c>
      <c r="B99" t="s">
        <v>132</v>
      </c>
      <c r="C99" s="2">
        <v>910001</v>
      </c>
      <c r="D99" s="2" t="s">
        <v>71</v>
      </c>
    </row>
    <row r="100" spans="1:4" x14ac:dyDescent="0.25">
      <c r="A100" s="2">
        <v>62630</v>
      </c>
      <c r="B100" t="s">
        <v>133</v>
      </c>
      <c r="C100" s="2">
        <v>910002</v>
      </c>
      <c r="D100" s="2" t="s">
        <v>71</v>
      </c>
    </row>
    <row r="101" spans="1:4" x14ac:dyDescent="0.25">
      <c r="A101" s="2">
        <v>62630</v>
      </c>
      <c r="B101" t="s">
        <v>134</v>
      </c>
      <c r="C101" s="2">
        <v>920000</v>
      </c>
      <c r="D101" s="2" t="s">
        <v>71</v>
      </c>
    </row>
    <row r="102" spans="1:4" x14ac:dyDescent="0.25">
      <c r="A102" s="2">
        <v>64000</v>
      </c>
      <c r="B102" t="s">
        <v>135</v>
      </c>
      <c r="C102" s="2">
        <v>930011</v>
      </c>
      <c r="D102" s="2">
        <v>55560</v>
      </c>
    </row>
    <row r="103" spans="1:4" x14ac:dyDescent="0.25">
      <c r="A103" s="2">
        <v>64000</v>
      </c>
      <c r="B103" t="s">
        <v>136</v>
      </c>
      <c r="C103" s="2">
        <v>930012</v>
      </c>
      <c r="D103" s="2">
        <v>55560</v>
      </c>
    </row>
    <row r="104" spans="1:4" x14ac:dyDescent="0.25">
      <c r="A104" s="2">
        <v>65000</v>
      </c>
      <c r="B104" t="s">
        <v>137</v>
      </c>
      <c r="C104" s="2">
        <v>930020</v>
      </c>
      <c r="D104" s="2">
        <v>55560</v>
      </c>
    </row>
    <row r="105" spans="1:4" x14ac:dyDescent="0.25">
      <c r="A105" s="2">
        <v>66000</v>
      </c>
      <c r="B105" t="s">
        <v>138</v>
      </c>
      <c r="C105" s="2">
        <v>940000</v>
      </c>
      <c r="D105" s="2">
        <v>55560</v>
      </c>
    </row>
    <row r="106" spans="1:4" x14ac:dyDescent="0.25">
      <c r="A106" s="2">
        <v>68100</v>
      </c>
      <c r="B106" t="s">
        <v>139</v>
      </c>
      <c r="C106" s="2">
        <v>950000</v>
      </c>
      <c r="D106" s="2">
        <v>55560</v>
      </c>
    </row>
    <row r="107" spans="1:4" x14ac:dyDescent="0.25">
      <c r="A107" s="2">
        <v>68300</v>
      </c>
      <c r="B107" t="s">
        <v>140</v>
      </c>
      <c r="C107" s="2">
        <v>960000</v>
      </c>
      <c r="D107" s="2">
        <v>55560</v>
      </c>
    </row>
    <row r="108" spans="1:4" x14ac:dyDescent="0.25">
      <c r="A108" s="2">
        <v>68203</v>
      </c>
      <c r="B108" t="s">
        <v>141</v>
      </c>
      <c r="C108" s="2">
        <v>970000</v>
      </c>
      <c r="D108" s="2">
        <v>55560</v>
      </c>
    </row>
    <row r="109" spans="1:4" x14ac:dyDescent="0.25">
      <c r="A109" s="2">
        <v>68204</v>
      </c>
      <c r="B109" t="s">
        <v>142</v>
      </c>
      <c r="C109" s="2" t="s">
        <v>185</v>
      </c>
      <c r="D109" s="2">
        <v>1011</v>
      </c>
    </row>
    <row r="110" spans="1:4" x14ac:dyDescent="0.25">
      <c r="A110" s="2">
        <v>69700</v>
      </c>
      <c r="B110" t="s">
        <v>143</v>
      </c>
      <c r="C110" s="2" t="s">
        <v>186</v>
      </c>
      <c r="D110" s="2">
        <v>1012</v>
      </c>
    </row>
    <row r="111" spans="1:4" x14ac:dyDescent="0.25">
      <c r="A111" s="2">
        <v>69700</v>
      </c>
      <c r="B111" t="s">
        <v>144</v>
      </c>
      <c r="C111" s="2" t="s">
        <v>187</v>
      </c>
      <c r="D111" s="2">
        <v>1020</v>
      </c>
    </row>
    <row r="112" spans="1:4" x14ac:dyDescent="0.25">
      <c r="A112" s="2">
        <v>69700</v>
      </c>
      <c r="B112" t="s">
        <v>145</v>
      </c>
      <c r="C112" s="2" t="s">
        <v>188</v>
      </c>
      <c r="D112" s="2">
        <v>1031</v>
      </c>
    </row>
    <row r="113" spans="1:4" x14ac:dyDescent="0.25">
      <c r="A113" s="2">
        <v>71000</v>
      </c>
      <c r="B113" t="s">
        <v>146</v>
      </c>
      <c r="C113" s="2" t="s">
        <v>189</v>
      </c>
      <c r="D113" s="2">
        <v>1032</v>
      </c>
    </row>
    <row r="114" spans="1:4" x14ac:dyDescent="0.25">
      <c r="A114" s="2">
        <v>72001</v>
      </c>
      <c r="B114" t="s">
        <v>147</v>
      </c>
      <c r="C114" s="2" t="s">
        <v>190</v>
      </c>
      <c r="D114" s="2">
        <v>1031</v>
      </c>
    </row>
    <row r="115" spans="1:4" x14ac:dyDescent="0.25">
      <c r="A115" s="2">
        <v>72002</v>
      </c>
      <c r="B115" t="s">
        <v>148</v>
      </c>
      <c r="C115" s="2" t="s">
        <v>191</v>
      </c>
      <c r="D115" s="2">
        <v>1032</v>
      </c>
    </row>
    <row r="116" spans="1:4" x14ac:dyDescent="0.25">
      <c r="A116" s="2">
        <v>73000</v>
      </c>
      <c r="B116" t="s">
        <v>149</v>
      </c>
      <c r="C116" s="2" t="s">
        <v>192</v>
      </c>
      <c r="D116" s="2">
        <v>1051</v>
      </c>
    </row>
    <row r="117" spans="1:4" x14ac:dyDescent="0.25">
      <c r="A117" s="2">
        <v>74750</v>
      </c>
      <c r="B117" t="s">
        <v>150</v>
      </c>
      <c r="C117" s="2" t="s">
        <v>193</v>
      </c>
      <c r="D117" s="2">
        <v>1052</v>
      </c>
    </row>
    <row r="118" spans="1:4" x14ac:dyDescent="0.25">
      <c r="A118" s="2">
        <v>74750</v>
      </c>
      <c r="B118" t="s">
        <v>151</v>
      </c>
      <c r="C118" s="2" t="s">
        <v>194</v>
      </c>
      <c r="D118" s="2">
        <v>1061</v>
      </c>
    </row>
    <row r="119" spans="1:4" x14ac:dyDescent="0.25">
      <c r="A119" s="2">
        <v>77000</v>
      </c>
      <c r="B119" t="s">
        <v>152</v>
      </c>
      <c r="C119" s="2" t="s">
        <v>195</v>
      </c>
      <c r="D119" s="2">
        <v>1062</v>
      </c>
    </row>
    <row r="120" spans="1:4" x14ac:dyDescent="0.25">
      <c r="A120" s="2">
        <v>78000</v>
      </c>
      <c r="B120" t="s">
        <v>153</v>
      </c>
      <c r="C120" s="2" t="s">
        <v>196</v>
      </c>
      <c r="D120" s="2">
        <v>1070</v>
      </c>
    </row>
    <row r="121" spans="1:4" x14ac:dyDescent="0.25">
      <c r="A121" s="2">
        <v>79000</v>
      </c>
      <c r="B121" t="s">
        <v>154</v>
      </c>
      <c r="C121" s="2" t="s">
        <v>197</v>
      </c>
      <c r="D121" s="2">
        <v>1080</v>
      </c>
    </row>
    <row r="122" spans="1:4" x14ac:dyDescent="0.25">
      <c r="A122" s="2">
        <v>80820</v>
      </c>
      <c r="B122" t="s">
        <v>155</v>
      </c>
      <c r="C122" s="2">
        <v>350011</v>
      </c>
      <c r="D122" s="2">
        <v>35011</v>
      </c>
    </row>
    <row r="123" spans="1:4" x14ac:dyDescent="0.25">
      <c r="A123" s="2">
        <v>80820</v>
      </c>
      <c r="B123" t="s">
        <v>156</v>
      </c>
      <c r="C123" s="2">
        <v>350012</v>
      </c>
      <c r="D123" s="2">
        <v>35011</v>
      </c>
    </row>
    <row r="124" spans="1:4" x14ac:dyDescent="0.25">
      <c r="A124" s="2">
        <v>80820</v>
      </c>
      <c r="B124" t="s">
        <v>157</v>
      </c>
      <c r="C124" s="2">
        <v>383901</v>
      </c>
      <c r="D124" s="2">
        <v>38391</v>
      </c>
    </row>
    <row r="125" spans="1:4" x14ac:dyDescent="0.25">
      <c r="A125" s="2">
        <v>84202</v>
      </c>
      <c r="B125" t="s">
        <v>158</v>
      </c>
      <c r="C125" s="2">
        <v>383902</v>
      </c>
      <c r="D125" s="2">
        <v>38392</v>
      </c>
    </row>
    <row r="126" spans="1:4" x14ac:dyDescent="0.25">
      <c r="A126" s="2">
        <v>84202</v>
      </c>
      <c r="B126" t="s">
        <v>159</v>
      </c>
      <c r="C126" s="2">
        <v>383903</v>
      </c>
      <c r="D126" s="2">
        <v>38393</v>
      </c>
    </row>
    <row r="127" spans="1:4" x14ac:dyDescent="0.25">
      <c r="A127" s="2">
        <v>84101</v>
      </c>
      <c r="B127" t="s">
        <v>160</v>
      </c>
      <c r="C127" s="2">
        <v>383904</v>
      </c>
      <c r="D127" s="2">
        <v>38394</v>
      </c>
    </row>
    <row r="128" spans="1:4" x14ac:dyDescent="0.25">
      <c r="A128" s="2">
        <v>85202</v>
      </c>
      <c r="B128" t="s">
        <v>161</v>
      </c>
      <c r="C128" s="2">
        <v>383905</v>
      </c>
      <c r="D128" s="2">
        <v>38395</v>
      </c>
    </row>
    <row r="129" spans="1:4" x14ac:dyDescent="0.25">
      <c r="A129" s="2">
        <v>85202</v>
      </c>
      <c r="B129" t="s">
        <v>162</v>
      </c>
      <c r="C129" s="2">
        <v>490011</v>
      </c>
      <c r="D129" s="2">
        <v>49011</v>
      </c>
    </row>
    <row r="130" spans="1:4" x14ac:dyDescent="0.25">
      <c r="A130" s="2">
        <v>85202</v>
      </c>
      <c r="B130" t="s">
        <v>163</v>
      </c>
      <c r="C130" s="2">
        <v>490012</v>
      </c>
      <c r="D130" s="2">
        <v>49012</v>
      </c>
    </row>
    <row r="131" spans="1:4" x14ac:dyDescent="0.25">
      <c r="A131" s="2">
        <v>85202</v>
      </c>
      <c r="B131" t="s">
        <v>164</v>
      </c>
      <c r="C131" s="2">
        <v>490022</v>
      </c>
      <c r="D131" s="2">
        <v>49022</v>
      </c>
    </row>
    <row r="132" spans="1:4" x14ac:dyDescent="0.25">
      <c r="A132" s="2">
        <v>85101</v>
      </c>
      <c r="B132" t="s">
        <v>165</v>
      </c>
      <c r="C132" s="2">
        <v>490023</v>
      </c>
      <c r="D132" s="2">
        <v>49024</v>
      </c>
    </row>
    <row r="133" spans="1:4" x14ac:dyDescent="0.25">
      <c r="A133" s="2">
        <v>86000</v>
      </c>
      <c r="B133" t="s">
        <v>166</v>
      </c>
      <c r="C133" s="2">
        <v>490024</v>
      </c>
      <c r="D133" s="2">
        <v>49024</v>
      </c>
    </row>
    <row r="134" spans="1:4" x14ac:dyDescent="0.25">
      <c r="A134" s="2">
        <v>86000</v>
      </c>
      <c r="B134" t="s">
        <v>167</v>
      </c>
      <c r="C134" s="2">
        <v>490025</v>
      </c>
      <c r="D134" s="2">
        <v>49025</v>
      </c>
    </row>
    <row r="135" spans="1:4" x14ac:dyDescent="0.25">
      <c r="A135" s="2">
        <v>87880</v>
      </c>
      <c r="B135" t="s">
        <v>168</v>
      </c>
      <c r="C135" s="2">
        <v>490031</v>
      </c>
      <c r="D135" s="2">
        <v>49031</v>
      </c>
    </row>
    <row r="136" spans="1:4" x14ac:dyDescent="0.25">
      <c r="A136" s="2">
        <v>87880</v>
      </c>
      <c r="B136" t="s">
        <v>169</v>
      </c>
      <c r="C136" s="2">
        <v>490032</v>
      </c>
      <c r="D136" s="2">
        <v>49031</v>
      </c>
    </row>
    <row r="137" spans="1:4" x14ac:dyDescent="0.25">
      <c r="A137" s="2">
        <v>90920</v>
      </c>
      <c r="B137" t="s">
        <v>170</v>
      </c>
      <c r="C137" s="2">
        <v>490039</v>
      </c>
      <c r="D137" s="2">
        <v>49509</v>
      </c>
    </row>
    <row r="138" spans="1:4" x14ac:dyDescent="0.25">
      <c r="A138" s="2">
        <v>90920</v>
      </c>
      <c r="B138" t="s">
        <v>171</v>
      </c>
      <c r="C138" s="2">
        <v>500001</v>
      </c>
      <c r="D138" s="2">
        <v>50001</v>
      </c>
    </row>
    <row r="139" spans="1:4" x14ac:dyDescent="0.25">
      <c r="A139" s="2">
        <v>90920</v>
      </c>
      <c r="B139" t="s">
        <v>172</v>
      </c>
      <c r="C139" s="2">
        <v>500002</v>
      </c>
      <c r="D139" s="2">
        <v>50001</v>
      </c>
    </row>
    <row r="140" spans="1:4" x14ac:dyDescent="0.25">
      <c r="A140" s="2">
        <v>90920</v>
      </c>
      <c r="B140" t="s">
        <v>173</v>
      </c>
      <c r="C140" s="2">
        <v>500009</v>
      </c>
      <c r="D140" s="2">
        <v>49509</v>
      </c>
    </row>
    <row r="141" spans="1:4" x14ac:dyDescent="0.25">
      <c r="A141" s="2">
        <v>93000</v>
      </c>
      <c r="B141" t="s">
        <v>174</v>
      </c>
      <c r="C141" s="2">
        <v>510001</v>
      </c>
      <c r="D141" s="2">
        <v>51001</v>
      </c>
    </row>
    <row r="142" spans="1:4" x14ac:dyDescent="0.25">
      <c r="A142" s="2">
        <v>93000</v>
      </c>
      <c r="B142" t="s">
        <v>175</v>
      </c>
      <c r="C142" s="2">
        <v>510002</v>
      </c>
      <c r="D142" s="2">
        <v>51001</v>
      </c>
    </row>
    <row r="143" spans="1:4" x14ac:dyDescent="0.25">
      <c r="A143" s="2">
        <v>93000</v>
      </c>
      <c r="B143" t="s">
        <v>176</v>
      </c>
      <c r="C143" s="2">
        <v>510009</v>
      </c>
      <c r="D143" s="2">
        <v>51009</v>
      </c>
    </row>
    <row r="144" spans="1:4" x14ac:dyDescent="0.25">
      <c r="A144" s="2">
        <v>94000</v>
      </c>
      <c r="B144" t="s">
        <v>177</v>
      </c>
      <c r="C144" s="2">
        <v>520001</v>
      </c>
      <c r="D144" s="2">
        <v>52000</v>
      </c>
    </row>
    <row r="145" spans="1:4" x14ac:dyDescent="0.25">
      <c r="A145" s="2">
        <v>95000</v>
      </c>
      <c r="B145" t="s">
        <v>178</v>
      </c>
      <c r="C145" s="2">
        <v>520002</v>
      </c>
      <c r="D145" s="2">
        <v>52000</v>
      </c>
    </row>
    <row r="146" spans="1:4" x14ac:dyDescent="0.25">
      <c r="A146" s="3" t="s">
        <v>226</v>
      </c>
      <c r="B146" t="s">
        <v>179</v>
      </c>
      <c r="C146" s="2">
        <v>530001</v>
      </c>
      <c r="D146" s="2">
        <v>53000</v>
      </c>
    </row>
    <row r="147" spans="1:4" x14ac:dyDescent="0.25">
      <c r="A147" s="2">
        <v>97000</v>
      </c>
      <c r="B147" t="s">
        <v>180</v>
      </c>
      <c r="C147" s="2">
        <v>530002</v>
      </c>
      <c r="D147" s="2">
        <v>53000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43"/>
  <sheetViews>
    <sheetView workbookViewId="0">
      <selection activeCell="I23" sqref="I23"/>
    </sheetView>
  </sheetViews>
  <sheetFormatPr defaultRowHeight="15" x14ac:dyDescent="0.25"/>
  <cols>
    <col min="1" max="1" width="14" bestFit="1" customWidth="1"/>
    <col min="2" max="2" width="17.42578125" bestFit="1" customWidth="1"/>
    <col min="3" max="3" width="16.28515625" bestFit="1" customWidth="1"/>
    <col min="4" max="4" width="10" bestFit="1" customWidth="1"/>
    <col min="7" max="7" width="14.42578125" customWidth="1"/>
  </cols>
  <sheetData>
    <row r="9" spans="3:8" x14ac:dyDescent="0.25">
      <c r="C9" t="s">
        <v>239</v>
      </c>
      <c r="G9" t="s">
        <v>244</v>
      </c>
    </row>
    <row r="10" spans="3:8" x14ac:dyDescent="0.25">
      <c r="C10" t="s">
        <v>240</v>
      </c>
      <c r="D10">
        <v>4.4169047206419201</v>
      </c>
    </row>
    <row r="11" spans="3:8" x14ac:dyDescent="0.25">
      <c r="C11" t="s">
        <v>241</v>
      </c>
      <c r="D11">
        <v>0.152467188683547</v>
      </c>
    </row>
    <row r="12" spans="3:8" x14ac:dyDescent="0.25">
      <c r="C12" t="s">
        <v>242</v>
      </c>
      <c r="D12">
        <f>D11*D10</f>
        <v>0.67343304543936111</v>
      </c>
      <c r="G12">
        <v>4.3380000000000001</v>
      </c>
    </row>
    <row r="13" spans="3:8" x14ac:dyDescent="0.25">
      <c r="C13" t="s">
        <v>243</v>
      </c>
      <c r="D13">
        <v>34.336990240680102</v>
      </c>
      <c r="G13" s="6">
        <v>34.338533566780789</v>
      </c>
      <c r="H13" s="7"/>
    </row>
    <row r="19" spans="1:5" x14ac:dyDescent="0.25">
      <c r="A19" t="s">
        <v>235</v>
      </c>
    </row>
    <row r="20" spans="1:5" x14ac:dyDescent="0.25">
      <c r="A20">
        <v>19000</v>
      </c>
    </row>
    <row r="21" spans="1:5" x14ac:dyDescent="0.25">
      <c r="A21" s="2">
        <v>21000</v>
      </c>
    </row>
    <row r="22" spans="1:5" x14ac:dyDescent="0.25">
      <c r="A22" t="s">
        <v>238</v>
      </c>
      <c r="B22" t="s">
        <v>236</v>
      </c>
      <c r="C22" t="s">
        <v>237</v>
      </c>
    </row>
    <row r="23" spans="1:5" ht="15.75" thickBot="1" x14ac:dyDescent="0.3">
      <c r="A23" s="2">
        <v>190000</v>
      </c>
      <c r="B23" s="5">
        <v>34338533.566780791</v>
      </c>
      <c r="C23" s="6">
        <v>4338000</v>
      </c>
      <c r="E23">
        <f>C23/B23</f>
        <v>0.12633038017082346</v>
      </c>
    </row>
    <row r="24" spans="1:5" ht="15.75" thickTop="1" x14ac:dyDescent="0.25">
      <c r="A24" s="2">
        <v>210000</v>
      </c>
      <c r="B24" s="6">
        <v>123818164.36256719</v>
      </c>
      <c r="C24" s="6">
        <v>35883000</v>
      </c>
      <c r="E24">
        <f>C24/B24</f>
        <v>0.28980400561363984</v>
      </c>
    </row>
    <row r="26" spans="1:5" x14ac:dyDescent="0.25">
      <c r="B26" t="s">
        <v>236</v>
      </c>
      <c r="C26" t="s">
        <v>237</v>
      </c>
    </row>
    <row r="27" spans="1:5" x14ac:dyDescent="0.25">
      <c r="B27">
        <v>10929820.001952305</v>
      </c>
      <c r="C27">
        <v>103681000</v>
      </c>
    </row>
    <row r="28" spans="1:5" x14ac:dyDescent="0.25">
      <c r="B28">
        <v>12285048.003851051</v>
      </c>
    </row>
    <row r="29" spans="1:5" x14ac:dyDescent="0.25">
      <c r="B29">
        <v>2795438.0268147779</v>
      </c>
    </row>
    <row r="30" spans="1:5" x14ac:dyDescent="0.25">
      <c r="B30">
        <v>3557806.7200454632</v>
      </c>
    </row>
    <row r="31" spans="1:5" x14ac:dyDescent="0.25">
      <c r="B31">
        <v>6195053.0013932055</v>
      </c>
    </row>
    <row r="32" spans="1:5" x14ac:dyDescent="0.25">
      <c r="B32">
        <v>199900.00016106479</v>
      </c>
    </row>
    <row r="34" spans="2:6 16384:16384" x14ac:dyDescent="0.25">
      <c r="B34">
        <f>SUM(B27:B32)/1000000</f>
        <v>35.963065754217865</v>
      </c>
      <c r="C34">
        <f>SUM(C27:C32)/1000000</f>
        <v>103.681</v>
      </c>
    </row>
    <row r="36" spans="2:6 16384:16384" x14ac:dyDescent="0.25">
      <c r="B36">
        <v>10.929820000976701</v>
      </c>
      <c r="C36">
        <v>32.759602675278302</v>
      </c>
      <c r="E36">
        <v>0.14714791400463401</v>
      </c>
      <c r="F36">
        <f>SUMPRODUCT(C36:C41,E36:E41)</f>
        <v>13.184459099797163</v>
      </c>
    </row>
    <row r="37" spans="2:6 16384:16384" x14ac:dyDescent="0.25">
      <c r="B37">
        <v>12.2850480050696</v>
      </c>
      <c r="C37">
        <v>37.113965721083602</v>
      </c>
      <c r="E37">
        <v>0.116052015551017</v>
      </c>
      <c r="XFD37" t="s">
        <v>231</v>
      </c>
    </row>
    <row r="38" spans="2:6 16384:16384" x14ac:dyDescent="0.25">
      <c r="B38">
        <v>2.7954380271300101</v>
      </c>
      <c r="C38">
        <v>8.4046219108920006</v>
      </c>
      <c r="E38">
        <v>0.112781099136364</v>
      </c>
    </row>
    <row r="39" spans="2:6 16384:16384" x14ac:dyDescent="0.25">
      <c r="B39">
        <v>3.5565266203839001</v>
      </c>
      <c r="C39">
        <v>11.45736981436</v>
      </c>
      <c r="E39">
        <v>0.115812478313835</v>
      </c>
    </row>
    <row r="40" spans="2:6 16384:16384" x14ac:dyDescent="0.25">
      <c r="B40">
        <v>6.1950530016887804</v>
      </c>
      <c r="C40">
        <v>16.9462654869909</v>
      </c>
      <c r="E40">
        <v>0.101746009573734</v>
      </c>
    </row>
    <row r="41" spans="2:6 16384:16384" x14ac:dyDescent="0.25">
      <c r="B41">
        <v>0.19990000035487701</v>
      </c>
      <c r="C41">
        <v>0.50659134056553001</v>
      </c>
      <c r="E41">
        <v>0.11409116241143601</v>
      </c>
    </row>
    <row r="43" spans="2:6 16384:16384" x14ac:dyDescent="0.25">
      <c r="B43">
        <f>SUM(B36:B41)</f>
        <v>35.961785655603869</v>
      </c>
      <c r="C43">
        <f>SUM(C36:C41)</f>
        <v>107.18841694917033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Energivaremapping</vt:lpstr>
      <vt:lpstr>AuxMaps</vt:lpstr>
      <vt:lpstr>Sheet1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Kehlet Berg</dc:creator>
  <cp:lastModifiedBy>Rasmus Kehlet Berg</cp:lastModifiedBy>
  <dcterms:created xsi:type="dcterms:W3CDTF">2022-10-14T07:49:51Z</dcterms:created>
  <dcterms:modified xsi:type="dcterms:W3CDTF">2023-01-04T11:26:11Z</dcterms:modified>
</cp:coreProperties>
</file>