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SocialSecurityDesign\"/>
    </mc:Choice>
  </mc:AlternateContent>
  <bookViews>
    <workbookView xWindow="0" yWindow="0" windowWidth="28800" windowHeight="12150" activeTab="4"/>
  </bookViews>
  <sheets>
    <sheet name="30year_US" sheetId="6" r:id="rId1"/>
    <sheet name="30year" sheetId="3" r:id="rId2"/>
    <sheet name="PopulationData" sheetId="1" r:id="rId3"/>
    <sheet name="Sample" sheetId="2" r:id="rId4"/>
    <sheet name="PopulationDataUS" sheetId="4" r:id="rId5"/>
    <sheet name="PopulationDependency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L7" i="6"/>
  <c r="K7" i="6"/>
  <c r="J7" i="6"/>
  <c r="I7" i="6"/>
  <c r="H7" i="6"/>
  <c r="G7" i="6"/>
  <c r="L6" i="6"/>
  <c r="K6" i="6"/>
  <c r="J6" i="6"/>
  <c r="I6" i="6"/>
  <c r="H6" i="6"/>
  <c r="G6" i="6"/>
  <c r="L5" i="6"/>
  <c r="K5" i="6"/>
  <c r="J5" i="6"/>
  <c r="I5" i="6"/>
  <c r="H5" i="6"/>
  <c r="G5" i="6"/>
  <c r="L4" i="6"/>
  <c r="K4" i="6"/>
  <c r="J4" i="6"/>
  <c r="I4" i="6"/>
  <c r="H4" i="6"/>
  <c r="G4" i="6"/>
  <c r="L3" i="6"/>
  <c r="K3" i="6"/>
  <c r="J3" i="6"/>
  <c r="I3" i="6"/>
  <c r="H3" i="6"/>
  <c r="G3" i="6"/>
  <c r="L2" i="6"/>
  <c r="K2" i="6"/>
  <c r="J2" i="6"/>
  <c r="I2" i="6"/>
  <c r="H2" i="6"/>
  <c r="G2" i="6"/>
  <c r="O2" i="6"/>
  <c r="O3" i="6"/>
  <c r="O4" i="6"/>
  <c r="O5" i="6"/>
  <c r="O6" i="6"/>
  <c r="O7" i="6"/>
  <c r="O8" i="6"/>
  <c r="O9" i="6"/>
  <c r="O10" i="6"/>
  <c r="O11" i="6"/>
  <c r="P11" i="6"/>
  <c r="Q11" i="6"/>
  <c r="R11" i="6"/>
  <c r="S11" i="6"/>
  <c r="T11" i="6"/>
  <c r="P10" i="6"/>
  <c r="Q10" i="6"/>
  <c r="R10" i="6"/>
  <c r="S10" i="6"/>
  <c r="T10" i="6"/>
  <c r="P9" i="6"/>
  <c r="Q9" i="6"/>
  <c r="R9" i="6"/>
  <c r="S9" i="6"/>
  <c r="T9" i="6"/>
  <c r="P8" i="6"/>
  <c r="Q8" i="6"/>
  <c r="R8" i="6"/>
  <c r="S8" i="6"/>
  <c r="T8" i="6"/>
  <c r="P7" i="6"/>
  <c r="Q7" i="6"/>
  <c r="R7" i="6"/>
  <c r="S7" i="6"/>
  <c r="T7" i="6"/>
  <c r="P6" i="6"/>
  <c r="Q6" i="6"/>
  <c r="R6" i="6"/>
  <c r="S6" i="6"/>
  <c r="T6" i="6"/>
  <c r="P5" i="6"/>
  <c r="Q5" i="6"/>
  <c r="R5" i="6"/>
  <c r="S5" i="6"/>
  <c r="T5" i="6"/>
  <c r="P4" i="6"/>
  <c r="Q4" i="6"/>
  <c r="R4" i="6"/>
  <c r="S4" i="6"/>
  <c r="T4" i="6"/>
  <c r="P3" i="6"/>
  <c r="Q3" i="6"/>
  <c r="R3" i="6"/>
  <c r="S3" i="6"/>
  <c r="T3" i="6"/>
  <c r="P2" i="6"/>
  <c r="Q2" i="6"/>
  <c r="R2" i="6"/>
  <c r="S2" i="6"/>
  <c r="T2" i="6"/>
  <c r="P1" i="6"/>
  <c r="Q1" i="6"/>
  <c r="R1" i="6"/>
  <c r="S1" i="6"/>
  <c r="T1" i="6"/>
  <c r="I23" i="5"/>
  <c r="I24" i="5"/>
  <c r="I25" i="5"/>
  <c r="I26" i="5"/>
  <c r="I27" i="5"/>
  <c r="I28" i="5"/>
  <c r="I29" i="5"/>
  <c r="I30" i="5"/>
  <c r="I31" i="5"/>
  <c r="I32" i="5"/>
  <c r="I33" i="5"/>
  <c r="H23" i="5"/>
  <c r="H24" i="5"/>
  <c r="H25" i="5"/>
  <c r="H26" i="5"/>
  <c r="H27" i="5"/>
  <c r="H28" i="5"/>
  <c r="H29" i="5"/>
  <c r="H30" i="5"/>
  <c r="H31" i="5"/>
  <c r="H32" i="5"/>
  <c r="H33" i="5"/>
  <c r="D3" i="5"/>
  <c r="H21" i="5"/>
  <c r="H22" i="5"/>
  <c r="I21" i="5"/>
  <c r="I22" i="5"/>
  <c r="I20" i="5"/>
  <c r="H20" i="5"/>
  <c r="I19" i="5"/>
  <c r="H19" i="5"/>
  <c r="I18" i="5"/>
  <c r="H18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4" i="5"/>
  <c r="E73" i="5"/>
  <c r="E72" i="5"/>
  <c r="E71" i="5"/>
  <c r="E70" i="5"/>
  <c r="E69" i="5"/>
  <c r="E68" i="5"/>
  <c r="E67" i="5"/>
  <c r="E66" i="5"/>
  <c r="E65" i="5"/>
  <c r="E64" i="5"/>
  <c r="I16" i="5"/>
  <c r="I17" i="5"/>
  <c r="E63" i="5"/>
  <c r="I15" i="5"/>
  <c r="E58" i="5"/>
  <c r="I14" i="5"/>
  <c r="E53" i="5"/>
  <c r="I13" i="5"/>
  <c r="E48" i="5"/>
  <c r="I12" i="5"/>
  <c r="E43" i="5"/>
  <c r="I11" i="5"/>
  <c r="E38" i="5"/>
  <c r="I10" i="5"/>
  <c r="E33" i="5"/>
  <c r="I9" i="5"/>
  <c r="E28" i="5"/>
  <c r="I8" i="5"/>
  <c r="E23" i="5"/>
  <c r="I7" i="5"/>
  <c r="E18" i="5"/>
  <c r="I6" i="5"/>
  <c r="E13" i="5"/>
  <c r="I5" i="5"/>
  <c r="E8" i="5"/>
  <c r="I4" i="5"/>
  <c r="E3" i="5"/>
  <c r="I3" i="5"/>
  <c r="H17" i="5"/>
  <c r="H16" i="5"/>
  <c r="J4" i="5"/>
  <c r="J5" i="5"/>
  <c r="J6" i="5"/>
  <c r="J7" i="5"/>
  <c r="J8" i="5"/>
  <c r="J9" i="5"/>
  <c r="J10" i="5"/>
  <c r="J11" i="5"/>
  <c r="J12" i="5"/>
  <c r="J13" i="5"/>
  <c r="J14" i="5"/>
  <c r="J15" i="5"/>
  <c r="D63" i="5"/>
  <c r="H15" i="5"/>
  <c r="D58" i="5"/>
  <c r="H14" i="5"/>
  <c r="D53" i="5"/>
  <c r="H13" i="5"/>
  <c r="D48" i="5"/>
  <c r="H12" i="5"/>
  <c r="D43" i="5"/>
  <c r="H11" i="5"/>
  <c r="D38" i="5"/>
  <c r="H10" i="5"/>
  <c r="D33" i="5"/>
  <c r="H9" i="5"/>
  <c r="D28" i="5"/>
  <c r="H8" i="5"/>
  <c r="D23" i="5"/>
  <c r="H7" i="5"/>
  <c r="D18" i="5"/>
  <c r="H6" i="5"/>
  <c r="D13" i="5"/>
  <c r="H5" i="5"/>
  <c r="D8" i="5"/>
  <c r="H4" i="5"/>
  <c r="H3" i="5"/>
  <c r="J16" i="5"/>
  <c r="J17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E62" i="5"/>
  <c r="D62" i="5"/>
  <c r="E61" i="5"/>
  <c r="D61" i="5"/>
  <c r="E60" i="5"/>
  <c r="D60" i="5"/>
  <c r="E59" i="5"/>
  <c r="D59" i="5"/>
  <c r="E57" i="5"/>
  <c r="D57" i="5"/>
  <c r="E56" i="5"/>
  <c r="D56" i="5"/>
  <c r="E55" i="5"/>
  <c r="D55" i="5"/>
  <c r="E54" i="5"/>
  <c r="D54" i="5"/>
  <c r="E52" i="5"/>
  <c r="D52" i="5"/>
  <c r="E51" i="5"/>
  <c r="D51" i="5"/>
  <c r="E50" i="5"/>
  <c r="D50" i="5"/>
  <c r="E49" i="5"/>
  <c r="D49" i="5"/>
  <c r="E47" i="5"/>
  <c r="D47" i="5"/>
  <c r="E46" i="5"/>
  <c r="D46" i="5"/>
  <c r="E45" i="5"/>
  <c r="D45" i="5"/>
  <c r="E44" i="5"/>
  <c r="D44" i="5"/>
  <c r="E42" i="5"/>
  <c r="D42" i="5"/>
  <c r="E41" i="5"/>
  <c r="D41" i="5"/>
  <c r="E40" i="5"/>
  <c r="D40" i="5"/>
  <c r="E39" i="5"/>
  <c r="D39" i="5"/>
  <c r="E37" i="5"/>
  <c r="D37" i="5"/>
  <c r="E36" i="5"/>
  <c r="D36" i="5"/>
  <c r="E35" i="5"/>
  <c r="D35" i="5"/>
  <c r="E34" i="5"/>
  <c r="D34" i="5"/>
  <c r="E32" i="5"/>
  <c r="D32" i="5"/>
  <c r="E31" i="5"/>
  <c r="D31" i="5"/>
  <c r="E30" i="5"/>
  <c r="D30" i="5"/>
  <c r="E29" i="5"/>
  <c r="D29" i="5"/>
  <c r="E27" i="5"/>
  <c r="D27" i="5"/>
  <c r="E26" i="5"/>
  <c r="D26" i="5"/>
  <c r="E25" i="5"/>
  <c r="D25" i="5"/>
  <c r="E24" i="5"/>
  <c r="D24" i="5"/>
  <c r="E22" i="5"/>
  <c r="D22" i="5"/>
  <c r="E21" i="5"/>
  <c r="D21" i="5"/>
  <c r="E20" i="5"/>
  <c r="D20" i="5"/>
  <c r="E19" i="5"/>
  <c r="D19" i="5"/>
  <c r="E17" i="5"/>
  <c r="D17" i="5"/>
  <c r="E16" i="5"/>
  <c r="D16" i="5"/>
  <c r="E15" i="5"/>
  <c r="D15" i="5"/>
  <c r="E14" i="5"/>
  <c r="D14" i="5"/>
  <c r="E12" i="5"/>
  <c r="D12" i="5"/>
  <c r="E11" i="5"/>
  <c r="D11" i="5"/>
  <c r="E10" i="5"/>
  <c r="D10" i="5"/>
  <c r="E9" i="5"/>
  <c r="D9" i="5"/>
  <c r="E7" i="5"/>
  <c r="D7" i="5"/>
  <c r="E6" i="5"/>
  <c r="D6" i="5"/>
  <c r="E5" i="5"/>
  <c r="D5" i="5"/>
  <c r="E4" i="5"/>
  <c r="D4" i="5"/>
  <c r="B33" i="1"/>
  <c r="B34" i="1"/>
  <c r="B35" i="1"/>
  <c r="B36" i="1"/>
  <c r="B37" i="1"/>
  <c r="B38" i="1"/>
  <c r="B33" i="4"/>
  <c r="B34" i="4"/>
  <c r="B35" i="4"/>
  <c r="B36" i="4"/>
  <c r="B37" i="4"/>
  <c r="B3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O2" i="3"/>
  <c r="O3" i="3"/>
  <c r="O4" i="3"/>
  <c r="O5" i="3"/>
  <c r="O6" i="3"/>
  <c r="P6" i="3"/>
  <c r="Q6" i="3"/>
  <c r="R6" i="3"/>
  <c r="S6" i="3"/>
  <c r="T6" i="3"/>
  <c r="L7" i="3"/>
  <c r="K7" i="3"/>
  <c r="J7" i="3"/>
  <c r="I7" i="3"/>
  <c r="H7" i="3"/>
  <c r="G7" i="3"/>
  <c r="P5" i="3"/>
  <c r="Q5" i="3"/>
  <c r="R5" i="3"/>
  <c r="S5" i="3"/>
  <c r="T5" i="3"/>
  <c r="L6" i="3"/>
  <c r="K6" i="3"/>
  <c r="J6" i="3"/>
  <c r="I6" i="3"/>
  <c r="H6" i="3"/>
  <c r="G6" i="3"/>
  <c r="P4" i="3"/>
  <c r="Q4" i="3"/>
  <c r="R4" i="3"/>
  <c r="S4" i="3"/>
  <c r="T4" i="3"/>
  <c r="L5" i="3"/>
  <c r="K5" i="3"/>
  <c r="J5" i="3"/>
  <c r="I5" i="3"/>
  <c r="H5" i="3"/>
  <c r="G5" i="3"/>
  <c r="P3" i="3"/>
  <c r="Q3" i="3"/>
  <c r="R3" i="3"/>
  <c r="S3" i="3"/>
  <c r="T3" i="3"/>
  <c r="L4" i="3"/>
  <c r="K4" i="3"/>
  <c r="J4" i="3"/>
  <c r="I4" i="3"/>
  <c r="H4" i="3"/>
  <c r="G4" i="3"/>
  <c r="P2" i="3"/>
  <c r="Q2" i="3"/>
  <c r="R2" i="3"/>
  <c r="S2" i="3"/>
  <c r="T2" i="3"/>
  <c r="L3" i="3"/>
  <c r="K3" i="3"/>
  <c r="J3" i="3"/>
  <c r="I3" i="3"/>
  <c r="H3" i="3"/>
  <c r="G3" i="3"/>
  <c r="P1" i="3"/>
  <c r="Q1" i="3"/>
  <c r="R1" i="3"/>
  <c r="S1" i="3"/>
  <c r="T1" i="3"/>
  <c r="L2" i="3"/>
  <c r="K2" i="3"/>
  <c r="J2" i="3"/>
  <c r="I2" i="3"/>
  <c r="H2" i="3"/>
  <c r="G2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O7" i="3"/>
  <c r="O8" i="3"/>
  <c r="O9" i="3"/>
  <c r="O10" i="3"/>
  <c r="O11" i="3"/>
  <c r="P11" i="3"/>
  <c r="Q11" i="3"/>
  <c r="R11" i="3"/>
  <c r="S11" i="3"/>
  <c r="T11" i="3"/>
  <c r="P10" i="3"/>
  <c r="Q10" i="3"/>
  <c r="R10" i="3"/>
  <c r="S10" i="3"/>
  <c r="T10" i="3"/>
  <c r="P9" i="3"/>
  <c r="Q9" i="3"/>
  <c r="R9" i="3"/>
  <c r="S9" i="3"/>
  <c r="T9" i="3"/>
  <c r="P8" i="3"/>
  <c r="Q8" i="3"/>
  <c r="R8" i="3"/>
  <c r="S8" i="3"/>
  <c r="T8" i="3"/>
  <c r="P7" i="3"/>
  <c r="Q7" i="3"/>
  <c r="R7" i="3"/>
  <c r="S7" i="3"/>
  <c r="T7" i="3"/>
  <c r="C7" i="3"/>
  <c r="B7" i="3"/>
  <c r="C6" i="3"/>
  <c r="B6" i="3"/>
  <c r="C5" i="3"/>
  <c r="B5" i="3"/>
  <c r="C4" i="3"/>
  <c r="B4" i="3"/>
  <c r="C3" i="3"/>
  <c r="B3" i="3"/>
  <c r="D2" i="3"/>
  <c r="C2" i="3"/>
  <c r="B2" i="3"/>
  <c r="A2" i="3"/>
  <c r="A7" i="3"/>
  <c r="A6" i="3"/>
  <c r="A5" i="3"/>
  <c r="A4" i="3"/>
  <c r="A3" i="3"/>
  <c r="A34" i="1"/>
  <c r="A35" i="1"/>
  <c r="A36" i="1"/>
  <c r="A37" i="1"/>
  <c r="A38" i="1"/>
  <c r="A33" i="1"/>
  <c r="A32" i="1"/>
  <c r="A31" i="1"/>
  <c r="A29" i="1"/>
  <c r="A30" i="1"/>
  <c r="A27" i="1"/>
  <c r="A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<sst xmlns="http://schemas.openxmlformats.org/spreadsheetml/2006/main" count="37" uniqueCount="11">
  <si>
    <t>nu_t</t>
  </si>
  <si>
    <t>Date</t>
  </si>
  <si>
    <t>U</t>
  </si>
  <si>
    <t>offset</t>
  </si>
  <si>
    <t>t</t>
  </si>
  <si>
    <t>argentina</t>
  </si>
  <si>
    <t>US</t>
  </si>
  <si>
    <t>30y, A</t>
  </si>
  <si>
    <t>30y, US</t>
  </si>
  <si>
    <t>nu, A</t>
  </si>
  <si>
    <t>nu,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</si>
</sst>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quotePrefix="1"/>
    <xf numFmtId="4" fontId="18" fillId="0" borderId="0" xfId="42" applyNumberFormat="1"/>
    <xf numFmtId="4" fontId="18" fillId="0" borderId="0" xfId="42" applyNumberForma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E7" sqref="E7"/>
    </sheetView>
  </sheetViews>
  <sheetFormatPr defaultRowHeight="15" x14ac:dyDescent="0.25"/>
  <cols>
    <col min="1" max="16384" width="9.140625" style="6"/>
  </cols>
  <sheetData>
    <row r="1" spans="1:20" x14ac:dyDescent="0.25">
      <c r="A1" s="6" t="s">
        <v>1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O1" s="6">
        <v>0</v>
      </c>
      <c r="P1" s="6">
        <f>O1+1</f>
        <v>1</v>
      </c>
      <c r="Q1" s="6">
        <f t="shared" ref="Q1:T11" si="0">P1+1</f>
        <v>2</v>
      </c>
      <c r="R1" s="6">
        <f t="shared" si="0"/>
        <v>3</v>
      </c>
      <c r="S1" s="6">
        <f t="shared" si="0"/>
        <v>4</v>
      </c>
      <c r="T1" s="6">
        <f t="shared" si="0"/>
        <v>5</v>
      </c>
    </row>
    <row r="2" spans="1:20" x14ac:dyDescent="0.25">
      <c r="A2" s="6">
        <f ca="1">OFFSET(PopulationDataUS!$A$2,'30year_US'!O1,0)</f>
        <v>1950</v>
      </c>
      <c r="B2" s="6">
        <f ca="1">OFFSET(PopulationDataUS!$A$2,'30year_US'!P1,0)</f>
        <v>1955</v>
      </c>
      <c r="C2" s="6">
        <f ca="1">OFFSET(PopulationDataUS!$A$2,'30year_US'!Q1,0)</f>
        <v>1960</v>
      </c>
      <c r="D2" s="6">
        <f ca="1">OFFSET(PopulationDataUS!$A$2,'30year_US'!R1,0)</f>
        <v>1965</v>
      </c>
      <c r="E2" s="6">
        <f ca="1">OFFSET(PopulationDataUS!$A$2,'30year_US'!S1,0)</f>
        <v>1970</v>
      </c>
      <c r="F2" s="6">
        <f ca="1">OFFSET(PopulationDataUS!$A$2,'30year_US'!T1,0)</f>
        <v>1975</v>
      </c>
      <c r="G2" s="6">
        <f ca="1">OFFSET(PopulationDataUS!$B$2,'30year_US'!O1,0)</f>
        <v>1.5048400694489636</v>
      </c>
      <c r="H2" s="6">
        <f ca="1">OFFSET(PopulationDataUS!$B$2,'30year_US'!P1,0)</f>
        <v>1.4592985137751266</v>
      </c>
      <c r="I2" s="6">
        <f ca="1">OFFSET(PopulationDataUS!$B$2,'30year_US'!Q1,0)</f>
        <v>1.4080579729748428</v>
      </c>
      <c r="J2" s="6">
        <f ca="1">OFFSET(PopulationDataUS!$B$2,'30year_US'!R1,0)</f>
        <v>1.4004004137345372</v>
      </c>
      <c r="K2" s="6">
        <f ca="1">OFFSET(PopulationDataUS!$B$2,'30year_US'!S1,0)</f>
        <v>1.4096785008052279</v>
      </c>
      <c r="L2" s="6">
        <f ca="1">OFFSET(PopulationDataUS!$B$2,'30year_US'!T1,0)</f>
        <v>1.405009215119043</v>
      </c>
      <c r="O2" s="6">
        <f>O1+6</f>
        <v>6</v>
      </c>
      <c r="P2" s="6">
        <f t="shared" ref="P2:P11" si="1">O2+1</f>
        <v>7</v>
      </c>
      <c r="Q2" s="6">
        <f t="shared" si="0"/>
        <v>8</v>
      </c>
      <c r="R2" s="6">
        <f t="shared" si="0"/>
        <v>9</v>
      </c>
      <c r="S2" s="6">
        <f t="shared" si="0"/>
        <v>10</v>
      </c>
      <c r="T2" s="6">
        <f t="shared" si="0"/>
        <v>11</v>
      </c>
    </row>
    <row r="3" spans="1:20" x14ac:dyDescent="0.25">
      <c r="A3" s="6">
        <f ca="1">OFFSET(PopulationDataUS!$A$2,'30year_US'!O2,0)</f>
        <v>1980</v>
      </c>
      <c r="B3" s="6">
        <f ca="1">OFFSET(PopulationDataUS!$A$2,'30year_US'!P2,0)</f>
        <v>1985</v>
      </c>
      <c r="C3" s="6">
        <f ca="1">OFFSET(PopulationDataUS!$A$2,'30year_US'!Q2,0)</f>
        <v>1990</v>
      </c>
      <c r="D3" s="6">
        <f ca="1">OFFSET(PopulationDataUS!$A$2,'30year_US'!R2,0)</f>
        <v>1995</v>
      </c>
      <c r="E3" s="6">
        <f ca="1">OFFSET(PopulationDataUS!$A$2,'30year_US'!S2,0)</f>
        <v>2000</v>
      </c>
      <c r="F3" s="6">
        <f ca="1">OFFSET(PopulationDataUS!$A$2,'30year_US'!T2,0)</f>
        <v>2005</v>
      </c>
      <c r="G3" s="6">
        <f ca="1">OFFSET(PopulationDataUS!$B$2,'30year_US'!O2,0)</f>
        <v>1.3945631437566703</v>
      </c>
      <c r="H3" s="6">
        <f ca="1">OFFSET(PopulationDataUS!$B$2,'30year_US'!P2,0)</f>
        <v>1.3804509783620471</v>
      </c>
      <c r="I3" s="6">
        <f ca="1">OFFSET(PopulationDataUS!$B$2,'30year_US'!Q2,0)</f>
        <v>1.3541476552763243</v>
      </c>
      <c r="J3" s="6">
        <f ca="1">OFFSET(PopulationDataUS!$B$2,'30year_US'!R2,0)</f>
        <v>1.2933926254374022</v>
      </c>
      <c r="K3" s="6">
        <f ca="1">OFFSET(PopulationDataUS!$B$2,'30year_US'!S2,0)</f>
        <v>1.2470400291072312</v>
      </c>
      <c r="L3" s="6">
        <f ca="1">OFFSET(PopulationDataUS!$B$2,'30year_US'!T2,0)</f>
        <v>1.212818965683067</v>
      </c>
      <c r="O3" s="6">
        <f t="shared" ref="O3:O11" si="2">O2+6</f>
        <v>12</v>
      </c>
      <c r="P3" s="6">
        <f t="shared" si="1"/>
        <v>13</v>
      </c>
      <c r="Q3" s="6">
        <f t="shared" si="0"/>
        <v>14</v>
      </c>
      <c r="R3" s="6">
        <f t="shared" si="0"/>
        <v>15</v>
      </c>
      <c r="S3" s="6">
        <f t="shared" si="0"/>
        <v>16</v>
      </c>
      <c r="T3" s="6">
        <f t="shared" si="0"/>
        <v>17</v>
      </c>
    </row>
    <row r="4" spans="1:20" x14ac:dyDescent="0.25">
      <c r="A4" s="6">
        <f ca="1">OFFSET(PopulationDataUS!$A$2,'30year_US'!O3,0)</f>
        <v>2010</v>
      </c>
      <c r="B4" s="6">
        <f ca="1">OFFSET(PopulationDataUS!$A$2,'30year_US'!P3,0)</f>
        <v>2015</v>
      </c>
      <c r="C4" s="6">
        <f ca="1">OFFSET(PopulationDataUS!$A$2,'30year_US'!Q3,0)</f>
        <v>2020</v>
      </c>
      <c r="D4" s="6">
        <f ca="1">OFFSET(PopulationDataUS!$A$2,'30year_US'!R3,0)</f>
        <v>2025</v>
      </c>
      <c r="E4" s="6">
        <f ca="1">OFFSET(PopulationDataUS!$A$2,'30year_US'!S3,0)</f>
        <v>2030</v>
      </c>
      <c r="F4" s="6">
        <f ca="1">OFFSET(PopulationDataUS!$A$2,'30year_US'!T3,0)</f>
        <v>2035</v>
      </c>
      <c r="G4" s="6">
        <f ca="1">OFFSET(PopulationDataUS!$B$2,'30year_US'!O3,0)</f>
        <v>1.1781376958617369</v>
      </c>
      <c r="H4" s="6">
        <f ca="1">OFFSET(PopulationDataUS!$B$2,'30year_US'!P3,0)</f>
        <v>1.1451209131073898</v>
      </c>
      <c r="I4" s="6">
        <f ca="1">OFFSET(PopulationDataUS!$B$2,'30year_US'!Q3,0)</f>
        <v>1.1174308616674204</v>
      </c>
      <c r="J4" s="6">
        <f ca="1">OFFSET(PopulationDataUS!$B$2,'30year_US'!R3,0)</f>
        <v>1.1005952170369069</v>
      </c>
      <c r="K4" s="6">
        <f ca="1">OFFSET(PopulationDataUS!$B$2,'30year_US'!S3,0)</f>
        <v>1.0814961281162232</v>
      </c>
      <c r="L4" s="6">
        <f ca="1">OFFSET(PopulationDataUS!$B$2,'30year_US'!T3,0)</f>
        <v>1.0660639950811133</v>
      </c>
      <c r="O4" s="6">
        <f t="shared" si="2"/>
        <v>18</v>
      </c>
      <c r="P4" s="6">
        <f t="shared" si="1"/>
        <v>19</v>
      </c>
      <c r="Q4" s="6">
        <f t="shared" si="0"/>
        <v>20</v>
      </c>
      <c r="R4" s="6">
        <f t="shared" si="0"/>
        <v>21</v>
      </c>
      <c r="S4" s="6">
        <f t="shared" si="0"/>
        <v>22</v>
      </c>
      <c r="T4" s="6">
        <f t="shared" si="0"/>
        <v>23</v>
      </c>
    </row>
    <row r="5" spans="1:20" x14ac:dyDescent="0.25">
      <c r="A5" s="6">
        <f ca="1">OFFSET(PopulationDataUS!$A$2,'30year_US'!O4,0)</f>
        <v>2040</v>
      </c>
      <c r="B5" s="6">
        <f ca="1">OFFSET(PopulationDataUS!$A$2,'30year_US'!P4,0)</f>
        <v>2045</v>
      </c>
      <c r="C5" s="6">
        <f ca="1">OFFSET(PopulationDataUS!$A$2,'30year_US'!Q4,0)</f>
        <v>2050</v>
      </c>
      <c r="D5" s="6">
        <f ca="1">OFFSET(PopulationDataUS!$A$2,'30year_US'!R4,0)</f>
        <v>2055</v>
      </c>
      <c r="E5" s="6">
        <f ca="1">OFFSET(PopulationDataUS!$A$2,'30year_US'!S4,0)</f>
        <v>2060</v>
      </c>
      <c r="F5" s="6">
        <f ca="1">OFFSET(PopulationDataUS!$A$2,'30year_US'!T4,0)</f>
        <v>2065</v>
      </c>
      <c r="G5" s="6">
        <f ca="1">OFFSET(PopulationDataUS!$B$2,'30year_US'!O4,0)</f>
        <v>1.0550686734444716</v>
      </c>
      <c r="H5" s="6">
        <f ca="1">OFFSET(PopulationDataUS!$B$2,'30year_US'!P4,0)</f>
        <v>1.047550996535374</v>
      </c>
      <c r="I5" s="6">
        <f ca="1">OFFSET(PopulationDataUS!$B$2,'30year_US'!Q4,0)</f>
        <v>1.0420267468539279</v>
      </c>
      <c r="J5" s="6">
        <f ca="1">OFFSET(PopulationDataUS!$B$2,'30year_US'!R4,0)</f>
        <v>1.0371292659215032</v>
      </c>
      <c r="K5" s="6">
        <f ca="1">OFFSET(PopulationDataUS!$B$2,'30year_US'!S4,0)</f>
        <v>1.0315610740699328</v>
      </c>
      <c r="L5" s="6">
        <f ca="1">OFFSET(PopulationDataUS!$B$2,'30year_US'!T4,0)</f>
        <v>1.0252033489176173</v>
      </c>
      <c r="O5" s="6">
        <f t="shared" si="2"/>
        <v>24</v>
      </c>
      <c r="P5" s="6">
        <f t="shared" si="1"/>
        <v>25</v>
      </c>
      <c r="Q5" s="6">
        <f t="shared" si="0"/>
        <v>26</v>
      </c>
      <c r="R5" s="6">
        <f t="shared" si="0"/>
        <v>27</v>
      </c>
      <c r="S5" s="6">
        <f t="shared" si="0"/>
        <v>28</v>
      </c>
      <c r="T5" s="6">
        <f t="shared" si="0"/>
        <v>29</v>
      </c>
    </row>
    <row r="6" spans="1:20" x14ac:dyDescent="0.25">
      <c r="A6" s="6">
        <f ca="1">OFFSET(PopulationDataUS!$A$2,'30year_US'!O5,0)</f>
        <v>2070</v>
      </c>
      <c r="B6" s="6">
        <f ca="1">OFFSET(PopulationDataUS!$A$2,'30year_US'!P5,0)</f>
        <v>2075</v>
      </c>
      <c r="C6" s="6">
        <f ca="1">OFFSET(PopulationDataUS!$A$2,'30year_US'!Q5,0)</f>
        <v>2080</v>
      </c>
      <c r="D6" s="6">
        <f ca="1">OFFSET(PopulationDataUS!$A$2,'30year_US'!R5,0)</f>
        <v>2085</v>
      </c>
      <c r="E6" s="6">
        <f ca="1">OFFSET(PopulationDataUS!$A$2,'30year_US'!S5,0)</f>
        <v>2090</v>
      </c>
      <c r="F6" s="6">
        <f ca="1">OFFSET(PopulationDataUS!$A$2,'30year_US'!T5,0)</f>
        <v>2095</v>
      </c>
      <c r="G6" s="6">
        <f ca="1">OFFSET(PopulationDataUS!$B$2,'30year_US'!O5,0)</f>
        <v>1.0187066847660389</v>
      </c>
      <c r="H6" s="6">
        <f ca="1">OFFSET(PopulationDataUS!$B$2,'30year_US'!P5,0)</f>
        <v>1.0187066847660389</v>
      </c>
      <c r="I6" s="6">
        <f ca="1">OFFSET(PopulationDataUS!$B$2,'30year_US'!Q5,0)</f>
        <v>1.0187066847660389</v>
      </c>
      <c r="J6" s="6">
        <f ca="1">OFFSET(PopulationDataUS!$B$2,'30year_US'!R5,0)</f>
        <v>1.0187066847660389</v>
      </c>
      <c r="K6" s="6">
        <f ca="1">OFFSET(PopulationDataUS!$B$2,'30year_US'!S5,0)</f>
        <v>1.0187066847660389</v>
      </c>
      <c r="L6" s="6">
        <f ca="1">OFFSET(PopulationDataUS!$B$2,'30year_US'!T5,0)</f>
        <v>1.0187066847660389</v>
      </c>
      <c r="O6" s="6">
        <f t="shared" si="2"/>
        <v>30</v>
      </c>
      <c r="P6" s="6">
        <f t="shared" si="1"/>
        <v>31</v>
      </c>
      <c r="Q6" s="6">
        <f t="shared" si="0"/>
        <v>32</v>
      </c>
      <c r="R6" s="6">
        <f t="shared" si="0"/>
        <v>33</v>
      </c>
      <c r="S6" s="6">
        <f t="shared" si="0"/>
        <v>34</v>
      </c>
      <c r="T6" s="6">
        <f t="shared" si="0"/>
        <v>35</v>
      </c>
    </row>
    <row r="7" spans="1:20" x14ac:dyDescent="0.25">
      <c r="A7" s="6">
        <f ca="1">OFFSET(PopulationDataUS!$A$2,'30year_US'!O6,0)</f>
        <v>2100</v>
      </c>
      <c r="B7" s="6">
        <f ca="1">OFFSET(PopulationDataUS!$A$2,'30year_US'!P6,0)</f>
        <v>2105</v>
      </c>
      <c r="C7" s="6">
        <f ca="1">OFFSET(PopulationDataUS!$A$2,'30year_US'!Q6,0)</f>
        <v>2110</v>
      </c>
      <c r="D7" s="6">
        <f ca="1">OFFSET(PopulationDataUS!$A$2,'30year_US'!R6,0)</f>
        <v>2115</v>
      </c>
      <c r="E7" s="6">
        <f ca="1">OFFSET(PopulationDataUS!$A$2,'30year_US'!S6,0)</f>
        <v>2120</v>
      </c>
      <c r="F7" s="6">
        <f ca="1">OFFSET(PopulationDataUS!$A$2,'30year_US'!T6,0)</f>
        <v>2125</v>
      </c>
      <c r="G7" s="6">
        <f ca="1">OFFSET(PopulationDataUS!$B$2,'30year_US'!O6,0)</f>
        <v>1.0187066847660389</v>
      </c>
      <c r="H7" s="6">
        <f ca="1">OFFSET(PopulationDataUS!$B$2,'30year_US'!P6,0)</f>
        <v>1.0187066847660389</v>
      </c>
      <c r="I7" s="6">
        <f ca="1">OFFSET(PopulationDataUS!$B$2,'30year_US'!Q6,0)</f>
        <v>1.0187066847660389</v>
      </c>
      <c r="J7" s="6">
        <f ca="1">OFFSET(PopulationDataUS!$B$2,'30year_US'!R6,0)</f>
        <v>1.0187066847660389</v>
      </c>
      <c r="K7" s="6">
        <f ca="1">OFFSET(PopulationDataUS!$B$2,'30year_US'!S6,0)</f>
        <v>1.0187066847660389</v>
      </c>
      <c r="L7" s="6">
        <f ca="1">OFFSET(PopulationDataUS!$B$2,'30year_US'!T6,0)</f>
        <v>1.0187066847660389</v>
      </c>
      <c r="O7" s="6">
        <f t="shared" si="2"/>
        <v>36</v>
      </c>
      <c r="P7" s="6">
        <f t="shared" si="1"/>
        <v>37</v>
      </c>
      <c r="Q7" s="6">
        <f t="shared" si="0"/>
        <v>38</v>
      </c>
      <c r="R7" s="6">
        <f t="shared" si="0"/>
        <v>39</v>
      </c>
      <c r="S7" s="6">
        <f t="shared" si="0"/>
        <v>40</v>
      </c>
      <c r="T7" s="6">
        <f t="shared" si="0"/>
        <v>41</v>
      </c>
    </row>
    <row r="8" spans="1:20" x14ac:dyDescent="0.25">
      <c r="O8" s="6">
        <f t="shared" si="2"/>
        <v>42</v>
      </c>
      <c r="P8" s="6">
        <f t="shared" si="1"/>
        <v>43</v>
      </c>
      <c r="Q8" s="6">
        <f t="shared" si="0"/>
        <v>44</v>
      </c>
      <c r="R8" s="6">
        <f t="shared" si="0"/>
        <v>45</v>
      </c>
      <c r="S8" s="6">
        <f t="shared" si="0"/>
        <v>46</v>
      </c>
      <c r="T8" s="6">
        <f t="shared" si="0"/>
        <v>47</v>
      </c>
    </row>
    <row r="9" spans="1:20" x14ac:dyDescent="0.25">
      <c r="O9" s="6">
        <f t="shared" si="2"/>
        <v>48</v>
      </c>
      <c r="P9" s="6">
        <f t="shared" si="1"/>
        <v>49</v>
      </c>
      <c r="Q9" s="6">
        <f t="shared" si="0"/>
        <v>50</v>
      </c>
      <c r="R9" s="6">
        <f t="shared" si="0"/>
        <v>51</v>
      </c>
      <c r="S9" s="6">
        <f t="shared" si="0"/>
        <v>52</v>
      </c>
      <c r="T9" s="6">
        <f t="shared" si="0"/>
        <v>53</v>
      </c>
    </row>
    <row r="10" spans="1:20" x14ac:dyDescent="0.25">
      <c r="O10" s="6">
        <f t="shared" si="2"/>
        <v>54</v>
      </c>
      <c r="P10" s="6">
        <f t="shared" si="1"/>
        <v>55</v>
      </c>
      <c r="Q10" s="6">
        <f t="shared" si="0"/>
        <v>56</v>
      </c>
      <c r="R10" s="6">
        <f t="shared" si="0"/>
        <v>57</v>
      </c>
      <c r="S10" s="6">
        <f t="shared" si="0"/>
        <v>58</v>
      </c>
      <c r="T10" s="6">
        <f t="shared" si="0"/>
        <v>59</v>
      </c>
    </row>
    <row r="11" spans="1:20" x14ac:dyDescent="0.25">
      <c r="O11" s="6">
        <f t="shared" si="2"/>
        <v>60</v>
      </c>
      <c r="P11" s="6">
        <f t="shared" si="1"/>
        <v>61</v>
      </c>
      <c r="Q11" s="6">
        <f t="shared" si="0"/>
        <v>62</v>
      </c>
      <c r="R11" s="6">
        <f t="shared" si="0"/>
        <v>63</v>
      </c>
      <c r="S11" s="6">
        <f t="shared" si="0"/>
        <v>64</v>
      </c>
      <c r="T11" s="6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E24" sqref="E24"/>
    </sheetView>
  </sheetViews>
  <sheetFormatPr defaultRowHeight="15" x14ac:dyDescent="0.25"/>
  <sheetData>
    <row r="1" spans="1:20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O1">
        <v>0</v>
      </c>
      <c r="P1">
        <f>O1+1</f>
        <v>1</v>
      </c>
      <c r="Q1">
        <f t="shared" ref="Q1:T11" si="0">P1+1</f>
        <v>2</v>
      </c>
      <c r="R1">
        <f t="shared" si="0"/>
        <v>3</v>
      </c>
      <c r="S1">
        <f t="shared" si="0"/>
        <v>4</v>
      </c>
      <c r="T1">
        <f t="shared" si="0"/>
        <v>5</v>
      </c>
    </row>
    <row r="2" spans="1:20" x14ac:dyDescent="0.25">
      <c r="A2">
        <f ca="1">OFFSET(PopulationData!$A$2,'30year'!O1,0)</f>
        <v>1950</v>
      </c>
      <c r="B2">
        <f ca="1">OFFSET(PopulationData!$A$2,'30year'!P1,0)</f>
        <v>1955</v>
      </c>
      <c r="C2">
        <f ca="1">OFFSET(PopulationData!$A$2,'30year'!Q1,0)</f>
        <v>1960</v>
      </c>
      <c r="D2">
        <f ca="1">OFFSET(PopulationData!$A$2,'30year'!R1,0)</f>
        <v>1965</v>
      </c>
      <c r="E2">
        <f ca="1">OFFSET(PopulationData!$A$2,'30year'!S1,0)</f>
        <v>1970</v>
      </c>
      <c r="F2">
        <f ca="1">OFFSET(PopulationData!$A$2,'30year'!T1,0)</f>
        <v>1975</v>
      </c>
      <c r="G2">
        <f ca="1">OFFSET(PopulationData!$B$2,'30year'!O1,0)</f>
        <v>1.6467991464437528</v>
      </c>
      <c r="H2">
        <f ca="1">OFFSET(PopulationData!$B$2,'30year'!P1,0)</f>
        <v>1.6195721579640365</v>
      </c>
      <c r="I2">
        <f ca="1">OFFSET(PopulationData!$B$2,'30year'!Q1,0)</f>
        <v>1.6038362448195906</v>
      </c>
      <c r="J2">
        <f ca="1">OFFSET(PopulationData!$B$2,'30year'!R1,0)</f>
        <v>1.5845945033797333</v>
      </c>
      <c r="K2">
        <f ca="1">OFFSET(PopulationData!$B$2,'30year'!S1,0)</f>
        <v>1.554799324559281</v>
      </c>
      <c r="L2">
        <f ca="1">OFFSET(PopulationData!$B$2,'30year'!T1,0)</f>
        <v>1.5099384326344409</v>
      </c>
      <c r="O2">
        <f>O1+6</f>
        <v>6</v>
      </c>
      <c r="P2">
        <f t="shared" ref="P2" si="1">O2+1</f>
        <v>7</v>
      </c>
      <c r="Q2">
        <f t="shared" si="0"/>
        <v>8</v>
      </c>
      <c r="R2">
        <f t="shared" si="0"/>
        <v>9</v>
      </c>
      <c r="S2">
        <f t="shared" si="0"/>
        <v>10</v>
      </c>
      <c r="T2">
        <f t="shared" si="0"/>
        <v>11</v>
      </c>
    </row>
    <row r="3" spans="1:20" x14ac:dyDescent="0.25">
      <c r="A3">
        <f ca="1">OFFSET(PopulationData!$A$2,'30year'!$O2,0)</f>
        <v>1980</v>
      </c>
      <c r="B3">
        <f ca="1">OFFSET(PopulationData!$A$2,'30year'!P2,0)</f>
        <v>1985</v>
      </c>
      <c r="C3">
        <f ca="1">OFFSET(PopulationData!$A$2,'30year'!Q2,0)</f>
        <v>1990</v>
      </c>
      <c r="D3">
        <f ca="1">OFFSET(PopulationData!$A$2,'30year'!R2,0)</f>
        <v>1995</v>
      </c>
      <c r="E3">
        <f ca="1">OFFSET(PopulationData!$A$2,'30year'!S2,0)</f>
        <v>2000</v>
      </c>
      <c r="F3">
        <f ca="1">OFFSET(PopulationData!$A$2,'30year'!T2,0)</f>
        <v>2005</v>
      </c>
      <c r="G3">
        <f ca="1">OFFSET(PopulationData!$B$2,'30year'!O2,0)</f>
        <v>1.4665624232933949</v>
      </c>
      <c r="H3">
        <f ca="1">OFFSET(PopulationData!$B$2,'30year'!P2,0)</f>
        <v>1.4282334347362007</v>
      </c>
      <c r="I3">
        <f ca="1">OFFSET(PopulationData!$B$2,'30year'!Q2,0)</f>
        <v>1.3798794441647573</v>
      </c>
      <c r="J3">
        <f ca="1">OFFSET(PopulationData!$B$2,'30year'!R2,0)</f>
        <v>1.3259707589771794</v>
      </c>
      <c r="K3">
        <f ca="1">OFFSET(PopulationData!$B$2,'30year'!S2,0)</f>
        <v>1.286149595905389</v>
      </c>
      <c r="L3">
        <f ca="1">OFFSET(PopulationData!$B$2,'30year'!T2,0)</f>
        <v>1.2519153004974266</v>
      </c>
      <c r="O3">
        <f t="shared" ref="O3:O11" si="2">O2+6</f>
        <v>12</v>
      </c>
      <c r="P3">
        <f t="shared" ref="P3" si="3">O3+1</f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</row>
    <row r="4" spans="1:20" x14ac:dyDescent="0.25">
      <c r="A4">
        <f ca="1">OFFSET(PopulationData!$A$2,'30year'!$O3,0)</f>
        <v>2010</v>
      </c>
      <c r="B4">
        <f ca="1">OFFSET(PopulationData!$A$2,'30year'!P3,0)</f>
        <v>2015</v>
      </c>
      <c r="C4">
        <f ca="1">OFFSET(PopulationData!$A$2,'30year'!Q3,0)</f>
        <v>2020</v>
      </c>
      <c r="D4">
        <f ca="1">OFFSET(PopulationData!$A$2,'30year'!R3,0)</f>
        <v>2025</v>
      </c>
      <c r="E4">
        <f ca="1">OFFSET(PopulationData!$A$2,'30year'!S3,0)</f>
        <v>2030</v>
      </c>
      <c r="F4">
        <f ca="1">OFFSET(PopulationData!$A$2,'30year'!T3,0)</f>
        <v>2035</v>
      </c>
      <c r="G4">
        <f ca="1">OFFSET(PopulationData!$B$2,'30year'!O3,0)</f>
        <v>1.2168939007798101</v>
      </c>
      <c r="H4">
        <f ca="1">OFFSET(PopulationData!$B$2,'30year'!P3,0)</f>
        <v>1.1772593869403902</v>
      </c>
      <c r="I4">
        <f ca="1">OFFSET(PopulationData!$B$2,'30year'!Q3,0)</f>
        <v>1.1462194315875787</v>
      </c>
      <c r="J4">
        <f ca="1">OFFSET(PopulationData!$B$2,'30year'!R3,0)</f>
        <v>1.123669005160397</v>
      </c>
      <c r="K4">
        <f ca="1">OFFSET(PopulationData!$B$2,'30year'!S3,0)</f>
        <v>1.0962117543774024</v>
      </c>
      <c r="L4">
        <f ca="1">OFFSET(PopulationData!$B$2,'30year'!T3,0)</f>
        <v>1.0681295128378863</v>
      </c>
      <c r="O4">
        <f t="shared" si="2"/>
        <v>18</v>
      </c>
      <c r="P4">
        <f t="shared" ref="P4" si="4">O4+1</f>
        <v>19</v>
      </c>
      <c r="Q4">
        <f t="shared" si="0"/>
        <v>20</v>
      </c>
      <c r="R4">
        <f t="shared" si="0"/>
        <v>21</v>
      </c>
      <c r="S4">
        <f t="shared" si="0"/>
        <v>22</v>
      </c>
      <c r="T4">
        <f t="shared" si="0"/>
        <v>23</v>
      </c>
    </row>
    <row r="5" spans="1:20" x14ac:dyDescent="0.25">
      <c r="A5">
        <f ca="1">OFFSET(PopulationData!$A$2,'30year'!$O4,0)</f>
        <v>2040</v>
      </c>
      <c r="B5">
        <f ca="1">OFFSET(PopulationData!$A$2,'30year'!P4,0)</f>
        <v>2045</v>
      </c>
      <c r="C5">
        <f ca="1">OFFSET(PopulationData!$A$2,'30year'!Q4,0)</f>
        <v>2050</v>
      </c>
      <c r="D5">
        <f ca="1">OFFSET(PopulationData!$A$2,'30year'!R4,0)</f>
        <v>2055</v>
      </c>
      <c r="E5">
        <f ca="1">OFFSET(PopulationData!$A$2,'30year'!S4,0)</f>
        <v>2060</v>
      </c>
      <c r="F5">
        <f ca="1">OFFSET(PopulationData!$A$2,'30year'!T4,0)</f>
        <v>2065</v>
      </c>
      <c r="G5">
        <f ca="1">OFFSET(PopulationData!$B$2,'30year'!O4,0)</f>
        <v>1.04026415225396</v>
      </c>
      <c r="H5">
        <f ca="1">OFFSET(PopulationData!$B$2,'30year'!P4,0)</f>
        <v>1.0135529285571681</v>
      </c>
      <c r="I5">
        <f ca="1">OFFSET(PopulationData!$B$2,'30year'!Q4,0)</f>
        <v>0.98866604644315048</v>
      </c>
      <c r="J5">
        <f ca="1">OFFSET(PopulationData!$B$2,'30year'!R4,0)</f>
        <v>0.98866604644315048</v>
      </c>
      <c r="K5">
        <f ca="1">OFFSET(PopulationData!$B$2,'30year'!S4,0)</f>
        <v>0.98866604644315048</v>
      </c>
      <c r="L5">
        <f ca="1">OFFSET(PopulationData!$B$2,'30year'!T4,0)</f>
        <v>0.98866604644315048</v>
      </c>
      <c r="O5">
        <f t="shared" si="2"/>
        <v>24</v>
      </c>
      <c r="P5">
        <f t="shared" ref="P5" si="5">O5+1</f>
        <v>25</v>
      </c>
      <c r="Q5">
        <f t="shared" si="0"/>
        <v>26</v>
      </c>
      <c r="R5">
        <f t="shared" si="0"/>
        <v>27</v>
      </c>
      <c r="S5">
        <f t="shared" si="0"/>
        <v>28</v>
      </c>
      <c r="T5">
        <f t="shared" si="0"/>
        <v>29</v>
      </c>
    </row>
    <row r="6" spans="1:20" x14ac:dyDescent="0.25">
      <c r="A6">
        <f ca="1">OFFSET(PopulationData!$A$2,'30year'!$O5,0)</f>
        <v>2070</v>
      </c>
      <c r="B6">
        <f ca="1">OFFSET(PopulationData!$A$2,'30year'!P5,0)</f>
        <v>2075</v>
      </c>
      <c r="C6">
        <f ca="1">OFFSET(PopulationData!$A$2,'30year'!Q5,0)</f>
        <v>2080</v>
      </c>
      <c r="D6">
        <f ca="1">OFFSET(PopulationData!$A$2,'30year'!R5,0)</f>
        <v>2085</v>
      </c>
      <c r="E6">
        <f ca="1">OFFSET(PopulationData!$A$2,'30year'!S5,0)</f>
        <v>2090</v>
      </c>
      <c r="F6">
        <f ca="1">OFFSET(PopulationData!$A$2,'30year'!T5,0)</f>
        <v>2095</v>
      </c>
      <c r="G6">
        <f ca="1">OFFSET(PopulationData!$B$2,'30year'!O5,0)</f>
        <v>0.98866604644315048</v>
      </c>
      <c r="H6">
        <f ca="1">OFFSET(PopulationData!$B$2,'30year'!P5,0)</f>
        <v>0.98866604644315048</v>
      </c>
      <c r="I6">
        <f ca="1">OFFSET(PopulationData!$B$2,'30year'!Q5,0)</f>
        <v>0.98866604644315048</v>
      </c>
      <c r="J6">
        <f ca="1">OFFSET(PopulationData!$B$2,'30year'!R5,0)</f>
        <v>0.98866604644315048</v>
      </c>
      <c r="K6">
        <f ca="1">OFFSET(PopulationData!$B$2,'30year'!S5,0)</f>
        <v>0.98866604644315048</v>
      </c>
      <c r="L6">
        <f ca="1">OFFSET(PopulationData!$B$2,'30year'!T5,0)</f>
        <v>0.98866604644315048</v>
      </c>
      <c r="O6">
        <f t="shared" si="2"/>
        <v>30</v>
      </c>
      <c r="P6">
        <f t="shared" ref="P6" si="6">O6+1</f>
        <v>31</v>
      </c>
      <c r="Q6">
        <f t="shared" si="0"/>
        <v>32</v>
      </c>
      <c r="R6">
        <f t="shared" si="0"/>
        <v>33</v>
      </c>
      <c r="S6">
        <f t="shared" si="0"/>
        <v>34</v>
      </c>
      <c r="T6">
        <f t="shared" si="0"/>
        <v>35</v>
      </c>
    </row>
    <row r="7" spans="1:20" x14ac:dyDescent="0.25">
      <c r="A7">
        <f ca="1">OFFSET(PopulationData!$A$2,'30year'!$O6,0)</f>
        <v>2100</v>
      </c>
      <c r="B7">
        <f ca="1">OFFSET(PopulationData!$A$2,'30year'!P6,0)</f>
        <v>2105</v>
      </c>
      <c r="C7">
        <f ca="1">OFFSET(PopulationData!$A$2,'30year'!Q6,0)</f>
        <v>2110</v>
      </c>
      <c r="D7">
        <f ca="1">OFFSET(PopulationData!$A$2,'30year'!R6,0)</f>
        <v>2115</v>
      </c>
      <c r="E7">
        <f ca="1">OFFSET(PopulationData!$A$2,'30year'!S6,0)</f>
        <v>2120</v>
      </c>
      <c r="F7">
        <f ca="1">OFFSET(PopulationData!$A$2,'30year'!T6,0)</f>
        <v>2125</v>
      </c>
      <c r="G7">
        <f ca="1">OFFSET(PopulationData!$B$2,'30year'!O6,0)</f>
        <v>0.98866604644315048</v>
      </c>
      <c r="H7">
        <f ca="1">OFFSET(PopulationData!$B$2,'30year'!P6,0)</f>
        <v>0.98866604644315048</v>
      </c>
      <c r="I7">
        <f ca="1">OFFSET(PopulationData!$B$2,'30year'!Q6,0)</f>
        <v>0.98866604644315048</v>
      </c>
      <c r="J7">
        <f ca="1">OFFSET(PopulationData!$B$2,'30year'!R6,0)</f>
        <v>0.98866604644315048</v>
      </c>
      <c r="K7">
        <f ca="1">OFFSET(PopulationData!$B$2,'30year'!S6,0)</f>
        <v>0.98866604644315048</v>
      </c>
      <c r="L7">
        <f ca="1">OFFSET(PopulationData!$B$2,'30year'!T6,0)</f>
        <v>0.98866604644315048</v>
      </c>
      <c r="O7">
        <f t="shared" si="2"/>
        <v>36</v>
      </c>
      <c r="P7">
        <f t="shared" ref="P7" si="7">O7+1</f>
        <v>37</v>
      </c>
      <c r="Q7">
        <f t="shared" si="0"/>
        <v>38</v>
      </c>
      <c r="R7">
        <f t="shared" si="0"/>
        <v>39</v>
      </c>
      <c r="S7">
        <f t="shared" si="0"/>
        <v>40</v>
      </c>
      <c r="T7">
        <f t="shared" si="0"/>
        <v>41</v>
      </c>
    </row>
    <row r="8" spans="1:20" x14ac:dyDescent="0.25">
      <c r="O8">
        <f t="shared" si="2"/>
        <v>42</v>
      </c>
      <c r="P8">
        <f t="shared" ref="P8" si="8">O8+1</f>
        <v>43</v>
      </c>
      <c r="Q8">
        <f t="shared" si="0"/>
        <v>44</v>
      </c>
      <c r="R8">
        <f t="shared" si="0"/>
        <v>45</v>
      </c>
      <c r="S8">
        <f t="shared" si="0"/>
        <v>46</v>
      </c>
      <c r="T8">
        <f t="shared" si="0"/>
        <v>47</v>
      </c>
    </row>
    <row r="9" spans="1:20" x14ac:dyDescent="0.25">
      <c r="O9">
        <f t="shared" si="2"/>
        <v>48</v>
      </c>
      <c r="P9">
        <f t="shared" ref="P9" si="9">O9+1</f>
        <v>49</v>
      </c>
      <c r="Q9">
        <f t="shared" si="0"/>
        <v>50</v>
      </c>
      <c r="R9">
        <f t="shared" si="0"/>
        <v>51</v>
      </c>
      <c r="S9">
        <f t="shared" si="0"/>
        <v>52</v>
      </c>
      <c r="T9">
        <f t="shared" si="0"/>
        <v>53</v>
      </c>
    </row>
    <row r="10" spans="1:20" x14ac:dyDescent="0.25">
      <c r="O10">
        <f t="shared" si="2"/>
        <v>54</v>
      </c>
      <c r="P10">
        <f t="shared" ref="P10" si="10">O10+1</f>
        <v>55</v>
      </c>
      <c r="Q10">
        <f t="shared" si="0"/>
        <v>56</v>
      </c>
      <c r="R10">
        <f t="shared" si="0"/>
        <v>57</v>
      </c>
      <c r="S10">
        <f t="shared" si="0"/>
        <v>58</v>
      </c>
      <c r="T10">
        <f t="shared" si="0"/>
        <v>59</v>
      </c>
    </row>
    <row r="11" spans="1:20" x14ac:dyDescent="0.25">
      <c r="O11">
        <f t="shared" si="2"/>
        <v>60</v>
      </c>
      <c r="P11">
        <f t="shared" ref="P11" si="11">O11+1</f>
        <v>61</v>
      </c>
      <c r="Q11">
        <f t="shared" si="0"/>
        <v>62</v>
      </c>
      <c r="R11">
        <f t="shared" si="0"/>
        <v>63</v>
      </c>
      <c r="S11">
        <f t="shared" si="0"/>
        <v>64</v>
      </c>
      <c r="T11">
        <f t="shared" si="0"/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6" sqref="B6"/>
    </sheetView>
  </sheetViews>
  <sheetFormatPr defaultRowHeight="15" x14ac:dyDescent="0.25"/>
  <sheetData>
    <row r="1" spans="1:7" x14ac:dyDescent="0.25">
      <c r="A1" t="s">
        <v>1</v>
      </c>
      <c r="B1" t="s">
        <v>0</v>
      </c>
    </row>
    <row r="2" spans="1:7" x14ac:dyDescent="0.25">
      <c r="A2">
        <v>1950</v>
      </c>
      <c r="B2">
        <v>1.6467991464437528</v>
      </c>
    </row>
    <row r="3" spans="1:7" x14ac:dyDescent="0.25">
      <c r="A3">
        <v>1955</v>
      </c>
      <c r="B3">
        <v>1.6195721579640365</v>
      </c>
      <c r="F3" s="1"/>
      <c r="G3" s="1"/>
    </row>
    <row r="4" spans="1:7" x14ac:dyDescent="0.25">
      <c r="A4">
        <f>A3+5</f>
        <v>1960</v>
      </c>
      <c r="B4">
        <v>1.6038362448195906</v>
      </c>
      <c r="F4" s="1"/>
      <c r="G4" s="1"/>
    </row>
    <row r="5" spans="1:7" x14ac:dyDescent="0.25">
      <c r="A5">
        <f t="shared" ref="A5:A32" si="0">A4+5</f>
        <v>1965</v>
      </c>
      <c r="B5">
        <v>1.5845945033797333</v>
      </c>
      <c r="F5" s="1"/>
      <c r="G5" s="1"/>
    </row>
    <row r="6" spans="1:7" x14ac:dyDescent="0.25">
      <c r="A6">
        <f t="shared" si="0"/>
        <v>1970</v>
      </c>
      <c r="B6">
        <v>1.554799324559281</v>
      </c>
      <c r="F6" s="1"/>
      <c r="G6" s="2"/>
    </row>
    <row r="7" spans="1:7" x14ac:dyDescent="0.25">
      <c r="A7">
        <f t="shared" si="0"/>
        <v>1975</v>
      </c>
      <c r="B7">
        <v>1.5099384326344409</v>
      </c>
    </row>
    <row r="8" spans="1:7" x14ac:dyDescent="0.25">
      <c r="A8">
        <f t="shared" si="0"/>
        <v>1980</v>
      </c>
      <c r="B8">
        <v>1.4665624232933949</v>
      </c>
    </row>
    <row r="9" spans="1:7" x14ac:dyDescent="0.25">
      <c r="A9">
        <f t="shared" si="0"/>
        <v>1985</v>
      </c>
      <c r="B9">
        <v>1.4282334347362007</v>
      </c>
    </row>
    <row r="10" spans="1:7" x14ac:dyDescent="0.25">
      <c r="A10">
        <f t="shared" si="0"/>
        <v>1990</v>
      </c>
      <c r="B10">
        <v>1.3798794441647573</v>
      </c>
    </row>
    <row r="11" spans="1:7" x14ac:dyDescent="0.25">
      <c r="A11">
        <f t="shared" si="0"/>
        <v>1995</v>
      </c>
      <c r="B11">
        <v>1.3259707589771794</v>
      </c>
    </row>
    <row r="12" spans="1:7" x14ac:dyDescent="0.25">
      <c r="A12">
        <f t="shared" si="0"/>
        <v>2000</v>
      </c>
      <c r="B12">
        <v>1.286149595905389</v>
      </c>
    </row>
    <row r="13" spans="1:7" x14ac:dyDescent="0.25">
      <c r="A13">
        <f t="shared" si="0"/>
        <v>2005</v>
      </c>
      <c r="B13">
        <v>1.2519153004974266</v>
      </c>
    </row>
    <row r="14" spans="1:7" x14ac:dyDescent="0.25">
      <c r="A14">
        <f t="shared" si="0"/>
        <v>2010</v>
      </c>
      <c r="B14">
        <v>1.2168939007798101</v>
      </c>
    </row>
    <row r="15" spans="1:7" x14ac:dyDescent="0.25">
      <c r="A15">
        <f t="shared" si="0"/>
        <v>2015</v>
      </c>
      <c r="B15">
        <v>1.1772593869403902</v>
      </c>
    </row>
    <row r="16" spans="1:7" x14ac:dyDescent="0.25">
      <c r="A16">
        <f t="shared" si="0"/>
        <v>2020</v>
      </c>
      <c r="B16">
        <v>1.1462194315875787</v>
      </c>
    </row>
    <row r="17" spans="1:2" x14ac:dyDescent="0.25">
      <c r="A17">
        <f t="shared" si="0"/>
        <v>2025</v>
      </c>
      <c r="B17">
        <v>1.123669005160397</v>
      </c>
    </row>
    <row r="18" spans="1:2" x14ac:dyDescent="0.25">
      <c r="A18">
        <f t="shared" si="0"/>
        <v>2030</v>
      </c>
      <c r="B18">
        <v>1.0962117543774024</v>
      </c>
    </row>
    <row r="19" spans="1:2" x14ac:dyDescent="0.25">
      <c r="A19">
        <f t="shared" si="0"/>
        <v>2035</v>
      </c>
      <c r="B19">
        <v>1.0681295128378863</v>
      </c>
    </row>
    <row r="20" spans="1:2" x14ac:dyDescent="0.25">
      <c r="A20">
        <f t="shared" si="0"/>
        <v>2040</v>
      </c>
      <c r="B20">
        <v>1.04026415225396</v>
      </c>
    </row>
    <row r="21" spans="1:2" x14ac:dyDescent="0.25">
      <c r="A21">
        <f t="shared" si="0"/>
        <v>2045</v>
      </c>
      <c r="B21">
        <v>1.0135529285571681</v>
      </c>
    </row>
    <row r="22" spans="1:2" x14ac:dyDescent="0.25">
      <c r="A22">
        <f t="shared" si="0"/>
        <v>2050</v>
      </c>
      <c r="B22">
        <v>0.98866604644315048</v>
      </c>
    </row>
    <row r="23" spans="1:2" x14ac:dyDescent="0.25">
      <c r="A23">
        <f t="shared" si="0"/>
        <v>2055</v>
      </c>
      <c r="B23">
        <v>0.98866604644315048</v>
      </c>
    </row>
    <row r="24" spans="1:2" x14ac:dyDescent="0.25">
      <c r="A24">
        <f t="shared" si="0"/>
        <v>2060</v>
      </c>
      <c r="B24">
        <v>0.98866604644315048</v>
      </c>
    </row>
    <row r="25" spans="1:2" x14ac:dyDescent="0.25">
      <c r="A25">
        <f t="shared" si="0"/>
        <v>2065</v>
      </c>
      <c r="B25">
        <v>0.98866604644315048</v>
      </c>
    </row>
    <row r="26" spans="1:2" x14ac:dyDescent="0.25">
      <c r="A26">
        <f t="shared" si="0"/>
        <v>2070</v>
      </c>
      <c r="B26">
        <v>0.98866604644315048</v>
      </c>
    </row>
    <row r="27" spans="1:2" x14ac:dyDescent="0.25">
      <c r="A27">
        <f t="shared" si="0"/>
        <v>2075</v>
      </c>
      <c r="B27">
        <v>0.98866604644315048</v>
      </c>
    </row>
    <row r="28" spans="1:2" x14ac:dyDescent="0.25">
      <c r="A28">
        <f t="shared" si="0"/>
        <v>2080</v>
      </c>
      <c r="B28">
        <v>0.98866604644315048</v>
      </c>
    </row>
    <row r="29" spans="1:2" x14ac:dyDescent="0.25">
      <c r="A29">
        <f t="shared" si="0"/>
        <v>2085</v>
      </c>
      <c r="B29">
        <v>0.98866604644315048</v>
      </c>
    </row>
    <row r="30" spans="1:2" x14ac:dyDescent="0.25">
      <c r="A30">
        <f t="shared" si="0"/>
        <v>2090</v>
      </c>
      <c r="B30">
        <v>0.98866604644315048</v>
      </c>
    </row>
    <row r="31" spans="1:2" x14ac:dyDescent="0.25">
      <c r="A31">
        <f t="shared" si="0"/>
        <v>2095</v>
      </c>
      <c r="B31">
        <v>0.98866604644315048</v>
      </c>
    </row>
    <row r="32" spans="1:2" x14ac:dyDescent="0.25">
      <c r="A32">
        <f t="shared" si="0"/>
        <v>2100</v>
      </c>
      <c r="B32">
        <v>0.98866604644315048</v>
      </c>
    </row>
    <row r="33" spans="1:2" x14ac:dyDescent="0.25">
      <c r="A33">
        <f>A32+5</f>
        <v>2105</v>
      </c>
      <c r="B33">
        <f t="shared" ref="B33:B38" si="1">B32</f>
        <v>0.98866604644315048</v>
      </c>
    </row>
    <row r="34" spans="1:2" x14ac:dyDescent="0.25">
      <c r="A34">
        <f t="shared" ref="A34:A38" si="2">A33+5</f>
        <v>2110</v>
      </c>
      <c r="B34">
        <f t="shared" si="1"/>
        <v>0.98866604644315048</v>
      </c>
    </row>
    <row r="35" spans="1:2" x14ac:dyDescent="0.25">
      <c r="A35">
        <f t="shared" si="2"/>
        <v>2115</v>
      </c>
      <c r="B35">
        <f t="shared" si="1"/>
        <v>0.98866604644315048</v>
      </c>
    </row>
    <row r="36" spans="1:2" x14ac:dyDescent="0.25">
      <c r="A36">
        <f t="shared" si="2"/>
        <v>2120</v>
      </c>
      <c r="B36">
        <f t="shared" si="1"/>
        <v>0.98866604644315048</v>
      </c>
    </row>
    <row r="37" spans="1:2" x14ac:dyDescent="0.25">
      <c r="A37">
        <f t="shared" si="2"/>
        <v>2125</v>
      </c>
      <c r="B37">
        <f t="shared" si="1"/>
        <v>0.98866604644315048</v>
      </c>
    </row>
    <row r="38" spans="1:2" x14ac:dyDescent="0.25">
      <c r="A38">
        <f t="shared" si="2"/>
        <v>2130</v>
      </c>
      <c r="B38">
        <f t="shared" si="1"/>
        <v>0.98866604644315048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>
        <v>0.2</v>
      </c>
      <c r="B1" s="3" t="s">
        <v>2</v>
      </c>
    </row>
    <row r="2" spans="1:2" x14ac:dyDescent="0.25">
      <c r="B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N10" sqref="N1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1950</v>
      </c>
      <c r="B2">
        <v>1.5048400694489636</v>
      </c>
    </row>
    <row r="3" spans="1:2" x14ac:dyDescent="0.25">
      <c r="A3">
        <v>1955</v>
      </c>
      <c r="B3">
        <v>1.4592985137751266</v>
      </c>
    </row>
    <row r="4" spans="1:2" x14ac:dyDescent="0.25">
      <c r="A4">
        <f>A3+5</f>
        <v>1960</v>
      </c>
      <c r="B4">
        <v>1.4080579729748428</v>
      </c>
    </row>
    <row r="5" spans="1:2" x14ac:dyDescent="0.25">
      <c r="A5">
        <f t="shared" ref="A5:A32" si="0">A4+5</f>
        <v>1965</v>
      </c>
      <c r="B5">
        <v>1.4004004137345372</v>
      </c>
    </row>
    <row r="6" spans="1:2" x14ac:dyDescent="0.25">
      <c r="A6">
        <f t="shared" si="0"/>
        <v>1970</v>
      </c>
      <c r="B6">
        <v>1.4096785008052279</v>
      </c>
    </row>
    <row r="7" spans="1:2" x14ac:dyDescent="0.25">
      <c r="A7">
        <f t="shared" si="0"/>
        <v>1975</v>
      </c>
      <c r="B7">
        <v>1.405009215119043</v>
      </c>
    </row>
    <row r="8" spans="1:2" x14ac:dyDescent="0.25">
      <c r="A8">
        <f t="shared" si="0"/>
        <v>1980</v>
      </c>
      <c r="B8">
        <v>1.3945631437566703</v>
      </c>
    </row>
    <row r="9" spans="1:2" x14ac:dyDescent="0.25">
      <c r="A9">
        <f t="shared" si="0"/>
        <v>1985</v>
      </c>
      <c r="B9">
        <v>1.3804509783620471</v>
      </c>
    </row>
    <row r="10" spans="1:2" x14ac:dyDescent="0.25">
      <c r="A10">
        <f t="shared" si="0"/>
        <v>1990</v>
      </c>
      <c r="B10">
        <v>1.3541476552763243</v>
      </c>
    </row>
    <row r="11" spans="1:2" x14ac:dyDescent="0.25">
      <c r="A11">
        <f t="shared" si="0"/>
        <v>1995</v>
      </c>
      <c r="B11">
        <v>1.2933926254374022</v>
      </c>
    </row>
    <row r="12" spans="1:2" x14ac:dyDescent="0.25">
      <c r="A12">
        <f t="shared" si="0"/>
        <v>2000</v>
      </c>
      <c r="B12">
        <v>1.2470400291072312</v>
      </c>
    </row>
    <row r="13" spans="1:2" x14ac:dyDescent="0.25">
      <c r="A13">
        <f t="shared" si="0"/>
        <v>2005</v>
      </c>
      <c r="B13">
        <v>1.212818965683067</v>
      </c>
    </row>
    <row r="14" spans="1:2" x14ac:dyDescent="0.25">
      <c r="A14">
        <f t="shared" si="0"/>
        <v>2010</v>
      </c>
      <c r="B14">
        <v>1.1781376958617369</v>
      </c>
    </row>
    <row r="15" spans="1:2" x14ac:dyDescent="0.25">
      <c r="A15">
        <f t="shared" si="0"/>
        <v>2015</v>
      </c>
      <c r="B15">
        <v>1.1451209131073898</v>
      </c>
    </row>
    <row r="16" spans="1:2" x14ac:dyDescent="0.25">
      <c r="A16">
        <f t="shared" si="0"/>
        <v>2020</v>
      </c>
      <c r="B16">
        <v>1.1174308616674204</v>
      </c>
    </row>
    <row r="17" spans="1:2" x14ac:dyDescent="0.25">
      <c r="A17">
        <f t="shared" si="0"/>
        <v>2025</v>
      </c>
      <c r="B17">
        <v>1.1005952170369069</v>
      </c>
    </row>
    <row r="18" spans="1:2" x14ac:dyDescent="0.25">
      <c r="A18">
        <f t="shared" si="0"/>
        <v>2030</v>
      </c>
      <c r="B18">
        <v>1.0814961281162232</v>
      </c>
    </row>
    <row r="19" spans="1:2" x14ac:dyDescent="0.25">
      <c r="A19">
        <f t="shared" si="0"/>
        <v>2035</v>
      </c>
      <c r="B19">
        <v>1.0660639950811133</v>
      </c>
    </row>
    <row r="20" spans="1:2" x14ac:dyDescent="0.25">
      <c r="A20">
        <f t="shared" si="0"/>
        <v>2040</v>
      </c>
      <c r="B20">
        <v>1.0550686734444716</v>
      </c>
    </row>
    <row r="21" spans="1:2" x14ac:dyDescent="0.25">
      <c r="A21">
        <f t="shared" si="0"/>
        <v>2045</v>
      </c>
      <c r="B21">
        <v>1.047550996535374</v>
      </c>
    </row>
    <row r="22" spans="1:2" x14ac:dyDescent="0.25">
      <c r="A22">
        <f t="shared" si="0"/>
        <v>2050</v>
      </c>
      <c r="B22">
        <v>1.0420267468539279</v>
      </c>
    </row>
    <row r="23" spans="1:2" x14ac:dyDescent="0.25">
      <c r="A23">
        <f t="shared" si="0"/>
        <v>2055</v>
      </c>
      <c r="B23">
        <v>1.0371292659215032</v>
      </c>
    </row>
    <row r="24" spans="1:2" x14ac:dyDescent="0.25">
      <c r="A24">
        <f t="shared" si="0"/>
        <v>2060</v>
      </c>
      <c r="B24">
        <v>1.0315610740699328</v>
      </c>
    </row>
    <row r="25" spans="1:2" x14ac:dyDescent="0.25">
      <c r="A25">
        <f t="shared" si="0"/>
        <v>2065</v>
      </c>
      <c r="B25">
        <v>1.0252033489176173</v>
      </c>
    </row>
    <row r="26" spans="1:2" x14ac:dyDescent="0.25">
      <c r="A26">
        <f t="shared" si="0"/>
        <v>2070</v>
      </c>
      <c r="B26">
        <v>1.0187066847660389</v>
      </c>
    </row>
    <row r="27" spans="1:2" x14ac:dyDescent="0.25">
      <c r="A27">
        <f t="shared" si="0"/>
        <v>2075</v>
      </c>
      <c r="B27">
        <v>1.0187066847660389</v>
      </c>
    </row>
    <row r="28" spans="1:2" x14ac:dyDescent="0.25">
      <c r="A28">
        <f t="shared" si="0"/>
        <v>2080</v>
      </c>
      <c r="B28">
        <v>1.0187066847660389</v>
      </c>
    </row>
    <row r="29" spans="1:2" x14ac:dyDescent="0.25">
      <c r="A29">
        <f t="shared" si="0"/>
        <v>2085</v>
      </c>
      <c r="B29">
        <v>1.0187066847660389</v>
      </c>
    </row>
    <row r="30" spans="1:2" x14ac:dyDescent="0.25">
      <c r="A30">
        <f t="shared" si="0"/>
        <v>2090</v>
      </c>
      <c r="B30">
        <v>1.0187066847660389</v>
      </c>
    </row>
    <row r="31" spans="1:2" x14ac:dyDescent="0.25">
      <c r="A31">
        <f t="shared" si="0"/>
        <v>2095</v>
      </c>
      <c r="B31">
        <v>1.0187066847660389</v>
      </c>
    </row>
    <row r="32" spans="1:2" x14ac:dyDescent="0.25">
      <c r="A32">
        <f t="shared" si="0"/>
        <v>2100</v>
      </c>
      <c r="B32">
        <v>1.0187066847660389</v>
      </c>
    </row>
    <row r="33" spans="1:2" x14ac:dyDescent="0.25">
      <c r="A33">
        <f>A32+5</f>
        <v>2105</v>
      </c>
      <c r="B33">
        <f t="shared" ref="B33:B38" si="1">B32</f>
        <v>1.0187066847660389</v>
      </c>
    </row>
    <row r="34" spans="1:2" x14ac:dyDescent="0.25">
      <c r="A34">
        <f t="shared" ref="A34:A38" si="2">A33+5</f>
        <v>2110</v>
      </c>
      <c r="B34">
        <f t="shared" si="1"/>
        <v>1.0187066847660389</v>
      </c>
    </row>
    <row r="35" spans="1:2" x14ac:dyDescent="0.25">
      <c r="A35">
        <f t="shared" si="2"/>
        <v>2115</v>
      </c>
      <c r="B35">
        <f t="shared" si="1"/>
        <v>1.0187066847660389</v>
      </c>
    </row>
    <row r="36" spans="1:2" x14ac:dyDescent="0.25">
      <c r="A36">
        <f t="shared" si="2"/>
        <v>2120</v>
      </c>
      <c r="B36">
        <f t="shared" si="1"/>
        <v>1.0187066847660389</v>
      </c>
    </row>
    <row r="37" spans="1:2" x14ac:dyDescent="0.25">
      <c r="A37">
        <f t="shared" si="2"/>
        <v>2125</v>
      </c>
      <c r="B37">
        <f t="shared" si="1"/>
        <v>1.0187066847660389</v>
      </c>
    </row>
    <row r="38" spans="1:2" x14ac:dyDescent="0.25">
      <c r="A38">
        <f t="shared" si="2"/>
        <v>2130</v>
      </c>
      <c r="B38">
        <f t="shared" si="1"/>
        <v>1.0187066847660389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3"/>
  <sheetViews>
    <sheetView workbookViewId="0">
      <selection activeCell="K5" sqref="K5"/>
    </sheetView>
  </sheetViews>
  <sheetFormatPr defaultRowHeight="15" x14ac:dyDescent="0.25"/>
  <cols>
    <col min="2" max="2" width="24.7109375" bestFit="1" customWidth="1"/>
    <col min="3" max="3" width="48.85546875" bestFit="1" customWidth="1"/>
    <col min="9" max="9" width="9.140625" style="6"/>
  </cols>
  <sheetData>
    <row r="2" spans="1:10" x14ac:dyDescent="0.25">
      <c r="B2" t="s">
        <v>5</v>
      </c>
      <c r="C2" t="s">
        <v>6</v>
      </c>
      <c r="D2" t="s">
        <v>7</v>
      </c>
      <c r="E2" t="s">
        <v>8</v>
      </c>
      <c r="G2" t="s">
        <v>4</v>
      </c>
      <c r="H2" t="s">
        <v>9</v>
      </c>
      <c r="I2" s="6" t="s">
        <v>10</v>
      </c>
      <c r="J2" t="s">
        <v>3</v>
      </c>
    </row>
    <row r="3" spans="1:10" x14ac:dyDescent="0.25">
      <c r="A3">
        <v>1950</v>
      </c>
      <c r="B3" s="4">
        <v>17.017741999999998</v>
      </c>
      <c r="C3" s="5">
        <v>148.28155000000001</v>
      </c>
      <c r="D3">
        <f>B33/B3</f>
        <v>1.6467991464437528</v>
      </c>
      <c r="E3">
        <f>C33/C3</f>
        <v>1.5048400694489636</v>
      </c>
      <c r="G3">
        <f t="shared" ref="G3:G17" ca="1" si="0">OFFSET(A$3,$J3,0)</f>
        <v>1950</v>
      </c>
      <c r="H3">
        <f ca="1">OFFSET(D$3,$J3,0)</f>
        <v>1.6467991464437528</v>
      </c>
      <c r="I3" s="6">
        <f ca="1">OFFSET(E$3,$J3,0)</f>
        <v>1.5048400694489636</v>
      </c>
      <c r="J3">
        <v>0</v>
      </c>
    </row>
    <row r="4" spans="1:10" x14ac:dyDescent="0.25">
      <c r="A4">
        <f>A3+1</f>
        <v>1951</v>
      </c>
      <c r="B4" s="4">
        <v>17.354611999999999</v>
      </c>
      <c r="C4" s="5">
        <v>150.59845300000001</v>
      </c>
      <c r="D4">
        <f t="shared" ref="D4:E4" si="1">B34/B4</f>
        <v>1.6405601577263729</v>
      </c>
      <c r="E4">
        <f t="shared" si="1"/>
        <v>1.4983819787312158</v>
      </c>
      <c r="G4">
        <f t="shared" ca="1" si="0"/>
        <v>1955</v>
      </c>
      <c r="H4">
        <f t="shared" ref="H4:H15" ca="1" si="2">OFFSET(D$3,$J4,0)</f>
        <v>1.6195721579640365</v>
      </c>
      <c r="I4" s="6">
        <f t="shared" ref="I4:I17" ca="1" si="3">OFFSET(E$3,$J4,0)</f>
        <v>1.4592985137751266</v>
      </c>
      <c r="J4">
        <f>J3+5</f>
        <v>5</v>
      </c>
    </row>
    <row r="5" spans="1:10" x14ac:dyDescent="0.25">
      <c r="A5" s="6">
        <f t="shared" ref="A5:A68" si="4">A4+1</f>
        <v>1952</v>
      </c>
      <c r="B5" s="4">
        <v>17.693853000000001</v>
      </c>
      <c r="C5" s="5">
        <v>152.94172699999999</v>
      </c>
      <c r="D5">
        <f t="shared" ref="D5:E5" si="5">B35/B5</f>
        <v>1.6346220351214626</v>
      </c>
      <c r="E5">
        <f t="shared" si="5"/>
        <v>1.4907731426362147</v>
      </c>
      <c r="G5">
        <f t="shared" ca="1" si="0"/>
        <v>1960</v>
      </c>
      <c r="H5">
        <f t="shared" ca="1" si="2"/>
        <v>1.6038362448195906</v>
      </c>
      <c r="I5" s="6">
        <f t="shared" ca="1" si="3"/>
        <v>1.4080579729748428</v>
      </c>
      <c r="J5">
        <f t="shared" ref="J5:J33" si="6">J4+5</f>
        <v>10</v>
      </c>
    </row>
    <row r="6" spans="1:10" x14ac:dyDescent="0.25">
      <c r="A6" s="6">
        <f t="shared" si="4"/>
        <v>1953</v>
      </c>
      <c r="B6" s="4">
        <v>18.03274</v>
      </c>
      <c r="C6" s="5">
        <v>155.451199</v>
      </c>
      <c r="D6">
        <f t="shared" ref="D6:E6" si="7">B36/B6</f>
        <v>1.6291000147509476</v>
      </c>
      <c r="E6">
        <f t="shared" si="7"/>
        <v>1.4820726085232703</v>
      </c>
      <c r="G6">
        <f t="shared" ca="1" si="0"/>
        <v>1965</v>
      </c>
      <c r="H6">
        <f t="shared" ca="1" si="2"/>
        <v>1.5845945033797333</v>
      </c>
      <c r="I6" s="6">
        <f t="shared" ca="1" si="3"/>
        <v>1.4004004137345372</v>
      </c>
      <c r="J6">
        <f t="shared" si="6"/>
        <v>15</v>
      </c>
    </row>
    <row r="7" spans="1:10" x14ac:dyDescent="0.25">
      <c r="A7" s="6">
        <f t="shared" si="4"/>
        <v>1954</v>
      </c>
      <c r="B7" s="4">
        <v>18.369249</v>
      </c>
      <c r="C7" s="5">
        <v>158.205873</v>
      </c>
      <c r="D7">
        <f t="shared" ref="D7:E7" si="8">B37/B7</f>
        <v>1.6240292131703371</v>
      </c>
      <c r="E7">
        <f t="shared" si="8"/>
        <v>1.471287225854125</v>
      </c>
      <c r="G7">
        <f t="shared" ca="1" si="0"/>
        <v>1970</v>
      </c>
      <c r="H7">
        <f t="shared" ca="1" si="2"/>
        <v>1.554799324559281</v>
      </c>
      <c r="I7" s="6">
        <f t="shared" ca="1" si="3"/>
        <v>1.4096785008052279</v>
      </c>
      <c r="J7">
        <f t="shared" si="6"/>
        <v>20</v>
      </c>
    </row>
    <row r="8" spans="1:10" x14ac:dyDescent="0.25">
      <c r="A8" s="6">
        <f t="shared" si="4"/>
        <v>1955</v>
      </c>
      <c r="B8" s="4">
        <v>18.700686999999999</v>
      </c>
      <c r="C8" s="5">
        <v>161.13645</v>
      </c>
      <c r="D8">
        <f t="shared" ref="D8:E8" si="9">B38/B8</f>
        <v>1.6195721579640365</v>
      </c>
      <c r="E8">
        <f t="shared" si="9"/>
        <v>1.4592985137751266</v>
      </c>
      <c r="G8">
        <f t="shared" ca="1" si="0"/>
        <v>1975</v>
      </c>
      <c r="H8">
        <f t="shared" ca="1" si="2"/>
        <v>1.5099384326344409</v>
      </c>
      <c r="I8" s="6">
        <f t="shared" ca="1" si="3"/>
        <v>1.405009215119043</v>
      </c>
      <c r="J8">
        <f t="shared" si="6"/>
        <v>25</v>
      </c>
    </row>
    <row r="9" spans="1:10" x14ac:dyDescent="0.25">
      <c r="A9" s="6">
        <f t="shared" si="4"/>
        <v>1956</v>
      </c>
      <c r="B9" s="4">
        <v>19.031192000000001</v>
      </c>
      <c r="C9" s="5">
        <v>164.063412</v>
      </c>
      <c r="D9">
        <f t="shared" ref="D9:E9" si="10">B39/B9</f>
        <v>1.6156805627309103</v>
      </c>
      <c r="E9">
        <f t="shared" si="10"/>
        <v>1.4476889155517503</v>
      </c>
      <c r="G9">
        <f t="shared" ca="1" si="0"/>
        <v>1980</v>
      </c>
      <c r="H9">
        <f t="shared" ca="1" si="2"/>
        <v>1.4665624232933949</v>
      </c>
      <c r="I9" s="6">
        <f t="shared" ca="1" si="3"/>
        <v>1.3945631437566703</v>
      </c>
      <c r="J9">
        <f t="shared" si="6"/>
        <v>30</v>
      </c>
    </row>
    <row r="10" spans="1:10" x14ac:dyDescent="0.25">
      <c r="A10" s="6">
        <f t="shared" si="4"/>
        <v>1957</v>
      </c>
      <c r="B10" s="4">
        <v>19.363786000000001</v>
      </c>
      <c r="C10" s="5">
        <v>166.94912099999999</v>
      </c>
      <c r="D10">
        <f t="shared" ref="D10:E10" si="11">B40/B10</f>
        <v>1.6121048848608426</v>
      </c>
      <c r="E10">
        <f t="shared" si="11"/>
        <v>1.4366842278852132</v>
      </c>
      <c r="G10">
        <f t="shared" ca="1" si="0"/>
        <v>1985</v>
      </c>
      <c r="H10">
        <f t="shared" ca="1" si="2"/>
        <v>1.4282334347362007</v>
      </c>
      <c r="I10" s="6">
        <f t="shared" ca="1" si="3"/>
        <v>1.3804509783620471</v>
      </c>
      <c r="J10">
        <f t="shared" si="6"/>
        <v>35</v>
      </c>
    </row>
    <row r="11" spans="1:10" x14ac:dyDescent="0.25">
      <c r="A11" s="6">
        <f t="shared" si="4"/>
        <v>1958</v>
      </c>
      <c r="B11" s="4">
        <v>19.695352</v>
      </c>
      <c r="C11" s="5">
        <v>170.14710099999999</v>
      </c>
      <c r="D11">
        <f t="shared" ref="D11:E11" si="12">B41/B11</f>
        <v>1.609049333060917</v>
      </c>
      <c r="E11">
        <f t="shared" si="12"/>
        <v>1.4239902565251465</v>
      </c>
      <c r="G11">
        <f t="shared" ca="1" si="0"/>
        <v>1990</v>
      </c>
      <c r="H11">
        <f t="shared" ca="1" si="2"/>
        <v>1.3798794441647573</v>
      </c>
      <c r="I11" s="6">
        <f t="shared" ca="1" si="3"/>
        <v>1.3541476552763243</v>
      </c>
      <c r="J11">
        <f t="shared" si="6"/>
        <v>40</v>
      </c>
    </row>
    <row r="12" spans="1:10" x14ac:dyDescent="0.25">
      <c r="A12" s="6">
        <f t="shared" si="4"/>
        <v>1959</v>
      </c>
      <c r="B12" s="4">
        <v>20.024525000000001</v>
      </c>
      <c r="C12" s="5">
        <v>173.32460800000001</v>
      </c>
      <c r="D12">
        <f t="shared" ref="D12:E12" si="13">B42/B12</f>
        <v>1.6063185518757621</v>
      </c>
      <c r="E12">
        <f t="shared" si="13"/>
        <v>1.4132678378825467</v>
      </c>
      <c r="G12">
        <f t="shared" ca="1" si="0"/>
        <v>1995</v>
      </c>
      <c r="H12">
        <f t="shared" ca="1" si="2"/>
        <v>1.3259707589771794</v>
      </c>
      <c r="I12" s="6">
        <f t="shared" ca="1" si="3"/>
        <v>1.2933926254374022</v>
      </c>
      <c r="J12">
        <f t="shared" si="6"/>
        <v>45</v>
      </c>
    </row>
    <row r="13" spans="1:10" x14ac:dyDescent="0.25">
      <c r="A13" s="6">
        <f t="shared" si="4"/>
        <v>1960</v>
      </c>
      <c r="B13" s="4">
        <v>20.349744000000001</v>
      </c>
      <c r="C13" s="5">
        <v>176.18857800000001</v>
      </c>
      <c r="D13">
        <f t="shared" ref="D13:E13" si="14">B43/B13</f>
        <v>1.6038362448195906</v>
      </c>
      <c r="E13">
        <f t="shared" si="14"/>
        <v>1.4080579729748428</v>
      </c>
      <c r="G13">
        <f t="shared" ca="1" si="0"/>
        <v>2000</v>
      </c>
      <c r="H13">
        <f t="shared" ca="1" si="2"/>
        <v>1.286149595905389</v>
      </c>
      <c r="I13" s="6">
        <f t="shared" ca="1" si="3"/>
        <v>1.2470400291072312</v>
      </c>
      <c r="J13">
        <f t="shared" si="6"/>
        <v>50</v>
      </c>
    </row>
    <row r="14" spans="1:10" x14ac:dyDescent="0.25">
      <c r="A14" s="6">
        <f t="shared" si="4"/>
        <v>1961</v>
      </c>
      <c r="B14" s="4">
        <v>20.680653</v>
      </c>
      <c r="C14" s="5">
        <v>179.087279</v>
      </c>
      <c r="D14">
        <f t="shared" ref="D14:E14" si="15">B44/B14</f>
        <v>1.6008083980713763</v>
      </c>
      <c r="E14">
        <f t="shared" si="15"/>
        <v>1.4046792737299896</v>
      </c>
      <c r="G14">
        <f t="shared" ca="1" si="0"/>
        <v>2005</v>
      </c>
      <c r="H14">
        <f t="shared" ca="1" si="2"/>
        <v>1.2519153004974266</v>
      </c>
      <c r="I14" s="6">
        <f t="shared" ca="1" si="3"/>
        <v>1.212818965683067</v>
      </c>
      <c r="J14">
        <f t="shared" si="6"/>
        <v>55</v>
      </c>
    </row>
    <row r="15" spans="1:10" x14ac:dyDescent="0.25">
      <c r="A15" s="6">
        <f t="shared" si="4"/>
        <v>1962</v>
      </c>
      <c r="B15" s="4">
        <v>21.02036</v>
      </c>
      <c r="C15" s="5">
        <v>181.91780900000001</v>
      </c>
      <c r="D15">
        <f t="shared" ref="D15:E15" si="16">B45/B15</f>
        <v>1.5969415366815791</v>
      </c>
      <c r="E15">
        <f t="shared" si="16"/>
        <v>1.4026957580607184</v>
      </c>
      <c r="G15">
        <f t="shared" ca="1" si="0"/>
        <v>2010</v>
      </c>
      <c r="H15">
        <f t="shared" ca="1" si="2"/>
        <v>1.2168939007798101</v>
      </c>
      <c r="I15" s="6">
        <f t="shared" ca="1" si="3"/>
        <v>1.1781376958617369</v>
      </c>
      <c r="J15">
        <f t="shared" si="6"/>
        <v>60</v>
      </c>
    </row>
    <row r="16" spans="1:10" x14ac:dyDescent="0.25">
      <c r="A16" s="6">
        <f t="shared" si="4"/>
        <v>1963</v>
      </c>
      <c r="B16" s="4">
        <v>21.364017</v>
      </c>
      <c r="C16" s="5">
        <v>184.64987400000001</v>
      </c>
      <c r="D16">
        <f t="shared" ref="D16:E16" si="17">B46/B16</f>
        <v>1.5927360477198647</v>
      </c>
      <c r="E16">
        <f t="shared" si="17"/>
        <v>1.4014618499008562</v>
      </c>
      <c r="G16">
        <f t="shared" ca="1" si="0"/>
        <v>2015</v>
      </c>
      <c r="H16" s="6">
        <f t="shared" ref="H16:H17" ca="1" si="18">OFFSET(D$3,$J16,0)</f>
        <v>1.1772593869403902</v>
      </c>
      <c r="I16" s="6">
        <f ca="1">OFFSET(E$3,$J16,0)</f>
        <v>1.1451209131073898</v>
      </c>
      <c r="J16">
        <f t="shared" si="6"/>
        <v>65</v>
      </c>
    </row>
    <row r="17" spans="1:10" x14ac:dyDescent="0.25">
      <c r="A17" s="6">
        <f t="shared" si="4"/>
        <v>1964</v>
      </c>
      <c r="B17" s="4">
        <v>21.708487000000002</v>
      </c>
      <c r="C17" s="5">
        <v>187.277379</v>
      </c>
      <c r="D17">
        <f t="shared" ref="D17:E17" si="19">B47/B17</f>
        <v>1.588719471789996</v>
      </c>
      <c r="E17">
        <f t="shared" si="19"/>
        <v>1.4004552519928208</v>
      </c>
      <c r="G17">
        <f t="shared" ca="1" si="0"/>
        <v>2020</v>
      </c>
      <c r="H17" s="6">
        <f t="shared" ca="1" si="18"/>
        <v>1.1462194315875787</v>
      </c>
      <c r="I17" s="6">
        <f t="shared" ca="1" si="3"/>
        <v>1.1174308616674204</v>
      </c>
      <c r="J17">
        <f t="shared" si="6"/>
        <v>70</v>
      </c>
    </row>
    <row r="18" spans="1:10" x14ac:dyDescent="0.25">
      <c r="A18" s="6">
        <f t="shared" si="4"/>
        <v>1965</v>
      </c>
      <c r="B18" s="4">
        <v>22.053661000000002</v>
      </c>
      <c r="C18" s="5">
        <v>189.703283</v>
      </c>
      <c r="D18">
        <f t="shared" ref="D18:E18" si="20">B48/B18</f>
        <v>1.5845945033797333</v>
      </c>
      <c r="E18">
        <f t="shared" si="20"/>
        <v>1.4004004137345372</v>
      </c>
      <c r="G18" s="6">
        <f t="shared" ref="G18:G33" ca="1" si="21">OFFSET(A$3,$J18,0)</f>
        <v>2025</v>
      </c>
      <c r="H18" s="6">
        <f t="shared" ref="H18:H23" ca="1" si="22">OFFSET(D$3,$J18,0)</f>
        <v>1.123669005160397</v>
      </c>
      <c r="I18" s="6">
        <f t="shared" ref="I18:I23" ca="1" si="23">OFFSET(E$3,$J18,0)</f>
        <v>1.1005952170369069</v>
      </c>
      <c r="J18" s="6">
        <f t="shared" si="6"/>
        <v>75</v>
      </c>
    </row>
    <row r="19" spans="1:10" x14ac:dyDescent="0.25">
      <c r="A19" s="6">
        <f t="shared" si="4"/>
        <v>1966</v>
      </c>
      <c r="B19" s="4">
        <v>22.403116000000001</v>
      </c>
      <c r="C19" s="5">
        <v>191.830975</v>
      </c>
      <c r="D19">
        <f t="shared" ref="D19:E19" si="24">B49/B19</f>
        <v>1.5796624898072213</v>
      </c>
      <c r="E19">
        <f t="shared" si="24"/>
        <v>1.4021945517401453</v>
      </c>
      <c r="G19" s="6">
        <f t="shared" ca="1" si="21"/>
        <v>2030</v>
      </c>
      <c r="H19" s="6">
        <f t="shared" ca="1" si="22"/>
        <v>1.0962117543774024</v>
      </c>
      <c r="I19" s="6">
        <f t="shared" ca="1" si="23"/>
        <v>1.0814961281162232</v>
      </c>
      <c r="J19" s="6">
        <f t="shared" si="6"/>
        <v>80</v>
      </c>
    </row>
    <row r="20" spans="1:10" x14ac:dyDescent="0.25">
      <c r="A20" s="6">
        <f t="shared" si="4"/>
        <v>1967</v>
      </c>
      <c r="B20" s="4">
        <v>22.757014000000002</v>
      </c>
      <c r="C20" s="5">
        <v>193.78243800000001</v>
      </c>
      <c r="D20">
        <f t="shared" ref="D20:E20" si="25">B50/B20</f>
        <v>1.5738431676493232</v>
      </c>
      <c r="E20">
        <f t="shared" si="25"/>
        <v>1.4056766021284137</v>
      </c>
      <c r="G20" s="6">
        <f t="shared" ca="1" si="21"/>
        <v>2035</v>
      </c>
      <c r="H20" s="6">
        <f t="shared" ca="1" si="22"/>
        <v>1.0681295128378863</v>
      </c>
      <c r="I20" s="6">
        <f t="shared" ca="1" si="23"/>
        <v>1.0660639950811133</v>
      </c>
      <c r="J20" s="6">
        <f t="shared" si="6"/>
        <v>85</v>
      </c>
    </row>
    <row r="21" spans="1:10" x14ac:dyDescent="0.25">
      <c r="A21" s="6">
        <f t="shared" si="4"/>
        <v>1968</v>
      </c>
      <c r="B21" s="4">
        <v>23.112971000000002</v>
      </c>
      <c r="C21" s="5">
        <v>195.74342799999999</v>
      </c>
      <c r="D21">
        <f t="shared" ref="D21:E21" si="26">B51/B21</f>
        <v>1.5676563173120408</v>
      </c>
      <c r="E21">
        <f t="shared" si="26"/>
        <v>1.4091661764501233</v>
      </c>
      <c r="G21" s="6">
        <f t="shared" ca="1" si="21"/>
        <v>2040</v>
      </c>
      <c r="H21" s="6">
        <f t="shared" ca="1" si="22"/>
        <v>1.04026415225396</v>
      </c>
      <c r="I21" s="6">
        <f t="shared" ca="1" si="23"/>
        <v>1.0550686734444716</v>
      </c>
      <c r="J21" s="6">
        <f t="shared" si="6"/>
        <v>90</v>
      </c>
    </row>
    <row r="22" spans="1:10" x14ac:dyDescent="0.25">
      <c r="A22" s="6">
        <f t="shared" si="4"/>
        <v>1969</v>
      </c>
      <c r="B22" s="4">
        <v>23.472028000000002</v>
      </c>
      <c r="C22" s="5">
        <v>197.859329</v>
      </c>
      <c r="D22">
        <f t="shared" ref="D22:E22" si="27">B52/B22</f>
        <v>1.5615621709381053</v>
      </c>
      <c r="E22">
        <f t="shared" si="27"/>
        <v>1.4110104558173246</v>
      </c>
      <c r="G22" s="6">
        <f t="shared" ca="1" si="21"/>
        <v>2045</v>
      </c>
      <c r="H22" s="6">
        <f t="shared" ca="1" si="22"/>
        <v>1.0135529285571681</v>
      </c>
      <c r="I22" s="6">
        <f t="shared" ca="1" si="23"/>
        <v>1.047550996535374</v>
      </c>
      <c r="J22" s="6">
        <f t="shared" si="6"/>
        <v>95</v>
      </c>
    </row>
    <row r="23" spans="1:10" x14ac:dyDescent="0.25">
      <c r="A23" s="6">
        <f t="shared" si="4"/>
        <v>1970</v>
      </c>
      <c r="B23" s="4">
        <v>23.842803</v>
      </c>
      <c r="C23" s="5">
        <v>200.32834</v>
      </c>
      <c r="D23">
        <f t="shared" ref="D23:E23" si="28">B53/B23</f>
        <v>1.554799324559281</v>
      </c>
      <c r="E23">
        <f t="shared" si="28"/>
        <v>1.4096785008052279</v>
      </c>
      <c r="G23" s="6">
        <f t="shared" ca="1" si="21"/>
        <v>2050</v>
      </c>
      <c r="H23" s="6">
        <f t="shared" ca="1" si="22"/>
        <v>0.98866604644315048</v>
      </c>
      <c r="I23" s="6">
        <f t="shared" ca="1" si="23"/>
        <v>1.0420267468539279</v>
      </c>
      <c r="J23" s="6">
        <f t="shared" si="6"/>
        <v>100</v>
      </c>
    </row>
    <row r="24" spans="1:10" x14ac:dyDescent="0.25">
      <c r="A24" s="6">
        <f t="shared" si="4"/>
        <v>1971</v>
      </c>
      <c r="B24" s="4">
        <v>24.223379000000001</v>
      </c>
      <c r="C24" s="5">
        <v>202.907917</v>
      </c>
      <c r="D24">
        <f t="shared" ref="D24:E24" si="29">B54/B24</f>
        <v>1.5472859092036664</v>
      </c>
      <c r="E24">
        <f t="shared" si="29"/>
        <v>1.4068967747571919</v>
      </c>
      <c r="G24" s="6">
        <f t="shared" ca="1" si="21"/>
        <v>2055</v>
      </c>
      <c r="H24" s="6">
        <f ca="1">H23</f>
        <v>0.98866604644315048</v>
      </c>
      <c r="I24" s="6">
        <f t="shared" ref="I24:I33" ca="1" si="30">I23</f>
        <v>1.0420267468539279</v>
      </c>
      <c r="J24" s="6">
        <f t="shared" si="6"/>
        <v>105</v>
      </c>
    </row>
    <row r="25" spans="1:10" x14ac:dyDescent="0.25">
      <c r="A25" s="6">
        <f t="shared" si="4"/>
        <v>1972</v>
      </c>
      <c r="B25" s="4">
        <v>24.612794000000001</v>
      </c>
      <c r="C25" s="5">
        <v>205.23839000000001</v>
      </c>
      <c r="D25">
        <f t="shared" ref="D25:E25" si="31">B55/B25</f>
        <v>1.5392412580221488</v>
      </c>
      <c r="E25">
        <f t="shared" si="31"/>
        <v>1.4049528063438814</v>
      </c>
      <c r="G25" s="6">
        <f t="shared" ca="1" si="21"/>
        <v>2060</v>
      </c>
      <c r="H25" s="6">
        <f t="shared" ref="H25:H33" ca="1" si="32">H24</f>
        <v>0.98866604644315048</v>
      </c>
      <c r="I25" s="6">
        <f t="shared" ca="1" si="30"/>
        <v>1.0420267468539279</v>
      </c>
      <c r="J25" s="6">
        <f t="shared" si="6"/>
        <v>110</v>
      </c>
    </row>
    <row r="26" spans="1:10" x14ac:dyDescent="0.25">
      <c r="A26" s="6">
        <f t="shared" si="4"/>
        <v>1973</v>
      </c>
      <c r="B26" s="4">
        <v>25.020588</v>
      </c>
      <c r="C26" s="5">
        <v>207.31476499999999</v>
      </c>
      <c r="D26">
        <f t="shared" ref="D26:E26" si="33">B56/B26</f>
        <v>1.5298666841882371</v>
      </c>
      <c r="E26">
        <f t="shared" si="33"/>
        <v>1.4041924172646363</v>
      </c>
      <c r="G26" s="6">
        <f t="shared" ca="1" si="21"/>
        <v>2065</v>
      </c>
      <c r="H26" s="6">
        <f t="shared" ca="1" si="32"/>
        <v>0.98866604644315048</v>
      </c>
      <c r="I26" s="6">
        <f t="shared" ca="1" si="30"/>
        <v>1.0420267468539279</v>
      </c>
      <c r="J26" s="6">
        <f t="shared" si="6"/>
        <v>115</v>
      </c>
    </row>
    <row r="27" spans="1:10" x14ac:dyDescent="0.25">
      <c r="A27" s="6">
        <f t="shared" si="4"/>
        <v>1974</v>
      </c>
      <c r="B27" s="4">
        <v>25.449755</v>
      </c>
      <c r="C27" s="5">
        <v>209.27796900000001</v>
      </c>
      <c r="D27">
        <f t="shared" ref="D27:E27" si="34">B57/B27</f>
        <v>1.5194172596160551</v>
      </c>
      <c r="E27">
        <f t="shared" si="34"/>
        <v>1.4045811291297459</v>
      </c>
      <c r="G27" s="6">
        <f t="shared" ca="1" si="21"/>
        <v>2070</v>
      </c>
      <c r="H27" s="6">
        <f t="shared" ca="1" si="32"/>
        <v>0.98866604644315048</v>
      </c>
      <c r="I27" s="6">
        <f t="shared" ca="1" si="30"/>
        <v>1.0420267468539279</v>
      </c>
      <c r="J27" s="6">
        <f t="shared" si="6"/>
        <v>120</v>
      </c>
    </row>
    <row r="28" spans="1:10" x14ac:dyDescent="0.25">
      <c r="A28" s="6">
        <f t="shared" si="4"/>
        <v>1975</v>
      </c>
      <c r="B28" s="4">
        <v>25.875558999999999</v>
      </c>
      <c r="C28" s="5">
        <v>211.27453600000001</v>
      </c>
      <c r="D28">
        <f t="shared" ref="D28:E28" si="35">B58/B28</f>
        <v>1.5099384326344409</v>
      </c>
      <c r="E28">
        <f t="shared" si="35"/>
        <v>1.405009215119043</v>
      </c>
      <c r="G28" s="6">
        <f t="shared" ca="1" si="21"/>
        <v>2075</v>
      </c>
      <c r="H28" s="6">
        <f t="shared" ca="1" si="32"/>
        <v>0.98866604644315048</v>
      </c>
      <c r="I28" s="6">
        <f t="shared" ca="1" si="30"/>
        <v>1.0420267468539279</v>
      </c>
      <c r="J28" s="6">
        <f t="shared" si="6"/>
        <v>125</v>
      </c>
    </row>
    <row r="29" spans="1:10" x14ac:dyDescent="0.25">
      <c r="A29" s="6">
        <f t="shared" si="4"/>
        <v>1976</v>
      </c>
      <c r="B29" s="4">
        <v>26.290257</v>
      </c>
      <c r="C29" s="5">
        <v>213.27002200000001</v>
      </c>
      <c r="D29">
        <f t="shared" ref="D29:E29" si="36">B59/B29</f>
        <v>1.5015772192717631</v>
      </c>
      <c r="E29">
        <f t="shared" si="36"/>
        <v>1.4055097626425903</v>
      </c>
      <c r="G29" s="6">
        <f t="shared" ca="1" si="21"/>
        <v>2080</v>
      </c>
      <c r="H29" s="6">
        <f t="shared" ca="1" si="32"/>
        <v>0.98866604644315048</v>
      </c>
      <c r="I29" s="6">
        <f t="shared" ca="1" si="30"/>
        <v>1.0420267468539279</v>
      </c>
      <c r="J29" s="6">
        <f t="shared" si="6"/>
        <v>130</v>
      </c>
    </row>
    <row r="30" spans="1:10" x14ac:dyDescent="0.25">
      <c r="A30" s="6">
        <f t="shared" si="4"/>
        <v>1977</v>
      </c>
      <c r="B30" s="4">
        <v>26.71378</v>
      </c>
      <c r="C30" s="5">
        <v>215.43740600000001</v>
      </c>
      <c r="D30">
        <f t="shared" ref="D30:E30" si="37">B60/B30</f>
        <v>1.4927169423421169</v>
      </c>
      <c r="E30">
        <f t="shared" si="37"/>
        <v>1.4052499267467042</v>
      </c>
      <c r="G30" s="6">
        <f t="shared" ca="1" si="21"/>
        <v>2085</v>
      </c>
      <c r="H30" s="6">
        <f t="shared" ca="1" si="32"/>
        <v>0.98866604644315048</v>
      </c>
      <c r="I30" s="6">
        <f t="shared" ca="1" si="30"/>
        <v>1.0420267468539279</v>
      </c>
      <c r="J30" s="6">
        <f t="shared" si="6"/>
        <v>135</v>
      </c>
    </row>
    <row r="31" spans="1:10" x14ac:dyDescent="0.25">
      <c r="A31" s="6">
        <f t="shared" si="4"/>
        <v>1978</v>
      </c>
      <c r="B31" s="4">
        <v>27.146121000000001</v>
      </c>
      <c r="C31" s="5">
        <v>217.88143700000001</v>
      </c>
      <c r="D31">
        <f t="shared" ref="D31:E31" si="38">B61/B31</f>
        <v>1.4835920388036288</v>
      </c>
      <c r="E31">
        <f t="shared" si="38"/>
        <v>1.4030332928270526</v>
      </c>
      <c r="G31" s="6">
        <f t="shared" ca="1" si="21"/>
        <v>2090</v>
      </c>
      <c r="H31" s="6">
        <f t="shared" ca="1" si="32"/>
        <v>0.98866604644315048</v>
      </c>
      <c r="I31" s="6">
        <f t="shared" ca="1" si="30"/>
        <v>1.0420267468539279</v>
      </c>
      <c r="J31" s="6">
        <f t="shared" si="6"/>
        <v>140</v>
      </c>
    </row>
    <row r="32" spans="1:10" x14ac:dyDescent="0.25">
      <c r="A32" s="6">
        <f t="shared" si="4"/>
        <v>1979</v>
      </c>
      <c r="B32" s="4">
        <v>27.584133999999999</v>
      </c>
      <c r="C32" s="5">
        <v>220.46311499999999</v>
      </c>
      <c r="D32">
        <f t="shared" ref="D32:E32" si="39">B62/B32</f>
        <v>1.4749181177846657</v>
      </c>
      <c r="E32">
        <f t="shared" si="39"/>
        <v>1.3993816425935923</v>
      </c>
      <c r="G32" s="6">
        <f t="shared" ca="1" si="21"/>
        <v>2095</v>
      </c>
      <c r="H32" s="6">
        <f t="shared" ca="1" si="32"/>
        <v>0.98866604644315048</v>
      </c>
      <c r="I32" s="6">
        <f t="shared" ca="1" si="30"/>
        <v>1.0420267468539279</v>
      </c>
      <c r="J32" s="6">
        <f t="shared" si="6"/>
        <v>145</v>
      </c>
    </row>
    <row r="33" spans="1:10" x14ac:dyDescent="0.25">
      <c r="A33" s="6">
        <f t="shared" si="4"/>
        <v>1980</v>
      </c>
      <c r="B33" s="4">
        <v>28.024802999999999</v>
      </c>
      <c r="C33" s="5">
        <v>223.140018</v>
      </c>
      <c r="D33">
        <f t="shared" ref="D33:E33" si="40">B63/B33</f>
        <v>1.4665624232933949</v>
      </c>
      <c r="E33">
        <f t="shared" si="40"/>
        <v>1.3945631437566703</v>
      </c>
      <c r="G33" s="6">
        <f t="shared" ca="1" si="21"/>
        <v>2100</v>
      </c>
      <c r="H33" s="6">
        <f t="shared" ca="1" si="32"/>
        <v>0.98866604644315048</v>
      </c>
      <c r="I33" s="6">
        <f t="shared" ca="1" si="30"/>
        <v>1.0420267468539279</v>
      </c>
      <c r="J33" s="6">
        <f t="shared" si="6"/>
        <v>150</v>
      </c>
    </row>
    <row r="34" spans="1:10" x14ac:dyDescent="0.25">
      <c r="A34" s="6">
        <f t="shared" si="4"/>
        <v>1981</v>
      </c>
      <c r="B34" s="4">
        <v>28.471285000000002</v>
      </c>
      <c r="C34" s="5">
        <v>225.654008</v>
      </c>
      <c r="D34">
        <f t="shared" ref="D34:E34" si="41">B64/B34</f>
        <v>1.458337409077251</v>
      </c>
      <c r="E34">
        <f t="shared" si="41"/>
        <v>1.3909640328657489</v>
      </c>
      <c r="G34" s="6"/>
      <c r="J34" s="6"/>
    </row>
    <row r="35" spans="1:10" x14ac:dyDescent="0.25">
      <c r="A35" s="6">
        <f t="shared" si="4"/>
        <v>1982</v>
      </c>
      <c r="B35" s="4">
        <v>28.922761999999999</v>
      </c>
      <c r="C35" s="5">
        <v>228.001419</v>
      </c>
      <c r="D35">
        <f t="shared" ref="D35:E35" si="42">B65/B35</f>
        <v>1.4504964982251696</v>
      </c>
      <c r="E35">
        <f t="shared" si="42"/>
        <v>1.3888129398001685</v>
      </c>
      <c r="G35" s="6"/>
      <c r="J35" s="6"/>
    </row>
    <row r="36" spans="1:10" x14ac:dyDescent="0.25">
      <c r="A36" s="6">
        <f t="shared" si="4"/>
        <v>1983</v>
      </c>
      <c r="B36" s="4">
        <v>29.377137000000001</v>
      </c>
      <c r="C36" s="5">
        <v>230.38996399999999</v>
      </c>
      <c r="D36">
        <f t="shared" ref="D36:E36" si="43">B66/B36</f>
        <v>1.442899932692556</v>
      </c>
      <c r="E36">
        <f t="shared" si="43"/>
        <v>1.38623731891377</v>
      </c>
      <c r="G36" s="6"/>
      <c r="J36" s="6"/>
    </row>
    <row r="37" spans="1:10" x14ac:dyDescent="0.25">
      <c r="A37" s="6">
        <f t="shared" si="4"/>
        <v>1984</v>
      </c>
      <c r="B37" s="4">
        <v>29.832197000000001</v>
      </c>
      <c r="C37" s="5">
        <v>232.76627999999999</v>
      </c>
      <c r="D37">
        <f t="shared" ref="D37:E37" si="44">B67/B37</f>
        <v>1.4354978280681103</v>
      </c>
      <c r="E37">
        <f t="shared" si="44"/>
        <v>1.3835078001848036</v>
      </c>
      <c r="G37" s="6"/>
      <c r="J37" s="6"/>
    </row>
    <row r="38" spans="1:10" x14ac:dyDescent="0.25">
      <c r="A38" s="6">
        <f t="shared" si="4"/>
        <v>1985</v>
      </c>
      <c r="B38" s="4">
        <v>30.287112</v>
      </c>
      <c r="C38" s="5">
        <v>235.14618200000001</v>
      </c>
      <c r="D38">
        <f t="shared" ref="D38:E38" si="45">B68/B38</f>
        <v>1.4282334347362007</v>
      </c>
      <c r="E38">
        <f t="shared" si="45"/>
        <v>1.3804509783620471</v>
      </c>
      <c r="G38" s="6"/>
      <c r="J38" s="6"/>
    </row>
    <row r="39" spans="1:10" x14ac:dyDescent="0.25">
      <c r="A39" s="6">
        <f t="shared" si="4"/>
        <v>1986</v>
      </c>
      <c r="B39" s="4">
        <v>30.748327</v>
      </c>
      <c r="C39" s="5">
        <v>237.51278300000001</v>
      </c>
      <c r="D39">
        <f t="shared" ref="D39:E39" si="46">B69/B39</f>
        <v>1.4201826980700445</v>
      </c>
      <c r="E39">
        <f t="shared" si="46"/>
        <v>1.3776529998387497</v>
      </c>
      <c r="G39" s="6"/>
      <c r="J39" s="6"/>
    </row>
    <row r="40" spans="1:10" x14ac:dyDescent="0.25">
      <c r="A40" s="6">
        <f t="shared" si="4"/>
        <v>1987</v>
      </c>
      <c r="B40" s="4">
        <v>31.216453999999999</v>
      </c>
      <c r="C40" s="5">
        <v>239.85316900000001</v>
      </c>
      <c r="D40">
        <f t="shared" ref="D40:E40" si="47">B70/B40</f>
        <v>1.411262662953326</v>
      </c>
      <c r="E40">
        <f t="shared" si="47"/>
        <v>1.3749713308978626</v>
      </c>
      <c r="G40" s="6"/>
      <c r="J40" s="6"/>
    </row>
    <row r="41" spans="1:10" x14ac:dyDescent="0.25">
      <c r="A41" s="6">
        <f t="shared" si="4"/>
        <v>1988</v>
      </c>
      <c r="B41" s="4">
        <v>31.690792999999999</v>
      </c>
      <c r="C41" s="5">
        <v>242.287814</v>
      </c>
      <c r="D41">
        <f t="shared" ref="D41:E41" si="48">B71/B41</f>
        <v>1.4014668550578713</v>
      </c>
      <c r="E41">
        <f t="shared" si="48"/>
        <v>1.3708491257426592</v>
      </c>
      <c r="G41" s="6"/>
      <c r="J41" s="6"/>
    </row>
    <row r="42" spans="1:10" x14ac:dyDescent="0.25">
      <c r="A42" s="6">
        <f t="shared" si="4"/>
        <v>1989</v>
      </c>
      <c r="B42" s="4">
        <v>32.165765999999998</v>
      </c>
      <c r="C42" s="5">
        <v>244.954094</v>
      </c>
      <c r="D42">
        <f t="shared" ref="D42:E42" si="49">B72/B42</f>
        <v>1.3910913857919629</v>
      </c>
      <c r="E42">
        <f t="shared" si="49"/>
        <v>1.3648258150770081</v>
      </c>
      <c r="G42" s="6"/>
      <c r="J42" s="6"/>
    </row>
    <row r="43" spans="1:10" x14ac:dyDescent="0.25">
      <c r="A43" s="6">
        <f t="shared" si="4"/>
        <v>1990</v>
      </c>
      <c r="B43" s="4">
        <v>32.637656999999997</v>
      </c>
      <c r="C43" s="5">
        <v>248.083732</v>
      </c>
      <c r="D43">
        <f t="shared" ref="D43:E43" si="50">B73/B43</f>
        <v>1.3798794441647573</v>
      </c>
      <c r="E43">
        <f t="shared" si="50"/>
        <v>1.3541476552763243</v>
      </c>
      <c r="G43" s="6"/>
      <c r="J43" s="6"/>
    </row>
    <row r="44" spans="1:10" x14ac:dyDescent="0.25">
      <c r="A44" s="6">
        <f t="shared" si="4"/>
        <v>1991</v>
      </c>
      <c r="B44" s="4">
        <v>33.105763000000003</v>
      </c>
      <c r="C44" s="5">
        <v>251.56018900000001</v>
      </c>
      <c r="D44">
        <f t="shared" ref="D44:E44" si="51">B74/B44</f>
        <v>1.3676404316674411</v>
      </c>
      <c r="E44">
        <f t="shared" si="51"/>
        <v>1.3396301908486798</v>
      </c>
      <c r="G44" s="6"/>
      <c r="J44" s="6"/>
    </row>
    <row r="45" spans="1:10" x14ac:dyDescent="0.25">
      <c r="A45" s="6">
        <f t="shared" si="4"/>
        <v>1992</v>
      </c>
      <c r="B45" s="4">
        <v>33.568286000000001</v>
      </c>
      <c r="C45" s="5">
        <v>255.17533900000001</v>
      </c>
      <c r="D45">
        <f t="shared" ref="D45:E45" si="52">B75/B45</f>
        <v>1.3557534036739318</v>
      </c>
      <c r="E45">
        <f t="shared" si="52"/>
        <v>1.325715323141003</v>
      </c>
      <c r="G45" s="6"/>
      <c r="J45" s="6"/>
    </row>
    <row r="46" spans="1:10" x14ac:dyDescent="0.25">
      <c r="A46" s="6">
        <f t="shared" si="4"/>
        <v>1993</v>
      </c>
      <c r="B46" s="4">
        <v>34.027239999999999</v>
      </c>
      <c r="C46" s="5">
        <v>258.77975400000003</v>
      </c>
      <c r="D46">
        <f t="shared" ref="D46:E46" si="53">B76/B46</f>
        <v>1.3452129529165457</v>
      </c>
      <c r="E46">
        <f t="shared" si="53"/>
        <v>1.3138453018237275</v>
      </c>
      <c r="G46" s="6"/>
      <c r="J46" s="6"/>
    </row>
    <row r="47" spans="1:10" x14ac:dyDescent="0.25">
      <c r="A47" s="6">
        <f t="shared" si="4"/>
        <v>1994</v>
      </c>
      <c r="B47" s="4">
        <v>34.488695999999997</v>
      </c>
      <c r="C47" s="5">
        <v>262.27358900000002</v>
      </c>
      <c r="D47">
        <f t="shared" ref="D47:E47" si="54">B77/B47</f>
        <v>1.3354482001870991</v>
      </c>
      <c r="E47">
        <f t="shared" si="54"/>
        <v>1.3032742690687011</v>
      </c>
      <c r="G47" s="6"/>
      <c r="J47" s="6"/>
    </row>
    <row r="48" spans="1:10" x14ac:dyDescent="0.25">
      <c r="A48" s="6">
        <f t="shared" si="4"/>
        <v>1995</v>
      </c>
      <c r="B48" s="4">
        <v>34.946109999999997</v>
      </c>
      <c r="C48" s="5">
        <v>265.66055599999999</v>
      </c>
      <c r="D48">
        <f t="shared" ref="D48:E48" si="55">B78/B48</f>
        <v>1.3259707589771794</v>
      </c>
      <c r="E48">
        <f t="shared" si="55"/>
        <v>1.2933926254374022</v>
      </c>
      <c r="G48" s="6"/>
      <c r="J48" s="6"/>
    </row>
    <row r="49" spans="1:10" x14ac:dyDescent="0.25">
      <c r="A49" s="6">
        <f t="shared" si="4"/>
        <v>1996</v>
      </c>
      <c r="B49" s="4">
        <v>35.389361999999998</v>
      </c>
      <c r="C49" s="5">
        <v>268.98434800000001</v>
      </c>
      <c r="D49">
        <f t="shared" ref="D49:E49" si="56">B79/B49</f>
        <v>1.3171612135872921</v>
      </c>
      <c r="E49">
        <f t="shared" si="56"/>
        <v>1.2839592324531834</v>
      </c>
      <c r="G49" s="6"/>
      <c r="J49" s="6"/>
    </row>
    <row r="50" spans="1:10" x14ac:dyDescent="0.25">
      <c r="A50" s="6">
        <f t="shared" si="4"/>
        <v>1997</v>
      </c>
      <c r="B50" s="4">
        <v>35.815970999999998</v>
      </c>
      <c r="C50" s="5">
        <v>272.39543900000001</v>
      </c>
      <c r="D50">
        <f t="shared" ref="D50:E50" si="57">B80/B50</f>
        <v>1.3090796281915686</v>
      </c>
      <c r="E50">
        <f t="shared" si="57"/>
        <v>1.2742440265308552</v>
      </c>
      <c r="G50" s="6"/>
      <c r="J50" s="6"/>
    </row>
    <row r="51" spans="1:10" x14ac:dyDescent="0.25">
      <c r="A51" s="6">
        <f t="shared" si="4"/>
        <v>1998</v>
      </c>
      <c r="B51" s="4">
        <v>36.233195000000002</v>
      </c>
      <c r="C51" s="5">
        <v>275.83501799999999</v>
      </c>
      <c r="D51">
        <f t="shared" ref="D51:E51" si="58">B81/B51</f>
        <v>1.3014156217799726</v>
      </c>
      <c r="E51">
        <f t="shared" si="58"/>
        <v>1.2645415818813839</v>
      </c>
      <c r="G51" s="6"/>
      <c r="J51" s="6"/>
    </row>
    <row r="52" spans="1:10" x14ac:dyDescent="0.25">
      <c r="A52" s="6">
        <f t="shared" si="4"/>
        <v>1999</v>
      </c>
      <c r="B52" s="4">
        <v>36.653030999999999</v>
      </c>
      <c r="C52" s="5">
        <v>279.18158199999999</v>
      </c>
      <c r="D52">
        <f t="shared" ref="D52:E52" si="59">B82/B52</f>
        <v>1.293715654784457</v>
      </c>
      <c r="E52">
        <f t="shared" si="59"/>
        <v>1.2554314274213119</v>
      </c>
      <c r="G52" s="6"/>
      <c r="J52" s="6"/>
    </row>
    <row r="53" spans="1:10" x14ac:dyDescent="0.25">
      <c r="A53" s="6">
        <f t="shared" si="4"/>
        <v>2000</v>
      </c>
      <c r="B53" s="4">
        <v>37.070774</v>
      </c>
      <c r="C53" s="5">
        <v>282.39855399999999</v>
      </c>
      <c r="D53">
        <f t="shared" ref="D53:E53" si="60">B83/B53</f>
        <v>1.286149595905389</v>
      </c>
      <c r="E53">
        <f t="shared" si="60"/>
        <v>1.2470400291072312</v>
      </c>
      <c r="G53" s="6"/>
      <c r="J53" s="6"/>
    </row>
    <row r="54" spans="1:10" x14ac:dyDescent="0.25">
      <c r="A54" s="6">
        <f t="shared" si="4"/>
        <v>2001</v>
      </c>
      <c r="B54" s="4">
        <v>37.480493000000003</v>
      </c>
      <c r="C54" s="5">
        <v>285.47049399999997</v>
      </c>
      <c r="D54">
        <f t="shared" ref="D54:E54" si="61">B84/B54</f>
        <v>1.2788924628072529</v>
      </c>
      <c r="E54">
        <f t="shared" si="61"/>
        <v>1.239367925709338</v>
      </c>
      <c r="G54" s="6"/>
      <c r="J54" s="6"/>
    </row>
    <row r="55" spans="1:10" x14ac:dyDescent="0.25">
      <c r="A55" s="6">
        <f t="shared" si="4"/>
        <v>2002</v>
      </c>
      <c r="B55" s="4">
        <v>37.885027999999998</v>
      </c>
      <c r="C55" s="5">
        <v>288.35025200000001</v>
      </c>
      <c r="D55">
        <f t="shared" ref="D55:E55" si="62">B85/B55</f>
        <v>1.2718553355695026</v>
      </c>
      <c r="E55">
        <f t="shared" si="62"/>
        <v>1.2325711440682214</v>
      </c>
      <c r="G55" s="6"/>
      <c r="J55" s="6"/>
    </row>
    <row r="56" spans="1:10" x14ac:dyDescent="0.25">
      <c r="A56" s="6">
        <f t="shared" si="4"/>
        <v>2003</v>
      </c>
      <c r="B56" s="4">
        <v>38.278163999999997</v>
      </c>
      <c r="C56" s="5">
        <v>291.10982100000001</v>
      </c>
      <c r="D56">
        <f t="shared" ref="D56:E56" si="63">B86/B56</f>
        <v>1.2652530042976984</v>
      </c>
      <c r="E56">
        <f t="shared" si="63"/>
        <v>1.2263105991192238</v>
      </c>
      <c r="G56" s="6"/>
      <c r="J56" s="6"/>
    </row>
    <row r="57" spans="1:10" x14ac:dyDescent="0.25">
      <c r="A57" s="6">
        <f t="shared" si="4"/>
        <v>2004</v>
      </c>
      <c r="B57" s="4">
        <v>38.668796999999998</v>
      </c>
      <c r="C57" s="5">
        <v>293.94788599999998</v>
      </c>
      <c r="D57">
        <f t="shared" ref="D57:E57" si="64">B87/B57</f>
        <v>1.2587578299888666</v>
      </c>
      <c r="E57">
        <f t="shared" si="64"/>
        <v>1.2197018351749602</v>
      </c>
      <c r="G57" s="6"/>
      <c r="J57" s="6"/>
    </row>
    <row r="58" spans="1:10" x14ac:dyDescent="0.25">
      <c r="A58" s="6">
        <f t="shared" si="4"/>
        <v>2005</v>
      </c>
      <c r="B58" s="4">
        <v>39.070501</v>
      </c>
      <c r="C58" s="5">
        <v>296.84267</v>
      </c>
      <c r="D58">
        <f t="shared" ref="D58:E58" si="65">B88/B58</f>
        <v>1.2519153004974266</v>
      </c>
      <c r="E58">
        <f t="shared" si="65"/>
        <v>1.212818965683067</v>
      </c>
      <c r="G58" s="6"/>
      <c r="J58" s="6"/>
    </row>
    <row r="59" spans="1:10" x14ac:dyDescent="0.25">
      <c r="A59" s="6">
        <f t="shared" si="4"/>
        <v>2006</v>
      </c>
      <c r="B59" s="4">
        <v>39.476851000000003</v>
      </c>
      <c r="C59" s="5">
        <v>299.75309800000002</v>
      </c>
      <c r="D59">
        <f t="shared" ref="D59:E59" si="66">B89/B59</f>
        <v>1.2449284518666393</v>
      </c>
      <c r="E59">
        <f t="shared" si="66"/>
        <v>1.2058476673358685</v>
      </c>
      <c r="G59" s="6"/>
      <c r="J59" s="6"/>
    </row>
    <row r="60" spans="1:10" x14ac:dyDescent="0.25">
      <c r="A60" s="6">
        <f t="shared" si="4"/>
        <v>2007</v>
      </c>
      <c r="B60" s="4">
        <v>39.876111999999999</v>
      </c>
      <c r="C60" s="5">
        <v>302.74339900000001</v>
      </c>
      <c r="D60">
        <f t="shared" ref="D60:E60" si="67">B90/B60</f>
        <v>1.2381779848546921</v>
      </c>
      <c r="E60">
        <f t="shared" si="67"/>
        <v>1.1985127973013212</v>
      </c>
      <c r="G60" s="6"/>
      <c r="J60" s="6"/>
    </row>
    <row r="61" spans="1:10" x14ac:dyDescent="0.25">
      <c r="A61" s="6">
        <f t="shared" si="4"/>
        <v>2008</v>
      </c>
      <c r="B61" s="4">
        <v>40.273769000000001</v>
      </c>
      <c r="C61" s="5">
        <v>305.69490999999999</v>
      </c>
      <c r="D61">
        <f t="shared" ref="D61:E61" si="68">B91/B61</f>
        <v>1.2314509228078454</v>
      </c>
      <c r="E61">
        <f t="shared" si="68"/>
        <v>1.1912569103620338</v>
      </c>
      <c r="G61" s="6"/>
      <c r="J61" s="6"/>
    </row>
    <row r="62" spans="1:10" x14ac:dyDescent="0.25">
      <c r="A62" s="6">
        <f t="shared" si="4"/>
        <v>2009</v>
      </c>
      <c r="B62" s="4">
        <v>40.684339000000001</v>
      </c>
      <c r="C62" s="5">
        <v>308.51203600000002</v>
      </c>
      <c r="D62">
        <f t="shared" ref="D62:E62" si="69">B92/B62</f>
        <v>1.2242685815787739</v>
      </c>
      <c r="E62">
        <f t="shared" si="69"/>
        <v>1.1844622489866163</v>
      </c>
      <c r="G62" s="6"/>
      <c r="J62" s="6"/>
    </row>
    <row r="63" spans="1:10" x14ac:dyDescent="0.25">
      <c r="A63" s="6">
        <f t="shared" si="4"/>
        <v>2010</v>
      </c>
      <c r="B63" s="4">
        <v>41.100123000000004</v>
      </c>
      <c r="C63" s="5">
        <v>311.18284499999999</v>
      </c>
      <c r="D63">
        <f t="shared" ref="D63:E78" si="70">B93/B63</f>
        <v>1.2168939007798101</v>
      </c>
      <c r="E63">
        <f t="shared" si="70"/>
        <v>1.1781376958617369</v>
      </c>
      <c r="G63" s="6"/>
      <c r="J63" s="6"/>
    </row>
    <row r="64" spans="1:10" x14ac:dyDescent="0.25">
      <c r="A64" s="6">
        <f t="shared" si="4"/>
        <v>2011</v>
      </c>
      <c r="B64" s="4">
        <v>41.520740000000004</v>
      </c>
      <c r="C64" s="5">
        <v>313.87660899999997</v>
      </c>
      <c r="D64" s="6">
        <f t="shared" si="70"/>
        <v>1.2093457149366797</v>
      </c>
      <c r="E64" s="6">
        <f t="shared" si="70"/>
        <v>1.1716368421706762</v>
      </c>
      <c r="G64" s="6"/>
      <c r="J64" s="6"/>
    </row>
    <row r="65" spans="1:10" x14ac:dyDescent="0.25">
      <c r="A65" s="6">
        <f t="shared" si="4"/>
        <v>2012</v>
      </c>
      <c r="B65" s="4">
        <v>41.952365</v>
      </c>
      <c r="C65" s="5">
        <v>316.651321</v>
      </c>
      <c r="D65" s="6">
        <f t="shared" si="70"/>
        <v>1.2014289778418927</v>
      </c>
      <c r="E65" s="6">
        <f t="shared" si="70"/>
        <v>1.164789715183282</v>
      </c>
      <c r="G65" s="6"/>
      <c r="J65" s="6"/>
    </row>
    <row r="66" spans="1:10" x14ac:dyDescent="0.25">
      <c r="A66" s="6">
        <f t="shared" si="4"/>
        <v>2013</v>
      </c>
      <c r="B66" s="4">
        <v>42.388269000000001</v>
      </c>
      <c r="C66" s="5">
        <v>319.37516599999998</v>
      </c>
      <c r="D66" s="6">
        <f t="shared" si="70"/>
        <v>1.1933685473214297</v>
      </c>
      <c r="E66" s="6">
        <f t="shared" si="70"/>
        <v>1.1580519976935215</v>
      </c>
      <c r="G66" s="6"/>
      <c r="J66" s="6"/>
    </row>
    <row r="67" spans="1:10" x14ac:dyDescent="0.25">
      <c r="A67" s="6">
        <f t="shared" si="4"/>
        <v>2014</v>
      </c>
      <c r="B67" s="4">
        <v>42.824053999999997</v>
      </c>
      <c r="C67" s="5">
        <v>322.03396400000003</v>
      </c>
      <c r="D67" s="6">
        <f t="shared" si="70"/>
        <v>1.1852955350747505</v>
      </c>
      <c r="E67" s="6">
        <f t="shared" si="70"/>
        <v>1.1514789663614486</v>
      </c>
      <c r="G67" s="6"/>
      <c r="J67" s="6"/>
    </row>
    <row r="68" spans="1:10" x14ac:dyDescent="0.25">
      <c r="A68" s="6">
        <f t="shared" si="4"/>
        <v>2015</v>
      </c>
      <c r="B68" s="4">
        <v>43.257066000000002</v>
      </c>
      <c r="C68" s="5">
        <v>324.607777</v>
      </c>
      <c r="D68" s="6">
        <f t="shared" si="70"/>
        <v>1.1772593869403902</v>
      </c>
      <c r="E68" s="6">
        <f t="shared" si="70"/>
        <v>1.1451209131073898</v>
      </c>
      <c r="G68" s="6"/>
      <c r="J68" s="6"/>
    </row>
    <row r="69" spans="1:10" x14ac:dyDescent="0.25">
      <c r="A69" s="6">
        <f t="shared" ref="A69:A132" si="71">A68+1</f>
        <v>2016</v>
      </c>
      <c r="B69" s="4">
        <v>43.668241999999999</v>
      </c>
      <c r="C69" s="5">
        <v>327.21019799999999</v>
      </c>
      <c r="D69" s="6">
        <f t="shared" si="70"/>
        <v>1.1697726233174213</v>
      </c>
      <c r="E69" s="6">
        <f t="shared" si="70"/>
        <v>1.1385706108096301</v>
      </c>
      <c r="G69" s="6"/>
      <c r="J69" s="6"/>
    </row>
    <row r="70" spans="1:10" x14ac:dyDescent="0.25">
      <c r="A70" s="6">
        <f t="shared" si="71"/>
        <v>2017</v>
      </c>
      <c r="B70" s="4">
        <v>44.054616000000003</v>
      </c>
      <c r="C70" s="5">
        <v>329.79123099999998</v>
      </c>
      <c r="D70" s="6">
        <f t="shared" si="70"/>
        <v>1.1629036557712815</v>
      </c>
      <c r="E70" s="6">
        <f t="shared" si="70"/>
        <v>1.1320360819417907</v>
      </c>
      <c r="G70" s="6"/>
      <c r="J70" s="6"/>
    </row>
    <row r="71" spans="1:10" x14ac:dyDescent="0.25">
      <c r="A71" s="6">
        <f t="shared" si="71"/>
        <v>2018</v>
      </c>
      <c r="B71" s="4">
        <v>44.413595999999998</v>
      </c>
      <c r="C71" s="5">
        <v>332.140038</v>
      </c>
      <c r="D71" s="6">
        <f t="shared" si="70"/>
        <v>1.1566637387344181</v>
      </c>
      <c r="E71" s="6">
        <f t="shared" si="70"/>
        <v>1.1262240055503334</v>
      </c>
      <c r="G71" s="6"/>
      <c r="J71" s="6"/>
    </row>
    <row r="72" spans="1:10" x14ac:dyDescent="0.25">
      <c r="A72" s="6">
        <f t="shared" si="71"/>
        <v>2019</v>
      </c>
      <c r="B72" s="4">
        <v>44.745519999999999</v>
      </c>
      <c r="C72" s="5">
        <v>334.31967100000003</v>
      </c>
      <c r="D72" s="6">
        <f t="shared" si="70"/>
        <v>1.1509827352548367</v>
      </c>
      <c r="E72" s="6">
        <f t="shared" si="70"/>
        <v>1.1209319148917205</v>
      </c>
      <c r="G72" s="6"/>
      <c r="J72" s="6"/>
    </row>
    <row r="73" spans="1:10" x14ac:dyDescent="0.25">
      <c r="A73" s="6">
        <f t="shared" si="71"/>
        <v>2020</v>
      </c>
      <c r="B73" s="4">
        <v>45.036031999999999</v>
      </c>
      <c r="C73" s="5">
        <v>335.942004</v>
      </c>
      <c r="D73" s="6">
        <f t="shared" si="70"/>
        <v>1.1462194315875787</v>
      </c>
      <c r="E73" s="6">
        <f t="shared" si="70"/>
        <v>1.1174308616674204</v>
      </c>
    </row>
    <row r="74" spans="1:10" x14ac:dyDescent="0.25">
      <c r="A74" s="6">
        <f t="shared" si="71"/>
        <v>2021</v>
      </c>
      <c r="B74" s="4">
        <v>45.276780000000002</v>
      </c>
      <c r="C74" s="5">
        <v>336.99762399999997</v>
      </c>
      <c r="D74" s="6">
        <f t="shared" si="70"/>
        <v>1.1425490063560173</v>
      </c>
      <c r="E74" s="6">
        <f t="shared" si="70"/>
        <v>1.1156990026730871</v>
      </c>
    </row>
    <row r="75" spans="1:10" x14ac:dyDescent="0.25">
      <c r="A75" s="6">
        <f t="shared" si="71"/>
        <v>2022</v>
      </c>
      <c r="B75" s="4">
        <v>45.510317999999998</v>
      </c>
      <c r="C75" s="5">
        <v>338.28985699999998</v>
      </c>
      <c r="D75" s="6">
        <f t="shared" si="70"/>
        <v>1.138878682412195</v>
      </c>
      <c r="E75" s="6">
        <f t="shared" si="70"/>
        <v>1.1131136190110482</v>
      </c>
    </row>
    <row r="76" spans="1:10" x14ac:dyDescent="0.25">
      <c r="A76" s="6">
        <f t="shared" si="71"/>
        <v>2023</v>
      </c>
      <c r="B76" s="4">
        <v>45.773884000000002</v>
      </c>
      <c r="C76" s="5">
        <v>339.99656399999998</v>
      </c>
      <c r="D76" s="6">
        <f t="shared" si="70"/>
        <v>1.134272175810993</v>
      </c>
      <c r="E76" s="6">
        <f t="shared" si="70"/>
        <v>1.1091345205476841</v>
      </c>
    </row>
    <row r="77" spans="1:10" x14ac:dyDescent="0.25">
      <c r="A77" s="6">
        <f t="shared" si="71"/>
        <v>2024</v>
      </c>
      <c r="B77" s="4">
        <v>46.057867000000002</v>
      </c>
      <c r="C77" s="5">
        <v>341.81441999999998</v>
      </c>
      <c r="D77" s="6">
        <f t="shared" si="70"/>
        <v>1.1289984401578996</v>
      </c>
      <c r="E77" s="6">
        <f t="shared" si="70"/>
        <v>1.1048042180315272</v>
      </c>
    </row>
    <row r="78" spans="1:10" x14ac:dyDescent="0.25">
      <c r="A78" s="6">
        <f t="shared" si="71"/>
        <v>2025</v>
      </c>
      <c r="B78" s="4">
        <v>46.337519999999998</v>
      </c>
      <c r="C78" s="5">
        <v>343.60340400000001</v>
      </c>
      <c r="D78" s="6">
        <f t="shared" si="70"/>
        <v>1.123669005160397</v>
      </c>
      <c r="E78" s="6">
        <f t="shared" si="70"/>
        <v>1.1005952170369069</v>
      </c>
    </row>
    <row r="79" spans="1:10" x14ac:dyDescent="0.25">
      <c r="A79" s="6">
        <f t="shared" si="71"/>
        <v>2026</v>
      </c>
      <c r="B79" s="4">
        <v>46.613495</v>
      </c>
      <c r="C79" s="5">
        <v>345.364937</v>
      </c>
      <c r="D79" s="6">
        <f t="shared" ref="D79:E123" si="72">B109/B79</f>
        <v>1.1182741821869397</v>
      </c>
      <c r="E79" s="6">
        <f t="shared" si="72"/>
        <v>1.0965124638579047</v>
      </c>
    </row>
    <row r="80" spans="1:10" x14ac:dyDescent="0.25">
      <c r="A80" s="6">
        <f t="shared" si="71"/>
        <v>2027</v>
      </c>
      <c r="B80" s="4">
        <v>46.885958000000002</v>
      </c>
      <c r="C80" s="5">
        <v>347.09826099999998</v>
      </c>
      <c r="D80" s="6">
        <f t="shared" si="72"/>
        <v>1.1128297303853747</v>
      </c>
      <c r="E80" s="6">
        <f t="shared" si="72"/>
        <v>1.0925731921197959</v>
      </c>
    </row>
    <row r="81" spans="1:5" x14ac:dyDescent="0.25">
      <c r="A81" s="6">
        <f t="shared" si="71"/>
        <v>2028</v>
      </c>
      <c r="B81" s="4">
        <v>47.154446</v>
      </c>
      <c r="C81" s="5">
        <v>348.80484999999999</v>
      </c>
      <c r="D81" s="6">
        <f t="shared" si="72"/>
        <v>1.1073270164174975</v>
      </c>
      <c r="E81" s="6">
        <f t="shared" si="72"/>
        <v>1.0887668907126722</v>
      </c>
    </row>
    <row r="82" spans="1:5" x14ac:dyDescent="0.25">
      <c r="A82" s="6">
        <f t="shared" si="71"/>
        <v>2029</v>
      </c>
      <c r="B82" s="4">
        <v>47.418599999999998</v>
      </c>
      <c r="C82" s="5">
        <v>350.49333200000001</v>
      </c>
      <c r="D82" s="6">
        <f t="shared" si="72"/>
        <v>1.1017829501503629</v>
      </c>
      <c r="E82" s="6">
        <f t="shared" si="72"/>
        <v>1.0850722404042767</v>
      </c>
    </row>
    <row r="83" spans="1:5" x14ac:dyDescent="0.25">
      <c r="A83" s="6">
        <f t="shared" si="71"/>
        <v>2030</v>
      </c>
      <c r="B83" s="4">
        <v>47.678561000000002</v>
      </c>
      <c r="C83" s="5">
        <v>352.16230100000001</v>
      </c>
      <c r="D83" s="6">
        <f t="shared" si="72"/>
        <v>1.0962117543774024</v>
      </c>
      <c r="E83" s="6">
        <f t="shared" si="72"/>
        <v>1.0814961281162232</v>
      </c>
    </row>
    <row r="84" spans="1:5" x14ac:dyDescent="0.25">
      <c r="A84" s="6">
        <f t="shared" si="71"/>
        <v>2031</v>
      </c>
      <c r="B84" s="4">
        <v>47.933520000000001</v>
      </c>
      <c r="C84" s="5">
        <v>353.80297400000001</v>
      </c>
      <c r="D84" s="6">
        <f t="shared" si="72"/>
        <v>1.0906315246616565</v>
      </c>
      <c r="E84" s="6">
        <f t="shared" si="72"/>
        <v>1.0780641318181796</v>
      </c>
    </row>
    <row r="85" spans="1:5" x14ac:dyDescent="0.25">
      <c r="A85" s="6">
        <f t="shared" si="71"/>
        <v>2032</v>
      </c>
      <c r="B85" s="4">
        <v>48.184275</v>
      </c>
      <c r="C85" s="5">
        <v>355.41219999999998</v>
      </c>
      <c r="D85" s="6">
        <f t="shared" si="72"/>
        <v>1.0850232155615083</v>
      </c>
      <c r="E85" s="6">
        <f t="shared" si="72"/>
        <v>1.074795654172817</v>
      </c>
    </row>
    <row r="86" spans="1:5" x14ac:dyDescent="0.25">
      <c r="A86" s="6">
        <f t="shared" si="71"/>
        <v>2033</v>
      </c>
      <c r="B86" s="4">
        <v>48.431562</v>
      </c>
      <c r="C86" s="5">
        <v>356.99105900000001</v>
      </c>
      <c r="D86" s="6">
        <f t="shared" si="72"/>
        <v>1.0793905841814477</v>
      </c>
      <c r="E86" s="6">
        <f t="shared" si="72"/>
        <v>1.0716988292975707</v>
      </c>
    </row>
    <row r="87" spans="1:5" x14ac:dyDescent="0.25">
      <c r="A87" s="6">
        <f t="shared" si="71"/>
        <v>2034</v>
      </c>
      <c r="B87" s="4">
        <v>48.674650999999997</v>
      </c>
      <c r="C87" s="5">
        <v>358.52877599999999</v>
      </c>
      <c r="D87" s="6">
        <f t="shared" si="72"/>
        <v>1.0737507496458476</v>
      </c>
      <c r="E87" s="6">
        <f t="shared" si="72"/>
        <v>1.0687878844068015</v>
      </c>
    </row>
    <row r="88" spans="1:5" x14ac:dyDescent="0.25">
      <c r="A88" s="6">
        <f t="shared" si="71"/>
        <v>2035</v>
      </c>
      <c r="B88" s="4">
        <v>48.912958000000003</v>
      </c>
      <c r="C88" s="5">
        <v>360.01641999999998</v>
      </c>
      <c r="D88" s="6">
        <f t="shared" si="72"/>
        <v>1.0681295128378863</v>
      </c>
      <c r="E88" s="6">
        <f t="shared" si="72"/>
        <v>1.0660639950811133</v>
      </c>
    </row>
    <row r="89" spans="1:5" x14ac:dyDescent="0.25">
      <c r="A89" s="6">
        <f t="shared" si="71"/>
        <v>2036</v>
      </c>
      <c r="B89" s="4">
        <v>49.145854999999997</v>
      </c>
      <c r="C89" s="5">
        <v>361.45657399999999</v>
      </c>
      <c r="D89" s="6">
        <f t="shared" si="72"/>
        <v>1.0625158113537756</v>
      </c>
      <c r="E89" s="6">
        <f t="shared" si="72"/>
        <v>1.0635083953404594</v>
      </c>
    </row>
    <row r="90" spans="1:5" x14ac:dyDescent="0.25">
      <c r="A90" s="6">
        <f t="shared" si="71"/>
        <v>2037</v>
      </c>
      <c r="B90" s="4">
        <v>49.373724000000003</v>
      </c>
      <c r="C90" s="5">
        <v>362.841838</v>
      </c>
      <c r="D90" s="6">
        <f t="shared" si="72"/>
        <v>1.0568989084153344</v>
      </c>
      <c r="E90" s="6">
        <f t="shared" si="72"/>
        <v>1.0611332312785826</v>
      </c>
    </row>
    <row r="91" spans="1:5" x14ac:dyDescent="0.25">
      <c r="A91" s="6">
        <f t="shared" si="71"/>
        <v>2038</v>
      </c>
      <c r="B91" s="4">
        <v>49.595170000000003</v>
      </c>
      <c r="C91" s="5">
        <v>364.16117400000002</v>
      </c>
      <c r="D91" s="6">
        <f t="shared" si="72"/>
        <v>1.0513117708841404</v>
      </c>
      <c r="E91" s="6">
        <f t="shared" si="72"/>
        <v>1.0589664756517947</v>
      </c>
    </row>
    <row r="92" spans="1:5" x14ac:dyDescent="0.25">
      <c r="A92" s="6">
        <f t="shared" si="71"/>
        <v>2039</v>
      </c>
      <c r="B92" s="4">
        <v>49.808557999999998</v>
      </c>
      <c r="C92" s="5">
        <v>365.42086</v>
      </c>
      <c r="D92" s="6">
        <f t="shared" si="72"/>
        <v>1.0457687612638775</v>
      </c>
      <c r="E92" s="6">
        <f t="shared" si="72"/>
        <v>1.0569503667634081</v>
      </c>
    </row>
    <row r="93" spans="1:5" x14ac:dyDescent="0.25">
      <c r="A93" s="6">
        <f t="shared" si="71"/>
        <v>2040</v>
      </c>
      <c r="B93" s="4">
        <v>50.014488999999998</v>
      </c>
      <c r="C93" s="5">
        <v>366.61624</v>
      </c>
      <c r="D93" s="6">
        <f t="shared" si="72"/>
        <v>1.04026415225396</v>
      </c>
      <c r="E93" s="6">
        <f t="shared" si="72"/>
        <v>1.0550686734444716</v>
      </c>
    </row>
    <row r="94" spans="1:5" x14ac:dyDescent="0.25">
      <c r="A94" s="6">
        <f t="shared" si="71"/>
        <v>2041</v>
      </c>
      <c r="B94" s="4">
        <v>50.212929000000003</v>
      </c>
      <c r="C94" s="5">
        <v>367.74939899999998</v>
      </c>
      <c r="D94" s="6">
        <f t="shared" si="72"/>
        <v>1.0348039446175306</v>
      </c>
      <c r="E94" s="6">
        <f t="shared" si="72"/>
        <v>1.0533582462768349</v>
      </c>
    </row>
    <row r="95" spans="1:5" x14ac:dyDescent="0.25">
      <c r="A95" s="6">
        <f t="shared" si="71"/>
        <v>2042</v>
      </c>
      <c r="B95" s="4">
        <v>50.402786999999996</v>
      </c>
      <c r="C95" s="5">
        <v>368.832202</v>
      </c>
      <c r="D95" s="6">
        <f t="shared" si="72"/>
        <v>1.0294135322318587</v>
      </c>
      <c r="E95" s="6">
        <f t="shared" si="72"/>
        <v>1.0517665510128098</v>
      </c>
    </row>
    <row r="96" spans="1:5" x14ac:dyDescent="0.25">
      <c r="A96" s="6">
        <f t="shared" si="71"/>
        <v>2043</v>
      </c>
      <c r="B96" s="4">
        <v>50.584826999999997</v>
      </c>
      <c r="C96" s="5">
        <v>369.853049</v>
      </c>
      <c r="D96" s="6">
        <f t="shared" si="72"/>
        <v>1.0240797304693756</v>
      </c>
      <c r="E96" s="6">
        <f t="shared" si="72"/>
        <v>1.0502781443880973</v>
      </c>
    </row>
    <row r="97" spans="1:5" x14ac:dyDescent="0.25">
      <c r="A97" s="6">
        <f t="shared" si="71"/>
        <v>2044</v>
      </c>
      <c r="B97" s="4">
        <v>50.759160000000001</v>
      </c>
      <c r="C97" s="5">
        <v>370.815336</v>
      </c>
      <c r="D97" s="6">
        <f t="shared" si="72"/>
        <v>1.0187917806362436</v>
      </c>
      <c r="E97" s="6">
        <f t="shared" si="72"/>
        <v>1.0488695564630046</v>
      </c>
    </row>
    <row r="98" spans="1:5" x14ac:dyDescent="0.25">
      <c r="A98" s="6">
        <f t="shared" si="71"/>
        <v>2045</v>
      </c>
      <c r="B98" s="4">
        <v>50.924787000000002</v>
      </c>
      <c r="C98" s="5">
        <v>371.71515399999998</v>
      </c>
      <c r="D98" s="6">
        <f t="shared" si="72"/>
        <v>1.0135529285571681</v>
      </c>
      <c r="E98" s="6">
        <f t="shared" si="72"/>
        <v>1.047550996535374</v>
      </c>
    </row>
    <row r="99" spans="1:5" x14ac:dyDescent="0.25">
      <c r="A99" s="6">
        <f t="shared" si="71"/>
        <v>2046</v>
      </c>
      <c r="B99" s="4">
        <v>51.081913999999998</v>
      </c>
      <c r="C99" s="5">
        <v>372.55191500000001</v>
      </c>
      <c r="D99" s="6">
        <f t="shared" si="72"/>
        <v>1.0083862362714131</v>
      </c>
      <c r="E99" s="6">
        <f t="shared" si="72"/>
        <v>1.046326633430404</v>
      </c>
    </row>
    <row r="100" spans="1:5" x14ac:dyDescent="0.25">
      <c r="A100" s="6">
        <f t="shared" si="71"/>
        <v>2047</v>
      </c>
      <c r="B100" s="4">
        <v>51.231273999999999</v>
      </c>
      <c r="C100" s="5">
        <v>373.33557300000001</v>
      </c>
      <c r="D100" s="6">
        <f t="shared" si="72"/>
        <v>1.0033077061483968</v>
      </c>
      <c r="E100" s="6">
        <f t="shared" si="72"/>
        <v>1.0451711575848144</v>
      </c>
    </row>
    <row r="101" spans="1:5" x14ac:dyDescent="0.25">
      <c r="A101" s="6">
        <f t="shared" si="71"/>
        <v>2048</v>
      </c>
      <c r="B101" s="4">
        <v>51.371595999999997</v>
      </c>
      <c r="C101" s="5">
        <v>374.06408399999998</v>
      </c>
      <c r="D101" s="6">
        <f t="shared" si="72"/>
        <v>0.99831525576896629</v>
      </c>
      <c r="E101" s="6">
        <f t="shared" si="72"/>
        <v>1.0440972461820206</v>
      </c>
    </row>
    <row r="102" spans="1:5" x14ac:dyDescent="0.25">
      <c r="A102" s="6">
        <f t="shared" si="71"/>
        <v>2049</v>
      </c>
      <c r="B102" s="4">
        <v>51.501320999999997</v>
      </c>
      <c r="C102" s="5">
        <v>374.74958900000001</v>
      </c>
      <c r="D102" s="6">
        <f t="shared" si="72"/>
        <v>0.99344376040373805</v>
      </c>
      <c r="E102" s="6">
        <f t="shared" si="72"/>
        <v>1.0430503580885848</v>
      </c>
    </row>
    <row r="103" spans="1:5" x14ac:dyDescent="0.25">
      <c r="A103" s="6">
        <f t="shared" si="71"/>
        <v>2050</v>
      </c>
      <c r="B103" s="4">
        <v>51.621175000000001</v>
      </c>
      <c r="C103" s="5">
        <v>375.39196299999998</v>
      </c>
      <c r="D103" s="6">
        <f t="shared" si="72"/>
        <v>0.98866604644315048</v>
      </c>
      <c r="E103" s="6">
        <f t="shared" si="72"/>
        <v>1.0420267468539279</v>
      </c>
    </row>
    <row r="104" spans="1:5" x14ac:dyDescent="0.25">
      <c r="A104" s="6">
        <f t="shared" si="71"/>
        <v>2051</v>
      </c>
      <c r="B104" s="4">
        <v>51.730939999999997</v>
      </c>
      <c r="C104" s="5">
        <v>375.98791299999999</v>
      </c>
      <c r="D104" s="6">
        <f t="shared" si="72"/>
        <v>0.98396922615363269</v>
      </c>
      <c r="E104" s="6">
        <f t="shared" si="72"/>
        <v>1.04105574000194</v>
      </c>
    </row>
    <row r="105" spans="1:5" x14ac:dyDescent="0.25">
      <c r="A105" s="6">
        <f t="shared" si="71"/>
        <v>2052</v>
      </c>
      <c r="B105" s="4">
        <v>51.830731</v>
      </c>
      <c r="C105" s="5">
        <v>376.555047</v>
      </c>
      <c r="D105" s="6">
        <f t="shared" si="72"/>
        <v>0.97937117653231631</v>
      </c>
      <c r="E105" s="6">
        <f t="shared" si="72"/>
        <v>1.0400944114818889</v>
      </c>
    </row>
    <row r="106" spans="1:5" x14ac:dyDescent="0.25">
      <c r="A106" s="6">
        <f t="shared" si="71"/>
        <v>2053</v>
      </c>
      <c r="B106" s="4">
        <v>51.920043</v>
      </c>
      <c r="C106" s="5">
        <v>377.10192599999999</v>
      </c>
      <c r="D106" s="6">
        <f t="shared" si="72"/>
        <v>0.97488438135538524</v>
      </c>
      <c r="E106" s="6">
        <f t="shared" si="72"/>
        <v>1.0391273923114357</v>
      </c>
    </row>
    <row r="107" spans="1:5" x14ac:dyDescent="0.25">
      <c r="A107" s="6">
        <f t="shared" si="71"/>
        <v>2054</v>
      </c>
      <c r="B107" s="4">
        <v>51.99926</v>
      </c>
      <c r="C107" s="5">
        <v>377.638013</v>
      </c>
      <c r="D107" s="6">
        <f t="shared" si="72"/>
        <v>0.97050356101221436</v>
      </c>
      <c r="E107" s="6">
        <f t="shared" si="72"/>
        <v>1.0381436547808549</v>
      </c>
    </row>
    <row r="108" spans="1:5" x14ac:dyDescent="0.25">
      <c r="A108" s="6">
        <f t="shared" si="71"/>
        <v>2055</v>
      </c>
      <c r="B108" s="4">
        <v>52.068035000000002</v>
      </c>
      <c r="C108" s="5">
        <v>378.16826300000002</v>
      </c>
      <c r="D108" s="6">
        <f t="shared" si="72"/>
        <v>0.96622451759510419</v>
      </c>
      <c r="E108" s="6">
        <f t="shared" si="72"/>
        <v>1.0371292659215032</v>
      </c>
    </row>
    <row r="109" spans="1:5" x14ac:dyDescent="0.25">
      <c r="A109" s="6">
        <f t="shared" si="71"/>
        <v>2056</v>
      </c>
      <c r="B109" s="4">
        <v>52.126668000000002</v>
      </c>
      <c r="C109" s="5">
        <v>378.696958</v>
      </c>
      <c r="D109" s="6">
        <f t="shared" si="72"/>
        <v>0.96205744437760721</v>
      </c>
      <c r="E109" s="6">
        <f t="shared" si="72"/>
        <v>1.036088639507899</v>
      </c>
    </row>
    <row r="110" spans="1:5" x14ac:dyDescent="0.25">
      <c r="A110" s="6">
        <f t="shared" si="71"/>
        <v>2057</v>
      </c>
      <c r="B110" s="4">
        <v>52.176088</v>
      </c>
      <c r="C110" s="5">
        <v>379.230255</v>
      </c>
      <c r="D110" s="6">
        <f t="shared" si="72"/>
        <v>0.95798101996454776</v>
      </c>
      <c r="E110" s="6">
        <f t="shared" si="72"/>
        <v>1.0350045699808419</v>
      </c>
    </row>
    <row r="111" spans="1:5" x14ac:dyDescent="0.25">
      <c r="A111" s="6">
        <f t="shared" si="71"/>
        <v>2058</v>
      </c>
      <c r="B111" s="4">
        <v>52.215392000000001</v>
      </c>
      <c r="C111" s="5">
        <v>379.76717200000002</v>
      </c>
      <c r="D111" s="6">
        <f t="shared" si="72"/>
        <v>0.95400381174960813</v>
      </c>
      <c r="E111" s="6">
        <f t="shared" si="72"/>
        <v>1.0338849535946724</v>
      </c>
    </row>
    <row r="112" spans="1:5" x14ac:dyDescent="0.25">
      <c r="A112" s="6">
        <f t="shared" si="71"/>
        <v>2059</v>
      </c>
      <c r="B112" s="4">
        <v>52.245004999999999</v>
      </c>
      <c r="C112" s="5">
        <v>380.310585</v>
      </c>
      <c r="D112" s="6">
        <f t="shared" si="72"/>
        <v>0.95013965449902815</v>
      </c>
      <c r="E112" s="6">
        <f t="shared" si="72"/>
        <v>1.0327440689035778</v>
      </c>
    </row>
    <row r="113" spans="1:5" x14ac:dyDescent="0.25">
      <c r="A113" s="6">
        <f t="shared" si="71"/>
        <v>2060</v>
      </c>
      <c r="B113" s="4">
        <v>52.265799000000001</v>
      </c>
      <c r="C113" s="5">
        <v>380.862165</v>
      </c>
      <c r="D113" s="6">
        <f t="shared" si="72"/>
        <v>0.9463827196059893</v>
      </c>
      <c r="E113" s="6">
        <f t="shared" si="72"/>
        <v>1.0315610740699328</v>
      </c>
    </row>
    <row r="114" spans="1:5" x14ac:dyDescent="0.25">
      <c r="A114" s="6">
        <f t="shared" si="71"/>
        <v>2061</v>
      </c>
      <c r="B114" s="4">
        <v>52.277808</v>
      </c>
      <c r="C114" s="5">
        <v>381.42229600000002</v>
      </c>
      <c r="D114" s="6">
        <f t="shared" si="72"/>
        <v>0.94271886839631835</v>
      </c>
      <c r="E114" s="6">
        <f t="shared" si="72"/>
        <v>1.0303517888739258</v>
      </c>
    </row>
    <row r="115" spans="1:5" x14ac:dyDescent="0.25">
      <c r="A115" s="6">
        <f t="shared" si="71"/>
        <v>2062</v>
      </c>
      <c r="B115" s="4">
        <v>52.281056999999997</v>
      </c>
      <c r="C115" s="5">
        <v>381.99548800000002</v>
      </c>
      <c r="D115" s="6">
        <f t="shared" si="72"/>
        <v>0.93915951240236017</v>
      </c>
      <c r="E115" s="6">
        <f t="shared" si="72"/>
        <v>1.0291198308604104</v>
      </c>
    </row>
    <row r="116" spans="1:5" x14ac:dyDescent="0.25">
      <c r="A116" s="6">
        <f t="shared" si="71"/>
        <v>2063</v>
      </c>
      <c r="B116" s="4">
        <v>52.276572000000002</v>
      </c>
      <c r="C116" s="5">
        <v>382.58690000000001</v>
      </c>
      <c r="D116" s="6">
        <f t="shared" si="72"/>
        <v>0.93569750518454042</v>
      </c>
      <c r="E116" s="6">
        <f t="shared" si="72"/>
        <v>1.0278360105900124</v>
      </c>
    </row>
    <row r="117" spans="1:5" x14ac:dyDescent="0.25">
      <c r="A117" s="6">
        <f t="shared" si="71"/>
        <v>2064</v>
      </c>
      <c r="B117" s="4">
        <v>52.264443</v>
      </c>
      <c r="C117" s="5">
        <v>383.19121200000001</v>
      </c>
      <c r="D117" s="6">
        <f t="shared" si="72"/>
        <v>0.93231639338431282</v>
      </c>
      <c r="E117" s="6">
        <f t="shared" si="72"/>
        <v>1.0265206656148471</v>
      </c>
    </row>
    <row r="118" spans="1:5" x14ac:dyDescent="0.25">
      <c r="A118" s="6">
        <f t="shared" si="71"/>
        <v>2065</v>
      </c>
      <c r="B118" s="4">
        <v>52.245373999999998</v>
      </c>
      <c r="C118" s="5">
        <v>383.800543</v>
      </c>
      <c r="D118" s="6">
        <f t="shared" si="72"/>
        <v>0.92901428937995545</v>
      </c>
      <c r="E118" s="6">
        <f t="shared" si="72"/>
        <v>1.0252033489176173</v>
      </c>
    </row>
    <row r="119" spans="1:5" x14ac:dyDescent="0.25">
      <c r="A119" s="6">
        <f t="shared" si="71"/>
        <v>2066</v>
      </c>
      <c r="B119" s="4">
        <v>52.218248000000003</v>
      </c>
      <c r="C119" s="5">
        <v>384.41210100000001</v>
      </c>
      <c r="D119" s="6">
        <f t="shared" si="72"/>
        <v>0.92582569985879259</v>
      </c>
      <c r="E119" s="6">
        <f t="shared" si="72"/>
        <v>1.0239083316474473</v>
      </c>
    </row>
    <row r="120" spans="1:5" x14ac:dyDescent="0.25">
      <c r="A120" s="6">
        <f t="shared" si="71"/>
        <v>2067</v>
      </c>
      <c r="B120" s="4">
        <v>52.183034999999997</v>
      </c>
      <c r="C120" s="5">
        <v>385.02353199999999</v>
      </c>
      <c r="D120" s="6">
        <f t="shared" si="72"/>
        <v>0.92274213257239646</v>
      </c>
      <c r="E120" s="6">
        <f t="shared" si="72"/>
        <v>1.0226096492200898</v>
      </c>
    </row>
    <row r="121" spans="1:5" x14ac:dyDescent="0.25">
      <c r="A121" s="6">
        <f t="shared" si="71"/>
        <v>2068</v>
      </c>
      <c r="B121" s="4">
        <v>52.139986</v>
      </c>
      <c r="C121" s="5">
        <v>385.63447500000001</v>
      </c>
      <c r="D121" s="6">
        <f t="shared" si="72"/>
        <v>0.91975546368577854</v>
      </c>
      <c r="E121" s="6">
        <f t="shared" si="72"/>
        <v>1.021285835505241</v>
      </c>
    </row>
    <row r="122" spans="1:5" x14ac:dyDescent="0.25">
      <c r="A122" s="6">
        <f t="shared" si="71"/>
        <v>2069</v>
      </c>
      <c r="B122" s="4">
        <v>52.088234</v>
      </c>
      <c r="C122" s="5">
        <v>386.23171200000002</v>
      </c>
      <c r="D122" s="6">
        <f t="shared" si="72"/>
        <v>0.91689196066812328</v>
      </c>
      <c r="E122" s="6">
        <f t="shared" si="72"/>
        <v>1.0199740486353435</v>
      </c>
    </row>
    <row r="123" spans="1:5" x14ac:dyDescent="0.25">
      <c r="A123" s="6">
        <f t="shared" si="71"/>
        <v>2070</v>
      </c>
      <c r="B123" s="4">
        <v>52.028280000000002</v>
      </c>
      <c r="C123" s="5">
        <v>386.80531000000002</v>
      </c>
      <c r="D123" s="6">
        <f t="shared" si="72"/>
        <v>0.91414986234409434</v>
      </c>
      <c r="E123" s="6">
        <f t="shared" si="72"/>
        <v>1.0187066847660389</v>
      </c>
    </row>
    <row r="124" spans="1:5" x14ac:dyDescent="0.25">
      <c r="A124" s="6">
        <f t="shared" si="71"/>
        <v>2071</v>
      </c>
      <c r="B124" s="4">
        <v>51.960537000000002</v>
      </c>
      <c r="C124" s="5">
        <v>387.37186200000002</v>
      </c>
      <c r="D124" s="6"/>
    </row>
    <row r="125" spans="1:5" x14ac:dyDescent="0.25">
      <c r="A125" s="6">
        <f t="shared" si="71"/>
        <v>2072</v>
      </c>
      <c r="B125" s="4">
        <v>51.885311000000002</v>
      </c>
      <c r="C125" s="5">
        <v>387.92537299999998</v>
      </c>
      <c r="D125" s="6"/>
    </row>
    <row r="126" spans="1:5" x14ac:dyDescent="0.25">
      <c r="A126" s="6">
        <f t="shared" si="71"/>
        <v>2073</v>
      </c>
      <c r="B126" s="4">
        <v>51.802895999999997</v>
      </c>
      <c r="C126" s="5">
        <v>388.44857400000001</v>
      </c>
      <c r="D126" s="6"/>
    </row>
    <row r="127" spans="1:5" x14ac:dyDescent="0.25">
      <c r="A127" s="6">
        <f t="shared" si="71"/>
        <v>2074</v>
      </c>
      <c r="B127" s="4">
        <v>51.713014999999999</v>
      </c>
      <c r="C127" s="5">
        <v>388.93691699999999</v>
      </c>
      <c r="D127" s="6"/>
    </row>
    <row r="128" spans="1:5" x14ac:dyDescent="0.25">
      <c r="A128" s="6">
        <f t="shared" si="71"/>
        <v>2075</v>
      </c>
      <c r="B128" s="4">
        <v>51.614967</v>
      </c>
      <c r="C128" s="5">
        <v>389.39058</v>
      </c>
      <c r="D128" s="6"/>
    </row>
    <row r="129" spans="1:4" x14ac:dyDescent="0.25">
      <c r="A129" s="6">
        <f t="shared" si="71"/>
        <v>2076</v>
      </c>
      <c r="B129" s="4">
        <v>51.510299000000003</v>
      </c>
      <c r="C129" s="5">
        <v>389.810991</v>
      </c>
      <c r="D129" s="6"/>
    </row>
    <row r="130" spans="1:4" x14ac:dyDescent="0.25">
      <c r="A130" s="6">
        <f t="shared" si="71"/>
        <v>2077</v>
      </c>
      <c r="B130" s="4">
        <v>51.400731999999998</v>
      </c>
      <c r="C130" s="5">
        <v>390.19957299999999</v>
      </c>
      <c r="D130" s="6"/>
    </row>
    <row r="131" spans="1:4" x14ac:dyDescent="0.25">
      <c r="A131" s="6">
        <f t="shared" si="71"/>
        <v>2078</v>
      </c>
      <c r="B131" s="4">
        <v>51.285048000000003</v>
      </c>
      <c r="C131" s="5">
        <v>390.55928</v>
      </c>
      <c r="D131" s="6"/>
    </row>
    <row r="132" spans="1:4" x14ac:dyDescent="0.25">
      <c r="A132" s="6">
        <f t="shared" si="71"/>
        <v>2079</v>
      </c>
      <c r="B132" s="4">
        <v>51.163665999999999</v>
      </c>
      <c r="C132" s="5">
        <v>390.88269300000002</v>
      </c>
      <c r="D132" s="6"/>
    </row>
    <row r="133" spans="1:4" x14ac:dyDescent="0.25">
      <c r="A133" s="6">
        <f t="shared" ref="A133:A153" si="73">A132+1</f>
        <v>2080</v>
      </c>
      <c r="B133" s="4">
        <v>51.036102999999997</v>
      </c>
      <c r="C133" s="5">
        <v>391.16846600000002</v>
      </c>
      <c r="D133" s="6"/>
    </row>
    <row r="134" spans="1:4" x14ac:dyDescent="0.25">
      <c r="A134" s="6">
        <f t="shared" si="73"/>
        <v>2081</v>
      </c>
      <c r="B134" s="4">
        <v>50.901653000000003</v>
      </c>
      <c r="C134" s="5">
        <v>391.424375</v>
      </c>
      <c r="D134" s="6"/>
    </row>
    <row r="135" spans="1:4" x14ac:dyDescent="0.25">
      <c r="A135" s="6">
        <f t="shared" si="73"/>
        <v>2082</v>
      </c>
      <c r="B135" s="4">
        <v>50.761524000000001</v>
      </c>
      <c r="C135" s="5">
        <v>391.65280000000001</v>
      </c>
      <c r="D135" s="6"/>
    </row>
    <row r="136" spans="1:4" x14ac:dyDescent="0.25">
      <c r="A136" s="6">
        <f t="shared" si="73"/>
        <v>2083</v>
      </c>
      <c r="B136" s="4">
        <v>50.616039000000001</v>
      </c>
      <c r="C136" s="5">
        <v>391.85694100000001</v>
      </c>
      <c r="D136" s="6"/>
    </row>
    <row r="137" spans="1:4" x14ac:dyDescent="0.25">
      <c r="A137" s="6">
        <f t="shared" si="73"/>
        <v>2084</v>
      </c>
      <c r="B137" s="4">
        <v>50.465466999999997</v>
      </c>
      <c r="C137" s="5">
        <v>392.042507</v>
      </c>
      <c r="D137" s="6"/>
    </row>
    <row r="138" spans="1:4" x14ac:dyDescent="0.25">
      <c r="A138" s="6">
        <f t="shared" si="73"/>
        <v>2085</v>
      </c>
      <c r="B138" s="4">
        <v>50.309412000000002</v>
      </c>
      <c r="C138" s="5">
        <v>392.20937300000003</v>
      </c>
      <c r="D138" s="6"/>
    </row>
    <row r="139" spans="1:4" x14ac:dyDescent="0.25">
      <c r="A139" s="6">
        <f t="shared" si="73"/>
        <v>2086</v>
      </c>
      <c r="B139" s="4">
        <v>50.148848999999998</v>
      </c>
      <c r="C139" s="5">
        <v>392.36361599999998</v>
      </c>
      <c r="D139" s="6"/>
    </row>
    <row r="140" spans="1:4" x14ac:dyDescent="0.25">
      <c r="A140" s="6">
        <f t="shared" si="73"/>
        <v>2087</v>
      </c>
      <c r="B140" s="4">
        <v>49.983702000000001</v>
      </c>
      <c r="C140" s="5">
        <v>392.50504699999999</v>
      </c>
      <c r="D140" s="6"/>
    </row>
    <row r="141" spans="1:4" x14ac:dyDescent="0.25">
      <c r="A141" s="6">
        <f t="shared" si="73"/>
        <v>2088</v>
      </c>
      <c r="B141" s="4">
        <v>49.813682999999997</v>
      </c>
      <c r="C141" s="5">
        <v>392.63556499999999</v>
      </c>
      <c r="D141" s="6"/>
    </row>
    <row r="142" spans="1:4" x14ac:dyDescent="0.25">
      <c r="A142" s="6">
        <f t="shared" si="73"/>
        <v>2089</v>
      </c>
      <c r="B142" s="4">
        <v>49.640051</v>
      </c>
      <c r="C142" s="5">
        <v>392.76350100000002</v>
      </c>
      <c r="D142" s="6"/>
    </row>
    <row r="143" spans="1:4" x14ac:dyDescent="0.25">
      <c r="A143" s="6">
        <f t="shared" si="73"/>
        <v>2090</v>
      </c>
      <c r="B143" s="4">
        <v>49.463448999999997</v>
      </c>
      <c r="C143" s="5">
        <v>392.88258400000001</v>
      </c>
      <c r="D143" s="6"/>
    </row>
    <row r="144" spans="1:4" x14ac:dyDescent="0.25">
      <c r="A144" s="6">
        <f t="shared" si="73"/>
        <v>2091</v>
      </c>
      <c r="B144" s="4">
        <v>49.283276000000001</v>
      </c>
      <c r="C144" s="5">
        <v>392.999145</v>
      </c>
      <c r="D144" s="6"/>
    </row>
    <row r="145" spans="1:4" x14ac:dyDescent="0.25">
      <c r="A145" s="6">
        <f t="shared" si="73"/>
        <v>2092</v>
      </c>
      <c r="B145" s="4">
        <v>49.100251999999998</v>
      </c>
      <c r="C145" s="5">
        <v>393.11913199999998</v>
      </c>
      <c r="D145" s="6"/>
    </row>
    <row r="146" spans="1:4" x14ac:dyDescent="0.25">
      <c r="A146" s="6">
        <f t="shared" si="73"/>
        <v>2093</v>
      </c>
      <c r="B146" s="4">
        <v>48.915058000000002</v>
      </c>
      <c r="C146" s="5">
        <v>393.23659300000003</v>
      </c>
      <c r="D146" s="6"/>
    </row>
    <row r="147" spans="1:4" x14ac:dyDescent="0.25">
      <c r="A147" s="6">
        <f t="shared" si="73"/>
        <v>2094</v>
      </c>
      <c r="B147" s="4">
        <v>48.726996999999997</v>
      </c>
      <c r="C147" s="5">
        <v>393.35369800000001</v>
      </c>
      <c r="D147" s="6"/>
    </row>
    <row r="148" spans="1:4" x14ac:dyDescent="0.25">
      <c r="A148" s="6">
        <f t="shared" si="73"/>
        <v>2095</v>
      </c>
      <c r="B148" s="4">
        <v>48.536698999999999</v>
      </c>
      <c r="C148" s="5">
        <v>393.47360200000003</v>
      </c>
      <c r="D148" s="6"/>
    </row>
    <row r="149" spans="1:4" x14ac:dyDescent="0.25">
      <c r="A149" s="6">
        <f t="shared" si="73"/>
        <v>2096</v>
      </c>
      <c r="B149" s="4">
        <v>48.344996000000002</v>
      </c>
      <c r="C149" s="5">
        <v>393.60275300000001</v>
      </c>
      <c r="D149" s="6"/>
    </row>
    <row r="150" spans="1:4" x14ac:dyDescent="0.25">
      <c r="A150" s="6">
        <f t="shared" si="73"/>
        <v>2097</v>
      </c>
      <c r="B150" s="4">
        <v>48.151485000000001</v>
      </c>
      <c r="C150" s="5">
        <v>393.72877899999997</v>
      </c>
      <c r="D150" s="6"/>
    </row>
    <row r="151" spans="1:4" x14ac:dyDescent="0.25">
      <c r="A151" s="6">
        <f t="shared" si="73"/>
        <v>2098</v>
      </c>
      <c r="B151" s="4">
        <v>47.956037000000002</v>
      </c>
      <c r="C151" s="5">
        <v>393.84302700000001</v>
      </c>
      <c r="D151" s="6"/>
    </row>
    <row r="152" spans="1:4" x14ac:dyDescent="0.25">
      <c r="A152" s="6">
        <f t="shared" si="73"/>
        <v>2099</v>
      </c>
      <c r="B152" s="4">
        <v>47.759283000000003</v>
      </c>
      <c r="C152" s="5">
        <v>393.94632300000001</v>
      </c>
      <c r="D152" s="6"/>
    </row>
    <row r="153" spans="1:4" x14ac:dyDescent="0.25">
      <c r="A153" s="6">
        <f t="shared" si="73"/>
        <v>2100</v>
      </c>
      <c r="B153" s="4">
        <v>47.561644999999999</v>
      </c>
      <c r="C153" s="5">
        <v>394.041155</v>
      </c>
      <c r="D153" s="6"/>
    </row>
    <row r="154" spans="1:4" x14ac:dyDescent="0.25">
      <c r="D154" s="6"/>
    </row>
    <row r="155" spans="1:4" x14ac:dyDescent="0.25">
      <c r="D155" s="6"/>
    </row>
    <row r="156" spans="1:4" x14ac:dyDescent="0.25">
      <c r="D156" s="6"/>
    </row>
    <row r="157" spans="1:4" x14ac:dyDescent="0.25">
      <c r="D157" s="6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4:4" x14ac:dyDescent="0.25">
      <c r="D161" s="6"/>
    </row>
    <row r="162" spans="4:4" x14ac:dyDescent="0.25">
      <c r="D162" s="6"/>
    </row>
    <row r="163" spans="4:4" x14ac:dyDescent="0.25">
      <c r="D163" s="6"/>
    </row>
    <row r="164" spans="4:4" x14ac:dyDescent="0.25">
      <c r="D164" s="6"/>
    </row>
    <row r="165" spans="4:4" x14ac:dyDescent="0.25">
      <c r="D165" s="6"/>
    </row>
    <row r="166" spans="4:4" x14ac:dyDescent="0.25">
      <c r="D166" s="6"/>
    </row>
    <row r="167" spans="4:4" x14ac:dyDescent="0.25">
      <c r="D167" s="6"/>
    </row>
    <row r="168" spans="4:4" x14ac:dyDescent="0.25">
      <c r="D168" s="6"/>
    </row>
    <row r="169" spans="4:4" x14ac:dyDescent="0.25">
      <c r="D169" s="6"/>
    </row>
    <row r="170" spans="4:4" x14ac:dyDescent="0.25">
      <c r="D170" s="6"/>
    </row>
    <row r="171" spans="4:4" x14ac:dyDescent="0.25">
      <c r="D171" s="6"/>
    </row>
    <row r="172" spans="4:4" x14ac:dyDescent="0.25">
      <c r="D172" s="6"/>
    </row>
    <row r="173" spans="4:4" x14ac:dyDescent="0.25">
      <c r="D1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30year_US</vt:lpstr>
      <vt:lpstr>30year</vt:lpstr>
      <vt:lpstr>PopulationData</vt:lpstr>
      <vt:lpstr>Sample</vt:lpstr>
      <vt:lpstr>PopulationDataUS</vt:lpstr>
      <vt:lpstr>PopulationDependency</vt:lpstr>
    </vt:vector>
  </TitlesOfParts>
  <Company>SAMF-IT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2018-05-14T12:38:04Z</dcterms:created>
  <dcterms:modified xsi:type="dcterms:W3CDTF">2023-01-27T13:39:45Z</dcterms:modified>
</cp:coreProperties>
</file>