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WelfareCosts_PriceVolatility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I26" i="1"/>
  <c r="H26" i="1"/>
  <c r="G26" i="1"/>
  <c r="F26" i="1"/>
  <c r="E26" i="1"/>
  <c r="D26" i="1"/>
  <c r="G15" i="1"/>
  <c r="F15" i="1"/>
  <c r="C14" i="1"/>
  <c r="G14" i="1"/>
  <c r="F14" i="1"/>
  <c r="E14" i="1"/>
  <c r="D14" i="1"/>
  <c r="C26" i="1" s="1"/>
  <c r="C25" i="1"/>
  <c r="D25" i="1" s="1"/>
  <c r="E25" i="1" s="1"/>
  <c r="F25" i="1" s="1"/>
  <c r="G25" i="1" s="1"/>
  <c r="H25" i="1" s="1"/>
  <c r="I25" i="1" s="1"/>
  <c r="I21" i="1"/>
  <c r="G21" i="1"/>
  <c r="E21" i="1"/>
  <c r="C21" i="1"/>
  <c r="G9" i="1"/>
  <c r="E9" i="1"/>
  <c r="D9" i="1"/>
  <c r="C9" i="1"/>
  <c r="C20" i="1"/>
  <c r="D20" i="1" s="1"/>
  <c r="E20" i="1" s="1"/>
  <c r="F20" i="1" s="1"/>
  <c r="G20" i="1" s="1"/>
  <c r="H20" i="1" s="1"/>
  <c r="I20" i="1" s="1"/>
  <c r="B14" i="1" l="1"/>
  <c r="D15" i="1" s="1"/>
  <c r="B26" i="1"/>
  <c r="H14" i="1"/>
  <c r="B15" i="1" s="1"/>
  <c r="C15" i="1" l="1"/>
  <c r="E15" i="1"/>
  <c r="B29" i="1"/>
</calcChain>
</file>

<file path=xl/sharedStrings.xml><?xml version="1.0" encoding="utf-8"?>
<sst xmlns="http://schemas.openxmlformats.org/spreadsheetml/2006/main" count="31" uniqueCount="23">
  <si>
    <t>Et</t>
  </si>
  <si>
    <t>sigma</t>
  </si>
  <si>
    <t>lambda</t>
  </si>
  <si>
    <t>pt</t>
  </si>
  <si>
    <t>ClusterInformation</t>
  </si>
  <si>
    <t>B1</t>
  </si>
  <si>
    <t>Hour information</t>
  </si>
  <si>
    <t>g</t>
  </si>
  <si>
    <t>B2</t>
  </si>
  <si>
    <t>B11</t>
  </si>
  <si>
    <t>B12</t>
  </si>
  <si>
    <t>B21</t>
  </si>
  <si>
    <t>B22</t>
  </si>
  <si>
    <t>p</t>
  </si>
  <si>
    <t>Hour, formula</t>
  </si>
  <si>
    <t>phi_h</t>
  </si>
  <si>
    <t>Cluster, formula</t>
  </si>
  <si>
    <t>Sums</t>
  </si>
  <si>
    <t>Phi</t>
  </si>
  <si>
    <t>SumB0</t>
  </si>
  <si>
    <t>FOC-CHECK, h=1, j = 5</t>
  </si>
  <si>
    <t>LHS:</t>
  </si>
  <si>
    <t>RHS: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</si>
</sst>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N16" sqref="N16"/>
    </sheetView>
  </sheetViews>
  <sheetFormatPr defaultRowHeight="15" x14ac:dyDescent="0.25"/>
  <sheetData>
    <row r="1" spans="1:8" x14ac:dyDescent="0.25">
      <c r="A1" t="s">
        <v>0</v>
      </c>
      <c r="B1">
        <v>10</v>
      </c>
    </row>
    <row r="2" spans="1:8" x14ac:dyDescent="0.25">
      <c r="A2" t="s">
        <v>1</v>
      </c>
      <c r="B2">
        <v>1</v>
      </c>
    </row>
    <row r="3" spans="1:8" x14ac:dyDescent="0.25">
      <c r="A3" t="s">
        <v>2</v>
      </c>
      <c r="B3">
        <v>1</v>
      </c>
    </row>
    <row r="4" spans="1:8" x14ac:dyDescent="0.25">
      <c r="A4" t="s">
        <v>3</v>
      </c>
      <c r="B4">
        <v>1</v>
      </c>
    </row>
    <row r="6" spans="1:8" x14ac:dyDescent="0.25">
      <c r="A6" t="s">
        <v>4</v>
      </c>
    </row>
    <row r="7" spans="1:8" x14ac:dyDescent="0.25">
      <c r="B7" s="1" t="s">
        <v>5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spans="1:8" x14ac:dyDescent="0.25">
      <c r="A8" t="s">
        <v>1</v>
      </c>
      <c r="B8">
        <v>0.9</v>
      </c>
      <c r="C8">
        <v>0.9</v>
      </c>
      <c r="D8">
        <v>1</v>
      </c>
      <c r="E8">
        <v>1</v>
      </c>
      <c r="F8">
        <v>1</v>
      </c>
      <c r="G8">
        <v>1</v>
      </c>
    </row>
    <row r="9" spans="1:8" x14ac:dyDescent="0.25">
      <c r="A9" t="s">
        <v>7</v>
      </c>
      <c r="B9">
        <v>0.2</v>
      </c>
      <c r="C9">
        <f>1-B9</f>
        <v>0.8</v>
      </c>
      <c r="D9">
        <f>0.5</f>
        <v>0.5</v>
      </c>
      <c r="E9">
        <f>1-D9</f>
        <v>0.5</v>
      </c>
      <c r="F9">
        <v>0.5</v>
      </c>
      <c r="G9">
        <f>1-F9</f>
        <v>0.5</v>
      </c>
    </row>
    <row r="12" spans="1:8" x14ac:dyDescent="0.25">
      <c r="A12" t="s">
        <v>16</v>
      </c>
    </row>
    <row r="13" spans="1:8" x14ac:dyDescent="0.25">
      <c r="B13" s="1" t="s">
        <v>5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19</v>
      </c>
    </row>
    <row r="14" spans="1:8" x14ac:dyDescent="0.25">
      <c r="A14" t="s">
        <v>17</v>
      </c>
      <c r="B14">
        <f>D9*D14^(1/D8)+E9*E14^(1/E8)</f>
        <v>1.162180317675032</v>
      </c>
      <c r="C14">
        <f>F9*F14^(1/F8)+G9*G14^(1/G8)</f>
        <v>1</v>
      </c>
      <c r="D14">
        <f>B21*EXP(B2*D8*B3*(B4-B22))+C21*EXP(B2*D8*B3*(B4-C22))</f>
        <v>1.3243606353500641</v>
      </c>
      <c r="E14">
        <f>D21*EXP(B2*E8*B3*(B4-D22))+E21*EXP(B2*E8*B3*(B4-E22))</f>
        <v>1</v>
      </c>
      <c r="F14">
        <f>F21*EXP(B2*F8*B3*(B4-F22))+G21*EXP(B2*F8*B3*(B4-G22))</f>
        <v>1</v>
      </c>
      <c r="G14">
        <f>H21*EXP(B2*G8*B3*(B4-H22))+I21*EXP(B2*G8*B3*(B4-I22))</f>
        <v>1</v>
      </c>
      <c r="H14">
        <f>B9*B14^(1/B8)+C9*C14^(1/C8)</f>
        <v>1.0363502819107584</v>
      </c>
    </row>
    <row r="15" spans="1:8" x14ac:dyDescent="0.25">
      <c r="A15" t="s">
        <v>18</v>
      </c>
      <c r="B15">
        <f>B14^(1/B8)/H14</f>
        <v>1.140301141593701</v>
      </c>
      <c r="C15">
        <f>C14^(1/C8)/H14</f>
        <v>0.9649247146015747</v>
      </c>
      <c r="D15">
        <f>D14^(1/D8)/B14</f>
        <v>1.1395483258565913</v>
      </c>
      <c r="E15">
        <f>E14^(1/E8)/B14</f>
        <v>0.86045167414340884</v>
      </c>
      <c r="F15">
        <f>F14^(1/F8)/C14</f>
        <v>1</v>
      </c>
      <c r="G15">
        <f>G14^(1/G8)/C14</f>
        <v>1</v>
      </c>
    </row>
    <row r="19" spans="1:9" x14ac:dyDescent="0.25">
      <c r="A19" t="s">
        <v>6</v>
      </c>
    </row>
    <row r="20" spans="1:9" x14ac:dyDescent="0.25">
      <c r="B20">
        <v>1</v>
      </c>
      <c r="C20">
        <f>B20+1</f>
        <v>2</v>
      </c>
      <c r="D20">
        <f t="shared" ref="D20:I20" si="0">C20+1</f>
        <v>3</v>
      </c>
      <c r="E20">
        <f t="shared" si="0"/>
        <v>4</v>
      </c>
      <c r="F20">
        <f t="shared" si="0"/>
        <v>5</v>
      </c>
      <c r="G20">
        <f t="shared" si="0"/>
        <v>6</v>
      </c>
      <c r="H20">
        <f t="shared" si="0"/>
        <v>7</v>
      </c>
      <c r="I20">
        <f t="shared" si="0"/>
        <v>8</v>
      </c>
    </row>
    <row r="21" spans="1:9" x14ac:dyDescent="0.25">
      <c r="A21" t="s">
        <v>7</v>
      </c>
      <c r="B21">
        <v>0.5</v>
      </c>
      <c r="C21">
        <f>1-B21</f>
        <v>0.5</v>
      </c>
      <c r="D21">
        <v>0.5</v>
      </c>
      <c r="E21">
        <f>1-D21</f>
        <v>0.5</v>
      </c>
      <c r="F21">
        <v>0.5</v>
      </c>
      <c r="G21">
        <f>1-F21</f>
        <v>0.5</v>
      </c>
      <c r="H21">
        <v>0.5</v>
      </c>
      <c r="I21">
        <f>1-H21</f>
        <v>0.5</v>
      </c>
    </row>
    <row r="22" spans="1:9" x14ac:dyDescent="0.25">
      <c r="A22" t="s">
        <v>13</v>
      </c>
      <c r="B22">
        <v>0.5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4" spans="1:9" x14ac:dyDescent="0.25">
      <c r="A24" t="s">
        <v>14</v>
      </c>
    </row>
    <row r="25" spans="1:9" x14ac:dyDescent="0.25">
      <c r="B25">
        <v>1</v>
      </c>
      <c r="C25">
        <f>B25+1</f>
        <v>2</v>
      </c>
      <c r="D25">
        <f t="shared" ref="D25:I25" si="1">C25+1</f>
        <v>3</v>
      </c>
      <c r="E25">
        <f t="shared" si="1"/>
        <v>4</v>
      </c>
      <c r="F25">
        <f t="shared" si="1"/>
        <v>5</v>
      </c>
      <c r="G25">
        <f t="shared" si="1"/>
        <v>6</v>
      </c>
      <c r="H25">
        <f t="shared" si="1"/>
        <v>7</v>
      </c>
      <c r="I25">
        <f t="shared" si="1"/>
        <v>8</v>
      </c>
    </row>
    <row r="26" spans="1:9" x14ac:dyDescent="0.25">
      <c r="A26" t="s">
        <v>15</v>
      </c>
      <c r="B26">
        <f>EXP(B2*B3*D8*(B4-B22))/D14</f>
        <v>1.2449186624037092</v>
      </c>
      <c r="C26">
        <f>EXP(B2*B3*D8*(B4-C22))/D14</f>
        <v>0.75508133759629081</v>
      </c>
      <c r="D26">
        <f>EXP(B2*B3*E8*(B4-D22))/E14</f>
        <v>1</v>
      </c>
      <c r="E26">
        <f>EXP(B2*B3*E8*(B4-E22))/E14</f>
        <v>1</v>
      </c>
      <c r="F26">
        <f>EXP(B2*B3*F8*(B4-F22))/F14</f>
        <v>1</v>
      </c>
      <c r="G26">
        <f>EXP(B2*B3*F8*(B4-G22))/F14</f>
        <v>1</v>
      </c>
      <c r="H26">
        <f>EXP(B2*B3*G8*(B4-H22))/G14</f>
        <v>1</v>
      </c>
      <c r="I26">
        <f>EXP(B2*B3*G8*(B4-I22))/G14</f>
        <v>1</v>
      </c>
    </row>
    <row r="28" spans="1:9" x14ac:dyDescent="0.25">
      <c r="A28" t="s">
        <v>20</v>
      </c>
    </row>
    <row r="29" spans="1:9" x14ac:dyDescent="0.25">
      <c r="A29" t="s">
        <v>21</v>
      </c>
      <c r="B29">
        <f>B14^((1-B8)/B8)</f>
        <v>1.0168399787718929</v>
      </c>
    </row>
    <row r="30" spans="1:9" x14ac:dyDescent="0.25">
      <c r="A30" t="s">
        <v>22</v>
      </c>
      <c r="B30">
        <f>C14^((1-C8)/C8)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2020-03-26T16:35:22Z</dcterms:created>
  <dcterms:modified xsi:type="dcterms:W3CDTF">2020-03-26T17:34:11Z</dcterms:modified>
</cp:coreProperties>
</file>