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per\TCSVT\TCSVT\implementation\"/>
    </mc:Choice>
  </mc:AlternateContent>
  <bookViews>
    <workbookView xWindow="0" yWindow="0" windowWidth="14370" windowHeight="12225" tabRatio="48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" i="1" l="1"/>
  <c r="Q18" i="1"/>
  <c r="P18" i="1"/>
  <c r="O18" i="1"/>
  <c r="N18" i="1"/>
  <c r="M18" i="1"/>
  <c r="L18" i="1"/>
  <c r="K1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C38" i="1"/>
  <c r="T11" i="1" l="1"/>
  <c r="AE12" i="1"/>
  <c r="AI13" i="1"/>
  <c r="W14" i="1"/>
  <c r="F18" i="1"/>
  <c r="AE6" i="1" s="1"/>
  <c r="AI16" i="1"/>
  <c r="AB17" i="1"/>
  <c r="AE18" i="1"/>
  <c r="AB6" i="1" l="1"/>
  <c r="AB15" i="1"/>
  <c r="L28" i="1"/>
  <c r="AE14" i="1"/>
  <c r="U6" i="1"/>
  <c r="K28" i="1"/>
  <c r="AA14" i="1"/>
  <c r="F28" i="1"/>
  <c r="Z14" i="1"/>
  <c r="AA12" i="1"/>
  <c r="Y14" i="1"/>
  <c r="AA11" i="1"/>
  <c r="AA6" i="1"/>
  <c r="AI14" i="1"/>
  <c r="Z17" i="1"/>
  <c r="AC14" i="1"/>
  <c r="Z16" i="1"/>
  <c r="AE16" i="1"/>
  <c r="AC12" i="1"/>
  <c r="Y16" i="1"/>
  <c r="Z6" i="1"/>
  <c r="AI15" i="1"/>
  <c r="AE11" i="1"/>
  <c r="P28" i="1"/>
  <c r="AA15" i="1"/>
  <c r="X6" i="1"/>
  <c r="AG15" i="1"/>
  <c r="AH6" i="1"/>
  <c r="O28" i="1"/>
  <c r="AA16" i="1"/>
  <c r="AF16" i="1"/>
  <c r="AB14" i="1"/>
  <c r="Q28" i="1"/>
  <c r="G18" i="1"/>
  <c r="AA7" i="1" s="1"/>
  <c r="X16" i="1"/>
  <c r="Y6" i="1"/>
  <c r="AH15" i="1"/>
  <c r="AI6" i="1"/>
  <c r="T14" i="1"/>
  <c r="Z15" i="1"/>
  <c r="AI18" i="1"/>
  <c r="AF15" i="1"/>
  <c r="AG6" i="1"/>
  <c r="N28" i="1"/>
  <c r="U14" i="1"/>
  <c r="Y15" i="1"/>
  <c r="AH18" i="1"/>
  <c r="AC15" i="1"/>
  <c r="AC6" i="1"/>
  <c r="M28" i="1"/>
  <c r="AA18" i="1"/>
  <c r="AE17" i="1"/>
  <c r="AA17" i="1"/>
  <c r="X14" i="1"/>
  <c r="AC17" i="1"/>
  <c r="AD14" i="1"/>
  <c r="AC18" i="1"/>
  <c r="AD17" i="1"/>
  <c r="AG16" i="1"/>
  <c r="Z18" i="1"/>
  <c r="Z12" i="1"/>
  <c r="J18" i="1"/>
  <c r="J28" i="1" s="1"/>
  <c r="U11" i="1"/>
  <c r="AB11" i="1"/>
  <c r="I18" i="1"/>
  <c r="I28" i="1" s="1"/>
  <c r="H18" i="1"/>
  <c r="H28" i="1" s="1"/>
  <c r="T12" i="1"/>
  <c r="V18" i="1"/>
  <c r="V16" i="1"/>
  <c r="V14" i="1"/>
  <c r="V12" i="1"/>
  <c r="V6" i="1"/>
  <c r="AD18" i="1"/>
  <c r="AH16" i="1"/>
  <c r="AD15" i="1"/>
  <c r="AH13" i="1"/>
  <c r="AD12" i="1"/>
  <c r="AD6" i="1"/>
  <c r="AG13" i="1"/>
  <c r="Z11" i="1"/>
  <c r="AB18" i="1"/>
  <c r="AF13" i="1"/>
  <c r="AB12" i="1"/>
  <c r="AI11" i="1"/>
  <c r="T13" i="1"/>
  <c r="U17" i="1"/>
  <c r="X17" i="1"/>
  <c r="X15" i="1"/>
  <c r="X13" i="1"/>
  <c r="X11" i="1"/>
  <c r="AH17" i="1"/>
  <c r="AD16" i="1"/>
  <c r="AH14" i="1"/>
  <c r="AD13" i="1"/>
  <c r="AH11" i="1"/>
  <c r="AI17" i="1"/>
  <c r="T15" i="1"/>
  <c r="U16" i="1"/>
  <c r="W17" i="1"/>
  <c r="W15" i="1"/>
  <c r="W13" i="1"/>
  <c r="W11" i="1"/>
  <c r="AG17" i="1"/>
  <c r="AC16" i="1"/>
  <c r="AG14" i="1"/>
  <c r="AC13" i="1"/>
  <c r="AG11" i="1"/>
  <c r="AA13" i="1"/>
  <c r="Z13" i="1"/>
  <c r="U18" i="1"/>
  <c r="Y17" i="1"/>
  <c r="Y13" i="1"/>
  <c r="Y11" i="1"/>
  <c r="AE13" i="1"/>
  <c r="T6" i="1"/>
  <c r="U15" i="1"/>
  <c r="V17" i="1"/>
  <c r="V15" i="1"/>
  <c r="V13" i="1"/>
  <c r="V11" i="1"/>
  <c r="AF17" i="1"/>
  <c r="AB16" i="1"/>
  <c r="AF14" i="1"/>
  <c r="AB13" i="1"/>
  <c r="AF11" i="1"/>
  <c r="AI12" i="1"/>
  <c r="AH12" i="1"/>
  <c r="AD11" i="1"/>
  <c r="U13" i="1"/>
  <c r="Y18" i="1"/>
  <c r="Y12" i="1"/>
  <c r="AG12" i="1"/>
  <c r="AC11" i="1"/>
  <c r="X18" i="1"/>
  <c r="AF18" i="1"/>
  <c r="U12" i="1"/>
  <c r="AG18" i="1"/>
  <c r="X12" i="1"/>
  <c r="AF12" i="1"/>
  <c r="AF6" i="1"/>
  <c r="W18" i="1"/>
  <c r="W16" i="1"/>
  <c r="W12" i="1"/>
  <c r="W6" i="1"/>
  <c r="AE15" i="1"/>
  <c r="C18" i="1"/>
  <c r="C28" i="1" s="1"/>
  <c r="D18" i="1"/>
  <c r="D28" i="1" s="1"/>
  <c r="E18" i="1"/>
  <c r="E28" i="1" s="1"/>
  <c r="AH7" i="1" l="1"/>
  <c r="AG7" i="1"/>
  <c r="AD7" i="1"/>
  <c r="Y7" i="1"/>
  <c r="AE7" i="1"/>
  <c r="W7" i="1"/>
  <c r="U7" i="1"/>
  <c r="V7" i="1"/>
  <c r="AF7" i="1"/>
  <c r="X7" i="1"/>
  <c r="AI7" i="1"/>
  <c r="G28" i="1"/>
  <c r="T7" i="1"/>
  <c r="AC7" i="1"/>
  <c r="AB7" i="1"/>
  <c r="Z7" i="1"/>
  <c r="AE3" i="1"/>
  <c r="AF3" i="1"/>
  <c r="AG3" i="1"/>
  <c r="AH3" i="1"/>
  <c r="AI3" i="1"/>
  <c r="V3" i="1"/>
  <c r="U3" i="1"/>
  <c r="Y3" i="1"/>
  <c r="T3" i="1"/>
  <c r="AA3" i="1"/>
  <c r="W3" i="1"/>
  <c r="X3" i="1"/>
  <c r="AB3" i="1"/>
  <c r="Z3" i="1"/>
  <c r="AC3" i="1"/>
  <c r="AD3" i="1"/>
  <c r="AI10" i="1"/>
  <c r="W10" i="1"/>
  <c r="U10" i="1"/>
  <c r="T10" i="1"/>
  <c r="Y10" i="1"/>
  <c r="Z10" i="1"/>
  <c r="AA10" i="1"/>
  <c r="AB10" i="1"/>
  <c r="AE10" i="1"/>
  <c r="AG10" i="1"/>
  <c r="AC10" i="1"/>
  <c r="AD10" i="1"/>
  <c r="AF10" i="1"/>
  <c r="AH10" i="1"/>
  <c r="V10" i="1"/>
  <c r="X10" i="1"/>
  <c r="AI4" i="1"/>
  <c r="W4" i="1"/>
  <c r="X4" i="1"/>
  <c r="Y4" i="1"/>
  <c r="Z4" i="1"/>
  <c r="AA4" i="1"/>
  <c r="AB4" i="1"/>
  <c r="T4" i="1"/>
  <c r="AG4" i="1"/>
  <c r="AC4" i="1"/>
  <c r="U4" i="1"/>
  <c r="AD4" i="1"/>
  <c r="AE4" i="1"/>
  <c r="AF4" i="1"/>
  <c r="AH4" i="1"/>
  <c r="V4" i="1"/>
  <c r="AB5" i="1"/>
  <c r="AC5" i="1"/>
  <c r="AD5" i="1"/>
  <c r="AE5" i="1"/>
  <c r="AF5" i="1"/>
  <c r="V5" i="1"/>
  <c r="AI5" i="1"/>
  <c r="Y5" i="1"/>
  <c r="AG5" i="1"/>
  <c r="W5" i="1"/>
  <c r="AH5" i="1"/>
  <c r="X5" i="1"/>
  <c r="U5" i="1"/>
  <c r="T5" i="1"/>
  <c r="AA5" i="1"/>
  <c r="Z5" i="1"/>
  <c r="W8" i="1"/>
  <c r="AB8" i="1"/>
  <c r="X8" i="1"/>
  <c r="AA8" i="1"/>
  <c r="AC8" i="1"/>
  <c r="Y8" i="1"/>
  <c r="T8" i="1"/>
  <c r="AD8" i="1"/>
  <c r="Z8" i="1"/>
  <c r="AE8" i="1"/>
  <c r="AF8" i="1"/>
  <c r="AI8" i="1"/>
  <c r="U8" i="1"/>
  <c r="AG8" i="1"/>
  <c r="AH8" i="1"/>
  <c r="V8" i="1"/>
  <c r="AE9" i="1"/>
  <c r="AF9" i="1"/>
  <c r="AG9" i="1"/>
  <c r="T9" i="1"/>
  <c r="AH9" i="1"/>
  <c r="AI9" i="1"/>
  <c r="V9" i="1"/>
  <c r="W9" i="1"/>
  <c r="Y9" i="1"/>
  <c r="X9" i="1"/>
  <c r="AA9" i="1"/>
  <c r="AB9" i="1"/>
  <c r="Z9" i="1"/>
  <c r="AC9" i="1"/>
  <c r="AD9" i="1"/>
  <c r="U9" i="1"/>
  <c r="AA20" i="1" l="1"/>
  <c r="Y20" i="1"/>
  <c r="V20" i="1"/>
  <c r="U20" i="1"/>
  <c r="X20" i="1"/>
  <c r="W20" i="1"/>
  <c r="Z20" i="1"/>
  <c r="T17" i="1"/>
  <c r="T16" i="1" l="1"/>
  <c r="R28" i="1" l="1"/>
  <c r="K39" i="1" l="1"/>
  <c r="Q39" i="1"/>
  <c r="R39" i="1"/>
  <c r="J39" i="1"/>
  <c r="G39" i="1"/>
  <c r="H39" i="1"/>
  <c r="F39" i="1"/>
  <c r="D39" i="1"/>
  <c r="O39" i="1"/>
  <c r="I39" i="1"/>
  <c r="N39" i="1"/>
  <c r="L39" i="1"/>
  <c r="E39" i="1"/>
  <c r="M39" i="1"/>
  <c r="P39" i="1"/>
  <c r="AC28" i="1"/>
  <c r="AG28" i="1"/>
  <c r="AH28" i="1"/>
  <c r="AD28" i="1"/>
  <c r="AI28" i="1"/>
  <c r="AE28" i="1"/>
  <c r="AF28" i="1"/>
  <c r="AB28" i="1"/>
  <c r="C39" i="1"/>
  <c r="T18" i="1"/>
  <c r="T20" i="1" s="1"/>
  <c r="Q29" i="1" l="1"/>
  <c r="R29" i="1"/>
  <c r="L29" i="1"/>
  <c r="K29" i="1"/>
  <c r="O29" i="1"/>
  <c r="M29" i="1"/>
  <c r="F29" i="1"/>
  <c r="N29" i="1"/>
  <c r="P29" i="1"/>
  <c r="J29" i="1"/>
  <c r="D29" i="1"/>
  <c r="G29" i="1"/>
  <c r="E29" i="1"/>
  <c r="I29" i="1"/>
  <c r="H29" i="1"/>
  <c r="C29" i="1"/>
  <c r="N21" i="1"/>
  <c r="F21" i="1"/>
  <c r="M21" i="1"/>
  <c r="L21" i="1"/>
  <c r="O21" i="1"/>
  <c r="G21" i="1"/>
  <c r="K21" i="1"/>
  <c r="C21" i="1"/>
  <c r="I21" i="1"/>
  <c r="D21" i="1"/>
  <c r="J21" i="1"/>
  <c r="E21" i="1"/>
  <c r="H21" i="1"/>
  <c r="Q21" i="1"/>
  <c r="P21" i="1"/>
  <c r="N41" i="1" l="1"/>
  <c r="K41" i="1"/>
  <c r="F41" i="1"/>
  <c r="L41" i="1"/>
  <c r="I41" i="1"/>
  <c r="R41" i="1"/>
  <c r="O41" i="1"/>
  <c r="H41" i="1"/>
  <c r="E41" i="1"/>
  <c r="Q41" i="1"/>
  <c r="M41" i="1"/>
  <c r="D41" i="1"/>
  <c r="G41" i="1"/>
  <c r="J41" i="1"/>
  <c r="P41" i="1"/>
  <c r="AG29" i="1"/>
  <c r="AC29" i="1"/>
  <c r="AF29" i="1"/>
  <c r="AE29" i="1"/>
  <c r="AI29" i="1"/>
  <c r="AB29" i="1"/>
  <c r="AD29" i="1"/>
  <c r="AH29" i="1"/>
  <c r="R21" i="1"/>
  <c r="H40" i="1" s="1"/>
  <c r="I40" i="1" l="1"/>
  <c r="P40" i="1"/>
  <c r="O40" i="1"/>
  <c r="Q40" i="1"/>
  <c r="L40" i="1"/>
  <c r="D40" i="1"/>
  <c r="K40" i="1"/>
  <c r="J40" i="1"/>
  <c r="E40" i="1"/>
  <c r="F40" i="1"/>
  <c r="M40" i="1"/>
  <c r="U21" i="1"/>
  <c r="R40" i="1"/>
  <c r="G40" i="1"/>
  <c r="N40" i="1"/>
  <c r="K30" i="1"/>
  <c r="E30" i="1"/>
  <c r="H30" i="1"/>
  <c r="N30" i="1"/>
  <c r="L30" i="1"/>
  <c r="O30" i="1"/>
  <c r="R30" i="1"/>
  <c r="P30" i="1"/>
  <c r="F30" i="1"/>
  <c r="D30" i="1"/>
  <c r="C30" i="1"/>
  <c r="M30" i="1"/>
  <c r="G30" i="1"/>
  <c r="I30" i="1"/>
  <c r="Q30" i="1"/>
  <c r="J30" i="1"/>
  <c r="X21" i="1"/>
  <c r="T21" i="1"/>
  <c r="AA21" i="1"/>
  <c r="Z21" i="1"/>
  <c r="W21" i="1"/>
  <c r="V21" i="1"/>
  <c r="Y21" i="1"/>
  <c r="C41" i="1"/>
  <c r="C40" i="1"/>
  <c r="I43" i="1" l="1"/>
  <c r="E43" i="1"/>
  <c r="D43" i="1"/>
  <c r="M43" i="1"/>
  <c r="F43" i="1"/>
  <c r="R43" i="1"/>
  <c r="G43" i="1"/>
  <c r="O43" i="1"/>
  <c r="P43" i="1"/>
  <c r="L43" i="1"/>
  <c r="K43" i="1"/>
  <c r="J43" i="1"/>
  <c r="N43" i="1"/>
  <c r="Q43" i="1"/>
  <c r="H43" i="1"/>
  <c r="C22" i="1"/>
  <c r="L22" i="1"/>
  <c r="H22" i="1"/>
  <c r="G22" i="1"/>
  <c r="K22" i="1"/>
  <c r="D22" i="1"/>
  <c r="J22" i="1"/>
  <c r="I22" i="1"/>
  <c r="M22" i="1"/>
  <c r="F22" i="1"/>
  <c r="N22" i="1"/>
  <c r="Q22" i="1"/>
  <c r="P22" i="1"/>
  <c r="R22" i="1"/>
  <c r="O22" i="1"/>
  <c r="E22" i="1"/>
  <c r="J42" i="1" l="1"/>
  <c r="Q42" i="1"/>
  <c r="M42" i="1"/>
  <c r="I42" i="1"/>
  <c r="D42" i="1"/>
  <c r="N42" i="1"/>
  <c r="K42" i="1"/>
  <c r="E42" i="1"/>
  <c r="G42" i="1"/>
  <c r="H42" i="1"/>
  <c r="R42" i="1"/>
  <c r="L42" i="1"/>
  <c r="F42" i="1"/>
  <c r="O42" i="1"/>
  <c r="P42" i="1"/>
  <c r="AB30" i="1"/>
  <c r="AC30" i="1"/>
  <c r="AD30" i="1"/>
  <c r="AE30" i="1"/>
  <c r="AF30" i="1"/>
  <c r="AG30" i="1"/>
  <c r="AI30" i="1"/>
  <c r="AH30" i="1"/>
  <c r="V22" i="1"/>
  <c r="U22" i="1"/>
  <c r="AA22" i="1"/>
  <c r="Z22" i="1"/>
  <c r="Y22" i="1"/>
  <c r="W22" i="1"/>
  <c r="X22" i="1"/>
  <c r="T22" i="1"/>
  <c r="C42" i="1"/>
  <c r="C43" i="1"/>
  <c r="C23" i="1" l="1"/>
  <c r="R31" i="1"/>
  <c r="D31" i="1"/>
  <c r="F31" i="1"/>
  <c r="O31" i="1"/>
  <c r="N31" i="1"/>
  <c r="Q31" i="1"/>
  <c r="M31" i="1"/>
  <c r="P31" i="1"/>
  <c r="I31" i="1"/>
  <c r="E31" i="1"/>
  <c r="L31" i="1"/>
  <c r="J31" i="1"/>
  <c r="C31" i="1"/>
  <c r="H31" i="1"/>
  <c r="K31" i="1"/>
  <c r="G31" i="1"/>
  <c r="M23" i="1"/>
  <c r="N23" i="1"/>
  <c r="D23" i="1"/>
  <c r="G23" i="1"/>
  <c r="K23" i="1"/>
  <c r="L23" i="1"/>
  <c r="J23" i="1"/>
  <c r="I23" i="1"/>
  <c r="H23" i="1"/>
  <c r="F23" i="1"/>
  <c r="E23" i="1"/>
  <c r="O23" i="1"/>
  <c r="R23" i="1"/>
  <c r="P23" i="1"/>
  <c r="Q23" i="1"/>
  <c r="K44" i="1" l="1"/>
  <c r="I45" i="1"/>
  <c r="M45" i="1"/>
  <c r="N44" i="1"/>
  <c r="Q45" i="1"/>
  <c r="R44" i="1"/>
  <c r="M44" i="1"/>
  <c r="N45" i="1"/>
  <c r="L44" i="1"/>
  <c r="E44" i="1"/>
  <c r="Q44" i="1"/>
  <c r="O45" i="1"/>
  <c r="F45" i="1"/>
  <c r="F44" i="1"/>
  <c r="D45" i="1"/>
  <c r="G44" i="1"/>
  <c r="P44" i="1"/>
  <c r="K45" i="1"/>
  <c r="H45" i="1"/>
  <c r="H44" i="1"/>
  <c r="R45" i="1"/>
  <c r="P45" i="1"/>
  <c r="O44" i="1"/>
  <c r="D44" i="1"/>
  <c r="G45" i="1"/>
  <c r="I44" i="1"/>
  <c r="J45" i="1"/>
  <c r="J44" i="1"/>
  <c r="L45" i="1"/>
  <c r="E45" i="1"/>
  <c r="AB31" i="1"/>
  <c r="AF31" i="1"/>
  <c r="AI31" i="1"/>
  <c r="AH31" i="1"/>
  <c r="AC31" i="1"/>
  <c r="AE31" i="1"/>
  <c r="AG31" i="1"/>
  <c r="AD31" i="1"/>
  <c r="Y23" i="1"/>
  <c r="W23" i="1"/>
  <c r="Z23" i="1"/>
  <c r="AA23" i="1"/>
  <c r="X23" i="1"/>
  <c r="V23" i="1"/>
  <c r="U23" i="1"/>
  <c r="T23" i="1"/>
  <c r="C45" i="1"/>
  <c r="C44" i="1"/>
  <c r="Q32" i="1" l="1"/>
  <c r="L32" i="1"/>
  <c r="M32" i="1"/>
  <c r="K32" i="1"/>
  <c r="I32" i="1"/>
  <c r="R32" i="1"/>
  <c r="H32" i="1"/>
  <c r="P32" i="1"/>
  <c r="N32" i="1"/>
  <c r="E32" i="1"/>
  <c r="G32" i="1"/>
  <c r="F32" i="1"/>
  <c r="C32" i="1"/>
  <c r="D32" i="1"/>
  <c r="J32" i="1"/>
  <c r="O32" i="1"/>
  <c r="E24" i="1"/>
  <c r="Q24" i="1"/>
  <c r="D24" i="1"/>
  <c r="I24" i="1"/>
  <c r="G24" i="1"/>
  <c r="R24" i="1"/>
  <c r="J24" i="1"/>
  <c r="M24" i="1"/>
  <c r="K24" i="1"/>
  <c r="O24" i="1"/>
  <c r="F24" i="1"/>
  <c r="N24" i="1"/>
  <c r="L24" i="1"/>
  <c r="P24" i="1"/>
  <c r="C24" i="1"/>
  <c r="H24" i="1"/>
  <c r="R46" i="1" l="1"/>
  <c r="E47" i="1"/>
  <c r="G46" i="1"/>
  <c r="N47" i="1"/>
  <c r="H46" i="1"/>
  <c r="I46" i="1"/>
  <c r="P47" i="1"/>
  <c r="H47" i="1"/>
  <c r="Q46" i="1"/>
  <c r="R47" i="1"/>
  <c r="D46" i="1"/>
  <c r="E46" i="1"/>
  <c r="I47" i="1"/>
  <c r="P46" i="1"/>
  <c r="N46" i="1"/>
  <c r="O47" i="1"/>
  <c r="K47" i="1"/>
  <c r="C46" i="1"/>
  <c r="L46" i="1"/>
  <c r="J47" i="1"/>
  <c r="M47" i="1"/>
  <c r="F46" i="1"/>
  <c r="O46" i="1"/>
  <c r="D47" i="1"/>
  <c r="L47" i="1"/>
  <c r="C47" i="1"/>
  <c r="F47" i="1"/>
  <c r="K46" i="1"/>
  <c r="Q47" i="1"/>
  <c r="M46" i="1"/>
  <c r="J46" i="1"/>
  <c r="G47" i="1"/>
  <c r="AG32" i="1"/>
  <c r="AC32" i="1"/>
  <c r="AB32" i="1"/>
  <c r="AF32" i="1"/>
  <c r="AD32" i="1"/>
  <c r="AH32" i="1"/>
  <c r="AI32" i="1"/>
  <c r="AE32" i="1"/>
  <c r="V24" i="1"/>
  <c r="W24" i="1"/>
  <c r="U24" i="1"/>
  <c r="X24" i="1"/>
  <c r="Y24" i="1"/>
  <c r="Z24" i="1"/>
  <c r="AA24" i="1"/>
  <c r="T24" i="1"/>
  <c r="M33" i="1" l="1"/>
  <c r="O33" i="1"/>
  <c r="L33" i="1"/>
  <c r="Q33" i="1"/>
  <c r="J33" i="1"/>
  <c r="I33" i="1"/>
  <c r="C33" i="1"/>
  <c r="N33" i="1"/>
  <c r="G33" i="1"/>
  <c r="E33" i="1"/>
  <c r="D33" i="1"/>
  <c r="F33" i="1"/>
  <c r="H33" i="1"/>
  <c r="R33" i="1"/>
  <c r="K33" i="1"/>
  <c r="P33" i="1"/>
  <c r="K25" i="1"/>
  <c r="N25" i="1"/>
  <c r="M25" i="1"/>
  <c r="C25" i="1"/>
  <c r="E25" i="1"/>
  <c r="O25" i="1"/>
  <c r="F25" i="1"/>
  <c r="D25" i="1"/>
  <c r="Q25" i="1"/>
  <c r="I25" i="1"/>
  <c r="R25" i="1"/>
  <c r="J25" i="1"/>
  <c r="L25" i="1"/>
  <c r="G25" i="1"/>
  <c r="P25" i="1"/>
  <c r="H25" i="1"/>
  <c r="H49" i="1" l="1"/>
  <c r="H48" i="1"/>
  <c r="E49" i="1"/>
  <c r="E48" i="1"/>
  <c r="G49" i="1"/>
  <c r="O48" i="1"/>
  <c r="N49" i="1"/>
  <c r="C48" i="1"/>
  <c r="P48" i="1"/>
  <c r="G48" i="1"/>
  <c r="N48" i="1"/>
  <c r="I49" i="1"/>
  <c r="L48" i="1"/>
  <c r="K48" i="1"/>
  <c r="J49" i="1"/>
  <c r="J48" i="1"/>
  <c r="P49" i="1"/>
  <c r="Q49" i="1"/>
  <c r="M48" i="1"/>
  <c r="R48" i="1"/>
  <c r="K49" i="1"/>
  <c r="L49" i="1"/>
  <c r="C49" i="1"/>
  <c r="I48" i="1"/>
  <c r="R49" i="1"/>
  <c r="O49" i="1"/>
  <c r="Q48" i="1"/>
  <c r="D48" i="1"/>
  <c r="M49" i="1"/>
  <c r="F49" i="1"/>
  <c r="F48" i="1"/>
  <c r="D49" i="1"/>
  <c r="AC33" i="1"/>
  <c r="AD33" i="1"/>
  <c r="AE33" i="1"/>
  <c r="AF33" i="1"/>
  <c r="AG33" i="1"/>
  <c r="AH33" i="1"/>
  <c r="AI33" i="1"/>
  <c r="AB33" i="1"/>
  <c r="W25" i="1"/>
  <c r="U25" i="1"/>
  <c r="V25" i="1"/>
  <c r="Y25" i="1"/>
  <c r="Z25" i="1"/>
  <c r="X25" i="1"/>
  <c r="AA25" i="1"/>
  <c r="T25" i="1"/>
  <c r="M26" i="1" l="1"/>
  <c r="O34" i="1"/>
  <c r="H34" i="1"/>
  <c r="R34" i="1"/>
  <c r="D34" i="1"/>
  <c r="E34" i="1"/>
  <c r="P34" i="1"/>
  <c r="Q34" i="1"/>
  <c r="N34" i="1"/>
  <c r="I34" i="1"/>
  <c r="M34" i="1"/>
  <c r="L34" i="1"/>
  <c r="J34" i="1"/>
  <c r="G34" i="1"/>
  <c r="F34" i="1"/>
  <c r="K34" i="1"/>
  <c r="C34" i="1"/>
  <c r="P26" i="1"/>
  <c r="D26" i="1"/>
  <c r="O26" i="1"/>
  <c r="R26" i="1"/>
  <c r="I26" i="1"/>
  <c r="H26" i="1"/>
  <c r="E26" i="1"/>
  <c r="J26" i="1"/>
  <c r="C26" i="1"/>
  <c r="F26" i="1"/>
  <c r="L26" i="1"/>
  <c r="K26" i="1"/>
  <c r="N26" i="1"/>
  <c r="Q26" i="1"/>
  <c r="G26" i="1"/>
  <c r="L51" i="1" l="1"/>
  <c r="E50" i="1"/>
  <c r="H50" i="1"/>
  <c r="M51" i="1"/>
  <c r="I50" i="1"/>
  <c r="I51" i="1"/>
  <c r="R50" i="1"/>
  <c r="N51" i="1"/>
  <c r="G50" i="1"/>
  <c r="O50" i="1"/>
  <c r="Q51" i="1"/>
  <c r="D50" i="1"/>
  <c r="P51" i="1"/>
  <c r="N50" i="1"/>
  <c r="P50" i="1"/>
  <c r="E51" i="1"/>
  <c r="K50" i="1"/>
  <c r="C51" i="1"/>
  <c r="D51" i="1"/>
  <c r="L50" i="1"/>
  <c r="K51" i="1"/>
  <c r="R51" i="1"/>
  <c r="F50" i="1"/>
  <c r="F51" i="1"/>
  <c r="H51" i="1"/>
  <c r="Q50" i="1"/>
  <c r="O51" i="1"/>
  <c r="C50" i="1"/>
  <c r="G51" i="1"/>
  <c r="J50" i="1"/>
  <c r="J51" i="1"/>
  <c r="M50" i="1"/>
  <c r="AH34" i="1"/>
  <c r="AG34" i="1"/>
  <c r="AC34" i="1"/>
  <c r="AD34" i="1"/>
  <c r="AE34" i="1"/>
  <c r="AI34" i="1"/>
  <c r="AF34" i="1"/>
  <c r="AB34" i="1"/>
  <c r="U26" i="1"/>
  <c r="V26" i="1"/>
  <c r="X26" i="1"/>
  <c r="Y26" i="1"/>
  <c r="Z26" i="1"/>
  <c r="AA26" i="1"/>
  <c r="W26" i="1"/>
  <c r="T26" i="1"/>
  <c r="K35" i="1" l="1"/>
  <c r="J35" i="1"/>
  <c r="Q35" i="1"/>
  <c r="M35" i="1"/>
  <c r="O35" i="1"/>
  <c r="G35" i="1"/>
  <c r="C35" i="1"/>
  <c r="I35" i="1"/>
  <c r="F35" i="1"/>
  <c r="N35" i="1"/>
  <c r="R35" i="1"/>
  <c r="E35" i="1"/>
  <c r="L35" i="1"/>
  <c r="P35" i="1"/>
  <c r="D35" i="1"/>
  <c r="H35" i="1"/>
  <c r="Q27" i="1"/>
  <c r="D27" i="1"/>
  <c r="G27" i="1"/>
  <c r="N27" i="1"/>
  <c r="I27" i="1"/>
  <c r="H27" i="1"/>
  <c r="R27" i="1"/>
  <c r="C27" i="1"/>
  <c r="J27" i="1"/>
  <c r="E27" i="1"/>
  <c r="P27" i="1"/>
  <c r="O27" i="1"/>
  <c r="M27" i="1"/>
  <c r="K27" i="1"/>
  <c r="L27" i="1"/>
  <c r="F27" i="1"/>
  <c r="E53" i="1" l="1"/>
  <c r="C52" i="1"/>
  <c r="R52" i="1"/>
  <c r="R53" i="1"/>
  <c r="H52" i="1"/>
  <c r="N53" i="1"/>
  <c r="I52" i="1"/>
  <c r="F53" i="1"/>
  <c r="N52" i="1"/>
  <c r="I53" i="1"/>
  <c r="F52" i="1"/>
  <c r="G52" i="1"/>
  <c r="C53" i="1"/>
  <c r="K52" i="1"/>
  <c r="D52" i="1"/>
  <c r="G53" i="1"/>
  <c r="M52" i="1"/>
  <c r="Q52" i="1"/>
  <c r="O53" i="1"/>
  <c r="O52" i="1"/>
  <c r="H53" i="1"/>
  <c r="M53" i="1"/>
  <c r="P52" i="1"/>
  <c r="D53" i="1"/>
  <c r="Q53" i="1"/>
  <c r="E52" i="1"/>
  <c r="P53" i="1"/>
  <c r="J53" i="1"/>
  <c r="L52" i="1"/>
  <c r="J52" i="1"/>
  <c r="L53" i="1"/>
  <c r="K53" i="1"/>
  <c r="T27" i="1"/>
  <c r="X27" i="1"/>
  <c r="Z27" i="1"/>
  <c r="V27" i="1"/>
  <c r="W27" i="1"/>
  <c r="U27" i="1"/>
  <c r="AA27" i="1"/>
  <c r="Y27" i="1"/>
  <c r="AC35" i="1"/>
  <c r="AD35" i="1"/>
  <c r="AE35" i="1"/>
  <c r="AF35" i="1"/>
  <c r="AG35" i="1"/>
  <c r="AH35" i="1"/>
  <c r="AI35" i="1"/>
  <c r="AB35" i="1"/>
</calcChain>
</file>

<file path=xl/sharedStrings.xml><?xml version="1.0" encoding="utf-8"?>
<sst xmlns="http://schemas.openxmlformats.org/spreadsheetml/2006/main" count="35" uniqueCount="35">
  <si>
    <t>P^_0</t>
  </si>
  <si>
    <t>P^_2</t>
  </si>
  <si>
    <t>P^_4</t>
  </si>
  <si>
    <t>P^_6</t>
  </si>
  <si>
    <t>P^_1</t>
  </si>
  <si>
    <t>P^_3</t>
  </si>
  <si>
    <t>P^_5</t>
  </si>
  <si>
    <t>P^_7</t>
  </si>
  <si>
    <t>P_0</t>
  </si>
  <si>
    <t>P_1</t>
  </si>
  <si>
    <t>P_2</t>
  </si>
  <si>
    <t>P_3</t>
  </si>
  <si>
    <t>P_4</t>
  </si>
  <si>
    <t>P_5</t>
  </si>
  <si>
    <t>P_6</t>
  </si>
  <si>
    <t>P_7</t>
  </si>
  <si>
    <t>Any values ​​that are not equal to each other</t>
  </si>
  <si>
    <t>Final Discrete Orthogonal Matrix</t>
  </si>
  <si>
    <t>Non-Unit Vector fo Row</t>
  </si>
  <si>
    <t>P^_8</t>
  </si>
  <si>
    <t>P^_10</t>
  </si>
  <si>
    <t>P^_12</t>
  </si>
  <si>
    <t>P^_14</t>
  </si>
  <si>
    <t>P^_9</t>
  </si>
  <si>
    <t>P^_11</t>
  </si>
  <si>
    <t>P^_13</t>
  </si>
  <si>
    <t>P^_15</t>
  </si>
  <si>
    <t>P_8</t>
  </si>
  <si>
    <t>P_9</t>
  </si>
  <si>
    <t>P_10</t>
  </si>
  <si>
    <t>P_11</t>
  </si>
  <si>
    <t>P_12</t>
  </si>
  <si>
    <t>P_13</t>
  </si>
  <si>
    <t>P_14</t>
  </si>
  <si>
    <t>P_15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</si>
</sst>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00"/>
    <numFmt numFmtId="169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/>
    </xf>
    <xf numFmtId="164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Alignment="1">
      <alignment horizontal="right" vertical="center"/>
    </xf>
    <xf numFmtId="164" fontId="0" fillId="0" borderId="4" xfId="0" applyNumberFormat="1" applyFont="1" applyBorder="1" applyAlignment="1">
      <alignment horizontal="right" vertical="center"/>
    </xf>
    <xf numFmtId="164" fontId="0" fillId="0" borderId="5" xfId="0" applyNumberFormat="1" applyFont="1" applyBorder="1" applyAlignment="1">
      <alignment horizontal="right" vertical="center"/>
    </xf>
    <xf numFmtId="164" fontId="0" fillId="0" borderId="6" xfId="0" applyNumberFormat="1" applyFont="1" applyBorder="1" applyAlignment="1">
      <alignment horizontal="right" vertical="center"/>
    </xf>
    <xf numFmtId="164" fontId="0" fillId="0" borderId="10" xfId="0" applyNumberFormat="1" applyFont="1" applyBorder="1" applyAlignment="1">
      <alignment horizontal="right" vertical="center"/>
    </xf>
    <xf numFmtId="164" fontId="0" fillId="0" borderId="0" xfId="0" applyNumberFormat="1" applyFont="1" applyBorder="1" applyAlignment="1">
      <alignment horizontal="right" vertical="center"/>
    </xf>
    <xf numFmtId="164" fontId="0" fillId="0" borderId="11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/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0" fillId="0" borderId="7" xfId="0" applyNumberFormat="1" applyFont="1" applyBorder="1" applyAlignment="1">
      <alignment horizontal="right" vertical="center"/>
    </xf>
    <xf numFmtId="164" fontId="0" fillId="0" borderId="8" xfId="0" applyNumberFormat="1" applyFont="1" applyBorder="1" applyAlignment="1">
      <alignment horizontal="right" vertical="center"/>
    </xf>
    <xf numFmtId="164" fontId="0" fillId="0" borderId="9" xfId="0" applyNumberFormat="1" applyFont="1" applyBorder="1" applyAlignment="1">
      <alignment horizontal="right" vertical="center"/>
    </xf>
    <xf numFmtId="169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1"/>
  <sheetViews>
    <sheetView tabSelected="1" zoomScale="85" zoomScaleNormal="85" workbookViewId="0">
      <selection activeCell="V37" sqref="V37"/>
    </sheetView>
  </sheetViews>
  <sheetFormatPr defaultRowHeight="15" x14ac:dyDescent="0.25"/>
  <cols>
    <col min="1" max="1" width="5.28515625" style="3" customWidth="1"/>
    <col min="2" max="2" width="6.140625" style="1" bestFit="1" customWidth="1"/>
    <col min="3" max="3" width="9.7109375" style="3" bestFit="1" customWidth="1"/>
    <col min="4" max="18" width="10.42578125" style="3" bestFit="1" customWidth="1"/>
    <col min="19" max="19" width="8.7109375" style="3" bestFit="1" customWidth="1"/>
    <col min="20" max="20" width="10.7109375" style="3" bestFit="1" customWidth="1"/>
    <col min="21" max="35" width="10.42578125" style="3" bestFit="1" customWidth="1"/>
    <col min="36" max="16384" width="9.140625" style="3"/>
  </cols>
  <sheetData>
    <row r="1" spans="1:35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35" s="1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T2" s="1">
        <v>0</v>
      </c>
      <c r="U2" s="1">
        <v>2</v>
      </c>
      <c r="V2" s="1">
        <v>4</v>
      </c>
      <c r="W2" s="1">
        <v>6</v>
      </c>
      <c r="X2" s="1">
        <v>8</v>
      </c>
      <c r="Y2" s="1">
        <v>10</v>
      </c>
      <c r="Z2" s="1">
        <v>12</v>
      </c>
      <c r="AA2" s="1">
        <v>14</v>
      </c>
      <c r="AB2" s="1">
        <v>1</v>
      </c>
      <c r="AC2" s="1">
        <v>3</v>
      </c>
      <c r="AD2" s="1">
        <v>5</v>
      </c>
      <c r="AE2" s="1">
        <v>7</v>
      </c>
      <c r="AF2" s="1">
        <v>9</v>
      </c>
      <c r="AG2" s="1">
        <v>11</v>
      </c>
      <c r="AH2" s="1">
        <v>13</v>
      </c>
      <c r="AI2" s="1">
        <v>15</v>
      </c>
    </row>
    <row r="3" spans="1:3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T3" s="2">
        <f>POWER($C$18,T$2)</f>
        <v>1</v>
      </c>
      <c r="U3" s="2">
        <f>POWER($C$18,U$2)</f>
        <v>0.99039264020161533</v>
      </c>
      <c r="V3" s="2">
        <f>POWER($C$18,V$2)</f>
        <v>0.98087758176552631</v>
      </c>
      <c r="W3" s="2">
        <f>POWER($C$18,W$2)</f>
        <v>0.97145393791933543</v>
      </c>
      <c r="X3" s="2">
        <f>POWER($C$18,X$2)</f>
        <v>0.9621208304101867</v>
      </c>
      <c r="Y3" s="2">
        <f>POWER($C$18,Y$2)</f>
        <v>0.95287738942291544</v>
      </c>
      <c r="Z3" s="2">
        <f>POWER($C$18,Z$2)</f>
        <v>0.94372275349898394</v>
      </c>
      <c r="AA3" s="2">
        <f>POWER($C$18,AA$2)</f>
        <v>0.93465606945619695</v>
      </c>
      <c r="AB3" s="2">
        <f>POWER($C$18,AB$2)</f>
        <v>0.99518472667219693</v>
      </c>
      <c r="AC3" s="2">
        <f>POWER($C$18,AC$2)</f>
        <v>0.98562362893720001</v>
      </c>
      <c r="AD3" s="2">
        <f>POWER($C$18,AD$2)</f>
        <v>0.97615438810821076</v>
      </c>
      <c r="AE3" s="2">
        <f>POWER($C$18,AE$2)</f>
        <v>0.96677612168288318</v>
      </c>
      <c r="AF3" s="2">
        <f>POWER($C$18,AF$2)</f>
        <v>0.95748795563738875</v>
      </c>
      <c r="AG3" s="2">
        <f>POWER($C$18,AG$2)</f>
        <v>0.94828902434496065</v>
      </c>
      <c r="AH3" s="2">
        <f>POWER($C$18,AH$2)</f>
        <v>0.93917847049521941</v>
      </c>
      <c r="AI3" s="2">
        <f>POWER($C$18,AI$2)</f>
        <v>0.93015544501427527</v>
      </c>
    </row>
    <row r="4" spans="1:3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T4" s="2">
        <f>POWER($D$18,T$2)</f>
        <v>1</v>
      </c>
      <c r="U4" s="2">
        <f>POWER($D$18,U$2)</f>
        <v>0.91573480615127256</v>
      </c>
      <c r="V4" s="2">
        <f>POWER($D$18,V$2)</f>
        <v>0.83857023519690876</v>
      </c>
      <c r="W4" s="2">
        <f>POWER($D$18,W$2)</f>
        <v>0.76790795177226834</v>
      </c>
      <c r="X4" s="2">
        <f>POWER($D$18,X$2)</f>
        <v>0.70320003935819886</v>
      </c>
      <c r="Y4" s="2">
        <f>POWER($D$18,Y$2)</f>
        <v>0.64394475172724752</v>
      </c>
      <c r="Z4" s="2">
        <f>POWER($D$18,Z$2)</f>
        <v>0.58968262239508029</v>
      </c>
      <c r="AA4" s="2">
        <f>POWER($D$18,AA$2)</f>
        <v>0.53999290190973293</v>
      </c>
      <c r="AB4" s="2">
        <f>POWER($D$18,AB$2)</f>
        <v>0.95694033573220882</v>
      </c>
      <c r="AC4" s="2">
        <f>POWER($D$18,AC$2)</f>
        <v>0.87630357284006788</v>
      </c>
      <c r="AD4" s="2">
        <f>POWER($D$18,AD$2)</f>
        <v>0.80246168240436722</v>
      </c>
      <c r="AE4" s="2">
        <f>POWER($D$18,AE$2)</f>
        <v>0.73484209318038718</v>
      </c>
      <c r="AF4" s="2">
        <f>POWER($D$18,AF$2)</f>
        <v>0.67292048175033725</v>
      </c>
      <c r="AG4" s="2">
        <f>POWER($D$18,AG$2)</f>
        <v>0.61621670691086605</v>
      </c>
      <c r="AH4" s="2">
        <f>POWER($D$18,AH$2)</f>
        <v>0.56429108665019745</v>
      </c>
      <c r="AI4" s="2">
        <f>POWER($D$18,AI$2)</f>
        <v>0.51674098884650954</v>
      </c>
    </row>
    <row r="5" spans="1:3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T5" s="2">
        <f>POWER($E$18,T$2)</f>
        <v>1</v>
      </c>
      <c r="U5" s="2">
        <f>POWER($E$18,U$2)</f>
        <v>0.7777851165098012</v>
      </c>
      <c r="V5" s="2">
        <f>POWER($E$18,V$2)</f>
        <v>0.604949687464165</v>
      </c>
      <c r="W5" s="2">
        <f>POWER($E$18,W$2)</f>
        <v>0.47052086314688341</v>
      </c>
      <c r="X5" s="2">
        <f>POWER($E$18,X$2)</f>
        <v>0.36596412436299092</v>
      </c>
      <c r="Y5" s="2">
        <f>POWER($E$18,Y$2)</f>
        <v>0.28464144910607625</v>
      </c>
      <c r="Z5" s="2">
        <f>POWER($E$18,Z$2)</f>
        <v>0.22138988265648818</v>
      </c>
      <c r="AA5" s="2">
        <f>POWER($E$18,AA$2)</f>
        <v>0.17219375567606787</v>
      </c>
      <c r="AB5" s="2">
        <f>POWER($E$18,AB$2)</f>
        <v>0.88192126434835505</v>
      </c>
      <c r="AC5" s="2">
        <f>POWER($E$18,AC$2)</f>
        <v>0.68594523334365654</v>
      </c>
      <c r="AD5" s="2">
        <f>POWER($E$18,AD$2)</f>
        <v>0.53351799323553861</v>
      </c>
      <c r="AE5" s="2">
        <f>POWER($E$18,AE$2)</f>
        <v>0.41496235452877878</v>
      </c>
      <c r="AF5" s="2">
        <f>POWER($E$18,AF$2)</f>
        <v>0.32275154326434757</v>
      </c>
      <c r="AG5" s="2">
        <f>POWER($E$18,AG$2)</f>
        <v>0.25103134668157873</v>
      </c>
      <c r="AH5" s="2">
        <f>POWER($E$18,AH$2)</f>
        <v>0.19524844522634399</v>
      </c>
      <c r="AI5" s="2">
        <f>POWER($E$18,AI$2)</f>
        <v>0.15186133471872953</v>
      </c>
    </row>
    <row r="6" spans="1:35" x14ac:dyDescent="0.25">
      <c r="A6"/>
      <c r="B6"/>
      <c r="C6" s="29"/>
      <c r="D6" s="29"/>
      <c r="E6" s="29"/>
      <c r="F6" s="29"/>
      <c r="G6"/>
      <c r="H6"/>
      <c r="I6"/>
      <c r="J6"/>
      <c r="K6"/>
      <c r="L6"/>
      <c r="M6"/>
      <c r="N6"/>
      <c r="O6"/>
      <c r="P6"/>
      <c r="Q6"/>
      <c r="R6"/>
      <c r="T6" s="2">
        <f>POWER($F$18,T$2)</f>
        <v>1</v>
      </c>
      <c r="U6" s="2">
        <f>POWER($F$18,U$2)</f>
        <v>0.59754516100806421</v>
      </c>
      <c r="V6" s="2">
        <f>POWER($F$18,V$2)</f>
        <v>0.35706021944415339</v>
      </c>
      <c r="W6" s="2">
        <f>POWER($F$18,W$2)</f>
        <v>0.21335960631733139</v>
      </c>
      <c r="X6" s="2">
        <f>POWER($F$18,X$2)</f>
        <v>0.12749200030950697</v>
      </c>
      <c r="Y6" s="2">
        <f>POWER($F$18,Y$2)</f>
        <v>7.6182227852184509E-2</v>
      </c>
      <c r="Z6" s="2">
        <f>POWER($F$18,Z$2)</f>
        <v>4.5522321607886627E-2</v>
      </c>
      <c r="AA6" s="2">
        <f>POWER($F$18,AA$2)</f>
        <v>2.7201642994645499E-2</v>
      </c>
      <c r="AB6" s="2">
        <f>POWER($F$18,AB$2)</f>
        <v>0.77301045336273699</v>
      </c>
      <c r="AC6" s="2">
        <f>POWER($F$18,AC$2)</f>
        <v>0.4619086558155534</v>
      </c>
      <c r="AD6" s="2">
        <f>POWER($F$18,AD$2)</f>
        <v>0.27601128211032339</v>
      </c>
      <c r="AE6" s="2">
        <f>POWER($F$18,AE$2)</f>
        <v>0.16492920600865543</v>
      </c>
      <c r="AF6" s="2">
        <f>POWER($F$18,AF$2)</f>
        <v>9.8552648959374184E-2</v>
      </c>
      <c r="AG6" s="2">
        <f>POWER($F$18,AG$2)</f>
        <v>5.8889658490200482E-2</v>
      </c>
      <c r="AH6" s="2">
        <f>POWER($F$18,AH$2)</f>
        <v>3.5189230464236762E-2</v>
      </c>
      <c r="AI6" s="2">
        <f>POWER($F$18,AI$2)</f>
        <v>2.1027154383502236E-2</v>
      </c>
    </row>
    <row r="7" spans="1:3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T7" s="2">
        <f>POWER($G$18,T$2)</f>
        <v>1</v>
      </c>
      <c r="U7" s="2">
        <f>POWER($G$18,U$2)</f>
        <v>0.40245483899193585</v>
      </c>
      <c r="V7" s="2">
        <f>POWER($G$18,V$2)</f>
        <v>0.16196989742802501</v>
      </c>
      <c r="W7" s="2">
        <f>POWER($G$18,W$2)</f>
        <v>6.5185568990936166E-2</v>
      </c>
      <c r="X7" s="2">
        <f>POWER($G$18,X$2)</f>
        <v>2.6234247672844942E-2</v>
      </c>
      <c r="Y7" s="2">
        <f>POWER($G$18,Y$2)</f>
        <v>1.0558099923249379E-2</v>
      </c>
      <c r="Z7" s="2">
        <f>POWER($G$18,Z$2)</f>
        <v>4.2491584046720991E-3</v>
      </c>
      <c r="AA7" s="2">
        <f>POWER($G$18,AA$2)</f>
        <v>1.7100943616035404E-3</v>
      </c>
      <c r="AB7" s="2">
        <f>POWER($G$18,AB$2)</f>
        <v>0.63439328416364549</v>
      </c>
      <c r="AC7" s="2">
        <f>POWER($G$18,AC$2)</f>
        <v>0.25531464703564533</v>
      </c>
      <c r="AD7" s="2">
        <f>POWER($G$18,AD$2)</f>
        <v>0.10275261516501358</v>
      </c>
      <c r="AE7" s="2">
        <f>POWER($G$18,AE$2)</f>
        <v>4.1353287192235882E-2</v>
      </c>
      <c r="AF7" s="2">
        <f>POWER($G$18,AF$2)</f>
        <v>1.6642830538738575E-2</v>
      </c>
      <c r="AG7" s="2">
        <f>POWER($G$18,AG$2)</f>
        <v>6.6979876848381062E-3</v>
      </c>
      <c r="AH7" s="2">
        <f>POWER($G$18,AH$2)</f>
        <v>2.6956375552714892E-3</v>
      </c>
      <c r="AI7" s="2">
        <f>POWER($G$18,AI$2)</f>
        <v>1.0848723782874027E-3</v>
      </c>
    </row>
    <row r="8" spans="1:3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T8" s="2">
        <f>POWER($H$18,T$2)</f>
        <v>1</v>
      </c>
      <c r="U8" s="2">
        <f>POWER($H$18,U$2)</f>
        <v>0.22221488349019905</v>
      </c>
      <c r="V8" s="2">
        <f>POWER($H$18,V$2)</f>
        <v>4.9379454444562737E-2</v>
      </c>
      <c r="W8" s="2">
        <f>POWER($H$18,W$2)</f>
        <v>1.09728497162081E-2</v>
      </c>
      <c r="X8" s="2">
        <f>POWER($H$18,X$2)</f>
        <v>2.4383305212426465E-3</v>
      </c>
      <c r="Y8" s="2">
        <f>POWER($H$18,Y$2)</f>
        <v>5.4183333268853105E-4</v>
      </c>
      <c r="Z8" s="2">
        <f>POWER($H$18,Z$2)</f>
        <v>1.2040343089448817E-4</v>
      </c>
      <c r="AA8" s="2">
        <f>POWER($H$18,AA$2)</f>
        <v>2.675543436803892E-5</v>
      </c>
      <c r="AB8" s="2">
        <f>POWER($H$18,AB$2)</f>
        <v>0.47139673682599781</v>
      </c>
      <c r="AC8" s="2">
        <f>POWER($H$18,AC$2)</f>
        <v>0.10475137095144912</v>
      </c>
      <c r="AD8" s="2">
        <f>POWER($H$18,AD$2)</f>
        <v>2.3277313691414888E-2</v>
      </c>
      <c r="AE8" s="2">
        <f>POWER($H$18,AE$2)</f>
        <v>5.1725655499025745E-3</v>
      </c>
      <c r="AF8" s="2">
        <f>POWER($H$18,AF$2)</f>
        <v>1.1494210510170179E-3</v>
      </c>
      <c r="AG8" s="2">
        <f>POWER($H$18,AG$2)</f>
        <v>2.5541846493292879E-4</v>
      </c>
      <c r="AH8" s="2">
        <f>POWER($H$18,AH$2)</f>
        <v>5.675778442631626E-5</v>
      </c>
      <c r="AI8" s="2">
        <f>POWER($H$18,AI$2)</f>
        <v>1.2612424453455701E-5</v>
      </c>
    </row>
    <row r="9" spans="1:3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T9" s="2">
        <f>POWER($I$18,T$2)</f>
        <v>1</v>
      </c>
      <c r="U9" s="2">
        <f>POWER($I$18,U$2)</f>
        <v>8.4265193848727354E-2</v>
      </c>
      <c r="V9" s="2">
        <f>POWER($I$18,V$2)</f>
        <v>7.1006228943635979E-3</v>
      </c>
      <c r="W9" s="2">
        <f>POWER($I$18,W$2)</f>
        <v>5.9833536464026012E-4</v>
      </c>
      <c r="X9" s="2">
        <f>POWER($I$18,X$2)</f>
        <v>5.0418845487960477E-5</v>
      </c>
      <c r="Y9" s="2">
        <f>POWER($I$18,Y$2)</f>
        <v>4.2485537886720223E-6</v>
      </c>
      <c r="Z9" s="2">
        <f>POWER($I$18,Z$2)</f>
        <v>3.5800520857919297E-7</v>
      </c>
      <c r="AA9" s="2">
        <f>POWER($I$18,AA$2)</f>
        <v>3.0167378299779766E-8</v>
      </c>
      <c r="AB9" s="2">
        <f>POWER($I$18,AB$2)</f>
        <v>0.29028467725446233</v>
      </c>
      <c r="AC9" s="2">
        <f>POWER($I$18,AC$2)</f>
        <v>2.4460894600162524E-2</v>
      </c>
      <c r="AD9" s="2">
        <f>POWER($I$18,AD$2)</f>
        <v>2.0612020251959831E-3</v>
      </c>
      <c r="AE9" s="2">
        <f>POWER($I$18,AE$2)</f>
        <v>1.7368758821452893E-4</v>
      </c>
      <c r="AF9" s="2">
        <f>POWER($I$18,AF$2)</f>
        <v>1.4635818290015212E-5</v>
      </c>
      <c r="AG9" s="2">
        <f>POWER($I$18,AG$2)</f>
        <v>1.233290065342881E-6</v>
      </c>
      <c r="AH9" s="2">
        <f>POWER($I$18,AH$2)</f>
        <v>1.0392342642782749E-7</v>
      </c>
      <c r="AI9" s="2">
        <f>POWER($I$18,AI$2)</f>
        <v>8.7571276733648385E-9</v>
      </c>
    </row>
    <row r="10" spans="1:3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T10" s="2">
        <f>POWER($J$18,T$2)</f>
        <v>1</v>
      </c>
      <c r="U10" s="2">
        <f>POWER($J$18,U$2)</f>
        <v>9.607359798384809E-3</v>
      </c>
      <c r="V10" s="2">
        <f>POWER($J$18,V$2)</f>
        <v>9.2301362295620597E-5</v>
      </c>
      <c r="W10" s="2">
        <f>POWER($J$18,W$2)</f>
        <v>8.8677239745509667E-7</v>
      </c>
      <c r="X10" s="2">
        <f>POWER($J$18,X$2)</f>
        <v>8.519541481627411E-9</v>
      </c>
      <c r="Y10" s="2">
        <f>POWER($J$18,Y$2)</f>
        <v>8.1850300331258938E-11</v>
      </c>
      <c r="Z10" s="2">
        <f>POWER($J$18,Z$2)</f>
        <v>7.8636528488825993E-13</v>
      </c>
      <c r="AA10" s="2">
        <f>POWER($J$18,AA$2)</f>
        <v>7.5548942248808852E-15</v>
      </c>
      <c r="AB10" s="2">
        <f>POWER($J$18,AB$2)</f>
        <v>9.801714032956077E-2</v>
      </c>
      <c r="AC10" s="2">
        <f>POWER($J$18,AC$2)</f>
        <v>9.4168593355486454E-4</v>
      </c>
      <c r="AD10" s="2">
        <f>POWER($J$18,AD$2)</f>
        <v>9.0471155807394728E-6</v>
      </c>
      <c r="AE10" s="2">
        <f>POWER($J$18,AE$2)</f>
        <v>8.6918894521737261E-8</v>
      </c>
      <c r="AF10" s="2">
        <f>POWER($J$18,AF$2)</f>
        <v>8.3506109294818803E-10</v>
      </c>
      <c r="AG10" s="2">
        <f>POWER($J$18,AG$2)</f>
        <v>8.0227323735857019E-12</v>
      </c>
      <c r="AH10" s="2">
        <f>POWER($J$18,AH$2)</f>
        <v>7.7077276479187608E-14</v>
      </c>
      <c r="AI10" s="2">
        <f>POWER($J$18,AI$2)</f>
        <v>7.4050912741513813E-16</v>
      </c>
    </row>
    <row r="11" spans="1:3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T11" s="2">
        <f>POWER($K$18,T$2)</f>
        <v>1</v>
      </c>
      <c r="U11" s="2">
        <f>POWER($K$18,U$2)</f>
        <v>9.607359798384809E-3</v>
      </c>
      <c r="V11" s="2">
        <f>POWER($K$18,V$2)</f>
        <v>9.2301362295620597E-5</v>
      </c>
      <c r="W11" s="2">
        <f>POWER($K$18,W$2)</f>
        <v>8.8677239745509667E-7</v>
      </c>
      <c r="X11" s="2">
        <f>POWER($K$18,X$2)</f>
        <v>8.519541481627411E-9</v>
      </c>
      <c r="Y11" s="2">
        <f>POWER($K$18,Y$2)</f>
        <v>8.1850300331258938E-11</v>
      </c>
      <c r="Z11" s="2">
        <f>POWER($K$18,Z$2)</f>
        <v>7.8636528488825993E-13</v>
      </c>
      <c r="AA11" s="2">
        <f>POWER($K$18,AA$2)</f>
        <v>7.5548942248808852E-15</v>
      </c>
      <c r="AB11" s="2">
        <f>POWER($K$18,AB$2)</f>
        <v>-9.801714032956077E-2</v>
      </c>
      <c r="AC11" s="2">
        <f>POWER($K$18,AC$2)</f>
        <v>-9.4168593355486454E-4</v>
      </c>
      <c r="AD11" s="2">
        <f>POWER($K$18,AD$2)</f>
        <v>-9.0471155807394728E-6</v>
      </c>
      <c r="AE11" s="2">
        <f>POWER($K$18,AE$2)</f>
        <v>-8.6918894521737261E-8</v>
      </c>
      <c r="AF11" s="2">
        <f>POWER($K$18,AF$2)</f>
        <v>-8.3506109294818803E-10</v>
      </c>
      <c r="AG11" s="2">
        <f>POWER($K$18,AG$2)</f>
        <v>-8.0227323735857019E-12</v>
      </c>
      <c r="AH11" s="2">
        <f>POWER($K$18,AH$2)</f>
        <v>-7.7077276479187608E-14</v>
      </c>
      <c r="AI11" s="2">
        <f>POWER($K$18,AI$2)</f>
        <v>-7.4050912741513813E-16</v>
      </c>
    </row>
    <row r="12" spans="1:3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T12" s="2">
        <f>POWER($L$18,T$2)</f>
        <v>1</v>
      </c>
      <c r="U12" s="2">
        <f>POWER($L$18,U$2)</f>
        <v>8.4265193848727354E-2</v>
      </c>
      <c r="V12" s="2">
        <f>POWER($L$18,V$2)</f>
        <v>7.1006228943635979E-3</v>
      </c>
      <c r="W12" s="2">
        <f>POWER($L$18,W$2)</f>
        <v>5.9833536464026012E-4</v>
      </c>
      <c r="X12" s="2">
        <f>POWER($L$18,X$2)</f>
        <v>5.0418845487960477E-5</v>
      </c>
      <c r="Y12" s="2">
        <f>POWER($L$18,Y$2)</f>
        <v>4.2485537886720223E-6</v>
      </c>
      <c r="Z12" s="2">
        <f>POWER($L$18,Z$2)</f>
        <v>3.5800520857919297E-7</v>
      </c>
      <c r="AA12" s="2">
        <f>POWER($L$18,AA$2)</f>
        <v>3.0167378299779766E-8</v>
      </c>
      <c r="AB12" s="2">
        <f>POWER($L$18,AB$2)</f>
        <v>-0.29028467725446233</v>
      </c>
      <c r="AC12" s="2">
        <f>POWER($L$18,AC$2)</f>
        <v>-2.4460894600162524E-2</v>
      </c>
      <c r="AD12" s="2">
        <f>POWER($L$18,AD$2)</f>
        <v>-2.0612020251959831E-3</v>
      </c>
      <c r="AE12" s="2">
        <f>POWER($L$18,AE$2)</f>
        <v>-1.7368758821452893E-4</v>
      </c>
      <c r="AF12" s="2">
        <f>POWER($L$18,AF$2)</f>
        <v>-1.4635818290015212E-5</v>
      </c>
      <c r="AG12" s="2">
        <f>POWER($L$18,AG$2)</f>
        <v>-1.233290065342881E-6</v>
      </c>
      <c r="AH12" s="2">
        <f>POWER($L$18,AH$2)</f>
        <v>-1.0392342642782749E-7</v>
      </c>
      <c r="AI12" s="2">
        <f>POWER($L$18,AI$2)</f>
        <v>-8.7571276733648385E-9</v>
      </c>
    </row>
    <row r="13" spans="1:3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T13" s="2">
        <f>POWER($M$18,T$2)</f>
        <v>1</v>
      </c>
      <c r="U13" s="2">
        <f>POWER($M$18,U$2)</f>
        <v>0.22221488349019905</v>
      </c>
      <c r="V13" s="2">
        <f>POWER($M$18,V$2)</f>
        <v>4.9379454444562737E-2</v>
      </c>
      <c r="W13" s="2">
        <f>POWER($M$18,W$2)</f>
        <v>1.09728497162081E-2</v>
      </c>
      <c r="X13" s="2">
        <f>POWER($M$18,X$2)</f>
        <v>2.4383305212426465E-3</v>
      </c>
      <c r="Y13" s="2">
        <f>POWER($M$18,Y$2)</f>
        <v>5.4183333268853105E-4</v>
      </c>
      <c r="Z13" s="2">
        <f>POWER($M$18,Z$2)</f>
        <v>1.2040343089448817E-4</v>
      </c>
      <c r="AA13" s="2">
        <f>POWER($M$18,AA$2)</f>
        <v>2.675543436803892E-5</v>
      </c>
      <c r="AB13" s="2">
        <f>POWER($M$18,AB$2)</f>
        <v>-0.47139673682599781</v>
      </c>
      <c r="AC13" s="2">
        <f>POWER($M$18,AC$2)</f>
        <v>-0.10475137095144912</v>
      </c>
      <c r="AD13" s="2">
        <f>POWER($M$18,AD$2)</f>
        <v>-2.3277313691414888E-2</v>
      </c>
      <c r="AE13" s="2">
        <f>POWER($M$18,AE$2)</f>
        <v>-5.1725655499025745E-3</v>
      </c>
      <c r="AF13" s="2">
        <f>POWER($M$18,AF$2)</f>
        <v>-1.1494210510170179E-3</v>
      </c>
      <c r="AG13" s="2">
        <f>POWER($M$18,AG$2)</f>
        <v>-2.5541846493292879E-4</v>
      </c>
      <c r="AH13" s="2">
        <f>POWER($M$18,AH$2)</f>
        <v>-5.675778442631626E-5</v>
      </c>
      <c r="AI13" s="2">
        <f>POWER($M$18,AI$2)</f>
        <v>-1.2612424453455701E-5</v>
      </c>
    </row>
    <row r="14" spans="1:3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T14" s="2">
        <f>POWER($N$18,T$2)</f>
        <v>1</v>
      </c>
      <c r="U14" s="2">
        <f>POWER($N$18,U$2)</f>
        <v>0.40245483899193585</v>
      </c>
      <c r="V14" s="2">
        <f>POWER($N$18,V$2)</f>
        <v>0.16196989742802501</v>
      </c>
      <c r="W14" s="2">
        <f>POWER($N$18,W$2)</f>
        <v>6.5185568990936166E-2</v>
      </c>
      <c r="X14" s="2">
        <f>POWER($N$18,X$2)</f>
        <v>2.6234247672844942E-2</v>
      </c>
      <c r="Y14" s="2">
        <f>POWER($N$18,Y$2)</f>
        <v>1.0558099923249379E-2</v>
      </c>
      <c r="Z14" s="2">
        <f>POWER($N$18,Z$2)</f>
        <v>4.2491584046720991E-3</v>
      </c>
      <c r="AA14" s="2">
        <f>POWER($N$18,AA$2)</f>
        <v>1.7100943616035404E-3</v>
      </c>
      <c r="AB14" s="2">
        <f>POWER($N$18,AB$2)</f>
        <v>-0.63439328416364549</v>
      </c>
      <c r="AC14" s="2">
        <f>POWER($N$18,AC$2)</f>
        <v>-0.25531464703564533</v>
      </c>
      <c r="AD14" s="2">
        <f>POWER($N$18,AD$2)</f>
        <v>-0.10275261516501358</v>
      </c>
      <c r="AE14" s="2">
        <f>POWER($N$18,AE$2)</f>
        <v>-4.1353287192235882E-2</v>
      </c>
      <c r="AF14" s="2">
        <f>POWER($N$18,AF$2)</f>
        <v>-1.6642830538738575E-2</v>
      </c>
      <c r="AG14" s="2">
        <f>POWER($N$18,AG$2)</f>
        <v>-6.6979876848381062E-3</v>
      </c>
      <c r="AH14" s="2">
        <f>POWER($N$18,AH$2)</f>
        <v>-2.6956375552714892E-3</v>
      </c>
      <c r="AI14" s="2">
        <f>POWER($N$18,AI$2)</f>
        <v>-1.0848723782874027E-3</v>
      </c>
    </row>
    <row r="15" spans="1:35" x14ac:dyDescent="0.25">
      <c r="A15"/>
      <c r="B15"/>
      <c r="C15" s="29"/>
      <c r="D15" s="29"/>
      <c r="E15" s="29"/>
      <c r="F15" s="29"/>
      <c r="G15"/>
      <c r="H15"/>
      <c r="I15"/>
      <c r="J15"/>
      <c r="K15"/>
      <c r="L15"/>
      <c r="M15"/>
      <c r="N15"/>
      <c r="O15"/>
      <c r="P15"/>
      <c r="Q15"/>
      <c r="R15"/>
      <c r="T15" s="2">
        <f>POWER($O$18,T$2)</f>
        <v>1</v>
      </c>
      <c r="U15" s="2">
        <f>POWER($O$18,U$2)</f>
        <v>0.59754516100806421</v>
      </c>
      <c r="V15" s="2">
        <f>POWER($O$18,V$2)</f>
        <v>0.35706021944415339</v>
      </c>
      <c r="W15" s="2">
        <f>POWER($O$18,W$2)</f>
        <v>0.21335960631733139</v>
      </c>
      <c r="X15" s="2">
        <f>POWER($O$18,X$2)</f>
        <v>0.12749200030950697</v>
      </c>
      <c r="Y15" s="2">
        <f>POWER($O$18,Y$2)</f>
        <v>7.6182227852184509E-2</v>
      </c>
      <c r="Z15" s="2">
        <f>POWER($O$18,Z$2)</f>
        <v>4.5522321607886627E-2</v>
      </c>
      <c r="AA15" s="2">
        <f>POWER($O$18,AA$2)</f>
        <v>2.7201642994645499E-2</v>
      </c>
      <c r="AB15" s="2">
        <f>POWER($O$18,AB$2)</f>
        <v>-0.77301045336273699</v>
      </c>
      <c r="AC15" s="2">
        <f>POWER($O$18,AC$2)</f>
        <v>-0.4619086558155534</v>
      </c>
      <c r="AD15" s="2">
        <f>POWER($O$18,AD$2)</f>
        <v>-0.27601128211032339</v>
      </c>
      <c r="AE15" s="2">
        <f>POWER($O$18,AE$2)</f>
        <v>-0.16492920600865543</v>
      </c>
      <c r="AF15" s="2">
        <f>POWER($O$18,AF$2)</f>
        <v>-9.8552648959374184E-2</v>
      </c>
      <c r="AG15" s="2">
        <f>POWER($O$18,AG$2)</f>
        <v>-5.8889658490200482E-2</v>
      </c>
      <c r="AH15" s="2">
        <f>POWER($O$18,AH$2)</f>
        <v>-3.5189230464236762E-2</v>
      </c>
      <c r="AI15" s="2">
        <f>POWER($O$18,AI$2)</f>
        <v>-2.1027154383502236E-2</v>
      </c>
    </row>
    <row r="16" spans="1:35" ht="15.75" thickBo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T16" s="2">
        <f>POWER($P$18,T$2)</f>
        <v>1</v>
      </c>
      <c r="U16" s="2">
        <f>POWER($P$18,U$2)</f>
        <v>0.7777851165098012</v>
      </c>
      <c r="V16" s="2">
        <f>POWER($P$18,V$2)</f>
        <v>0.604949687464165</v>
      </c>
      <c r="W16" s="2">
        <f>POWER($P$18,W$2)</f>
        <v>0.47052086314688341</v>
      </c>
      <c r="X16" s="2">
        <f>POWER($P$18,X$2)</f>
        <v>0.36596412436299092</v>
      </c>
      <c r="Y16" s="2">
        <f>POWER($P$18,Y$2)</f>
        <v>0.28464144910607625</v>
      </c>
      <c r="Z16" s="2">
        <f>POWER($P$18,Z$2)</f>
        <v>0.22138988265648818</v>
      </c>
      <c r="AA16" s="2">
        <f>POWER($P$18,AA$2)</f>
        <v>0.17219375567606787</v>
      </c>
      <c r="AB16" s="2">
        <f>POWER($P$18,AB$2)</f>
        <v>-0.88192126434835505</v>
      </c>
      <c r="AC16" s="2">
        <f>POWER($P$18,AC$2)</f>
        <v>-0.68594523334365654</v>
      </c>
      <c r="AD16" s="2">
        <f>POWER($P$18,AD$2)</f>
        <v>-0.53351799323553861</v>
      </c>
      <c r="AE16" s="2">
        <f>POWER($P$18,AE$2)</f>
        <v>-0.41496235452877878</v>
      </c>
      <c r="AF16" s="2">
        <f>POWER($P$18,AF$2)</f>
        <v>-0.32275154326434757</v>
      </c>
      <c r="AG16" s="2">
        <f>POWER($P$18,AG$2)</f>
        <v>-0.25103134668157873</v>
      </c>
      <c r="AH16" s="2">
        <f>POWER($P$18,AH$2)</f>
        <v>-0.19524844522634399</v>
      </c>
      <c r="AI16" s="2">
        <f>POWER($P$18,AI$2)</f>
        <v>-0.15186133471872953</v>
      </c>
    </row>
    <row r="17" spans="1:35" ht="15.75" thickBot="1" x14ac:dyDescent="0.3">
      <c r="K17" s="33" t="s">
        <v>16</v>
      </c>
      <c r="L17" s="34"/>
      <c r="M17" s="34"/>
      <c r="N17" s="34"/>
      <c r="O17" s="34"/>
      <c r="P17" s="34"/>
      <c r="Q17" s="34"/>
      <c r="R17" s="35"/>
      <c r="T17" s="2">
        <f>POWER($Q$18,T$2)</f>
        <v>1</v>
      </c>
      <c r="U17" s="2">
        <f>POWER($Q$18,U$2)</f>
        <v>0.91573480615127256</v>
      </c>
      <c r="V17" s="2">
        <f>POWER($Q$18,V$2)</f>
        <v>0.83857023519690876</v>
      </c>
      <c r="W17" s="2">
        <f>POWER($Q$18,W$2)</f>
        <v>0.76790795177226834</v>
      </c>
      <c r="X17" s="2">
        <f>POWER($Q$18,X$2)</f>
        <v>0.70320003935819886</v>
      </c>
      <c r="Y17" s="2">
        <f>POWER($Q$18,Y$2)</f>
        <v>0.64394475172724752</v>
      </c>
      <c r="Z17" s="2">
        <f>POWER($Q$18,Z$2)</f>
        <v>0.58968262239508029</v>
      </c>
      <c r="AA17" s="2">
        <f>POWER($Q$18,AA$2)</f>
        <v>0.53999290190973293</v>
      </c>
      <c r="AB17" s="2">
        <f>POWER($Q$18,AB$2)</f>
        <v>-0.95694033573220882</v>
      </c>
      <c r="AC17" s="2">
        <f>POWER($Q$18,AC$2)</f>
        <v>-0.87630357284006788</v>
      </c>
      <c r="AD17" s="2">
        <f>POWER($Q$18,AD$2)</f>
        <v>-0.80246168240436722</v>
      </c>
      <c r="AE17" s="2">
        <f>POWER($Q$18,AE$2)</f>
        <v>-0.73484209318038718</v>
      </c>
      <c r="AF17" s="2">
        <f>POWER($Q$18,AF$2)</f>
        <v>-0.67292048175033725</v>
      </c>
      <c r="AG17" s="2">
        <f>POWER($Q$18,AG$2)</f>
        <v>-0.61621670691086605</v>
      </c>
      <c r="AH17" s="2">
        <f>POWER($Q$18,AH$2)</f>
        <v>-0.56429108665019745</v>
      </c>
      <c r="AI17" s="2">
        <f>POWER($Q$18,AI$2)</f>
        <v>-0.51674098884650954</v>
      </c>
    </row>
    <row r="18" spans="1:35" ht="15.75" thickBot="1" x14ac:dyDescent="0.3">
      <c r="A18" s="1"/>
      <c r="C18" s="5">
        <f>-R18</f>
        <v>0.99518472667219693</v>
      </c>
      <c r="D18" s="5">
        <f>-Q18</f>
        <v>0.95694033573220882</v>
      </c>
      <c r="E18" s="5">
        <f>-P18</f>
        <v>0.88192126434835505</v>
      </c>
      <c r="F18" s="5">
        <f>-O18</f>
        <v>0.77301045336273699</v>
      </c>
      <c r="G18" s="5">
        <f>-N18</f>
        <v>0.63439328416364549</v>
      </c>
      <c r="H18" s="5">
        <f>-M18</f>
        <v>0.47139673682599781</v>
      </c>
      <c r="I18" s="5">
        <f>-L18</f>
        <v>0.29028467725446233</v>
      </c>
      <c r="J18" s="5">
        <f>-K18</f>
        <v>9.801714032956077E-2</v>
      </c>
      <c r="K18" s="15">
        <f>-COS(15*PI()/32)</f>
        <v>-9.801714032956077E-2</v>
      </c>
      <c r="L18" s="16">
        <f>-COS(13*PI()/32)</f>
        <v>-0.29028467725446233</v>
      </c>
      <c r="M18" s="16">
        <f>-COS(11*PI()/32)</f>
        <v>-0.47139673682599781</v>
      </c>
      <c r="N18" s="16">
        <f>-COS(9*PI()/32)</f>
        <v>-0.63439328416364549</v>
      </c>
      <c r="O18" s="16">
        <f>-COS(7*PI()/32)</f>
        <v>-0.77301045336273699</v>
      </c>
      <c r="P18" s="16">
        <f>-COS(5*PI()/32)</f>
        <v>-0.88192126434835505</v>
      </c>
      <c r="Q18" s="16">
        <f>-COS(3*PI()/32)</f>
        <v>-0.95694033573220882</v>
      </c>
      <c r="R18" s="13">
        <f>-COS(1*PI()/32)</f>
        <v>-0.99518472667219693</v>
      </c>
      <c r="T18" s="2">
        <f>POWER($R$18,T$2)</f>
        <v>1</v>
      </c>
      <c r="U18" s="2">
        <f>POWER($R$18,U$2)</f>
        <v>0.99039264020161533</v>
      </c>
      <c r="V18" s="2">
        <f>POWER($R$18,V$2)</f>
        <v>0.98087758176552631</v>
      </c>
      <c r="W18" s="2">
        <f>POWER($R$18,W$2)</f>
        <v>0.97145393791933543</v>
      </c>
      <c r="X18" s="2">
        <f>POWER($R$18,X$2)</f>
        <v>0.9621208304101867</v>
      </c>
      <c r="Y18" s="2">
        <f>POWER($R$18,Y$2)</f>
        <v>0.95287738942291544</v>
      </c>
      <c r="Z18" s="2">
        <f>POWER($R$18,Z$2)</f>
        <v>0.94372275349898394</v>
      </c>
      <c r="AA18" s="2">
        <f>POWER($R$18,AA$2)</f>
        <v>0.93465606945619695</v>
      </c>
      <c r="AB18" s="2">
        <f>POWER($R$18,AB$2)</f>
        <v>-0.99518472667219693</v>
      </c>
      <c r="AC18" s="2">
        <f>POWER($R$18,AC$2)</f>
        <v>-0.98562362893720001</v>
      </c>
      <c r="AD18" s="2">
        <f>POWER($R$18,AD$2)</f>
        <v>-0.97615438810821076</v>
      </c>
      <c r="AE18" s="2">
        <f>POWER($R$18,AE$2)</f>
        <v>-0.96677612168288318</v>
      </c>
      <c r="AF18" s="2">
        <f>POWER($R$18,AF$2)</f>
        <v>-0.95748795563738875</v>
      </c>
      <c r="AG18" s="2">
        <f>POWER($R$18,AG$2)</f>
        <v>-0.94828902434496065</v>
      </c>
      <c r="AH18" s="2">
        <f>POWER($R$18,AH$2)</f>
        <v>-0.93917847049521941</v>
      </c>
      <c r="AI18" s="2">
        <f>POWER($R$18,AI$2)</f>
        <v>-0.93015544501427527</v>
      </c>
    </row>
    <row r="19" spans="1:35" ht="15.75" thickBot="1" x14ac:dyDescent="0.3">
      <c r="A19" s="1"/>
      <c r="C19" s="1"/>
      <c r="D19" s="1"/>
      <c r="E19" s="1"/>
      <c r="F19" s="1"/>
      <c r="G19" s="1"/>
      <c r="H19" s="14"/>
      <c r="I19" s="14"/>
      <c r="J19" s="14"/>
      <c r="K19" s="14"/>
      <c r="L19" s="14"/>
      <c r="M19" s="14"/>
      <c r="N19" s="14"/>
      <c r="O19" s="14">
        <v>0</v>
      </c>
      <c r="P19" s="14">
        <v>1</v>
      </c>
      <c r="Q19" s="14">
        <v>2</v>
      </c>
      <c r="R19" s="14">
        <v>3</v>
      </c>
      <c r="T19" s="2"/>
    </row>
    <row r="20" spans="1:35" x14ac:dyDescent="0.25">
      <c r="B20" s="1" t="s">
        <v>0</v>
      </c>
      <c r="C20" s="17">
        <v>1</v>
      </c>
      <c r="D20" s="18">
        <v>1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9">
        <v>1</v>
      </c>
      <c r="T20" s="2">
        <f>MMULT($C20:$R20,T$3:T$18)</f>
        <v>16</v>
      </c>
      <c r="U20" s="2">
        <f>MMULT($C20:$R20,U$3:U$18)</f>
        <v>8.0000000000000018</v>
      </c>
      <c r="V20" s="2">
        <f>MMULT($C20:$R20,V$3:V$18)</f>
        <v>6</v>
      </c>
      <c r="W20" s="2">
        <f>MMULT($C20:$R20,W$3:W$18)</f>
        <v>5.0000000000000009</v>
      </c>
      <c r="X20" s="2">
        <f>MMULT($C20:$R20,X$3:X$18)</f>
        <v>4.3750000000000009</v>
      </c>
      <c r="Y20" s="2">
        <f>MMULT($C20:$R20,Y$3:Y$18)</f>
        <v>3.9375000000000018</v>
      </c>
      <c r="Z20" s="2">
        <f>MMULT($C20:$R20,Z$3:Z$18)</f>
        <v>3.6093750000000004</v>
      </c>
      <c r="AA20" s="2">
        <f>MMULT($C20:$R20,AA$3:AA$18)</f>
        <v>3.3515625000000018</v>
      </c>
    </row>
    <row r="21" spans="1:35" x14ac:dyDescent="0.25">
      <c r="B21" s="1" t="s">
        <v>1</v>
      </c>
      <c r="C21" s="20">
        <f>U3+MMULT(T3,MMULT(MINVERSE($T$20),-$U$20))</f>
        <v>0.49039264020161522</v>
      </c>
      <c r="D21" s="21">
        <f>U4+MMULT(T4,MMULT(MINVERSE($T$20),-$U$20))</f>
        <v>0.41573480615127245</v>
      </c>
      <c r="E21" s="21">
        <f>U5+MMULT(T5,MMULT(MINVERSE($T$20),-$U$20))</f>
        <v>0.27778511650980109</v>
      </c>
      <c r="F21" s="21">
        <f>U6+MMULT(T6,MMULT(MINVERSE($T$20),-$U$20))</f>
        <v>9.7545161008064096E-2</v>
      </c>
      <c r="G21" s="21">
        <f>U7+MMULT(T7,MMULT(MINVERSE($T$20),-$U$20))</f>
        <v>-9.7545161008064263E-2</v>
      </c>
      <c r="H21" s="21">
        <f>U8+MMULT(T8,MMULT(MINVERSE($T$20),-$U$20))</f>
        <v>-0.27778511650980109</v>
      </c>
      <c r="I21" s="21">
        <f>U9+MMULT(T9,MMULT(MINVERSE($T$20),-$U$20))</f>
        <v>-0.41573480615127278</v>
      </c>
      <c r="J21" s="21">
        <f>U10+MMULT(T10,MMULT(MINVERSE($T$20),-$U$20))</f>
        <v>-0.49039264020161533</v>
      </c>
      <c r="K21" s="21">
        <f>U11+MMULT(T11,MMULT(MINVERSE($T$20),-$U$20))</f>
        <v>-0.49039264020161533</v>
      </c>
      <c r="L21" s="21">
        <f>U12+MMULT(T12,MMULT(MINVERSE($T$20),-$U$20))</f>
        <v>-0.41573480615127278</v>
      </c>
      <c r="M21" s="21">
        <f>U13+MMULT(T13,MMULT(MINVERSE($T$20),-$U$20))</f>
        <v>-0.27778511650980109</v>
      </c>
      <c r="N21" s="21">
        <f>U14+MMULT(T14,MMULT(MINVERSE($T$20),-$U$20))</f>
        <v>-9.7545161008064263E-2</v>
      </c>
      <c r="O21" s="21">
        <f>U15+MMULT(T15,MMULT(MINVERSE($T$20),-$U$20))</f>
        <v>9.7545161008064096E-2</v>
      </c>
      <c r="P21" s="21">
        <f>U16+MMULT(T16,MMULT(MINVERSE($T$20),-$U$20))</f>
        <v>0.27778511650980109</v>
      </c>
      <c r="Q21" s="21">
        <f>U17+MMULT(T17,MMULT(MINVERSE($T$20),-$U$20))</f>
        <v>0.41573480615127245</v>
      </c>
      <c r="R21" s="22">
        <f>U18+MMULT(T18,MMULT(MINVERSE($T$20),-$U$20))</f>
        <v>0.49039264020161522</v>
      </c>
      <c r="T21" s="2">
        <f>MMULT($C21:$R21,T$3:T$18)</f>
        <v>-1.3322676295501878E-15</v>
      </c>
      <c r="U21" s="2">
        <f>MMULT($C21:$R21,U$3:U$18)</f>
        <v>1.9999999999999996</v>
      </c>
      <c r="V21" s="2">
        <f>MMULT($C21:$R21,V$3:V$18)</f>
        <v>1.9999999999999998</v>
      </c>
      <c r="W21" s="2">
        <f>MMULT($C21:$R21,W$3:W$18)</f>
        <v>1.8750000000000004</v>
      </c>
      <c r="X21" s="2">
        <f>MMULT($C21:$R21,X$3:X$18)</f>
        <v>1.75</v>
      </c>
      <c r="Y21" s="2">
        <f>MMULT($C21:$R21,Y$3:Y$18)</f>
        <v>1.6406250000000004</v>
      </c>
      <c r="Z21" s="2">
        <f>MMULT($C21:$R21,Z$3:Z$18)</f>
        <v>1.5468750000000004</v>
      </c>
      <c r="AA21" s="2">
        <f>MMULT($C21:$R21,AA$3:AA$18)</f>
        <v>1.4663085937500004</v>
      </c>
      <c r="AB21" s="2"/>
    </row>
    <row r="22" spans="1:35" x14ac:dyDescent="0.25">
      <c r="B22" s="1" t="s">
        <v>2</v>
      </c>
      <c r="C22" s="20">
        <f>V3+MMULT(T3:U3,MMULT(MINVERSE($T$20:$U$21),-$V$20:$V$21))</f>
        <v>0.11548494156391087</v>
      </c>
      <c r="D22" s="21">
        <f>V4+MMULT(T4:U4,MMULT(MINVERSE($T$20:$U$21),-$V$20:$V$21))</f>
        <v>4.7835429045636091E-2</v>
      </c>
      <c r="E22" s="21">
        <f>V5+MMULT(T5:U5,MMULT(MINVERSE($T$20:$U$21),-$V$20:$V$21))</f>
        <v>-4.7835429045636313E-2</v>
      </c>
      <c r="F22" s="21">
        <f>V6+MMULT(T6:U6,MMULT(MINVERSE($T$20:$U$21),-$V$20:$V$21))</f>
        <v>-0.11548494156391081</v>
      </c>
      <c r="G22" s="21">
        <f>V7+MMULT(T7:U7,MMULT(MINVERSE($T$20:$U$21),-$V$20:$V$21))</f>
        <v>-0.11548494156391084</v>
      </c>
      <c r="H22" s="21">
        <f>V8+MMULT(T8:U8,MMULT(MINVERSE($T$20:$U$21),-$V$20:$V$21))</f>
        <v>-4.7835429045636257E-2</v>
      </c>
      <c r="I22" s="21">
        <f>V9+MMULT(T9:U9,MMULT(MINVERSE($T$20:$U$21),-$V$20:$V$21))</f>
        <v>4.7835429045636341E-2</v>
      </c>
      <c r="J22" s="21">
        <f>V10+MMULT(T10:U10,MMULT(MINVERSE($T$20:$U$21),-$V$20:$V$21))</f>
        <v>0.11548494156391093</v>
      </c>
      <c r="K22" s="21">
        <f>V11+MMULT(T11:U11,MMULT(MINVERSE($T$20:$U$21),-$V$20:$V$21))</f>
        <v>0.11548494156391093</v>
      </c>
      <c r="L22" s="21">
        <f>V12+MMULT(T12:U12,MMULT(MINVERSE($T$20:$U$21),-$V$20:$V$21))</f>
        <v>4.7835429045636341E-2</v>
      </c>
      <c r="M22" s="21">
        <f>V13+MMULT(T13:U13,MMULT(MINVERSE($T$20:$U$21),-$V$20:$V$21))</f>
        <v>-4.7835429045636257E-2</v>
      </c>
      <c r="N22" s="21">
        <f>V14+MMULT(T14:U14,MMULT(MINVERSE($T$20:$U$21),-$V$20:$V$21))</f>
        <v>-0.11548494156391084</v>
      </c>
      <c r="O22" s="21">
        <f>V15+MMULT(T15:U15,MMULT(MINVERSE($T$20:$U$21),-$V$20:$V$21))</f>
        <v>-0.11548494156391081</v>
      </c>
      <c r="P22" s="21">
        <f>V16+MMULT(T16:U16,MMULT(MINVERSE($T$20:$U$21),-$V$20:$V$21))</f>
        <v>-4.7835429045636313E-2</v>
      </c>
      <c r="Q22" s="21">
        <f>V17+MMULT(T17:U17,MMULT(MINVERSE($T$20:$U$21),-$V$20:$V$21))</f>
        <v>4.7835429045636091E-2</v>
      </c>
      <c r="R22" s="22">
        <f>V18+MMULT(T18:U18,MMULT(MINVERSE($T$20:$U$21),-$V$20:$V$21))</f>
        <v>0.11548494156391087</v>
      </c>
      <c r="T22" s="2">
        <f>MMULT($C22:$R22,T$3:T$18)</f>
        <v>0</v>
      </c>
      <c r="U22" s="2">
        <f>MMULT($C22:$R22,U$3:U$18)</f>
        <v>-2.9143354396410359E-16</v>
      </c>
      <c r="V22" s="2">
        <f>MMULT($C22:$R22,V$3:V$18)</f>
        <v>0.12499999999999975</v>
      </c>
      <c r="W22" s="2">
        <f>MMULT($C22:$R22,W$3:W$18)</f>
        <v>0.18749999999999981</v>
      </c>
      <c r="X22" s="2">
        <f>MMULT($C22:$R22,X$3:X$18)</f>
        <v>0.21874999999999986</v>
      </c>
      <c r="Y22" s="2">
        <f>MMULT($C22:$R22,Y$3:Y$18)</f>
        <v>0.234375</v>
      </c>
      <c r="Z22" s="2">
        <f>MMULT($C22:$R22,Z$3:Z$18)</f>
        <v>0.24169921874999997</v>
      </c>
      <c r="AA22" s="2">
        <f>MMULT($C22:$R22,AA$3:AA$18)</f>
        <v>0.244384765625</v>
      </c>
    </row>
    <row r="23" spans="1:35" x14ac:dyDescent="0.25">
      <c r="B23" s="1" t="s">
        <v>3</v>
      </c>
      <c r="C23" s="20">
        <f>W3+MMULT(T3:V3,MMULT(MINVERSE($T$20:$V$22),-$W$20:$W$22))</f>
        <v>2.5983425384454639E-2</v>
      </c>
      <c r="D23" s="21">
        <f>W4+MMULT(T4:V4,MMULT(MINVERSE($T$20:$V$22),-$W$20:$W$22))</f>
        <v>-6.0965725630038881E-3</v>
      </c>
      <c r="E23" s="21">
        <f>W5+MMULT(T5:V5,MMULT(MINVERSE($T$20:$V$22),-$W$20:$W$22))</f>
        <v>-3.0649540012600951E-2</v>
      </c>
      <c r="F23" s="21">
        <f>W6+MMULT(T6:V6,MMULT(MINVERSE($T$20:$V$22),-$W$20:$W$22))</f>
        <v>-1.7361569781862624E-2</v>
      </c>
      <c r="G23" s="21">
        <f>W7+MMULT(T7:V7,MMULT(MINVERSE($T$20:$V$22),-$W$20:$W$22))</f>
        <v>1.736156978186254E-2</v>
      </c>
      <c r="H23" s="21">
        <f>W8+MMULT(T8:V8,MMULT(MINVERSE($T$20:$V$22),-$W$20:$W$22))</f>
        <v>3.0649540012600909E-2</v>
      </c>
      <c r="I23" s="21">
        <f>W9+MMULT(T9:V9,MMULT(MINVERSE($T$20:$V$22),-$W$20:$W$22))</f>
        <v>6.0965725630039427E-3</v>
      </c>
      <c r="J23" s="21">
        <f>W10+MMULT(T10:V10,MMULT(MINVERSE($T$20:$V$22),-$W$20:$W$22))</f>
        <v>-2.5983425384454577E-2</v>
      </c>
      <c r="K23" s="21">
        <f>W11+MMULT(T11:V11,MMULT(MINVERSE($T$20:$V$22),-$W$20:$W$22))</f>
        <v>-2.5983425384454577E-2</v>
      </c>
      <c r="L23" s="21">
        <f>W12+MMULT(T12:V12,MMULT(MINVERSE($T$20:$V$22),-$W$20:$W$22))</f>
        <v>6.0965725630039427E-3</v>
      </c>
      <c r="M23" s="21">
        <f>W13+MMULT(T13:V13,MMULT(MINVERSE($T$20:$V$22),-$W$20:$W$22))</f>
        <v>3.0649540012600909E-2</v>
      </c>
      <c r="N23" s="21">
        <f>W14+MMULT(T14:V14,MMULT(MINVERSE($T$20:$V$22),-$W$20:$W$22))</f>
        <v>1.736156978186254E-2</v>
      </c>
      <c r="O23" s="21">
        <f>W15+MMULT(T15:V15,MMULT(MINVERSE($T$20:$V$22),-$W$20:$W$22))</f>
        <v>-1.7361569781862624E-2</v>
      </c>
      <c r="P23" s="21">
        <f>W16+MMULT(T16:V16,MMULT(MINVERSE($T$20:$V$22),-$W$20:$W$22))</f>
        <v>-3.0649540012600951E-2</v>
      </c>
      <c r="Q23" s="21">
        <f>W17+MMULT(T17:V17,MMULT(MINVERSE($T$20:$V$22),-$W$20:$W$22))</f>
        <v>-6.0965725630038881E-3</v>
      </c>
      <c r="R23" s="22">
        <f>W18+MMULT(T18:V18,MMULT(MINVERSE($T$20:$V$22),-$W$20:$W$22))</f>
        <v>2.5983425384454639E-2</v>
      </c>
      <c r="T23" s="2">
        <f>MMULT($C23:$R23,T$3:T$18)</f>
        <v>-1.3877787807814457E-17</v>
      </c>
      <c r="U23" s="2">
        <f>MMULT($C23:$R23,U$3:U$18)</f>
        <v>3.1225022567582528E-16</v>
      </c>
      <c r="V23" s="2">
        <f>MMULT($C23:$R23,V$3:V$18)</f>
        <v>3.5388358909926865E-16</v>
      </c>
      <c r="W23" s="2">
        <f>MMULT($C23:$R23,W$3:W$18)</f>
        <v>7.8125000000003608E-3</v>
      </c>
      <c r="X23" s="2">
        <f>MMULT($C23:$R23,X$3:X$18)</f>
        <v>1.5625000000000361E-2</v>
      </c>
      <c r="Y23" s="2">
        <f>MMULT($C23:$R23,Y$3:Y$18)</f>
        <v>2.1972656250000361E-2</v>
      </c>
      <c r="Z23" s="2">
        <f>MMULT($C23:$R23,Z$3:Z$18)</f>
        <v>2.6855468750000347E-2</v>
      </c>
      <c r="AA23" s="2">
        <f>MMULT($C23:$R23,AA$3:AA$18)</f>
        <v>3.0548095703125347E-2</v>
      </c>
    </row>
    <row r="24" spans="1:35" x14ac:dyDescent="0.25">
      <c r="B24" s="1" t="s">
        <v>19</v>
      </c>
      <c r="C24" s="20">
        <f>X3+MMULT(T3:W3,MMULT(MINVERSE($T$20:$W$23),-$X$20:$X$23))</f>
        <v>5.5242717280201692E-3</v>
      </c>
      <c r="D24" s="21">
        <f>X4+MMULT(T4:W4,MMULT(MINVERSE($T$20:$W$23),-$X$20:$X$23))</f>
        <v>-5.5242717280198361E-3</v>
      </c>
      <c r="E24" s="21">
        <f>X5+MMULT(T5:W5,MMULT(MINVERSE($T$20:$W$23),-$X$20:$X$23))</f>
        <v>-5.5242717280197806E-3</v>
      </c>
      <c r="F24" s="21">
        <f>X6+MMULT(T6:W6,MMULT(MINVERSE($T$20:$W$23),-$X$20:$X$23))</f>
        <v>5.5242717280199471E-3</v>
      </c>
      <c r="G24" s="21">
        <f>X7+MMULT(T7:W7,MMULT(MINVERSE($T$20:$W$23),-$X$20:$X$23))</f>
        <v>5.5242717280199402E-3</v>
      </c>
      <c r="H24" s="21">
        <f>X8+MMULT(T8:W8,MMULT(MINVERSE($T$20:$W$23),-$X$20:$X$23))</f>
        <v>-5.5242717280198656E-3</v>
      </c>
      <c r="I24" s="21">
        <f>X9+MMULT(T9:W9,MMULT(MINVERSE($T$20:$W$23),-$X$20:$X$23))</f>
        <v>-5.5242717280198587E-3</v>
      </c>
      <c r="J24" s="21">
        <f>X10+MMULT(T10:W10,MMULT(MINVERSE($T$20:$W$23),-$X$20:$X$23))</f>
        <v>5.524271728019948E-3</v>
      </c>
      <c r="K24" s="21">
        <f>X11+MMULT(T11:W11,MMULT(MINVERSE($T$20:$W$23),-$X$20:$X$23))</f>
        <v>5.524271728019948E-3</v>
      </c>
      <c r="L24" s="21">
        <f>X12+MMULT(T12:W12,MMULT(MINVERSE($T$20:$W$23),-$X$20:$X$23))</f>
        <v>-5.5242717280198587E-3</v>
      </c>
      <c r="M24" s="21">
        <f>X13+MMULT(T13:W13,MMULT(MINVERSE($T$20:$W$23),-$X$20:$X$23))</f>
        <v>-5.5242717280198656E-3</v>
      </c>
      <c r="N24" s="21">
        <f>X14+MMULT(T14:W14,MMULT(MINVERSE($T$20:$W$23),-$X$20:$X$23))</f>
        <v>5.5242717280199402E-3</v>
      </c>
      <c r="O24" s="21">
        <f>X15+MMULT(T15:W15,MMULT(MINVERSE($T$20:$W$23),-$X$20:$X$23))</f>
        <v>5.5242717280199471E-3</v>
      </c>
      <c r="P24" s="21">
        <f>X16+MMULT(T16:W16,MMULT(MINVERSE($T$20:$W$23),-$X$20:$X$23))</f>
        <v>-5.5242717280197806E-3</v>
      </c>
      <c r="Q24" s="21">
        <f>X17+MMULT(T17:W17,MMULT(MINVERSE($T$20:$W$23),-$X$20:$X$23))</f>
        <v>-5.5242717280198361E-3</v>
      </c>
      <c r="R24" s="22">
        <f>X18+MMULT(T18:W18,MMULT(MINVERSE($T$20:$W$23),-$X$20:$X$23))</f>
        <v>5.5242717280201692E-3</v>
      </c>
      <c r="T24" s="2">
        <f>MMULT($C24:$R24,T$3:T$18)</f>
        <v>1.3270634591222574E-15</v>
      </c>
      <c r="U24" s="2">
        <f>MMULT($C24:$R24,U$3:U$18)</f>
        <v>9.4629165614534827E-16</v>
      </c>
      <c r="V24" s="2">
        <f>MMULT($C24:$R24,V$3:V$18)</f>
        <v>8.3266726846886741E-16</v>
      </c>
      <c r="W24" s="2">
        <f>MMULT($C24:$R24,W$3:W$18)</f>
        <v>7.6327832942979512E-16</v>
      </c>
      <c r="X24" s="2">
        <f>MMULT($C24:$R24,X$3:X$18)</f>
        <v>4.8828125000071557E-4</v>
      </c>
      <c r="Y24" s="2">
        <f>MMULT($C24:$R24,Y$3:Y$18)</f>
        <v>1.2207031250006765E-3</v>
      </c>
      <c r="Z24" s="2">
        <f>MMULT($C24:$R24,Z$3:Z$18)</f>
        <v>2.0141601562506475E-3</v>
      </c>
      <c r="AA24" s="2">
        <f>MMULT($C24:$R24,AA$3:AA$18)</f>
        <v>2.7770996093756236E-3</v>
      </c>
    </row>
    <row r="25" spans="1:35" x14ac:dyDescent="0.25">
      <c r="B25" s="1" t="s">
        <v>20</v>
      </c>
      <c r="C25" s="20">
        <f>Y3+MMULT(T3:X3,MMULT(MINVERSE($T$20:$X$24),-$Y$20:$Y$24))</f>
        <v>1.085098111365701E-3</v>
      </c>
      <c r="D25" s="21">
        <f>Y4+MMULT(T4:X4,MMULT(MINVERSE($T$20:$X$24),-$Y$20:$Y$24))</f>
        <v>-1.9155962507880764E-3</v>
      </c>
      <c r="E25" s="21">
        <f>Y5+MMULT(T5:X5,MMULT(MINVERSE($T$20:$X$24),-$Y$20:$Y$24))</f>
        <v>3.8103578518755565E-4</v>
      </c>
      <c r="F25" s="21">
        <f>Y6+MMULT(T6:X6,MMULT(MINVERSE($T$20:$X$24),-$Y$20:$Y$24))</f>
        <v>1.6239640865284288E-3</v>
      </c>
      <c r="G25" s="21">
        <f>Y7+MMULT(T7:X7,MMULT(MINVERSE($T$20:$X$24),-$Y$20:$Y$24))</f>
        <v>-1.6239640865282918E-3</v>
      </c>
      <c r="H25" s="21">
        <f>Y8+MMULT(T8:X8,MMULT(MINVERSE($T$20:$X$24),-$Y$20:$Y$24))</f>
        <v>-3.810357851876515E-4</v>
      </c>
      <c r="I25" s="21">
        <f>Y9+MMULT(T9:X9,MMULT(MINVERSE($T$20:$X$24),-$Y$20:$Y$24))</f>
        <v>1.9155962507876724E-3</v>
      </c>
      <c r="J25" s="21">
        <f>Y10+MMULT(T10:X10,MMULT(MINVERSE($T$20:$X$24),-$Y$20:$Y$24))</f>
        <v>-1.085098111366216E-3</v>
      </c>
      <c r="K25" s="21">
        <f>Y11+MMULT(T11:X11,MMULT(MINVERSE($T$20:$X$24),-$Y$20:$Y$24))</f>
        <v>-1.085098111366216E-3</v>
      </c>
      <c r="L25" s="21">
        <f>Y12+MMULT(T12:X12,MMULT(MINVERSE($T$20:$X$24),-$Y$20:$Y$24))</f>
        <v>1.9155962507876724E-3</v>
      </c>
      <c r="M25" s="21">
        <f>Y13+MMULT(T13:X13,MMULT(MINVERSE($T$20:$X$24),-$Y$20:$Y$24))</f>
        <v>-3.810357851876515E-4</v>
      </c>
      <c r="N25" s="21">
        <f>Y14+MMULT(T14:X14,MMULT(MINVERSE($T$20:$X$24),-$Y$20:$Y$24))</f>
        <v>-1.6239640865282918E-3</v>
      </c>
      <c r="O25" s="21">
        <f>Y15+MMULT(T15:X15,MMULT(MINVERSE($T$20:$X$24),-$Y$20:$Y$24))</f>
        <v>1.6239640865284288E-3</v>
      </c>
      <c r="P25" s="21">
        <f>Y16+MMULT(T16:X16,MMULT(MINVERSE($T$20:$X$24),-$Y$20:$Y$24))</f>
        <v>3.8103578518755565E-4</v>
      </c>
      <c r="Q25" s="21">
        <f>Y17+MMULT(T17:X17,MMULT(MINVERSE($T$20:$X$24),-$Y$20:$Y$24))</f>
        <v>-1.9155962507880764E-3</v>
      </c>
      <c r="R25" s="22">
        <f>Y18+MMULT(T18:X18,MMULT(MINVERSE($T$20:$X$24),-$Y$20:$Y$24))</f>
        <v>1.085098111365701E-3</v>
      </c>
      <c r="T25" s="2">
        <f>MMULT($C25:$R25,T$3:T$18)</f>
        <v>-1.7555401576885288E-15</v>
      </c>
      <c r="U25" s="2">
        <f>MMULT($C25:$R25,U$3:U$18)</f>
        <v>-2.4698125489219791E-15</v>
      </c>
      <c r="V25" s="2">
        <f>MMULT($C25:$R25,V$3:V$18)</f>
        <v>-2.4301307494090096E-15</v>
      </c>
      <c r="W25" s="2">
        <f>MMULT($C25:$R25,W$3:W$18)</f>
        <v>-2.3282157451953722E-15</v>
      </c>
      <c r="X25" s="2">
        <f>MMULT($C25:$R25,X$3:X$18)</f>
        <v>-2.2215302514227986E-15</v>
      </c>
      <c r="Y25" s="2">
        <f>MMULT($C25:$R25,Y$3:Y$18)</f>
        <v>3.051757812287865E-5</v>
      </c>
      <c r="Z25" s="2">
        <f>MMULT($C25:$R25,Z$3:Z$18)</f>
        <v>9.1552734372970265E-5</v>
      </c>
      <c r="AA25" s="2">
        <f>MMULT($C25:$R25,AA$3:AA$18)</f>
        <v>1.7356872558398962E-4</v>
      </c>
    </row>
    <row r="26" spans="1:35" x14ac:dyDescent="0.25">
      <c r="B26" s="1" t="s">
        <v>21</v>
      </c>
      <c r="C26" s="20">
        <f>Z3+MMULT(T3:Y3,MMULT(MINVERSE($T$20:$Y$25),-$Z$20:$Z$25))</f>
        <v>1.8685714471089465E-4</v>
      </c>
      <c r="D26" s="21">
        <f>Z4+MMULT(T4:Y4,MMULT(MINVERSE($T$20:$Y$25),-$Z$20:$Z$25))</f>
        <v>-4.5111305298284332E-4</v>
      </c>
      <c r="E26" s="21">
        <f>Z5+MMULT(T5:Y5,MMULT(MINVERSE($T$20:$Y$25),-$Z$20:$Z$25))</f>
        <v>4.5111305298484172E-4</v>
      </c>
      <c r="F26" s="21">
        <f>Z6+MMULT(T6:Y6,MMULT(MINVERSE($T$20:$Y$25),-$Z$20:$Z$25))</f>
        <v>-1.8685714470912523E-4</v>
      </c>
      <c r="G26" s="21">
        <f>Z7+MMULT(T7:Y7,MMULT(MINVERSE($T$20:$Y$25),-$Z$20:$Z$25))</f>
        <v>-1.8685714470923452E-4</v>
      </c>
      <c r="H26" s="21">
        <f>Z8+MMULT(T8:Y8,MMULT(MINVERSE($T$20:$Y$25),-$Z$20:$Z$25))</f>
        <v>4.5111305298444604E-4</v>
      </c>
      <c r="I26" s="21">
        <f>Z9+MMULT(T9:Y9,MMULT(MINVERSE($T$20:$Y$25),-$Z$20:$Z$25))</f>
        <v>-4.5111305298366992E-4</v>
      </c>
      <c r="J26" s="21">
        <f>Z10+MMULT(T10:Y10,MMULT(MINVERSE($T$20:$Y$25),-$Z$20:$Z$25))</f>
        <v>1.8685714470968829E-4</v>
      </c>
      <c r="K26" s="21">
        <f>Z11+MMULT(T11:Y11,MMULT(MINVERSE($T$20:$Y$25),-$Z$20:$Z$25))</f>
        <v>1.8685714470968829E-4</v>
      </c>
      <c r="L26" s="21">
        <f>Z12+MMULT(T12:Y12,MMULT(MINVERSE($T$20:$Y$25),-$Z$20:$Z$25))</f>
        <v>-4.5111305298366992E-4</v>
      </c>
      <c r="M26" s="21">
        <f>Z13+MMULT(T13:Y13,MMULT(MINVERSE($T$20:$Y$25),-$Z$20:$Z$25))</f>
        <v>4.5111305298444604E-4</v>
      </c>
      <c r="N26" s="21">
        <f>Z14+MMULT(T14:Y14,MMULT(MINVERSE($T$20:$Y$25),-$Z$20:$Z$25))</f>
        <v>-1.8685714470923452E-4</v>
      </c>
      <c r="O26" s="21">
        <f>Z15+MMULT(T15:Y15,MMULT(MINVERSE($T$20:$Y$25),-$Z$20:$Z$25))</f>
        <v>-1.8685714470912523E-4</v>
      </c>
      <c r="P26" s="21">
        <f>Z16+MMULT(T16:Y16,MMULT(MINVERSE($T$20:$Y$25),-$Z$20:$Z$25))</f>
        <v>4.5111305298484172E-4</v>
      </c>
      <c r="Q26" s="21">
        <f>Z17+MMULT(T17:Y17,MMULT(MINVERSE($T$20:$Y$25),-$Z$20:$Z$25))</f>
        <v>-4.5111305298284332E-4</v>
      </c>
      <c r="R26" s="22">
        <f>Z18+MMULT(T18:Y18,MMULT(MINVERSE($T$20:$Y$25),-$Z$20:$Z$25))</f>
        <v>1.8685714471089465E-4</v>
      </c>
      <c r="T26" s="2">
        <f>MMULT($C26:$R26,T$3:T$18)</f>
        <v>9.9954224584697382E-15</v>
      </c>
      <c r="U26" s="2">
        <f>MMULT($C26:$R26,U$3:U$18)</f>
        <v>7.1096286410193832E-15</v>
      </c>
      <c r="V26" s="2">
        <f>MMULT($C26:$R26,V$3:V$18)</f>
        <v>6.0921049021417373E-15</v>
      </c>
      <c r="W26" s="2">
        <f>MMULT($C26:$R26,W$3:W$18)</f>
        <v>5.4757630721380401E-15</v>
      </c>
      <c r="X26" s="2">
        <f>MMULT($C26:$R26,X$3:X$18)</f>
        <v>5.0297765084861279E-15</v>
      </c>
      <c r="Y26" s="2">
        <f>MMULT($C26:$R26,Y$3:Y$18)</f>
        <v>4.6809073544346047E-15</v>
      </c>
      <c r="Z26" s="2">
        <f>MMULT($C26:$R26,Z$3:Z$18)</f>
        <v>1.9073486372089398E-6</v>
      </c>
      <c r="AA26" s="2">
        <f>MMULT($C26:$R26,AA$3:AA$18)</f>
        <v>6.675720219001584E-6</v>
      </c>
    </row>
    <row r="27" spans="1:35" x14ac:dyDescent="0.25">
      <c r="B27" s="1" t="s">
        <v>22</v>
      </c>
      <c r="C27" s="20">
        <f>AA3+MMULT(T3:Z3,MMULT(MINVERSE($T$20:$Z$26),-$AA$20:$AA$26))</f>
        <v>2.3814736576754925E-5</v>
      </c>
      <c r="D27" s="21">
        <f>AA4+MMULT(T4:Z4,MMULT(MINVERSE($T$20:$Z$26),-$AA$20:$AA$26))</f>
        <v>-6.7818631958260767E-5</v>
      </c>
      <c r="E27" s="21">
        <f>AA5+MMULT(T5:Z5,MMULT(MINVERSE($T$20:$Z$26),-$AA$20:$AA$26))</f>
        <v>1.0149775540924111E-4</v>
      </c>
      <c r="F27" s="21">
        <f>AA6+MMULT(T6:Z6,MMULT(MINVERSE($T$20:$Z$26),-$AA$20:$AA$26))</f>
        <v>-1.1972476567368232E-4</v>
      </c>
      <c r="G27" s="21">
        <f>AA7+MMULT(T7:Z7,MMULT(MINVERSE($T$20:$Z$26),-$AA$20:$AA$26))</f>
        <v>1.1972476567395749E-4</v>
      </c>
      <c r="H27" s="21">
        <f>AA8+MMULT(T8:Z8,MMULT(MINVERSE($T$20:$Z$26),-$AA$20:$AA$26))</f>
        <v>-1.0149775540866303E-4</v>
      </c>
      <c r="I27" s="21">
        <f>AA9+MMULT(T9:Z9,MMULT(MINVERSE($T$20:$Z$26),-$AA$20:$AA$26))</f>
        <v>6.7818631959527833E-5</v>
      </c>
      <c r="J27" s="21">
        <f>AA10+MMULT(T10:Z10,MMULT(MINVERSE($T$20:$Z$26),-$AA$20:$AA$26))</f>
        <v>-2.3814736574912384E-5</v>
      </c>
      <c r="K27" s="21">
        <f>AA11+MMULT(T11:Z11,MMULT(MINVERSE($T$20:$Z$26),-$AA$20:$AA$26))</f>
        <v>-2.3814736574912384E-5</v>
      </c>
      <c r="L27" s="21">
        <f>AA12+MMULT(T12:Z12,MMULT(MINVERSE($T$20:$Z$26),-$AA$20:$AA$26))</f>
        <v>6.7818631959527833E-5</v>
      </c>
      <c r="M27" s="21">
        <f>AA13+MMULT(T13:Z13,MMULT(MINVERSE($T$20:$Z$26),-$AA$20:$AA$26))</f>
        <v>-1.0149775540866303E-4</v>
      </c>
      <c r="N27" s="21">
        <f>AA14+MMULT(T14:Z14,MMULT(MINVERSE($T$20:$Z$26),-$AA$20:$AA$26))</f>
        <v>1.1972476567395749E-4</v>
      </c>
      <c r="O27" s="21">
        <f>AA15+MMULT(T15:Z15,MMULT(MINVERSE($T$20:$Z$26),-$AA$20:$AA$26))</f>
        <v>-1.1972476567368232E-4</v>
      </c>
      <c r="P27" s="21">
        <f>AA16+MMULT(T16:Z16,MMULT(MINVERSE($T$20:$Z$26),-$AA$20:$AA$26))</f>
        <v>1.0149775540924111E-4</v>
      </c>
      <c r="Q27" s="21">
        <f>AA17+MMULT(T17:Z17,MMULT(MINVERSE($T$20:$Z$26),-$AA$20:$AA$26))</f>
        <v>-6.7818631958260767E-5</v>
      </c>
      <c r="R27" s="22">
        <f>AA18+MMULT(T18:Z18,MMULT(MINVERSE($T$20:$Z$26),-$AA$20:$AA$26))</f>
        <v>2.3814736576754925E-5</v>
      </c>
      <c r="T27" s="2">
        <f>MMULT($C27:$R27,T$3:T$18)</f>
        <v>7.9257211687763784E-15</v>
      </c>
      <c r="U27" s="2">
        <f>MMULT($C27:$R27,U$3:U$18)</f>
        <v>1.0791450469772174E-14</v>
      </c>
      <c r="V27" s="2">
        <f>MMULT($C27:$R27,V$3:V$18)</f>
        <v>1.022866822708926E-14</v>
      </c>
      <c r="W27" s="2">
        <f>MMULT($C27:$R27,W$3:W$18)</f>
        <v>9.5084530526978739E-15</v>
      </c>
      <c r="X27" s="2">
        <f>MMULT($C27:$R27,X$3:X$18)</f>
        <v>8.8700206034297846E-15</v>
      </c>
      <c r="Y27" s="2">
        <f>MMULT($C27:$R27,Y$3:Y$18)</f>
        <v>8.3274993888451943E-15</v>
      </c>
      <c r="Z27" s="2">
        <f>MMULT($C27:$R27,Z$3:Z$18)</f>
        <v>7.8661340950029329E-15</v>
      </c>
      <c r="AA27" s="2">
        <f>MMULT($C27:$R27,AA$3:AA$18)</f>
        <v>1.1920929702061912E-7</v>
      </c>
    </row>
    <row r="28" spans="1:35" x14ac:dyDescent="0.25">
      <c r="B28" s="1" t="s">
        <v>4</v>
      </c>
      <c r="C28" s="20">
        <f>C18</f>
        <v>0.99518472667219693</v>
      </c>
      <c r="D28" s="21">
        <f>D18</f>
        <v>0.95694033573220882</v>
      </c>
      <c r="E28" s="21">
        <f t="shared" ref="E28:O28" si="0">E18</f>
        <v>0.88192126434835505</v>
      </c>
      <c r="F28" s="21">
        <f t="shared" si="0"/>
        <v>0.77301045336273699</v>
      </c>
      <c r="G28" s="21">
        <f t="shared" si="0"/>
        <v>0.63439328416364549</v>
      </c>
      <c r="H28" s="21">
        <f t="shared" si="0"/>
        <v>0.47139673682599781</v>
      </c>
      <c r="I28" s="21">
        <f t="shared" si="0"/>
        <v>0.29028467725446233</v>
      </c>
      <c r="J28" s="21">
        <f t="shared" si="0"/>
        <v>9.801714032956077E-2</v>
      </c>
      <c r="K28" s="21">
        <f t="shared" si="0"/>
        <v>-9.801714032956077E-2</v>
      </c>
      <c r="L28" s="21">
        <f t="shared" si="0"/>
        <v>-0.29028467725446233</v>
      </c>
      <c r="M28" s="21">
        <f t="shared" si="0"/>
        <v>-0.47139673682599781</v>
      </c>
      <c r="N28" s="21">
        <f t="shared" si="0"/>
        <v>-0.63439328416364549</v>
      </c>
      <c r="O28" s="21">
        <f t="shared" si="0"/>
        <v>-0.77301045336273699</v>
      </c>
      <c r="P28" s="21">
        <f>P18</f>
        <v>-0.88192126434835505</v>
      </c>
      <c r="Q28" s="21">
        <f>Q18</f>
        <v>-0.95694033573220882</v>
      </c>
      <c r="R28" s="22">
        <f>R18</f>
        <v>-0.99518472667219693</v>
      </c>
      <c r="T28" s="2"/>
      <c r="U28" s="2"/>
      <c r="V28" s="2"/>
      <c r="W28" s="2"/>
      <c r="AB28" s="2">
        <f>MMULT($C28:$R28,AB$3:AB$18)</f>
        <v>8.0000000000000018</v>
      </c>
      <c r="AC28" s="2">
        <f>MMULT($C28:$R28,AC$3:AC$18)</f>
        <v>6</v>
      </c>
      <c r="AD28" s="2">
        <f>MMULT($C28:$R28,AD$3:AD$18)</f>
        <v>5.0000000000000009</v>
      </c>
      <c r="AE28" s="2">
        <f>MMULT($C28:$R28,AE$3:AE$18)</f>
        <v>4.375</v>
      </c>
      <c r="AF28" s="2">
        <f>MMULT($C28:$R28,AF$3:AF$18)</f>
        <v>3.9375000000000004</v>
      </c>
      <c r="AG28" s="2">
        <f>MMULT($C28:$R28,AG$3:AG$18)</f>
        <v>3.6093750000000004</v>
      </c>
      <c r="AH28" s="2">
        <f>MMULT($C28:$R28,AH$3:AH$18)</f>
        <v>3.3515625000000009</v>
      </c>
      <c r="AI28" s="2">
        <f>MMULT($C28:$R28,AI$3:AI$18)</f>
        <v>3.1420898437500009</v>
      </c>
    </row>
    <row r="29" spans="1:35" x14ac:dyDescent="0.25">
      <c r="B29" s="1" t="s">
        <v>5</v>
      </c>
      <c r="C29" s="20">
        <f>AC3+MMULT(AB3,MMULT(MINVERSE($AB$28),-$AC$28))</f>
        <v>0.23923508393305248</v>
      </c>
      <c r="D29" s="21">
        <f>AC4+MMULT(AB4,MMULT(MINVERSE($AB$28),-$AC$28))</f>
        <v>0.15859832104091143</v>
      </c>
      <c r="E29" s="21">
        <f>AC5+MMULT(AB5,MMULT(MINVERSE($AB$28),-$AC$28))</f>
        <v>2.4504285082390442E-2</v>
      </c>
      <c r="F29" s="21">
        <f>AC6+MMULT(AB6,MMULT(MINVERSE($AB$28),-$AC$28))</f>
        <v>-0.11784918420649915</v>
      </c>
      <c r="G29" s="21">
        <f>AC7+MMULT(AB7,MMULT(MINVERSE($AB$28),-$AC$28))</f>
        <v>-0.22048031608708862</v>
      </c>
      <c r="H29" s="21">
        <f>AC8+MMULT(AB8,MMULT(MINVERSE($AB$28),-$AC$28))</f>
        <v>-0.24879618166804915</v>
      </c>
      <c r="I29" s="21">
        <f>AC9+MMULT(AB9,MMULT(MINVERSE($AB$28),-$AC$28))</f>
        <v>-0.19325261334068417</v>
      </c>
      <c r="J29" s="21">
        <f>AC10+MMULT(AB10,MMULT(MINVERSE($AB$28),-$AC$28))</f>
        <v>-7.257116931361568E-2</v>
      </c>
      <c r="K29" s="21">
        <f>AC11+MMULT(AB11,MMULT(MINVERSE($AB$28),-$AC$28))</f>
        <v>7.257116931361568E-2</v>
      </c>
      <c r="L29" s="21">
        <f>AC12+MMULT(AB12,MMULT(MINVERSE($AB$28),-$AC$28))</f>
        <v>0.19325261334068417</v>
      </c>
      <c r="M29" s="21">
        <f>AC13+MMULT(AB13,MMULT(MINVERSE($AB$28),-$AC$28))</f>
        <v>0.24879618166804915</v>
      </c>
      <c r="N29" s="21">
        <f>AC14+MMULT(AB14,MMULT(MINVERSE($AB$28),-$AC$28))</f>
        <v>0.22048031608708862</v>
      </c>
      <c r="O29" s="21">
        <f>AC15+MMULT(AB15,MMULT(MINVERSE($AB$28),-$AC$28))</f>
        <v>0.11784918420649915</v>
      </c>
      <c r="P29" s="21">
        <f>AC16+MMULT(AB16,MMULT(MINVERSE($AB$28),-$AC$28))</f>
        <v>-2.4504285082390442E-2</v>
      </c>
      <c r="Q29" s="21">
        <f>AC17+MMULT(AB17,MMULT(MINVERSE($AB$28),-$AC$28))</f>
        <v>-0.15859832104091143</v>
      </c>
      <c r="R29" s="22">
        <f>AC18+MMULT(AB18,MMULT(MINVERSE($AB$28),-$AC$28))</f>
        <v>-0.23923508393305248</v>
      </c>
      <c r="T29" s="2"/>
      <c r="U29" s="2"/>
      <c r="V29" s="2"/>
      <c r="W29" s="2"/>
      <c r="AB29" s="2">
        <f>MMULT($C29:$R29,AB$3:AB$18)</f>
        <v>1.7486012637846216E-15</v>
      </c>
      <c r="AC29" s="2">
        <f>MMULT($C29:$R29,AC$3:AC$18)</f>
        <v>0.50000000000000144</v>
      </c>
      <c r="AD29" s="2">
        <f>MMULT($C29:$R29,AD$3:AD$18)</f>
        <v>0.62500000000000122</v>
      </c>
      <c r="AE29" s="2">
        <f>MMULT($C29:$R29,AE$3:AE$18)</f>
        <v>0.656250000000001</v>
      </c>
      <c r="AF29" s="2">
        <f>MMULT($C29:$R29,AF$3:AF$18)</f>
        <v>0.65625000000000089</v>
      </c>
      <c r="AG29" s="2">
        <f>MMULT($C29:$R29,AG$3:AG$18)</f>
        <v>0.64453125000000111</v>
      </c>
      <c r="AH29" s="2">
        <f>MMULT($C29:$R29,AH$3:AH$18)</f>
        <v>0.628417968750001</v>
      </c>
      <c r="AI29" s="2">
        <f>MMULT($C29:$R29,AI$3:AI$18)</f>
        <v>0.610961914062501</v>
      </c>
    </row>
    <row r="30" spans="1:35" x14ac:dyDescent="0.25">
      <c r="B30" s="1" t="s">
        <v>6</v>
      </c>
      <c r="C30" s="20">
        <f>AD3+MMULT(AB3:AC3,MMULT(MINVERSE($AB$28:$AC$29),-$AD$28:$AD$29))</f>
        <v>5.5120079021772073E-2</v>
      </c>
      <c r="D30" s="21">
        <f>AD4+MMULT(AB4:AC4,MMULT(MINVERSE($AB$28:$AC$29),-$AD$28:$AD$29))</f>
        <v>6.1260712705973885E-3</v>
      </c>
      <c r="E30" s="21">
        <f>AD5+MMULT(AB5:AC5,MMULT(MINVERSE($AB$28:$AC$29),-$AD$28:$AD$29))</f>
        <v>-4.8313153335171388E-2</v>
      </c>
      <c r="F30" s="21">
        <f>AD6+MMULT(AB6:AC6,MMULT(MINVERSE($AB$28:$AC$29),-$AD$28:$AD$29))</f>
        <v>-5.980877098326326E-2</v>
      </c>
      <c r="G30" s="21">
        <f>AD7+MMULT(AB7:AC7,MMULT(MINVERSE($AB$28:$AC$29),-$AD$28:$AD$29))</f>
        <v>-1.8142792328404073E-2</v>
      </c>
      <c r="H30" s="21">
        <f>AD8+MMULT(AB8:AC8,MMULT(MINVERSE($AB$28:$AC$29),-$AD$28:$AD$29))</f>
        <v>3.9649580260227635E-2</v>
      </c>
      <c r="I30" s="21">
        <f>AD9+MMULT(AB9:AC9,MMULT(MINVERSE($AB$28:$AC$29),-$AD$28:$AD$29))</f>
        <v>6.2199045417012204E-2</v>
      </c>
      <c r="J30" s="21">
        <f>AD10+MMULT(AB10:AC10,MMULT(MINVERSE($AB$28:$AC$29),-$AD$28:$AD$29))</f>
        <v>2.946229605162487E-2</v>
      </c>
      <c r="K30" s="21">
        <f>AD11+MMULT(AB11:AC11,MMULT(MINVERSE($AB$28:$AC$29),-$AD$28:$AD$29))</f>
        <v>-2.946229605162487E-2</v>
      </c>
      <c r="L30" s="21">
        <f>AD12+MMULT(AB12:AC12,MMULT(MINVERSE($AB$28:$AC$29),-$AD$28:$AD$29))</f>
        <v>-6.2199045417012204E-2</v>
      </c>
      <c r="M30" s="21">
        <f>AD13+MMULT(AB13:AC13,MMULT(MINVERSE($AB$28:$AC$29),-$AD$28:$AD$29))</f>
        <v>-3.9649580260227635E-2</v>
      </c>
      <c r="N30" s="21">
        <f>AD14+MMULT(AB14:AC14,MMULT(MINVERSE($AB$28:$AC$29),-$AD$28:$AD$29))</f>
        <v>1.8142792328404073E-2</v>
      </c>
      <c r="O30" s="21">
        <f>AD15+MMULT(AB15:AC15,MMULT(MINVERSE($AB$28:$AC$29),-$AD$28:$AD$29))</f>
        <v>5.980877098326326E-2</v>
      </c>
      <c r="P30" s="21">
        <f>AD16+MMULT(AB16:AC16,MMULT(MINVERSE($AB$28:$AC$29),-$AD$28:$AD$29))</f>
        <v>4.8313153335171388E-2</v>
      </c>
      <c r="Q30" s="21">
        <f>AD17+MMULT(AB17:AC17,MMULT(MINVERSE($AB$28:$AC$29),-$AD$28:$AD$29))</f>
        <v>-6.1260712705973885E-3</v>
      </c>
      <c r="R30" s="22">
        <f>AD18+MMULT(AB18:AC18,MMULT(MINVERSE($AB$28:$AC$29),-$AD$28:$AD$29))</f>
        <v>-5.5120079021772073E-2</v>
      </c>
      <c r="T30" s="2"/>
      <c r="U30" s="2"/>
      <c r="V30" s="2"/>
      <c r="W30" s="2"/>
      <c r="AB30" s="2">
        <f>MMULT($C30:$R30,AB$3:AB$18)</f>
        <v>-1.8735013540549517E-15</v>
      </c>
      <c r="AC30" s="2">
        <f>MMULT($C30:$R30,AC$3:AC$18)</f>
        <v>-1.2628786905111156E-15</v>
      </c>
      <c r="AD30" s="2">
        <f>MMULT($C30:$R30,AD$3:AD$18)</f>
        <v>3.1249999999999029E-2</v>
      </c>
      <c r="AE30" s="2">
        <f>MMULT($C30:$R30,AE$3:AE$18)</f>
        <v>5.4687499999999216E-2</v>
      </c>
      <c r="AF30" s="2">
        <f>MMULT($C30:$R30,AF$3:AF$18)</f>
        <v>7.0312499999999348E-2</v>
      </c>
      <c r="AG30" s="2">
        <f>MMULT($C30:$R30,AG$3:AG$18)</f>
        <v>8.0566406249999445E-2</v>
      </c>
      <c r="AH30" s="2">
        <f>MMULT($C30:$R30,AH$3:AH$18)</f>
        <v>8.7280273437499528E-2</v>
      </c>
      <c r="AI30" s="2">
        <f>MMULT($C30:$R30,AI$3:AI$18)</f>
        <v>9.1644287109374584E-2</v>
      </c>
    </row>
    <row r="31" spans="1:35" x14ac:dyDescent="0.25">
      <c r="B31" s="1" t="s">
        <v>7</v>
      </c>
      <c r="C31" s="20">
        <f>AE3+MMULT(AB3:AD3,MMULT(MINVERSE($AB$28:$AD$30),-$AE$28:$AE$30))</f>
        <v>1.2078288333792764E-2</v>
      </c>
      <c r="D31" s="21">
        <f>AE4+MMULT(AB4:AD4,MMULT(MINVERSE($AB$28:$AD$30),-$AE$28:$AE$30))</f>
        <v>-7.365574012906384E-3</v>
      </c>
      <c r="E31" s="21">
        <f>AE5+MMULT(AB5:AD5,MMULT(MINVERSE($AB$28:$AD$30),-$AE$28:$AE$30))</f>
        <v>-1.4952192745815551E-2</v>
      </c>
      <c r="F31" s="21">
        <f>AE6+MMULT(AB6:AD6,MMULT(MINVERSE($AB$28:$AD$30),-$AE$28:$AE$30))</f>
        <v>1.5315178176495137E-3</v>
      </c>
      <c r="G31" s="21">
        <f>AE7+MMULT(AB7:AD7,MMULT(MINVERSE($AB$28:$AD$30),-$AE$28:$AE$30))</f>
        <v>1.554976135425315E-2</v>
      </c>
      <c r="H31" s="21">
        <f>AE8+MMULT(AB8:AD8,MMULT(MINVERSE($AB$28:$AD$30),-$AE$28:$AE$30))</f>
        <v>4.5356980821010485E-3</v>
      </c>
      <c r="I31" s="21">
        <f>AE9+MMULT(AB9:AD9,MMULT(MINVERSE($AB$28:$AD$30),-$AE$28:$AE$30))</f>
        <v>-1.3780019755443034E-2</v>
      </c>
      <c r="J31" s="21">
        <f>AE10+MMULT(AB10:AD10,MMULT(MINVERSE($AB$28:$AD$30),-$AE$28:$AE$30))</f>
        <v>-9.9123950650569746E-3</v>
      </c>
      <c r="K31" s="21">
        <f>AE11+MMULT(AB11:AD11,MMULT(MINVERSE($AB$28:$AD$30),-$AE$28:$AE$30))</f>
        <v>9.9123950650569746E-3</v>
      </c>
      <c r="L31" s="21">
        <f>AE12+MMULT(AB12:AD12,MMULT(MINVERSE($AB$28:$AD$30),-$AE$28:$AE$30))</f>
        <v>1.3780019755443034E-2</v>
      </c>
      <c r="M31" s="21">
        <f>AE13+MMULT(AB13:AD13,MMULT(MINVERSE($AB$28:$AD$30),-$AE$28:$AE$30))</f>
        <v>-4.5356980821010485E-3</v>
      </c>
      <c r="N31" s="21">
        <f>AE14+MMULT(AB14:AD14,MMULT(MINVERSE($AB$28:$AD$30),-$AE$28:$AE$30))</f>
        <v>-1.554976135425315E-2</v>
      </c>
      <c r="O31" s="21">
        <f>AE15+MMULT(AB15:AD15,MMULT(MINVERSE($AB$28:$AD$30),-$AE$28:$AE$30))</f>
        <v>-1.5315178176495137E-3</v>
      </c>
      <c r="P31" s="21">
        <f>AE16+MMULT(AB16:AD16,MMULT(MINVERSE($AB$28:$AD$30),-$AE$28:$AE$30))</f>
        <v>1.4952192745815551E-2</v>
      </c>
      <c r="Q31" s="21">
        <f>AE17+MMULT(AB17:AD17,MMULT(MINVERSE($AB$28:$AD$30),-$AE$28:$AE$30))</f>
        <v>7.365574012906384E-3</v>
      </c>
      <c r="R31" s="22">
        <f>AE18+MMULT(AB18:AD18,MMULT(MINVERSE($AB$28:$AD$30),-$AE$28:$AE$30))</f>
        <v>-1.2078288333792764E-2</v>
      </c>
      <c r="T31" s="2"/>
      <c r="U31" s="2"/>
      <c r="V31" s="2"/>
      <c r="W31" s="2"/>
      <c r="AB31" s="2">
        <f>MMULT($C31:$R31,AB$3:AB$18)</f>
        <v>4.0766001685454967E-16</v>
      </c>
      <c r="AC31" s="2">
        <f>MMULT($C31:$R31,AC$3:AC$18)</f>
        <v>1.6306400674181987E-16</v>
      </c>
      <c r="AD31" s="2">
        <f>MMULT($C31:$R31,AD$3:AD$18)</f>
        <v>4.3368086899420177E-17</v>
      </c>
      <c r="AE31" s="2">
        <f>MMULT($C31:$R31,AE$3:AE$18)</f>
        <v>1.9531249999999774E-3</v>
      </c>
      <c r="AF31" s="2">
        <f>MMULT($C31:$R31,AF$3:AF$18)</f>
        <v>4.3945312499999419E-3</v>
      </c>
      <c r="AG31" s="2">
        <f>MMULT($C31:$R31,AG$3:AG$18)</f>
        <v>6.7138671874999254E-3</v>
      </c>
      <c r="AH31" s="2">
        <f>MMULT($C31:$R31,AH$3:AH$18)</f>
        <v>8.7280273437499133E-3</v>
      </c>
      <c r="AI31" s="2">
        <f>MMULT($C31:$R31,AI$3:AI$18)</f>
        <v>1.041412353515616E-2</v>
      </c>
    </row>
    <row r="32" spans="1:35" x14ac:dyDescent="0.25">
      <c r="B32" s="1" t="s">
        <v>23</v>
      </c>
      <c r="C32" s="20">
        <f>AF3+MMULT(AB3:AE3,MMULT(MINVERSE($AB$28:$AE$31),-$AF$28:$AF$31))</f>
        <v>2.4780987662635923E-3</v>
      </c>
      <c r="D32" s="21">
        <f>AF4+MMULT(AB4:AE4,MMULT(MINVERSE($AB$28:$AE$31),-$AF$28:$AF$31))</f>
        <v>-3.4450049388607962E-3</v>
      </c>
      <c r="E32" s="21">
        <f>AF5+MMULT(AB5:AE5,MMULT(MINVERSE($AB$28:$AE$31),-$AF$28:$AF$31))</f>
        <v>-1.1339245205256865E-3</v>
      </c>
      <c r="F32" s="21">
        <f>AF6+MMULT(AB6:AE6,MMULT(MINVERSE($AB$28:$AE$31),-$AF$28:$AF$31))</f>
        <v>3.8874403385630585E-3</v>
      </c>
      <c r="G32" s="21">
        <f>AF7+MMULT(AB7:AE7,MMULT(MINVERSE($AB$28:$AE$31),-$AF$28:$AF$31))</f>
        <v>-3.8287945441245821E-4</v>
      </c>
      <c r="H32" s="21">
        <f>AF8+MMULT(AB8:AE8,MMULT(MINVERSE($AB$28:$AE$31),-$AF$28:$AF$31))</f>
        <v>-3.7380481864539763E-3</v>
      </c>
      <c r="I32" s="21">
        <f>AF9+MMULT(AB9:AE9,MMULT(MINVERSE($AB$28:$AE$31),-$AF$28:$AF$31))</f>
        <v>1.8413935032265967E-3</v>
      </c>
      <c r="J32" s="21">
        <f>AF10+MMULT(AB10:AE10,MMULT(MINVERSE($AB$28:$AE$31),-$AF$28:$AF$31))</f>
        <v>3.0195720834482248E-3</v>
      </c>
      <c r="K32" s="21">
        <f>AF11+MMULT(AB11:AE11,MMULT(MINVERSE($AB$28:$AE$31),-$AF$28:$AF$31))</f>
        <v>-3.0195720834482248E-3</v>
      </c>
      <c r="L32" s="21">
        <f>AF12+MMULT(AB12:AE12,MMULT(MINVERSE($AB$28:$AE$31),-$AF$28:$AF$31))</f>
        <v>-1.8413935032265967E-3</v>
      </c>
      <c r="M32" s="21">
        <f>AF13+MMULT(AB13:AE13,MMULT(MINVERSE($AB$28:$AE$31),-$AF$28:$AF$31))</f>
        <v>3.7380481864539763E-3</v>
      </c>
      <c r="N32" s="21">
        <f>AF14+MMULT(AB14:AE14,MMULT(MINVERSE($AB$28:$AE$31),-$AF$28:$AF$31))</f>
        <v>3.8287945441245821E-4</v>
      </c>
      <c r="O32" s="21">
        <f>AF15+MMULT(AB15:AE15,MMULT(MINVERSE($AB$28:$AE$31),-$AF$28:$AF$31))</f>
        <v>-3.8874403385630585E-3</v>
      </c>
      <c r="P32" s="21">
        <f>AF16+MMULT(AB16:AE16,MMULT(MINVERSE($AB$28:$AE$31),-$AF$28:$AF$31))</f>
        <v>1.1339245205256865E-3</v>
      </c>
      <c r="Q32" s="21">
        <f>AF17+MMULT(AB17:AE17,MMULT(MINVERSE($AB$28:$AE$31),-$AF$28:$AF$31))</f>
        <v>3.4450049388607962E-3</v>
      </c>
      <c r="R32" s="22">
        <f>AF18+MMULT(AB18:AE18,MMULT(MINVERSE($AB$28:$AE$31),-$AF$28:$AF$31))</f>
        <v>-2.4780987662635923E-3</v>
      </c>
      <c r="T32" s="2"/>
      <c r="U32" s="2"/>
      <c r="V32" s="2"/>
      <c r="W32" s="2"/>
      <c r="AB32" s="2">
        <f>MMULT($C32:$R32,AB$3:AB$18)</f>
        <v>-2.6051209800481701E-15</v>
      </c>
      <c r="AC32" s="2">
        <f>MMULT($C32:$R32,AC$3:AC$18)</f>
        <v>-2.2004967292765798E-15</v>
      </c>
      <c r="AD32" s="2">
        <f>MMULT($C32:$R32,AD$3:AD$18)</f>
        <v>-1.9316145905001747E-15</v>
      </c>
      <c r="AE32" s="2">
        <f>MMULT($C32:$R32,AE$3:AE$18)</f>
        <v>-1.7464328594396505E-15</v>
      </c>
      <c r="AF32" s="2">
        <f>MMULT($C32:$R32,AF$3:AF$18)</f>
        <v>1.2207031249838584E-4</v>
      </c>
      <c r="AG32" s="2">
        <f>MMULT($C32:$R32,AG$3:AG$18)</f>
        <v>3.3569335937348429E-4</v>
      </c>
      <c r="AH32" s="2">
        <f>MMULT($C32:$R32,AH$3:AH$18)</f>
        <v>5.9509277343606061E-4</v>
      </c>
      <c r="AI32" s="2">
        <f>MMULT($C32:$R32,AI$3:AI$18)</f>
        <v>8.6784362792830796E-4</v>
      </c>
    </row>
    <row r="33" spans="2:35" x14ac:dyDescent="0.25">
      <c r="B33" s="1" t="s">
        <v>24</v>
      </c>
      <c r="C33" s="20">
        <f>AG3+MMULT(AB3:AF3,MMULT(MINVERSE($AB$28:$AF$32),-$AG$28:$AG$32))</f>
        <v>4.6034837580699595E-4</v>
      </c>
      <c r="D33" s="21">
        <f>AG4+MMULT(AB4:AF4,MMULT(MINVERSE($AB$28:$AF$32),-$AG$28:$AG$32))</f>
        <v>-9.7186008464100748E-4</v>
      </c>
      <c r="E33" s="21">
        <f>AG5+MMULT(AB5:AF5,MMULT(MINVERSE($AB$28:$AF$32),-$AG$28:$AG$32))</f>
        <v>6.195246915660646E-4</v>
      </c>
      <c r="F33" s="21">
        <f>AG6+MMULT(AB6:AF6,MMULT(MINVERSE($AB$28:$AF$32),-$AG$28:$AG$32))</f>
        <v>2.834811301312759E-4</v>
      </c>
      <c r="G33" s="21">
        <f>AG7+MMULT(AB7:AF7,MMULT(MINVERSE($AB$28:$AF$32),-$AG$28:$AG$32))</f>
        <v>-9.3451204661364109E-4</v>
      </c>
      <c r="H33" s="21">
        <f>AG8+MMULT(AB8:AF8,MMULT(MINVERSE($AB$28:$AF$32),-$AG$28:$AG$32))</f>
        <v>7.54893020861876E-4</v>
      </c>
      <c r="I33" s="21">
        <f>AG9+MMULT(AB9:AF9,MMULT(MINVERSE($AB$28:$AF$32),-$AG$28:$AG$32))</f>
        <v>9.5719863602954918E-5</v>
      </c>
      <c r="J33" s="21">
        <f>AG10+MMULT(AB10:AF10,MMULT(MINVERSE($AB$28:$AF$32),-$AG$28:$AG$32))</f>
        <v>-8.6125123471523764E-4</v>
      </c>
      <c r="K33" s="21">
        <f>AG11+MMULT(AB11:AF11,MMULT(MINVERSE($AB$28:$AF$32),-$AG$28:$AG$32))</f>
        <v>8.6125123471523764E-4</v>
      </c>
      <c r="L33" s="21">
        <f>AG12+MMULT(AB12:AF12,MMULT(MINVERSE($AB$28:$AF$32),-$AG$28:$AG$32))</f>
        <v>-9.5719863602954918E-5</v>
      </c>
      <c r="M33" s="21">
        <f>AG13+MMULT(AB13:AF13,MMULT(MINVERSE($AB$28:$AF$32),-$AG$28:$AG$32))</f>
        <v>-7.54893020861876E-4</v>
      </c>
      <c r="N33" s="21">
        <f>AG14+MMULT(AB14:AF14,MMULT(MINVERSE($AB$28:$AF$32),-$AG$28:$AG$32))</f>
        <v>9.3451204661364109E-4</v>
      </c>
      <c r="O33" s="21">
        <f>AG15+MMULT(AB15:AF15,MMULT(MINVERSE($AB$28:$AF$32),-$AG$28:$AG$32))</f>
        <v>-2.834811301312759E-4</v>
      </c>
      <c r="P33" s="21">
        <f>AG16+MMULT(AB16:AF16,MMULT(MINVERSE($AB$28:$AF$32),-$AG$28:$AG$32))</f>
        <v>-6.195246915660646E-4</v>
      </c>
      <c r="Q33" s="21">
        <f>AG17+MMULT(AB17:AF17,MMULT(MINVERSE($AB$28:$AF$32),-$AG$28:$AG$32))</f>
        <v>9.7186008464100748E-4</v>
      </c>
      <c r="R33" s="22">
        <f>AG18+MMULT(AB18:AF18,MMULT(MINVERSE($AB$28:$AF$32),-$AG$28:$AG$32))</f>
        <v>-4.6034837580699595E-4</v>
      </c>
      <c r="T33" s="2"/>
      <c r="U33" s="2"/>
      <c r="V33" s="2"/>
      <c r="W33" s="2"/>
      <c r="AB33" s="2">
        <f>MMULT($C33:$R33,AB$3:AB$18)</f>
        <v>-1.4381941818020216E-16</v>
      </c>
      <c r="AC33" s="2">
        <f>MMULT($C33:$R33,AC$3:AC$18)</f>
        <v>2.2421300927000232E-16</v>
      </c>
      <c r="AD33" s="2">
        <f>MMULT($C33:$R33,AD$3:AD$18)</f>
        <v>3.3859633846722303E-16</v>
      </c>
      <c r="AE33" s="2">
        <f>MMULT($C33:$R33,AE$3:AE$18)</f>
        <v>3.9047541242065442E-16</v>
      </c>
      <c r="AF33" s="2">
        <f>MMULT($C33:$R33,AF$3:AF$18)</f>
        <v>4.2018255194675724E-16</v>
      </c>
      <c r="AG33" s="2">
        <f>MMULT($C33:$R33,AG$3:AG$18)</f>
        <v>7.6293945316908908E-6</v>
      </c>
      <c r="AH33" s="2">
        <f>MMULT($C33:$R33,AH$3:AH$18)</f>
        <v>2.4795532227019112E-5</v>
      </c>
      <c r="AI33" s="2">
        <f>MMULT($C33:$R33,AI$3:AI$18)</f>
        <v>5.0067901611797639E-5</v>
      </c>
    </row>
    <row r="34" spans="2:35" x14ac:dyDescent="0.25">
      <c r="B34" s="1" t="s">
        <v>25</v>
      </c>
      <c r="C34" s="20">
        <f>AH3+MMULT(AB3:AG3,MMULT(MINVERSE($AB$28:$AG$33),-$AH$28:$AH$33))</f>
        <v>7.0870282535051565E-5</v>
      </c>
      <c r="D34" s="21">
        <f>AH4+MMULT(AB4:AG4,MMULT(MINVERSE($AB$28:$AG$33),-$AH$28:$AH$33))</f>
        <v>-1.8872325521324118E-4</v>
      </c>
      <c r="E34" s="21">
        <f>AH5+MMULT(AB5:AG5,MMULT(MINVERSE($AB$28:$AG$33),-$AH$28:$AH$33))</f>
        <v>2.4296502116183394E-4</v>
      </c>
      <c r="F34" s="21">
        <f>AH6+MMULT(AB6:AG6,MMULT(MINVERSE($AB$28:$AG$33),-$AH$28:$AH$33))</f>
        <v>-2.1531280867780056E-4</v>
      </c>
      <c r="G34" s="21">
        <f>AH7+MMULT(AB7:AG7,MMULT(MINVERSE($AB$28:$AG$33),-$AH$28:$AH$33))</f>
        <v>1.1508709395208899E-4</v>
      </c>
      <c r="H34" s="21">
        <f>AH8+MMULT(AB8:AG8,MMULT(MINVERSE($AB$28:$AG$33),-$AH$28:$AH$33))</f>
        <v>2.392996590105347E-5</v>
      </c>
      <c r="I34" s="21">
        <f>AH9+MMULT(AB9:AG9,MMULT(MINVERSE($AB$28:$AG$33),-$AH$28:$AH$33))</f>
        <v>-1.5488117289145576E-4</v>
      </c>
      <c r="J34" s="21">
        <f>AH10+MMULT(AB10:AG10,MMULT(MINVERSE($AB$28:$AG$33),-$AH$28:$AH$33))</f>
        <v>2.3362801165329006E-4</v>
      </c>
      <c r="K34" s="21">
        <f>AH11+MMULT(AB11:AG11,MMULT(MINVERSE($AB$28:$AG$33),-$AH$28:$AH$33))</f>
        <v>-2.3362801165329006E-4</v>
      </c>
      <c r="L34" s="21">
        <f>AH12+MMULT(AB12:AG12,MMULT(MINVERSE($AB$28:$AG$33),-$AH$28:$AH$33))</f>
        <v>1.5488117289145576E-4</v>
      </c>
      <c r="M34" s="21">
        <f>AH13+MMULT(AB13:AG13,MMULT(MINVERSE($AB$28:$AG$33),-$AH$28:$AH$33))</f>
        <v>-2.392996590105347E-5</v>
      </c>
      <c r="N34" s="21">
        <f>AH14+MMULT(AB14:AG14,MMULT(MINVERSE($AB$28:$AG$33),-$AH$28:$AH$33))</f>
        <v>-1.1508709395208899E-4</v>
      </c>
      <c r="O34" s="21">
        <f>AH15+MMULT(AB15:AG15,MMULT(MINVERSE($AB$28:$AG$33),-$AH$28:$AH$33))</f>
        <v>2.1531280867780056E-4</v>
      </c>
      <c r="P34" s="21">
        <f>AH16+MMULT(AB16:AG16,MMULT(MINVERSE($AB$28:$AG$33),-$AH$28:$AH$33))</f>
        <v>-2.4296502116183394E-4</v>
      </c>
      <c r="Q34" s="21">
        <f>AH17+MMULT(AB17:AG17,MMULT(MINVERSE($AB$28:$AG$33),-$AH$28:$AH$33))</f>
        <v>1.8872325521324118E-4</v>
      </c>
      <c r="R34" s="22">
        <f>AH18+MMULT(AB18:AG18,MMULT(MINVERSE($AB$28:$AG$33),-$AH$28:$AH$33))</f>
        <v>-7.0870282535051565E-5</v>
      </c>
      <c r="T34" s="2"/>
      <c r="U34" s="2"/>
      <c r="V34" s="2"/>
      <c r="W34" s="2"/>
      <c r="AB34" s="2">
        <f>MMULT($C34:$R34,AB$3:AB$18)</f>
        <v>1.4017229759723249E-14</v>
      </c>
      <c r="AC34" s="2">
        <f>MMULT($C34:$R34,AC$3:AC$18)</f>
        <v>1.1801378017178843E-14</v>
      </c>
      <c r="AD34" s="2">
        <f>MMULT($C34:$R34,AD$3:AD$18)</f>
        <v>1.0376980308021699E-14</v>
      </c>
      <c r="AE34" s="2">
        <f>MMULT($C34:$R34,AE$3:AE$18)</f>
        <v>9.3571661920546778E-15</v>
      </c>
      <c r="AF34" s="2">
        <f>MMULT($C34:$R34,AF$3:AF$18)</f>
        <v>8.5782482462867793E-15</v>
      </c>
      <c r="AG34" s="2">
        <f>MMULT($C34:$R34,AG$3:AG$18)</f>
        <v>7.9579490783535101E-15</v>
      </c>
      <c r="AH34" s="2">
        <f>MMULT($C34:$R34,AH$3:AH$18)</f>
        <v>4.7683716565213603E-7</v>
      </c>
      <c r="AI34" s="2">
        <f>MMULT($C34:$R34,AI$3:AI$18)</f>
        <v>1.7881393502836219E-6</v>
      </c>
    </row>
    <row r="35" spans="2:35" ht="15.75" thickBot="1" x14ac:dyDescent="0.3">
      <c r="B35" s="1" t="s">
        <v>26</v>
      </c>
      <c r="C35" s="23">
        <f>AI3+MMULT(AB3:AH3,MMULT(MINVERSE($AB$28:$AH$34),-$AI$28:$AI$34))</f>
        <v>5.9824914702133469E-6</v>
      </c>
      <c r="D35" s="24">
        <f>AI4+MMULT(AB4:AH4,MMULT(MINVERSE($AB$28:$AH$34),-$AI$28:$AI$34))</f>
        <v>-1.7717570637509894E-5</v>
      </c>
      <c r="E35" s="24">
        <f>AI5+MMULT(AB5:AH5,MMULT(MINVERSE($AB$28:$AH$34),-$AI$28:$AI$34))</f>
        <v>2.8771773485480878E-5</v>
      </c>
      <c r="F35" s="24">
        <f>AI6+MMULT(AB6:AH6,MMULT(MINVERSE($AB$28:$AH$34),-$AI$28:$AI$34))</f>
        <v>-3.8720293224311919E-5</v>
      </c>
      <c r="G35" s="24">
        <f>AI7+MMULT(AB7:AH7,MMULT(MINVERSE($AB$28:$AH$34),-$AI$28:$AI$34))</f>
        <v>4.7180813803248496E-5</v>
      </c>
      <c r="H35" s="24">
        <f>AI8+MMULT(AB8:AH8,MMULT(MINVERSE($AB$28:$AH$34),-$AI$28:$AI$34))</f>
        <v>-5.382820217003586E-5</v>
      </c>
      <c r="I35" s="24">
        <f>AI9+MMULT(AB9:AH9,MMULT(MINVERSE($AB$28:$AH$34),-$AI$28:$AI$34))</f>
        <v>5.8407002913438518E-5</v>
      </c>
      <c r="J35" s="24">
        <f>AI10+MMULT(AB10:AH10,MMULT(MINVERSE($AB$28:$AH$34),-$AI$28:$AI$34))</f>
        <v>-6.0741255289853195E-5</v>
      </c>
      <c r="K35" s="24">
        <f>AI11+MMULT(AB11:AH11,MMULT(MINVERSE($AB$28:$AH$34),-$AI$28:$AI$34))</f>
        <v>6.0741255289853195E-5</v>
      </c>
      <c r="L35" s="24">
        <f>AI12+MMULT(AB12:AH12,MMULT(MINVERSE($AB$28:$AH$34),-$AI$28:$AI$34))</f>
        <v>-5.8407002913438518E-5</v>
      </c>
      <c r="M35" s="24">
        <f>AI13+MMULT(AB13:AH13,MMULT(MINVERSE($AB$28:$AH$34),-$AI$28:$AI$34))</f>
        <v>5.382820217003586E-5</v>
      </c>
      <c r="N35" s="24">
        <f>AI14+MMULT(AB14:AH14,MMULT(MINVERSE($AB$28:$AH$34),-$AI$28:$AI$34))</f>
        <v>-4.7180813803248496E-5</v>
      </c>
      <c r="O35" s="24">
        <f>AI15+MMULT(AB15:AH15,MMULT(MINVERSE($AB$28:$AH$34),-$AI$28:$AI$34))</f>
        <v>3.8720293224311919E-5</v>
      </c>
      <c r="P35" s="24">
        <f>AI16+MMULT(AB16:AH16,MMULT(MINVERSE($AB$28:$AH$34),-$AI$28:$AI$34))</f>
        <v>-2.8771773485480878E-5</v>
      </c>
      <c r="Q35" s="24">
        <f>AI17+MMULT(AB17:AH17,MMULT(MINVERSE($AB$28:$AH$34),-$AI$28:$AI$34))</f>
        <v>1.7717570637509894E-5</v>
      </c>
      <c r="R35" s="25">
        <f>AI18+MMULT(AB18:AH18,MMULT(MINVERSE($AB$28:$AH$34),-$AI$28:$AI$34))</f>
        <v>-5.9824914702133469E-6</v>
      </c>
      <c r="T35" s="2"/>
      <c r="U35" s="2"/>
      <c r="V35" s="2"/>
      <c r="W35" s="2"/>
      <c r="AB35" s="2">
        <f>MMULT($C35:$R35,AB$3:AB$18)</f>
        <v>-2.5677045701526322E-14</v>
      </c>
      <c r="AC35" s="2">
        <f>MMULT($C35:$R35,AC$3:AC$18)</f>
        <v>-2.2407424833258312E-14</v>
      </c>
      <c r="AD35" s="2">
        <f>MMULT($C35:$R35,AD$3:AD$18)</f>
        <v>-2.0160520015834616E-14</v>
      </c>
      <c r="AE35" s="2">
        <f>MMULT($C35:$R35,AE$3:AE$18)</f>
        <v>-1.8500528562728161E-14</v>
      </c>
      <c r="AF35" s="2">
        <f>MMULT($C35:$R35,AF$3:AF$18)</f>
        <v>-1.7202200696341506E-14</v>
      </c>
      <c r="AG35" s="2">
        <f>MMULT($C35:$R35,AG$3:AG$18)</f>
        <v>-1.6146656189560456E-14</v>
      </c>
      <c r="AH35" s="2">
        <f>MMULT($C35:$R35,AH$3:AH$18)</f>
        <v>-1.5264394294996902E-14</v>
      </c>
      <c r="AI35" s="2">
        <f>MMULT($C35:$R35,AI$3:AI$18)</f>
        <v>2.9802307876239616E-8</v>
      </c>
    </row>
    <row r="36" spans="2:35" ht="15.75" thickBot="1" x14ac:dyDescent="0.3">
      <c r="C36" s="30" t="s">
        <v>18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2"/>
      <c r="T36" s="2"/>
      <c r="U36" s="2"/>
      <c r="V36" s="2"/>
      <c r="W36" s="2"/>
      <c r="X36" s="2"/>
      <c r="Y36" s="2"/>
      <c r="Z36" s="2"/>
      <c r="AA36" s="2"/>
    </row>
    <row r="37" spans="2:35" ht="15.75" thickBot="1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T37" s="2"/>
      <c r="U37" s="2"/>
      <c r="V37" s="2"/>
      <c r="W37" s="2"/>
      <c r="X37" s="2"/>
      <c r="Y37" s="2"/>
      <c r="Z37" s="2"/>
      <c r="AA37" s="2"/>
    </row>
    <row r="38" spans="2:35" x14ac:dyDescent="0.25">
      <c r="B38" s="4" t="s">
        <v>8</v>
      </c>
      <c r="C38" s="6">
        <f>C20/SQRT(SUMSQ($C20:$R20))</f>
        <v>0.25</v>
      </c>
      <c r="D38" s="7">
        <f t="shared" ref="D38:R38" si="1">D20/SQRT(SUMSQ($C20:$R20))</f>
        <v>0.25</v>
      </c>
      <c r="E38" s="7">
        <f t="shared" si="1"/>
        <v>0.25</v>
      </c>
      <c r="F38" s="7">
        <f t="shared" si="1"/>
        <v>0.25</v>
      </c>
      <c r="G38" s="7">
        <f t="shared" si="1"/>
        <v>0.25</v>
      </c>
      <c r="H38" s="7">
        <f t="shared" si="1"/>
        <v>0.25</v>
      </c>
      <c r="I38" s="7">
        <f t="shared" si="1"/>
        <v>0.25</v>
      </c>
      <c r="J38" s="7">
        <f t="shared" si="1"/>
        <v>0.25</v>
      </c>
      <c r="K38" s="7">
        <f t="shared" si="1"/>
        <v>0.25</v>
      </c>
      <c r="L38" s="7">
        <f t="shared" si="1"/>
        <v>0.25</v>
      </c>
      <c r="M38" s="7">
        <f t="shared" si="1"/>
        <v>0.25</v>
      </c>
      <c r="N38" s="7">
        <f t="shared" si="1"/>
        <v>0.25</v>
      </c>
      <c r="O38" s="7">
        <f t="shared" si="1"/>
        <v>0.25</v>
      </c>
      <c r="P38" s="7">
        <f t="shared" si="1"/>
        <v>0.25</v>
      </c>
      <c r="Q38" s="7">
        <f t="shared" si="1"/>
        <v>0.25</v>
      </c>
      <c r="R38" s="8">
        <f t="shared" si="1"/>
        <v>0.25</v>
      </c>
    </row>
    <row r="39" spans="2:35" x14ac:dyDescent="0.25">
      <c r="B39" s="4" t="s">
        <v>9</v>
      </c>
      <c r="C39" s="9">
        <f>C28/SQRT(SUMSQ($C28:$R28))</f>
        <v>0.35185093438159559</v>
      </c>
      <c r="D39" s="10">
        <f t="shared" ref="D39:R39" si="2">D28/SQRT(SUMSQ($C28:$R28))</f>
        <v>0.33832950029358816</v>
      </c>
      <c r="E39" s="10">
        <f t="shared" si="2"/>
        <v>0.31180625324666777</v>
      </c>
      <c r="F39" s="10">
        <f t="shared" si="2"/>
        <v>0.27330046675043934</v>
      </c>
      <c r="G39" s="10">
        <f t="shared" si="2"/>
        <v>0.22429189658565904</v>
      </c>
      <c r="H39" s="10">
        <f t="shared" si="2"/>
        <v>0.16666391461943666</v>
      </c>
      <c r="I39" s="10">
        <f t="shared" si="2"/>
        <v>0.10263113188058932</v>
      </c>
      <c r="J39" s="10">
        <f t="shared" si="2"/>
        <v>3.4654292299772925E-2</v>
      </c>
      <c r="K39" s="10">
        <f t="shared" si="2"/>
        <v>-3.4654292299772925E-2</v>
      </c>
      <c r="L39" s="10">
        <f t="shared" si="2"/>
        <v>-0.10263113188058932</v>
      </c>
      <c r="M39" s="10">
        <f t="shared" si="2"/>
        <v>-0.16666391461943666</v>
      </c>
      <c r="N39" s="10">
        <f t="shared" si="2"/>
        <v>-0.22429189658565904</v>
      </c>
      <c r="O39" s="10">
        <f t="shared" si="2"/>
        <v>-0.27330046675043934</v>
      </c>
      <c r="P39" s="10">
        <f t="shared" si="2"/>
        <v>-0.31180625324666777</v>
      </c>
      <c r="Q39" s="10">
        <f t="shared" si="2"/>
        <v>-0.33832950029358816</v>
      </c>
      <c r="R39" s="11">
        <f t="shared" si="2"/>
        <v>-0.35185093438159559</v>
      </c>
    </row>
    <row r="40" spans="2:35" x14ac:dyDescent="0.25">
      <c r="B40" s="4" t="s">
        <v>10</v>
      </c>
      <c r="C40" s="9">
        <f>C21/SQRT(SUMSQ($C21:$R21))</f>
        <v>0.34675996133053683</v>
      </c>
      <c r="D40" s="10">
        <f t="shared" ref="D40:R40" si="3">D21/SQRT(SUMSQ($C21:$R21))</f>
        <v>0.29396890060483954</v>
      </c>
      <c r="E40" s="10">
        <f t="shared" si="3"/>
        <v>0.1964237395967755</v>
      </c>
      <c r="F40" s="10">
        <f t="shared" si="3"/>
        <v>6.8974844820735723E-2</v>
      </c>
      <c r="G40" s="10">
        <f t="shared" si="3"/>
        <v>-6.8974844820735834E-2</v>
      </c>
      <c r="H40" s="10">
        <f t="shared" si="3"/>
        <v>-0.1964237395967755</v>
      </c>
      <c r="I40" s="10">
        <f t="shared" si="3"/>
        <v>-0.29396890060483977</v>
      </c>
      <c r="J40" s="10">
        <f t="shared" si="3"/>
        <v>-0.34675996133053694</v>
      </c>
      <c r="K40" s="10">
        <f t="shared" si="3"/>
        <v>-0.34675996133053694</v>
      </c>
      <c r="L40" s="10">
        <f t="shared" si="3"/>
        <v>-0.29396890060483977</v>
      </c>
      <c r="M40" s="10">
        <f t="shared" si="3"/>
        <v>-0.1964237395967755</v>
      </c>
      <c r="N40" s="10">
        <f t="shared" si="3"/>
        <v>-6.8974844820735834E-2</v>
      </c>
      <c r="O40" s="10">
        <f t="shared" si="3"/>
        <v>6.8974844820735723E-2</v>
      </c>
      <c r="P40" s="10">
        <f t="shared" si="3"/>
        <v>0.1964237395967755</v>
      </c>
      <c r="Q40" s="10">
        <f t="shared" si="3"/>
        <v>0.29396890060483954</v>
      </c>
      <c r="R40" s="11">
        <f t="shared" si="3"/>
        <v>0.34675996133053683</v>
      </c>
    </row>
    <row r="41" spans="2:35" x14ac:dyDescent="0.25">
      <c r="B41" s="4" t="s">
        <v>11</v>
      </c>
      <c r="C41" s="9">
        <f>C29/SQRT(SUMSQ($C29:$R29))</f>
        <v>0.33832950029358855</v>
      </c>
      <c r="D41" s="10">
        <f t="shared" ref="D41:R41" si="4">D29/SQRT(SUMSQ($C29:$R29))</f>
        <v>0.22429189658565912</v>
      </c>
      <c r="E41" s="10">
        <f t="shared" si="4"/>
        <v>3.4654292299773279E-2</v>
      </c>
      <c r="F41" s="10">
        <f t="shared" si="4"/>
        <v>-0.16666391461943625</v>
      </c>
      <c r="G41" s="10">
        <f t="shared" si="4"/>
        <v>-0.31180625324666761</v>
      </c>
      <c r="H41" s="10">
        <f t="shared" si="4"/>
        <v>-0.35185093438159548</v>
      </c>
      <c r="I41" s="10">
        <f t="shared" si="4"/>
        <v>-0.27330046675043923</v>
      </c>
      <c r="J41" s="10">
        <f t="shared" si="4"/>
        <v>-0.10263113188058946</v>
      </c>
      <c r="K41" s="10">
        <f t="shared" si="4"/>
        <v>0.10263113188058946</v>
      </c>
      <c r="L41" s="10">
        <f t="shared" si="4"/>
        <v>0.27330046675043923</v>
      </c>
      <c r="M41" s="10">
        <f t="shared" si="4"/>
        <v>0.35185093438159548</v>
      </c>
      <c r="N41" s="10">
        <f t="shared" si="4"/>
        <v>0.31180625324666761</v>
      </c>
      <c r="O41" s="10">
        <f t="shared" si="4"/>
        <v>0.16666391461943625</v>
      </c>
      <c r="P41" s="10">
        <f t="shared" si="4"/>
        <v>-3.4654292299773279E-2</v>
      </c>
      <c r="Q41" s="10">
        <f t="shared" si="4"/>
        <v>-0.22429189658565912</v>
      </c>
      <c r="R41" s="11">
        <f t="shared" si="4"/>
        <v>-0.33832950029358855</v>
      </c>
    </row>
    <row r="42" spans="2:35" x14ac:dyDescent="0.25">
      <c r="B42" s="4" t="s">
        <v>12</v>
      </c>
      <c r="C42" s="9">
        <f>C22/SQRT(SUMSQ($C22:$R22))</f>
        <v>0.32664074121909414</v>
      </c>
      <c r="D42" s="10">
        <f t="shared" ref="D42:R42" si="5">D22/SQRT(SUMSQ($C22:$R22))</f>
        <v>0.13529902503654884</v>
      </c>
      <c r="E42" s="10">
        <f t="shared" si="5"/>
        <v>-0.13529902503654948</v>
      </c>
      <c r="F42" s="10">
        <f t="shared" si="5"/>
        <v>-0.32664074121909398</v>
      </c>
      <c r="G42" s="10">
        <f t="shared" si="5"/>
        <v>-0.32664074121909403</v>
      </c>
      <c r="H42" s="10">
        <f t="shared" si="5"/>
        <v>-0.13529902503654931</v>
      </c>
      <c r="I42" s="10">
        <f t="shared" si="5"/>
        <v>0.13529902503654956</v>
      </c>
      <c r="J42" s="10">
        <f t="shared" si="5"/>
        <v>0.32664074121909431</v>
      </c>
      <c r="K42" s="10">
        <f t="shared" si="5"/>
        <v>0.32664074121909431</v>
      </c>
      <c r="L42" s="10">
        <f t="shared" si="5"/>
        <v>0.13529902503654956</v>
      </c>
      <c r="M42" s="10">
        <f t="shared" si="5"/>
        <v>-0.13529902503654931</v>
      </c>
      <c r="N42" s="10">
        <f t="shared" si="5"/>
        <v>-0.32664074121909403</v>
      </c>
      <c r="O42" s="10">
        <f t="shared" si="5"/>
        <v>-0.32664074121909398</v>
      </c>
      <c r="P42" s="10">
        <f t="shared" si="5"/>
        <v>-0.13529902503654948</v>
      </c>
      <c r="Q42" s="10">
        <f t="shared" si="5"/>
        <v>0.13529902503654884</v>
      </c>
      <c r="R42" s="11">
        <f t="shared" si="5"/>
        <v>0.32664074121909414</v>
      </c>
    </row>
    <row r="43" spans="2:35" x14ac:dyDescent="0.25">
      <c r="B43" s="4" t="s">
        <v>13</v>
      </c>
      <c r="C43" s="9">
        <f>C30/SQRT(SUMSQ($C30:$R30))</f>
        <v>0.311806253246667</v>
      </c>
      <c r="D43" s="10">
        <f t="shared" ref="D43:R43" si="6">D30/SQRT(SUMSQ($C30:$R30))</f>
        <v>3.4654292299772002E-2</v>
      </c>
      <c r="E43" s="10">
        <f t="shared" si="6"/>
        <v>-0.27330046675044106</v>
      </c>
      <c r="F43" s="10">
        <f t="shared" si="6"/>
        <v>-0.33832950029358916</v>
      </c>
      <c r="G43" s="10">
        <f t="shared" si="6"/>
        <v>-0.10263113188059028</v>
      </c>
      <c r="H43" s="10">
        <f t="shared" si="6"/>
        <v>0.22429189658565776</v>
      </c>
      <c r="I43" s="10">
        <f t="shared" si="6"/>
        <v>0.35185093438159487</v>
      </c>
      <c r="J43" s="10">
        <f t="shared" si="6"/>
        <v>0.16666391461943664</v>
      </c>
      <c r="K43" s="10">
        <f t="shared" si="6"/>
        <v>-0.16666391461943664</v>
      </c>
      <c r="L43" s="10">
        <f t="shared" si="6"/>
        <v>-0.35185093438159487</v>
      </c>
      <c r="M43" s="10">
        <f t="shared" si="6"/>
        <v>-0.22429189658565776</v>
      </c>
      <c r="N43" s="10">
        <f t="shared" si="6"/>
        <v>0.10263113188059028</v>
      </c>
      <c r="O43" s="10">
        <f t="shared" si="6"/>
        <v>0.33832950029358916</v>
      </c>
      <c r="P43" s="10">
        <f t="shared" si="6"/>
        <v>0.27330046675044106</v>
      </c>
      <c r="Q43" s="10">
        <f t="shared" si="6"/>
        <v>-3.4654292299772002E-2</v>
      </c>
      <c r="R43" s="11">
        <f t="shared" si="6"/>
        <v>-0.311806253246667</v>
      </c>
    </row>
    <row r="44" spans="2:35" x14ac:dyDescent="0.25">
      <c r="B44" s="4" t="s">
        <v>14</v>
      </c>
      <c r="C44" s="9">
        <f>C23/SQRT(SUMSQ($C23:$R23))</f>
        <v>0.29396890060484071</v>
      </c>
      <c r="D44" s="10">
        <f t="shared" ref="D44:R44" si="7">D23/SQRT(SUMSQ($C23:$R23))</f>
        <v>-6.8974844820734363E-2</v>
      </c>
      <c r="E44" s="10">
        <f t="shared" si="7"/>
        <v>-0.34675996133053671</v>
      </c>
      <c r="F44" s="10">
        <f t="shared" si="7"/>
        <v>-0.19642373959677609</v>
      </c>
      <c r="G44" s="10">
        <f t="shared" si="7"/>
        <v>0.19642373959677514</v>
      </c>
      <c r="H44" s="10">
        <f t="shared" si="7"/>
        <v>0.34675996133053627</v>
      </c>
      <c r="I44" s="10">
        <f t="shared" si="7"/>
        <v>6.8974844820734987E-2</v>
      </c>
      <c r="J44" s="10">
        <f t="shared" si="7"/>
        <v>-0.29396890060483999</v>
      </c>
      <c r="K44" s="10">
        <f t="shared" si="7"/>
        <v>-0.29396890060483999</v>
      </c>
      <c r="L44" s="10">
        <f t="shared" si="7"/>
        <v>6.8974844820734987E-2</v>
      </c>
      <c r="M44" s="10">
        <f t="shared" si="7"/>
        <v>0.34675996133053627</v>
      </c>
      <c r="N44" s="10">
        <f t="shared" si="7"/>
        <v>0.19642373959677514</v>
      </c>
      <c r="O44" s="10">
        <f t="shared" si="7"/>
        <v>-0.19642373959677609</v>
      </c>
      <c r="P44" s="10">
        <f t="shared" si="7"/>
        <v>-0.34675996133053671</v>
      </c>
      <c r="Q44" s="10">
        <f t="shared" si="7"/>
        <v>-6.8974844820734363E-2</v>
      </c>
      <c r="R44" s="11">
        <f t="shared" si="7"/>
        <v>0.29396890060484071</v>
      </c>
    </row>
    <row r="45" spans="2:35" x14ac:dyDescent="0.25">
      <c r="B45" s="4" t="s">
        <v>15</v>
      </c>
      <c r="C45" s="9">
        <f>C31/SQRT(SUMSQ($C31:$R31))</f>
        <v>0.2733004667504394</v>
      </c>
      <c r="D45" s="10">
        <f t="shared" ref="D45:R45" si="8">D31/SQRT(SUMSQ($C31:$R31))</f>
        <v>-0.16666391461944052</v>
      </c>
      <c r="E45" s="10">
        <f t="shared" si="8"/>
        <v>-0.33832950029358344</v>
      </c>
      <c r="F45" s="10">
        <f t="shared" si="8"/>
        <v>3.4654292299775798E-2</v>
      </c>
      <c r="G45" s="10">
        <f t="shared" si="8"/>
        <v>0.35185093438159737</v>
      </c>
      <c r="H45" s="10">
        <f t="shared" si="8"/>
        <v>0.10263113188059104</v>
      </c>
      <c r="I45" s="10">
        <f t="shared" si="8"/>
        <v>-0.31180625324666755</v>
      </c>
      <c r="J45" s="10">
        <f t="shared" si="8"/>
        <v>-0.22429189658565943</v>
      </c>
      <c r="K45" s="10">
        <f t="shared" si="8"/>
        <v>0.22429189658565943</v>
      </c>
      <c r="L45" s="10">
        <f t="shared" si="8"/>
        <v>0.31180625324666755</v>
      </c>
      <c r="M45" s="10">
        <f t="shared" si="8"/>
        <v>-0.10263113188059104</v>
      </c>
      <c r="N45" s="10">
        <f t="shared" si="8"/>
        <v>-0.35185093438159737</v>
      </c>
      <c r="O45" s="10">
        <f t="shared" si="8"/>
        <v>-3.4654292299775798E-2</v>
      </c>
      <c r="P45" s="10">
        <f t="shared" si="8"/>
        <v>0.33832950029358344</v>
      </c>
      <c r="Q45" s="10">
        <f t="shared" si="8"/>
        <v>0.16666391461944052</v>
      </c>
      <c r="R45" s="11">
        <f t="shared" si="8"/>
        <v>-0.2733004667504394</v>
      </c>
    </row>
    <row r="46" spans="2:35" x14ac:dyDescent="0.25">
      <c r="B46" s="4" t="s">
        <v>27</v>
      </c>
      <c r="C46" s="9">
        <f>C24/SQRT(SUMSQ($C24:$R24))</f>
        <v>0.25000000000001138</v>
      </c>
      <c r="D46" s="10">
        <f t="shared" ref="D46:R46" si="9">D24/SQRT(SUMSQ($C24:$R24))</f>
        <v>-0.24999999999999631</v>
      </c>
      <c r="E46" s="10">
        <f t="shared" si="9"/>
        <v>-0.24999999999999381</v>
      </c>
      <c r="F46" s="10">
        <f t="shared" si="9"/>
        <v>0.25000000000000133</v>
      </c>
      <c r="G46" s="10">
        <f t="shared" si="9"/>
        <v>0.250000000000001</v>
      </c>
      <c r="H46" s="10">
        <f t="shared" si="9"/>
        <v>-0.24999999999999764</v>
      </c>
      <c r="I46" s="10">
        <f t="shared" si="9"/>
        <v>-0.24999999999999734</v>
      </c>
      <c r="J46" s="10">
        <f t="shared" si="9"/>
        <v>0.25000000000000139</v>
      </c>
      <c r="K46" s="10">
        <f t="shared" si="9"/>
        <v>0.25000000000000139</v>
      </c>
      <c r="L46" s="10">
        <f t="shared" si="9"/>
        <v>-0.24999999999999734</v>
      </c>
      <c r="M46" s="10">
        <f t="shared" si="9"/>
        <v>-0.24999999999999764</v>
      </c>
      <c r="N46" s="10">
        <f t="shared" si="9"/>
        <v>0.250000000000001</v>
      </c>
      <c r="O46" s="10">
        <f t="shared" si="9"/>
        <v>0.25000000000000133</v>
      </c>
      <c r="P46" s="10">
        <f t="shared" si="9"/>
        <v>-0.24999999999999381</v>
      </c>
      <c r="Q46" s="10">
        <f t="shared" si="9"/>
        <v>-0.24999999999999631</v>
      </c>
      <c r="R46" s="11">
        <f t="shared" si="9"/>
        <v>0.25000000000001138</v>
      </c>
    </row>
    <row r="47" spans="2:35" x14ac:dyDescent="0.25">
      <c r="B47" s="4" t="s">
        <v>28</v>
      </c>
      <c r="C47" s="9">
        <f>C32/SQRT(SUMSQ($C32:$R32))</f>
        <v>0.22429189658560575</v>
      </c>
      <c r="D47" s="10">
        <f t="shared" ref="D47:R47" si="10">D32/SQRT(SUMSQ($C32:$R32))</f>
        <v>-0.31180625324667832</v>
      </c>
      <c r="E47" s="10">
        <f t="shared" si="10"/>
        <v>-0.10263113188063187</v>
      </c>
      <c r="F47" s="10">
        <f t="shared" si="10"/>
        <v>0.35185093438158493</v>
      </c>
      <c r="G47" s="10">
        <f t="shared" si="10"/>
        <v>-3.465429229978384E-2</v>
      </c>
      <c r="H47" s="10">
        <f t="shared" si="10"/>
        <v>-0.33832950029359943</v>
      </c>
      <c r="I47" s="10">
        <f t="shared" si="10"/>
        <v>0.16666391461944452</v>
      </c>
      <c r="J47" s="10">
        <f t="shared" si="10"/>
        <v>0.27330046675044889</v>
      </c>
      <c r="K47" s="10">
        <f t="shared" si="10"/>
        <v>-0.27330046675044889</v>
      </c>
      <c r="L47" s="10">
        <f t="shared" si="10"/>
        <v>-0.16666391461944452</v>
      </c>
      <c r="M47" s="10">
        <f t="shared" si="10"/>
        <v>0.33832950029359943</v>
      </c>
      <c r="N47" s="10">
        <f t="shared" si="10"/>
        <v>3.465429229978384E-2</v>
      </c>
      <c r="O47" s="10">
        <f t="shared" si="10"/>
        <v>-0.35185093438158493</v>
      </c>
      <c r="P47" s="10">
        <f t="shared" si="10"/>
        <v>0.10263113188063187</v>
      </c>
      <c r="Q47" s="10">
        <f t="shared" si="10"/>
        <v>0.31180625324667832</v>
      </c>
      <c r="R47" s="11">
        <f t="shared" si="10"/>
        <v>-0.22429189658560575</v>
      </c>
    </row>
    <row r="48" spans="2:35" x14ac:dyDescent="0.25">
      <c r="B48" s="4" t="s">
        <v>29</v>
      </c>
      <c r="C48" s="9">
        <f>C25/SQRT(SUMSQ($C25:$R25))</f>
        <v>0.19642373959664766</v>
      </c>
      <c r="D48" s="10">
        <f t="shared" ref="D48:R48" si="11">D25/SQRT(SUMSQ($C25:$R25))</f>
        <v>-0.34675996133063147</v>
      </c>
      <c r="E48" s="10">
        <f t="shared" si="11"/>
        <v>6.8974844820700681E-2</v>
      </c>
      <c r="F48" s="10">
        <f t="shared" si="11"/>
        <v>0.29396890060484421</v>
      </c>
      <c r="G48" s="10">
        <f t="shared" si="11"/>
        <v>-0.29396890060481939</v>
      </c>
      <c r="H48" s="10">
        <f t="shared" si="11"/>
        <v>-6.8974844820718029E-2</v>
      </c>
      <c r="I48" s="10">
        <f t="shared" si="11"/>
        <v>0.34675996133055831</v>
      </c>
      <c r="J48" s="10">
        <f t="shared" si="11"/>
        <v>-0.19642373959674089</v>
      </c>
      <c r="K48" s="10">
        <f t="shared" si="11"/>
        <v>-0.19642373959674089</v>
      </c>
      <c r="L48" s="10">
        <f t="shared" si="11"/>
        <v>0.34675996133055831</v>
      </c>
      <c r="M48" s="10">
        <f t="shared" si="11"/>
        <v>-6.8974844820718029E-2</v>
      </c>
      <c r="N48" s="10">
        <f t="shared" si="11"/>
        <v>-0.29396890060481939</v>
      </c>
      <c r="O48" s="10">
        <f t="shared" si="11"/>
        <v>0.29396890060484421</v>
      </c>
      <c r="P48" s="10">
        <f t="shared" si="11"/>
        <v>6.8974844820700681E-2</v>
      </c>
      <c r="Q48" s="10">
        <f t="shared" si="11"/>
        <v>-0.34675996133063147</v>
      </c>
      <c r="R48" s="11">
        <f t="shared" si="11"/>
        <v>0.19642373959664766</v>
      </c>
    </row>
    <row r="49" spans="2:18" x14ac:dyDescent="0.25">
      <c r="B49" s="4" t="s">
        <v>30</v>
      </c>
      <c r="C49" s="9">
        <f>C33/SQRT(SUMSQ($C33:$R33))</f>
        <v>0.16666391461954924</v>
      </c>
      <c r="D49" s="10">
        <f t="shared" ref="D49:R49" si="12">D33/SQRT(SUMSQ($C33:$R33))</f>
        <v>-0.3518509343816289</v>
      </c>
      <c r="E49" s="10">
        <f t="shared" si="12"/>
        <v>0.22429189658563803</v>
      </c>
      <c r="F49" s="10">
        <f t="shared" si="12"/>
        <v>0.10263113188056629</v>
      </c>
      <c r="G49" s="10">
        <f t="shared" si="12"/>
        <v>-0.33832950029361036</v>
      </c>
      <c r="H49" s="10">
        <f t="shared" si="12"/>
        <v>0.27330046675034952</v>
      </c>
      <c r="I49" s="10">
        <f t="shared" si="12"/>
        <v>3.4654292299721709E-2</v>
      </c>
      <c r="J49" s="10">
        <f t="shared" si="12"/>
        <v>-0.31180625324665334</v>
      </c>
      <c r="K49" s="10">
        <f t="shared" si="12"/>
        <v>0.31180625324665334</v>
      </c>
      <c r="L49" s="10">
        <f t="shared" si="12"/>
        <v>-3.4654292299721709E-2</v>
      </c>
      <c r="M49" s="10">
        <f t="shared" si="12"/>
        <v>-0.27330046675034952</v>
      </c>
      <c r="N49" s="10">
        <f t="shared" si="12"/>
        <v>0.33832950029361036</v>
      </c>
      <c r="O49" s="10">
        <f t="shared" si="12"/>
        <v>-0.10263113188056629</v>
      </c>
      <c r="P49" s="10">
        <f t="shared" si="12"/>
        <v>-0.22429189658563803</v>
      </c>
      <c r="Q49" s="10">
        <f t="shared" si="12"/>
        <v>0.3518509343816289</v>
      </c>
      <c r="R49" s="11">
        <f t="shared" si="12"/>
        <v>-0.16666391461954924</v>
      </c>
    </row>
    <row r="50" spans="2:18" x14ac:dyDescent="0.25">
      <c r="B50" s="4" t="s">
        <v>31</v>
      </c>
      <c r="C50" s="9">
        <f>C26/SQRT(SUMSQ($C26:$R26))</f>
        <v>0.13529902503754349</v>
      </c>
      <c r="D50" s="10">
        <f t="shared" ref="D50:R50" si="13">D26/SQRT(SUMSQ($C26:$R26))</f>
        <v>-0.32664074121822839</v>
      </c>
      <c r="E50" s="10">
        <f t="shared" si="13"/>
        <v>0.3266407412196754</v>
      </c>
      <c r="F50" s="10">
        <f t="shared" si="13"/>
        <v>-0.13529902503626229</v>
      </c>
      <c r="G50" s="10">
        <f t="shared" si="13"/>
        <v>-0.13529902503634142</v>
      </c>
      <c r="H50" s="10">
        <f t="shared" si="13"/>
        <v>0.32664074121938891</v>
      </c>
      <c r="I50" s="10">
        <f t="shared" si="13"/>
        <v>-0.32664074121882691</v>
      </c>
      <c r="J50" s="10">
        <f t="shared" si="13"/>
        <v>0.13529902503666999</v>
      </c>
      <c r="K50" s="10">
        <f t="shared" si="13"/>
        <v>0.13529902503666999</v>
      </c>
      <c r="L50" s="10">
        <f t="shared" si="13"/>
        <v>-0.32664074121882691</v>
      </c>
      <c r="M50" s="10">
        <f t="shared" si="13"/>
        <v>0.32664074121938891</v>
      </c>
      <c r="N50" s="10">
        <f t="shared" si="13"/>
        <v>-0.13529902503634142</v>
      </c>
      <c r="O50" s="10">
        <f t="shared" si="13"/>
        <v>-0.13529902503626229</v>
      </c>
      <c r="P50" s="10">
        <f t="shared" si="13"/>
        <v>0.3266407412196754</v>
      </c>
      <c r="Q50" s="10">
        <f t="shared" si="13"/>
        <v>-0.32664074121822839</v>
      </c>
      <c r="R50" s="11">
        <f t="shared" si="13"/>
        <v>0.13529902503754349</v>
      </c>
    </row>
    <row r="51" spans="2:18" x14ac:dyDescent="0.25">
      <c r="B51" s="4" t="s">
        <v>32</v>
      </c>
      <c r="C51" s="9">
        <f>C34/SQRT(SUMSQ($C34:$R34))</f>
        <v>0.10263113188383635</v>
      </c>
      <c r="D51" s="10">
        <f t="shared" ref="D51:R51" si="14">D34/SQRT(SUMSQ($C34:$R34))</f>
        <v>-0.27330046674722164</v>
      </c>
      <c r="E51" s="10">
        <f t="shared" si="14"/>
        <v>0.35185093438404658</v>
      </c>
      <c r="F51" s="10">
        <f t="shared" si="14"/>
        <v>-0.31180625324530459</v>
      </c>
      <c r="G51" s="10">
        <f t="shared" si="14"/>
        <v>0.16666391462010158</v>
      </c>
      <c r="H51" s="10">
        <f t="shared" si="14"/>
        <v>3.4654292300189973E-2</v>
      </c>
      <c r="I51" s="10">
        <f t="shared" si="14"/>
        <v>-0.22429189658563128</v>
      </c>
      <c r="J51" s="10">
        <f t="shared" si="14"/>
        <v>0.33832950029355802</v>
      </c>
      <c r="K51" s="10">
        <f t="shared" si="14"/>
        <v>-0.33832950029355802</v>
      </c>
      <c r="L51" s="10">
        <f t="shared" si="14"/>
        <v>0.22429189658563128</v>
      </c>
      <c r="M51" s="10">
        <f t="shared" si="14"/>
        <v>-3.4654292300189973E-2</v>
      </c>
      <c r="N51" s="10">
        <f t="shared" si="14"/>
        <v>-0.16666391462010158</v>
      </c>
      <c r="O51" s="10">
        <f t="shared" si="14"/>
        <v>0.31180625324530459</v>
      </c>
      <c r="P51" s="10">
        <f t="shared" si="14"/>
        <v>-0.35185093438404658</v>
      </c>
      <c r="Q51" s="10">
        <f t="shared" si="14"/>
        <v>0.27330046674722164</v>
      </c>
      <c r="R51" s="11">
        <f t="shared" si="14"/>
        <v>-0.10263113188383635</v>
      </c>
    </row>
    <row r="52" spans="2:18" x14ac:dyDescent="0.25">
      <c r="B52" s="4" t="s">
        <v>33</v>
      </c>
      <c r="C52" s="9">
        <f>C27/SQRT(SUMSQ($C27:$R27))</f>
        <v>6.8974844828078155E-2</v>
      </c>
      <c r="D52" s="10">
        <f t="shared" ref="D52:R52" si="15">D27/SQRT(SUMSQ($C27:$R27))</f>
        <v>-0.19642373959069792</v>
      </c>
      <c r="E52" s="10">
        <f t="shared" si="15"/>
        <v>0.2939689006085402</v>
      </c>
      <c r="F52" s="10">
        <f t="shared" si="15"/>
        <v>-0.34675996132918457</v>
      </c>
      <c r="G52" s="10">
        <f t="shared" si="15"/>
        <v>0.34675996132998155</v>
      </c>
      <c r="H52" s="10">
        <f t="shared" si="15"/>
        <v>-0.29396890060686587</v>
      </c>
      <c r="I52" s="10">
        <f t="shared" si="15"/>
        <v>0.19642373959436774</v>
      </c>
      <c r="J52" s="10">
        <f t="shared" si="15"/>
        <v>-6.8974844822741577E-2</v>
      </c>
      <c r="K52" s="10">
        <f t="shared" si="15"/>
        <v>-6.8974844822741577E-2</v>
      </c>
      <c r="L52" s="10">
        <f t="shared" si="15"/>
        <v>0.19642373959436774</v>
      </c>
      <c r="M52" s="10">
        <f t="shared" si="15"/>
        <v>-0.29396890060686587</v>
      </c>
      <c r="N52" s="10">
        <f t="shared" si="15"/>
        <v>0.34675996132998155</v>
      </c>
      <c r="O52" s="10">
        <f t="shared" si="15"/>
        <v>-0.34675996132918457</v>
      </c>
      <c r="P52" s="10">
        <f t="shared" si="15"/>
        <v>0.2939689006085402</v>
      </c>
      <c r="Q52" s="10">
        <f t="shared" si="15"/>
        <v>-0.19642373959069792</v>
      </c>
      <c r="R52" s="11">
        <f t="shared" si="15"/>
        <v>6.8974844828078155E-2</v>
      </c>
    </row>
    <row r="53" spans="2:18" ht="15.75" thickBot="1" x14ac:dyDescent="0.3">
      <c r="B53" s="4" t="s">
        <v>34</v>
      </c>
      <c r="C53" s="36">
        <f>C35/SQRT(SUMSQ($C35:$R35))</f>
        <v>3.4654292270895865E-2</v>
      </c>
      <c r="D53" s="37">
        <f t="shared" ref="D53:R53" si="16">D35/SQRT(SUMSQ($C35:$R35))</f>
        <v>-0.1026311319054191</v>
      </c>
      <c r="E53" s="37">
        <f t="shared" si="16"/>
        <v>0.16666391460518196</v>
      </c>
      <c r="F53" s="37">
        <f t="shared" si="16"/>
        <v>-0.22429189659375179</v>
      </c>
      <c r="G53" s="37">
        <f t="shared" si="16"/>
        <v>0.27330046674653824</v>
      </c>
      <c r="H53" s="37">
        <f t="shared" si="16"/>
        <v>-0.31180625324832617</v>
      </c>
      <c r="I53" s="37">
        <f t="shared" si="16"/>
        <v>0.33832950029382713</v>
      </c>
      <c r="J53" s="37">
        <f t="shared" si="16"/>
        <v>-0.35185093438012138</v>
      </c>
      <c r="K53" s="37">
        <f t="shared" si="16"/>
        <v>0.35185093438012138</v>
      </c>
      <c r="L53" s="37">
        <f t="shared" si="16"/>
        <v>-0.33832950029382713</v>
      </c>
      <c r="M53" s="37">
        <f t="shared" si="16"/>
        <v>0.31180625324832617</v>
      </c>
      <c r="N53" s="37">
        <f t="shared" si="16"/>
        <v>-0.27330046674653824</v>
      </c>
      <c r="O53" s="37">
        <f t="shared" si="16"/>
        <v>0.22429189659375179</v>
      </c>
      <c r="P53" s="37">
        <f t="shared" si="16"/>
        <v>-0.16666391460518196</v>
      </c>
      <c r="Q53" s="37">
        <f t="shared" si="16"/>
        <v>0.1026311319054191</v>
      </c>
      <c r="R53" s="38">
        <f t="shared" si="16"/>
        <v>-3.4654292270895865E-2</v>
      </c>
    </row>
    <row r="54" spans="2:18" ht="15.75" thickBot="1" x14ac:dyDescent="0.3">
      <c r="C54" s="26" t="s">
        <v>17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8"/>
    </row>
    <row r="56" spans="2:18" x14ac:dyDescent="0.25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2:18" x14ac:dyDescent="0.25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2:18" x14ac:dyDescent="0.25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2:18" x14ac:dyDescent="0.25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2:18" x14ac:dyDescent="0.25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2:18" x14ac:dyDescent="0.25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2:18" x14ac:dyDescent="0.25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2:18" x14ac:dyDescent="0.25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2:18" x14ac:dyDescent="0.25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3:18" x14ac:dyDescent="0.25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3:18" x14ac:dyDescent="0.25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3:18" x14ac:dyDescent="0.25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3:18" x14ac:dyDescent="0.25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3:18" x14ac:dyDescent="0.25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3:18" x14ac:dyDescent="0.25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3:18" x14ac:dyDescent="0.25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</sheetData>
  <mergeCells count="5">
    <mergeCell ref="C15:F15"/>
    <mergeCell ref="C6:F6"/>
    <mergeCell ref="C54:R54"/>
    <mergeCell ref="C36:R36"/>
    <mergeCell ref="K17:R1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ChanKaHou</dc:creator>
  <cp:lastModifiedBy>ChanKaHou</cp:lastModifiedBy>
  <cp:lastPrinted>2018-01-31T04:40:33Z</cp:lastPrinted>
  <dcterms:created xsi:type="dcterms:W3CDTF">2018-01-15T02:40:06Z</dcterms:created>
  <dcterms:modified xsi:type="dcterms:W3CDTF">2021-02-10T10:12:14Z</dcterms:modified>
</cp:coreProperties>
</file>