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georgikardzhaliyski/Google Drive (georgi.kardzhaliyski37@go.cambridgecollege.edu)/Online Courses/Udacity/Product Management/Growth PM/Proejct - Unleash Growth to the Clouds/"/>
    </mc:Choice>
  </mc:AlternateContent>
  <xr:revisionPtr revIDLastSave="0" documentId="13_ncr:1_{88AB82A5-831B-9C43-9861-14A8042EE735}" xr6:coauthVersionLast="45" xr6:coauthVersionMax="45" xr10:uidLastSave="{00000000-0000-0000-0000-000000000000}"/>
  <bookViews>
    <workbookView xWindow="28820" yWindow="460" windowWidth="38400" windowHeight="21140" activeTab="9" xr2:uid="{00000000-000D-0000-FFFF-FFFF00000000}"/>
  </bookViews>
  <sheets>
    <sheet name="Product business review" sheetId="1" r:id="rId1"/>
    <sheet name="Customers" sheetId="2" r:id="rId2"/>
    <sheet name="Number_of_Customers" sheetId="7" r:id="rId3"/>
    <sheet name="Customers - Pivot" sheetId="5" r:id="rId4"/>
    <sheet name="Current Usage" sheetId="6" r:id="rId5"/>
    <sheet name="Demand forecast" sheetId="3" r:id="rId6"/>
    <sheet name="Pain points and feedback" sheetId="4" r:id="rId7"/>
    <sheet name="Pain Points - Pivot" sheetId="14" r:id="rId8"/>
    <sheet name="Company_Industry_Vertical" sheetId="13" r:id="rId9"/>
    <sheet name="Charts" sheetId="10" r:id="rId10"/>
  </sheets>
  <definedNames>
    <definedName name="_xlnm._FilterDatabase" localSheetId="1" hidden="1">Customers!$A$1:$F$1</definedName>
    <definedName name="_xlnm._FilterDatabase" localSheetId="5" hidden="1">'Demand forecast'!$A$1:$C$1</definedName>
    <definedName name="_xlnm._FilterDatabase" localSheetId="6" hidden="1">'Pain points and feedback'!$A$1:$E$1</definedName>
  </definedNames>
  <calcPr calcId="191029"/>
  <pivotCaches>
    <pivotCache cacheId="23" r:id="rId11"/>
    <pivotCache cacheId="36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C3" i="1"/>
  <c r="C4" i="1"/>
  <c r="C20" i="1"/>
  <c r="C18" i="1"/>
  <c r="C211" i="6"/>
</calcChain>
</file>

<file path=xl/sharedStrings.xml><?xml version="1.0" encoding="utf-8"?>
<sst xmlns="http://schemas.openxmlformats.org/spreadsheetml/2006/main" count="4484" uniqueCount="290">
  <si>
    <t>Preview date</t>
  </si>
  <si>
    <t>Customer name</t>
  </si>
  <si>
    <t>Geo region</t>
  </si>
  <si>
    <t>Current usage (TB)</t>
  </si>
  <si>
    <t>Total addressable market - 12 mo (TB)</t>
  </si>
  <si>
    <t>Industry/vertical</t>
  </si>
  <si>
    <t>Common requirement</t>
  </si>
  <si>
    <t>ZY Pumping</t>
  </si>
  <si>
    <t>Europe West</t>
  </si>
  <si>
    <t>Internal/External</t>
  </si>
  <si>
    <t>Typical ramp</t>
  </si>
  <si>
    <t>0-6 mo</t>
  </si>
  <si>
    <t>Abb Inc.</t>
  </si>
  <si>
    <t>US West</t>
  </si>
  <si>
    <t>Amount of data ingested to storage over the first 2 quarters (6 months)</t>
  </si>
  <si>
    <t>Retail</t>
  </si>
  <si>
    <t>Xella Tenant</t>
  </si>
  <si>
    <t>General availability date</t>
  </si>
  <si>
    <t>Protection from hardware failures</t>
  </si>
  <si>
    <t>Asia East</t>
  </si>
  <si>
    <t>Internal</t>
  </si>
  <si>
    <t>Accela Inc.</t>
  </si>
  <si>
    <t>6-9 mo</t>
  </si>
  <si>
    <t>Other</t>
  </si>
  <si>
    <t>Amount of data ingested to storage in the 3rd quarter</t>
  </si>
  <si>
    <t>Data must stay within the same country/region</t>
  </si>
  <si>
    <t>Adapto Technologies</t>
  </si>
  <si>
    <t>Wpp Group Usa Inc.</t>
  </si>
  <si>
    <t>Automotive</t>
  </si>
  <si>
    <t>Intra-regional high availability</t>
  </si>
  <si>
    <t>Adrian</t>
  </si>
  <si>
    <t>9-12 mo</t>
  </si>
  <si>
    <t>Amount of data ingested in the 4th quarter</t>
  </si>
  <si>
    <t>Worldwide Commercial Business</t>
  </si>
  <si>
    <t>India Central</t>
  </si>
  <si>
    <t>Agder Energi As</t>
  </si>
  <si>
    <t>Wim</t>
  </si>
  <si>
    <t>Oil/gas</t>
  </si>
  <si>
    <t>Price at preview</t>
  </si>
  <si>
    <t>Aggreko Plc</t>
  </si>
  <si>
    <t>$0.015/GB</t>
  </si>
  <si>
    <t>Weidmüller Interface Gmbh &amp; Co. Kg</t>
  </si>
  <si>
    <t>Financial</t>
  </si>
  <si>
    <t>Wcom Ab</t>
  </si>
  <si>
    <t>Ags</t>
  </si>
  <si>
    <t>Walls Construction</t>
  </si>
  <si>
    <t>Protection from storage cluster going offline due to network outage</t>
  </si>
  <si>
    <t>Albiant-It</t>
  </si>
  <si>
    <t>Price at GA</t>
  </si>
  <si>
    <t>$0.03/GB</t>
  </si>
  <si>
    <t>Vertical Gmbh</t>
  </si>
  <si>
    <t>Alphamind Solutions</t>
  </si>
  <si>
    <t>Vedbaek Ltd</t>
  </si>
  <si>
    <t>Alstom</t>
  </si>
  <si>
    <t>Vecomp Spa</t>
  </si>
  <si>
    <t>Amazon</t>
  </si>
  <si>
    <t>Regional availability</t>
  </si>
  <si>
    <t>Varonis Systems Ltd</t>
  </si>
  <si>
    <t>US West, Europe West, UK South, Asia East, India Central</t>
  </si>
  <si>
    <t>Amer Sports Oyj</t>
  </si>
  <si>
    <t>Van Moer Group</t>
  </si>
  <si>
    <t>Andre</t>
  </si>
  <si>
    <t>Us Direct E Commerce Ltd T/A Eshopworld</t>
  </si>
  <si>
    <t>Andreas</t>
  </si>
  <si>
    <t>Physical capacity per region</t>
  </si>
  <si>
    <t>Ares Trading S.A.</t>
  </si>
  <si>
    <t>Ubs Business Solutions Us Llc</t>
  </si>
  <si>
    <t>~40000 TB</t>
  </si>
  <si>
    <t>Tt Network Integration Europe Gmbh</t>
  </si>
  <si>
    <t>Arjo Deutschland Gmbh</t>
  </si>
  <si>
    <t>Transport For London</t>
  </si>
  <si>
    <t>Arni</t>
  </si>
  <si>
    <t>UK South</t>
  </si>
  <si>
    <t>Totalmobile Limited</t>
  </si>
  <si>
    <t>Ase Software Ireland Ltd</t>
  </si>
  <si>
    <t>Sellable capacity per region</t>
  </si>
  <si>
    <t>~25% of physical</t>
  </si>
  <si>
    <t>Tomoe</t>
  </si>
  <si>
    <t>Asos.Com Ltd</t>
  </si>
  <si>
    <t>The Nottingham Trent University Azure 2</t>
  </si>
  <si>
    <t>Atea A/S</t>
  </si>
  <si>
    <t>The Nielsen Company (Us) Llc.</t>
  </si>
  <si>
    <t>Atlantic Global Plc</t>
  </si>
  <si>
    <t>Gross margin at listed price</t>
  </si>
  <si>
    <t>~33%</t>
  </si>
  <si>
    <t>Atos Engineering</t>
  </si>
  <si>
    <t>Azagroup S. A.</t>
  </si>
  <si>
    <t>Temenos Headquarters Sa</t>
  </si>
  <si>
    <t>Banco Comercial Português S.A.</t>
  </si>
  <si>
    <t>Systems Connect</t>
  </si>
  <si>
    <t>Overall portfolio gross margin</t>
  </si>
  <si>
    <t>~65%</t>
  </si>
  <si>
    <t>Bastien</t>
  </si>
  <si>
    <t>Swiss Life Ag</t>
  </si>
  <si>
    <t>Bayport Financial Services Plc</t>
  </si>
  <si>
    <t>Surfmarket Bv</t>
  </si>
  <si>
    <t>Bede Gaming Limited</t>
  </si>
  <si>
    <t>Supreme Commission For Tourism And National Heritage</t>
  </si>
  <si>
    <t>Overall protfolio sellable capacity ratio</t>
  </si>
  <si>
    <t>~80% of physical</t>
  </si>
  <si>
    <t>Black &amp; Veatch Corporation</t>
  </si>
  <si>
    <t>Stephen</t>
  </si>
  <si>
    <t>Bliksund</t>
  </si>
  <si>
    <t>Steelcase Inc.</t>
  </si>
  <si>
    <t>Statoil Asa</t>
  </si>
  <si>
    <t>Bp Corporation North America Inc.</t>
  </si>
  <si>
    <t>Competition gross margin</t>
  </si>
  <si>
    <t>~70%</t>
  </si>
  <si>
    <t>Ssu</t>
  </si>
  <si>
    <t>Bridgestone Europe</t>
  </si>
  <si>
    <t>Square Marble Technology Ltd</t>
  </si>
  <si>
    <t>Britam Life Assurance</t>
  </si>
  <si>
    <t>Spotify</t>
  </si>
  <si>
    <t>British Broadcasting Corporation</t>
  </si>
  <si>
    <t>Competition sellable capacity ratio</t>
  </si>
  <si>
    <t>~75% of physical</t>
  </si>
  <si>
    <t>Soluzionidigitali Srl</t>
  </si>
  <si>
    <t>Business Applications Group</t>
  </si>
  <si>
    <t>Solutions Direkt Ag</t>
  </si>
  <si>
    <t>Canada Life Group Services Limited</t>
  </si>
  <si>
    <t>Software Delsol Sa</t>
  </si>
  <si>
    <t>Carlo Fasini</t>
  </si>
  <si>
    <t>Common discount rate</t>
  </si>
  <si>
    <t>Software Colors (Pty) Ltd</t>
  </si>
  <si>
    <t>~30%</t>
  </si>
  <si>
    <t>Chris</t>
  </si>
  <si>
    <t>Simpli Software As</t>
  </si>
  <si>
    <t>Citus D.O.O.</t>
  </si>
  <si>
    <t>Sii Polska Sp Zoo</t>
  </si>
  <si>
    <t>Commerce + Ecosystems</t>
  </si>
  <si>
    <t>Sigma Conso</t>
  </si>
  <si>
    <t>Shell Information Technology International Bv</t>
  </si>
  <si>
    <t>Content And Code- Kunallab</t>
  </si>
  <si>
    <t>Medical/genomics</t>
  </si>
  <si>
    <t>Ability to transparently continue the operation in case of a single storage cluster being unavailable</t>
  </si>
  <si>
    <t>Sesam Service</t>
  </si>
  <si>
    <t>Corporation Of Lloyds</t>
  </si>
  <si>
    <t>Secwatch B.V.</t>
  </si>
  <si>
    <t>Cosine</t>
  </si>
  <si>
    <t>Security</t>
  </si>
  <si>
    <t>Ctt -Correios De Portugal Sa-Sociedade Aberta</t>
  </si>
  <si>
    <t>Secto Automotive Oy</t>
  </si>
  <si>
    <t>Sebastien</t>
  </si>
  <si>
    <t>Cubic Telecom Limited</t>
  </si>
  <si>
    <t>Customer Service And Support</t>
  </si>
  <si>
    <t>Seafox</t>
  </si>
  <si>
    <t>Sdg Consulting Ag</t>
  </si>
  <si>
    <t>Cybot A/S</t>
  </si>
  <si>
    <t>Sdc Ek. För.</t>
  </si>
  <si>
    <t>Daan</t>
  </si>
  <si>
    <t>Sd&amp;C Solutions Development &amp; Consulting Gmbh</t>
  </si>
  <si>
    <t>Dan Strandberg</t>
  </si>
  <si>
    <t>Sd Worx Group Nv</t>
  </si>
  <si>
    <t>Scully Systems Nv</t>
  </si>
  <si>
    <t>Daniel</t>
  </si>
  <si>
    <t>Scs Smart Connected Solutions Gmbh</t>
  </si>
  <si>
    <t>Datum Monitoring Services Limited</t>
  </si>
  <si>
    <t>David</t>
  </si>
  <si>
    <t>Scroll Up</t>
  </si>
  <si>
    <t>Delaware Consulting Cvba</t>
  </si>
  <si>
    <t>Scriptsketch</t>
  </si>
  <si>
    <t>Design Museum</t>
  </si>
  <si>
    <t>Screencheck Bv</t>
  </si>
  <si>
    <t>Scottish Water</t>
  </si>
  <si>
    <t>Dimension Data Global Services Limited</t>
  </si>
  <si>
    <t>Schouw Informatisering Bv</t>
  </si>
  <si>
    <t>Diptanil</t>
  </si>
  <si>
    <t>Schauer Agrotronic Gmbh</t>
  </si>
  <si>
    <t>Dnv Gl As</t>
  </si>
  <si>
    <t>Manufacturing</t>
  </si>
  <si>
    <t>Sas Louvre</t>
  </si>
  <si>
    <t>Protection from power outage of a single storage cluster</t>
  </si>
  <si>
    <t>Docuware Gmbh</t>
  </si>
  <si>
    <t>Sarastia Oy</t>
  </si>
  <si>
    <t>Doxray B.V.</t>
  </si>
  <si>
    <t>Sap America Inc.</t>
  </si>
  <si>
    <t>Santander Global Technology S.L.</t>
  </si>
  <si>
    <t>E.On Digital Technology Gmbh</t>
  </si>
  <si>
    <t>Sanoma Oyj</t>
  </si>
  <si>
    <t>Edsential</t>
  </si>
  <si>
    <t>Sandor</t>
  </si>
  <si>
    <t>Eivind</t>
  </si>
  <si>
    <t>Sakis Tsolos</t>
  </si>
  <si>
    <t>Elon Group Ab</t>
  </si>
  <si>
    <t>Rolls-Royce Plc</t>
  </si>
  <si>
    <t>Evoke Creative Ltd</t>
  </si>
  <si>
    <t>Robert Bosch Gmbh</t>
  </si>
  <si>
    <t>Evry As</t>
  </si>
  <si>
    <t>Ricoh Europe Plc</t>
  </si>
  <si>
    <t>Excelsior Ict</t>
  </si>
  <si>
    <t>Relator Oy</t>
  </si>
  <si>
    <t>Experian Services Corp.</t>
  </si>
  <si>
    <t>Region Hovedstaden Koncern It</t>
  </si>
  <si>
    <t>Farminveste 4 - Serviços S.A.</t>
  </si>
  <si>
    <t>Redflare Limited</t>
  </si>
  <si>
    <t>Fiskars Oyj Abp</t>
  </si>
  <si>
    <t>Red River Software Ltd</t>
  </si>
  <si>
    <t>Fjord Tours As</t>
  </si>
  <si>
    <t>Rdt Limited</t>
  </si>
  <si>
    <t>Flexxible It</t>
  </si>
  <si>
    <t>Ray O'donnell</t>
  </si>
  <si>
    <t>Fortum Oyj</t>
  </si>
  <si>
    <t>Francesco Massa</t>
  </si>
  <si>
    <t>Ralf</t>
  </si>
  <si>
    <t>Quonext</t>
  </si>
  <si>
    <t>Fulcro Srl Unipersonale</t>
  </si>
  <si>
    <t>Qiagen Gmbh</t>
  </si>
  <si>
    <t>Gac Group Of Companies B.V.</t>
  </si>
  <si>
    <t>Provident Financial Management Services Ltd</t>
  </si>
  <si>
    <t>Global Digital Marketing Programs Doo</t>
  </si>
  <si>
    <t>Proquire Llc</t>
  </si>
  <si>
    <t>Gruppera Ab</t>
  </si>
  <si>
    <t>Promotional Payments</t>
  </si>
  <si>
    <t>Hansa Borg Bryggerier As</t>
  </si>
  <si>
    <t>Prima</t>
  </si>
  <si>
    <t>Hearst Communications Inc.</t>
  </si>
  <si>
    <t>Prgx Global Inc.</t>
  </si>
  <si>
    <t>Hewlett Packard Enterprise Company</t>
  </si>
  <si>
    <t>Hiscox Underwriting Group Services Limited</t>
  </si>
  <si>
    <t>Phil</t>
  </si>
  <si>
    <t>Hitachi Consulting Software</t>
  </si>
  <si>
    <t>Peter</t>
  </si>
  <si>
    <t>Patrick</t>
  </si>
  <si>
    <t>Hmd Global Oy</t>
  </si>
  <si>
    <t>Pan</t>
  </si>
  <si>
    <t>Hmk Technical Services</t>
  </si>
  <si>
    <t>Oxo</t>
  </si>
  <si>
    <t>Hutchison International Limited</t>
  </si>
  <si>
    <t>Imagen Ltd</t>
  </si>
  <si>
    <t>Origin Comfert Redoxim</t>
  </si>
  <si>
    <t>Ina</t>
  </si>
  <si>
    <t>Orbital Education</t>
  </si>
  <si>
    <t>Info Support B.V.</t>
  </si>
  <si>
    <t>Olivier</t>
  </si>
  <si>
    <t>Infoshare I Stockholm Ab</t>
  </si>
  <si>
    <t>Olavi Laitala</t>
  </si>
  <si>
    <t>Inovativ</t>
  </si>
  <si>
    <t>Oas</t>
  </si>
  <si>
    <t>Inspop.Com Limited</t>
  </si>
  <si>
    <t>Novo Nordisk A/S</t>
  </si>
  <si>
    <t>Insurance Services Office Inc.</t>
  </si>
  <si>
    <t>Norkart</t>
  </si>
  <si>
    <t>Iten Solutions - Sistemas De Informação S.A.</t>
  </si>
  <si>
    <t>Nicolas</t>
  </si>
  <si>
    <t>Jonas Hjørdie</t>
  </si>
  <si>
    <t>Netgem Sa</t>
  </si>
  <si>
    <t>Kidbrooke Advisory Ab</t>
  </si>
  <si>
    <t>Nagravision Sa</t>
  </si>
  <si>
    <t>Moto-Profil Sp. Z O.O.</t>
  </si>
  <si>
    <t>Kmd A/S</t>
  </si>
  <si>
    <t>Methodworx Ltd</t>
  </si>
  <si>
    <t>Koen Remmerswaal</t>
  </si>
  <si>
    <t>Mehmet Akif</t>
  </si>
  <si>
    <t>Kpmg Llp</t>
  </si>
  <si>
    <t>Matti</t>
  </si>
  <si>
    <t>Kvantbit</t>
  </si>
  <si>
    <t>Masraff</t>
  </si>
  <si>
    <t>Landmark Information Group Limited</t>
  </si>
  <si>
    <t>Marketing And Consumer Business</t>
  </si>
  <si>
    <t>Lego System A/S</t>
  </si>
  <si>
    <t>Marel India Pvt Ltd</t>
  </si>
  <si>
    <t>Manor Ag</t>
  </si>
  <si>
    <t>Lukas</t>
  </si>
  <si>
    <t>Magnetix</t>
  </si>
  <si>
    <t>M365 Core</t>
  </si>
  <si>
    <t>Maana Inc</t>
  </si>
  <si>
    <t>External</t>
  </si>
  <si>
    <t>Common feedback/painpoint 1</t>
  </si>
  <si>
    <t>Common feedback/painpoint 2</t>
  </si>
  <si>
    <t>Common feedback/painpoint 3</t>
  </si>
  <si>
    <t>Vague documentation and/or lack thereof</t>
  </si>
  <si>
    <t>High cost</t>
  </si>
  <si>
    <t>Migrating of existing customers to the product is not supported</t>
  </si>
  <si>
    <t>40,000,000,000 GB</t>
  </si>
  <si>
    <t>Count of Customer name</t>
  </si>
  <si>
    <t>Column Labels</t>
  </si>
  <si>
    <t>Row Labels</t>
  </si>
  <si>
    <t>Grand Total</t>
  </si>
  <si>
    <t>Total Available Capacity (TB):</t>
  </si>
  <si>
    <t>200 TB</t>
  </si>
  <si>
    <t>Physical capacity per region*Number_of_Regions</t>
  </si>
  <si>
    <t>5 Regions</t>
  </si>
  <si>
    <t>Number of Customers:</t>
  </si>
  <si>
    <t>Current Usage:</t>
  </si>
  <si>
    <t>200,000,000 GB</t>
  </si>
  <si>
    <t>1PB=1,000 TB= 1,000,000 GB</t>
  </si>
  <si>
    <t>Total Revenue to date:</t>
  </si>
  <si>
    <t>Current Usage * Price at GA</t>
  </si>
  <si>
    <t>Number_of_Customers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</si>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</sst>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4" fontId="1" fillId="0" borderId="1" xfId="0" applyNumberFormat="1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9" fontId="1" fillId="0" borderId="1" xfId="0" applyNumberFormat="1" applyFont="1" applyBorder="1"/>
    <xf numFmtId="0" fontId="3" fillId="0" borderId="0" xfId="0" applyFont="1"/>
    <xf numFmtId="0" fontId="3" fillId="0" borderId="1" xfId="0" applyFont="1" applyBorder="1" applyAlignment="1">
      <alignment vertical="center"/>
    </xf>
    <xf numFmtId="0" fontId="3" fillId="0" borderId="1" xfId="0" applyFont="1" applyBorder="1"/>
    <xf numFmtId="4" fontId="1" fillId="0" borderId="0" xfId="0" applyNumberFormat="1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4" fontId="0" fillId="0" borderId="0" xfId="0" applyNumberFormat="1" applyFont="1" applyAlignment="1"/>
    <xf numFmtId="0" fontId="4" fillId="0" borderId="0" xfId="0" applyFont="1" applyAlignment="1"/>
    <xf numFmtId="0" fontId="5" fillId="0" borderId="0" xfId="0" applyFont="1"/>
    <xf numFmtId="4" fontId="5" fillId="0" borderId="0" xfId="0" applyNumberFormat="1" applyFont="1" applyAlignment="1"/>
    <xf numFmtId="0" fontId="0" fillId="0" borderId="0" xfId="0" applyFont="1" applyAlignment="1">
      <alignment horizontal="right"/>
    </xf>
    <xf numFmtId="0" fontId="6" fillId="0" borderId="0" xfId="0" applyFont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1" fillId="0" borderId="0" xfId="0" applyNumberFormat="1" applyFont="1"/>
    <xf numFmtId="4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alignment horizontal="righ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[Unleashing storage growth - supporting data.xlsx]Pain Points - Pivot!PivotTable5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u="none" strike="noStrike">
                <a:effectLst/>
              </a:rPr>
              <a:t>Pain points count by industry/vertical</a:t>
            </a:r>
            <a:endParaRPr lang="en-US" sz="1800" u="none" strike="noStrik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'Pain Points - Pivot'!$B$1:$B$2</c:f>
              <c:strCache>
                <c:ptCount val="1"/>
                <c:pt idx="0">
                  <c:v>Migrating of existing customers to the product is not supported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'Pain Points - Pivot'!$A$3:$A$11</c:f>
              <c:strCache>
                <c:ptCount val="8"/>
                <c:pt idx="0">
                  <c:v>Automotive</c:v>
                </c:pt>
                <c:pt idx="1">
                  <c:v>Financial</c:v>
                </c:pt>
                <c:pt idx="2">
                  <c:v>Manufacturing</c:v>
                </c:pt>
                <c:pt idx="3">
                  <c:v>Medical/genomics</c:v>
                </c:pt>
                <c:pt idx="4">
                  <c:v>Oil/gas</c:v>
                </c:pt>
                <c:pt idx="5">
                  <c:v>Other</c:v>
                </c:pt>
                <c:pt idx="6">
                  <c:v>Retail</c:v>
                </c:pt>
                <c:pt idx="7">
                  <c:v>(blank)</c:v>
                </c:pt>
              </c:strCache>
            </c:strRef>
          </c:cat>
          <c:val>
            <c:numRef>
              <c:f>'Pain Points - Pivot'!$B$3:$B$11</c:f>
              <c:numCache>
                <c:formatCode>General</c:formatCode>
                <c:ptCount val="8"/>
                <c:pt idx="0">
                  <c:v>12</c:v>
                </c:pt>
                <c:pt idx="1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8-C244-AAE4-D63877323968}"/>
            </c:ext>
          </c:extLst>
        </c:ser>
        <c:ser>
          <c:idx val="1"/>
          <c:order val="1"/>
          <c:tx>
            <c:strRef>
              <c:f>'Pain Points - Pivot'!$C$1:$C$2</c:f>
              <c:strCache>
                <c:ptCount val="1"/>
                <c:pt idx="0">
                  <c:v>Vague documentation and/or lack thereof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'Pain Points - Pivot'!$A$3:$A$11</c:f>
              <c:strCache>
                <c:ptCount val="8"/>
                <c:pt idx="0">
                  <c:v>Automotive</c:v>
                </c:pt>
                <c:pt idx="1">
                  <c:v>Financial</c:v>
                </c:pt>
                <c:pt idx="2">
                  <c:v>Manufacturing</c:v>
                </c:pt>
                <c:pt idx="3">
                  <c:v>Medical/genomics</c:v>
                </c:pt>
                <c:pt idx="4">
                  <c:v>Oil/gas</c:v>
                </c:pt>
                <c:pt idx="5">
                  <c:v>Other</c:v>
                </c:pt>
                <c:pt idx="6">
                  <c:v>Retail</c:v>
                </c:pt>
                <c:pt idx="7">
                  <c:v>(blank)</c:v>
                </c:pt>
              </c:strCache>
            </c:strRef>
          </c:cat>
          <c:val>
            <c:numRef>
              <c:f>'Pain Points - Pivot'!$C$3:$C$11</c:f>
              <c:numCache>
                <c:formatCode>General</c:formatCode>
                <c:ptCount val="8"/>
                <c:pt idx="0">
                  <c:v>35</c:v>
                </c:pt>
                <c:pt idx="1">
                  <c:v>9</c:v>
                </c:pt>
                <c:pt idx="2">
                  <c:v>5</c:v>
                </c:pt>
                <c:pt idx="3">
                  <c:v>2</c:v>
                </c:pt>
                <c:pt idx="4">
                  <c:v>15</c:v>
                </c:pt>
                <c:pt idx="5">
                  <c:v>2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C244-AAE4-D63877323968}"/>
            </c:ext>
          </c:extLst>
        </c:ser>
        <c:ser>
          <c:idx val="2"/>
          <c:order val="2"/>
          <c:tx>
            <c:strRef>
              <c:f>'Pain Points - Pivot'!$D$1:$D$2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'Pain Points - Pivot'!$A$3:$A$11</c:f>
              <c:strCache>
                <c:ptCount val="8"/>
                <c:pt idx="0">
                  <c:v>Automotive</c:v>
                </c:pt>
                <c:pt idx="1">
                  <c:v>Financial</c:v>
                </c:pt>
                <c:pt idx="2">
                  <c:v>Manufacturing</c:v>
                </c:pt>
                <c:pt idx="3">
                  <c:v>Medical/genomics</c:v>
                </c:pt>
                <c:pt idx="4">
                  <c:v>Oil/gas</c:v>
                </c:pt>
                <c:pt idx="5">
                  <c:v>Other</c:v>
                </c:pt>
                <c:pt idx="6">
                  <c:v>Retail</c:v>
                </c:pt>
                <c:pt idx="7">
                  <c:v>(blank)</c:v>
                </c:pt>
              </c:strCache>
            </c:strRef>
          </c:cat>
          <c:val>
            <c:numRef>
              <c:f>'Pain Points - Pivot'!$D$3:$D$11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7A78-C244-AAE4-D63877323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0068112"/>
        <c:axId val="1953998000"/>
      </c:barChart>
      <c:catAx>
        <c:axId val="192006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Industry/Vertical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998000"/>
        <c:crosses val="autoZero"/>
        <c:auto val="1"/>
        <c:lblAlgn val="ctr"/>
        <c:lblOffset val="100"/>
        <c:noMultiLvlLbl val="0"/>
      </c:catAx>
      <c:valAx>
        <c:axId val="195399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customers with that pain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06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[Unleashing storage growth - supporting data.xlsx]Customers - Pivot!PivotTable2</c:name>
    <c:fmtId val="5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Requirements</a:t>
            </a:r>
            <a:r>
              <a:rPr lang="en-US" baseline="0"/>
              <a:t> by industry/vertical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'Customers - Pivot'!$B$3:$B$4</c:f>
              <c:strCache>
                <c:ptCount val="1"/>
                <c:pt idx="0">
                  <c:v>Automotive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'Customers - Pivot'!$A$5:$A$11</c:f>
              <c:strCache>
                <c:ptCount val="6"/>
                <c:pt idx="0">
                  <c:v>Ability to transparently continue the operation in case of a single storage cluster being unavailable</c:v>
                </c:pt>
                <c:pt idx="1">
                  <c:v>Data must stay within the same country/region</c:v>
                </c:pt>
                <c:pt idx="2">
                  <c:v>Intra-regional high availability</c:v>
                </c:pt>
                <c:pt idx="3">
                  <c:v>Protection from hardware failures</c:v>
                </c:pt>
                <c:pt idx="4">
                  <c:v>Protection from power outage of a single storage cluster</c:v>
                </c:pt>
                <c:pt idx="5">
                  <c:v>Protection from storage cluster going offline due to network outage</c:v>
                </c:pt>
              </c:strCache>
            </c:strRef>
          </c:cat>
          <c:val>
            <c:numRef>
              <c:f>'Customers - Pivot'!$B$5:$B$11</c:f>
              <c:numCache>
                <c:formatCode>General</c:formatCode>
                <c:ptCount val="6"/>
                <c:pt idx="1">
                  <c:v>14</c:v>
                </c:pt>
                <c:pt idx="2">
                  <c:v>73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0-CA49-92F6-58FCF39CFC7E}"/>
            </c:ext>
          </c:extLst>
        </c:ser>
        <c:ser>
          <c:idx val="1"/>
          <c:order val="1"/>
          <c:tx>
            <c:strRef>
              <c:f>'Customers - Pivot'!$C$3:$C$4</c:f>
              <c:strCache>
                <c:ptCount val="1"/>
                <c:pt idx="0">
                  <c:v>Financial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'Customers - Pivot'!$A$5:$A$11</c:f>
              <c:strCache>
                <c:ptCount val="6"/>
                <c:pt idx="0">
                  <c:v>Ability to transparently continue the operation in case of a single storage cluster being unavailable</c:v>
                </c:pt>
                <c:pt idx="1">
                  <c:v>Data must stay within the same country/region</c:v>
                </c:pt>
                <c:pt idx="2">
                  <c:v>Intra-regional high availability</c:v>
                </c:pt>
                <c:pt idx="3">
                  <c:v>Protection from hardware failures</c:v>
                </c:pt>
                <c:pt idx="4">
                  <c:v>Protection from power outage of a single storage cluster</c:v>
                </c:pt>
                <c:pt idx="5">
                  <c:v>Protection from storage cluster going offline due to network outage</c:v>
                </c:pt>
              </c:strCache>
            </c:strRef>
          </c:cat>
          <c:val>
            <c:numRef>
              <c:f>'Customers - Pivot'!$C$5:$C$11</c:f>
              <c:numCache>
                <c:formatCode>General</c:formatCode>
                <c:ptCount val="6"/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90-CA49-92F6-58FCF39CFC7E}"/>
            </c:ext>
          </c:extLst>
        </c:ser>
        <c:ser>
          <c:idx val="2"/>
          <c:order val="2"/>
          <c:tx>
            <c:strRef>
              <c:f>'Customers - Pivot'!$D$3:$D$4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'Customers - Pivot'!$A$5:$A$11</c:f>
              <c:strCache>
                <c:ptCount val="6"/>
                <c:pt idx="0">
                  <c:v>Ability to transparently continue the operation in case of a single storage cluster being unavailable</c:v>
                </c:pt>
                <c:pt idx="1">
                  <c:v>Data must stay within the same country/region</c:v>
                </c:pt>
                <c:pt idx="2">
                  <c:v>Intra-regional high availability</c:v>
                </c:pt>
                <c:pt idx="3">
                  <c:v>Protection from hardware failures</c:v>
                </c:pt>
                <c:pt idx="4">
                  <c:v>Protection from power outage of a single storage cluster</c:v>
                </c:pt>
                <c:pt idx="5">
                  <c:v>Protection from storage cluster going offline due to network outage</c:v>
                </c:pt>
              </c:strCache>
            </c:strRef>
          </c:cat>
          <c:val>
            <c:numRef>
              <c:f>'Customers - Pivot'!$D$5:$D$11</c:f>
              <c:numCache>
                <c:formatCode>General</c:formatCode>
                <c:ptCount val="6"/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90-CA49-92F6-58FCF39CFC7E}"/>
            </c:ext>
          </c:extLst>
        </c:ser>
        <c:ser>
          <c:idx val="3"/>
          <c:order val="3"/>
          <c:tx>
            <c:strRef>
              <c:f>'Customers - Pivot'!$E$3:$E$4</c:f>
              <c:strCache>
                <c:ptCount val="1"/>
                <c:pt idx="0">
                  <c:v>Medical/genomics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'Customers - Pivot'!$A$5:$A$11</c:f>
              <c:strCache>
                <c:ptCount val="6"/>
                <c:pt idx="0">
                  <c:v>Ability to transparently continue the operation in case of a single storage cluster being unavailable</c:v>
                </c:pt>
                <c:pt idx="1">
                  <c:v>Data must stay within the same country/region</c:v>
                </c:pt>
                <c:pt idx="2">
                  <c:v>Intra-regional high availability</c:v>
                </c:pt>
                <c:pt idx="3">
                  <c:v>Protection from hardware failures</c:v>
                </c:pt>
                <c:pt idx="4">
                  <c:v>Protection from power outage of a single storage cluster</c:v>
                </c:pt>
                <c:pt idx="5">
                  <c:v>Protection from storage cluster going offline due to network outage</c:v>
                </c:pt>
              </c:strCache>
            </c:strRef>
          </c:cat>
          <c:val>
            <c:numRef>
              <c:f>'Customers - Pivot'!$E$5:$E$11</c:f>
              <c:numCache>
                <c:formatCode>General</c:formatCode>
                <c:ptCount val="6"/>
                <c:pt idx="0">
                  <c:v>8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90-CA49-92F6-58FCF39CFC7E}"/>
            </c:ext>
          </c:extLst>
        </c:ser>
        <c:ser>
          <c:idx val="4"/>
          <c:order val="4"/>
          <c:tx>
            <c:strRef>
              <c:f>'Customers - Pivot'!$F$3:$F$4</c:f>
              <c:strCache>
                <c:ptCount val="1"/>
                <c:pt idx="0">
                  <c:v>Oil/gas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'Customers - Pivot'!$A$5:$A$11</c:f>
              <c:strCache>
                <c:ptCount val="6"/>
                <c:pt idx="0">
                  <c:v>Ability to transparently continue the operation in case of a single storage cluster being unavailable</c:v>
                </c:pt>
                <c:pt idx="1">
                  <c:v>Data must stay within the same country/region</c:v>
                </c:pt>
                <c:pt idx="2">
                  <c:v>Intra-regional high availability</c:v>
                </c:pt>
                <c:pt idx="3">
                  <c:v>Protection from hardware failures</c:v>
                </c:pt>
                <c:pt idx="4">
                  <c:v>Protection from power outage of a single storage cluster</c:v>
                </c:pt>
                <c:pt idx="5">
                  <c:v>Protection from storage cluster going offline due to network outage</c:v>
                </c:pt>
              </c:strCache>
            </c:strRef>
          </c:cat>
          <c:val>
            <c:numRef>
              <c:f>'Customers - Pivot'!$F$5:$F$11</c:f>
              <c:numCache>
                <c:formatCode>General</c:formatCode>
                <c:ptCount val="6"/>
                <c:pt idx="2">
                  <c:v>33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90-CA49-92F6-58FCF39CFC7E}"/>
            </c:ext>
          </c:extLst>
        </c:ser>
        <c:ser>
          <c:idx val="5"/>
          <c:order val="5"/>
          <c:tx>
            <c:strRef>
              <c:f>'Customers - Pivot'!$G$3:$G$4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'Customers - Pivot'!$A$5:$A$11</c:f>
              <c:strCache>
                <c:ptCount val="6"/>
                <c:pt idx="0">
                  <c:v>Ability to transparently continue the operation in case of a single storage cluster being unavailable</c:v>
                </c:pt>
                <c:pt idx="1">
                  <c:v>Data must stay within the same country/region</c:v>
                </c:pt>
                <c:pt idx="2">
                  <c:v>Intra-regional high availability</c:v>
                </c:pt>
                <c:pt idx="3">
                  <c:v>Protection from hardware failures</c:v>
                </c:pt>
                <c:pt idx="4">
                  <c:v>Protection from power outage of a single storage cluster</c:v>
                </c:pt>
                <c:pt idx="5">
                  <c:v>Protection from storage cluster going offline due to network outage</c:v>
                </c:pt>
              </c:strCache>
            </c:strRef>
          </c:cat>
          <c:val>
            <c:numRef>
              <c:f>'Customers - Pivot'!$G$5:$G$11</c:f>
              <c:numCache>
                <c:formatCode>General</c:formatCode>
                <c:ptCount val="6"/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90-CA49-92F6-58FCF39CFC7E}"/>
            </c:ext>
          </c:extLst>
        </c:ser>
        <c:ser>
          <c:idx val="6"/>
          <c:order val="6"/>
          <c:tx>
            <c:strRef>
              <c:f>'Customers - Pivot'!$H$3:$H$4</c:f>
              <c:strCache>
                <c:ptCount val="1"/>
                <c:pt idx="0">
                  <c:v>Retail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'Customers - Pivot'!$A$5:$A$11</c:f>
              <c:strCache>
                <c:ptCount val="6"/>
                <c:pt idx="0">
                  <c:v>Ability to transparently continue the operation in case of a single storage cluster being unavailable</c:v>
                </c:pt>
                <c:pt idx="1">
                  <c:v>Data must stay within the same country/region</c:v>
                </c:pt>
                <c:pt idx="2">
                  <c:v>Intra-regional high availability</c:v>
                </c:pt>
                <c:pt idx="3">
                  <c:v>Protection from hardware failures</c:v>
                </c:pt>
                <c:pt idx="4">
                  <c:v>Protection from power outage of a single storage cluster</c:v>
                </c:pt>
                <c:pt idx="5">
                  <c:v>Protection from storage cluster going offline due to network outage</c:v>
                </c:pt>
              </c:strCache>
            </c:strRef>
          </c:cat>
          <c:val>
            <c:numRef>
              <c:f>'Customers - Pivot'!$H$5:$H$11</c:f>
              <c:numCache>
                <c:formatCode>General</c:formatCode>
                <c:ptCount val="6"/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90-CA49-92F6-58FCF39CF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4461936"/>
        <c:axId val="1891230160"/>
      </c:barChart>
      <c:catAx>
        <c:axId val="195446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Requirement</a:t>
                </a:r>
                <a:r>
                  <a:rPr lang="en-US" baseline="0"/>
                  <a:t> by industry/vertical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230160"/>
        <c:crosses val="autoZero"/>
        <c:auto val="1"/>
        <c:lblAlgn val="ctr"/>
        <c:lblOffset val="100"/>
        <c:noMultiLvlLbl val="0"/>
      </c:catAx>
      <c:valAx>
        <c:axId val="189123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46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4.emf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1003300</xdr:colOff>
      <xdr:row>14</xdr:row>
      <xdr:rowOff>63500</xdr:rowOff>
    </xdr:from>
    <xdr:to>
      <xdr:col>4</xdr:col>
      <xdr:colOff>292100</xdr:colOff>
      <xdr:row>37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BAE077-74AF-8841-B8B5-33D36FB8E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7</xdr:col>
      <xdr:colOff>76200</xdr:colOff>
      <xdr:row>21</xdr:row>
      <xdr:rowOff>63500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549C1FE-9028-FD44-A475-79791E9BFD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355600"/>
          <a:ext cx="5029200" cy="3441700"/>
        </a:xfrm>
        <a:prstGeom prst="rect">
          <a:avLst/>
        </a:prstGeom>
      </xdr:spPr>
    </xdr:pic>
    <xdr:clientData/>
  </xdr:twoCellAnchor>
  <xdr:twoCellAnchor editAs="oneCell">
    <xdr:from>
      <xdr:col>7</xdr:col>
      <xdr:colOff>609600</xdr:colOff>
      <xdr:row>3</xdr:row>
      <xdr:rowOff>12700</xdr:rowOff>
    </xdr:from>
    <xdr:to>
      <xdr:col>13</xdr:col>
      <xdr:colOff>685800</xdr:colOff>
      <xdr:row>22</xdr:row>
      <xdr:rowOff>88900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F2A3012-DBEB-194B-8CEF-F5B5AB52F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88100" y="546100"/>
          <a:ext cx="5029200" cy="3454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7</xdr:col>
      <xdr:colOff>76200</xdr:colOff>
      <xdr:row>44</xdr:row>
      <xdr:rowOff>76200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6A3B481-540B-E94A-8E87-66972F358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5500" y="4445000"/>
          <a:ext cx="5029200" cy="3454400"/>
        </a:xfrm>
        <a:prstGeom prst="rect">
          <a:avLst/>
        </a:prstGeom>
      </xdr:spPr>
    </xdr:pic>
    <xdr:clientData/>
  </xdr:twoCellAnchor>
  <xdr:twoCellAnchor>
    <xdr:from>
      <xdr:col>8</xdr:col>
      <xdr:colOff>95826</xdr:colOff>
      <xdr:row>25</xdr:row>
      <xdr:rowOff>155864</xdr:rowOff>
    </xdr:from>
    <xdr:to>
      <xdr:col>19</xdr:col>
      <xdr:colOff>701963</xdr:colOff>
      <xdr:row>50</xdr:row>
      <xdr:rowOff>132773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B531246-BEDE-9841-B008-C31B42F0B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0</xdr:colOff>
      <xdr:row>1</xdr:row>
      <xdr:rowOff>101600</xdr:rowOff>
    </xdr:from>
    <xdr:to>
      <xdr:col>25</xdr:col>
      <xdr:colOff>292100</xdr:colOff>
      <xdr:row>24</xdr:row>
      <xdr:rowOff>114300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8F9AB4C-94D7-6941-ADDA-DD6E36C2E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382500" y="279400"/>
          <a:ext cx="8547100" cy="41021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68.853616782406" createdVersion="6" refreshedVersion="6" minRefreshableVersion="3" recordCount="209" xr:uid="{3ECBE63A-D744-BD43-90A3-7C4BD09C1537}">
  <cacheSource type="worksheet">
    <worksheetSource name="Table1"/>
  </cacheSource>
  <cacheFields count="6">
    <cacheField name="Customer name" numFmtId="0">
      <sharedItems count="209">
        <s v="Abb Inc."/>
        <s v="Accela Inc."/>
        <s v="Adapto Technologies"/>
        <s v="Adrian"/>
        <s v="Agder Energi As"/>
        <s v="Aggreko Plc"/>
        <s v="Ags"/>
        <s v="Albiant-It"/>
        <s v="Alphamind Solutions"/>
        <s v="Alstom"/>
        <s v="Amazon"/>
        <s v="Amer Sports Oyj"/>
        <s v="Andre"/>
        <s v="Andreas"/>
        <s v="Ares Trading S.A."/>
        <s v="Arjo Deutschland Gmbh"/>
        <s v="Arni"/>
        <s v="Ase Software Ireland Ltd"/>
        <s v="Asos.Com Ltd"/>
        <s v="Atea A/S"/>
        <s v="Atlantic Global Plc"/>
        <s v="Atos Engineering"/>
        <s v="Azagroup S. A."/>
        <s v="Banco Comercial Português S.A."/>
        <s v="Bastien"/>
        <s v="Bayport Financial Services Plc"/>
        <s v="Bede Gaming Limited"/>
        <s v="Black &amp; Veatch Corporation"/>
        <s v="Bliksund"/>
        <s v="Bp Corporation North America Inc."/>
        <s v="Bridgestone Europe"/>
        <s v="Britam Life Assurance"/>
        <s v="British Broadcasting Corporation"/>
        <s v="Business Applications Group"/>
        <s v="Canada Life Group Services Limited"/>
        <s v="Carlo Fasini"/>
        <s v="Chris"/>
        <s v="Citus D.O.O."/>
        <s v="Commerce + Ecosystems"/>
        <s v="Content And Code- Kunallab"/>
        <s v="Corporation Of Lloyds"/>
        <s v="Cosine"/>
        <s v="Ctt -Correios De Portugal Sa-Sociedade Aberta"/>
        <s v="Cubic Telecom Limited"/>
        <s v="Customer Service And Support"/>
        <s v="Cybot A/S"/>
        <s v="Daan"/>
        <s v="Dan Strandberg"/>
        <s v="Daniel"/>
        <s v="Datum Monitoring Services Limited"/>
        <s v="David"/>
        <s v="Delaware Consulting Cvba"/>
        <s v="Design Museum"/>
        <s v="Dimension Data Global Services Limited"/>
        <s v="Diptanil"/>
        <s v="Dnv Gl As"/>
        <s v="Docuware Gmbh"/>
        <s v="Doxray B.V."/>
        <s v="E.On Digital Technology Gmbh"/>
        <s v="Edsential"/>
        <s v="Eivind"/>
        <s v="Elon Group Ab"/>
        <s v="Evoke Creative Ltd"/>
        <s v="Evry As"/>
        <s v="Excelsior Ict"/>
        <s v="Experian Services Corp."/>
        <s v="Farminveste 4 - Serviços S.A."/>
        <s v="Fiskars Oyj Abp"/>
        <s v="Fjord Tours As"/>
        <s v="Flexxible It"/>
        <s v="Fortum Oyj"/>
        <s v="Francesco Massa"/>
        <s v="Fulcro Srl Unipersonale"/>
        <s v="Gac Group Of Companies B.V."/>
        <s v="Global Digital Marketing Programs Doo"/>
        <s v="Gruppera Ab"/>
        <s v="Hansa Borg Bryggerier As"/>
        <s v="Hearst Communications Inc."/>
        <s v="Hewlett Packard Enterprise Company"/>
        <s v="Hiscox Underwriting Group Services Limited"/>
        <s v="Hitachi Consulting Software"/>
        <s v="Hmd Global Oy"/>
        <s v="Hmk Technical Services"/>
        <s v="Hutchison International Limited"/>
        <s v="Imagen Ltd"/>
        <s v="Ina"/>
        <s v="Info Support B.V."/>
        <s v="Infoshare I Stockholm Ab"/>
        <s v="Inovativ"/>
        <s v="Inspop.Com Limited"/>
        <s v="Insurance Services Office Inc."/>
        <s v="Iten Solutions - Sistemas De Informação S.A."/>
        <s v="Jonas Hjørdie"/>
        <s v="Kidbrooke Advisory Ab"/>
        <s v="Kmd A/S"/>
        <s v="Koen Remmerswaal"/>
        <s v="Kpmg Llp"/>
        <s v="Kvantbit"/>
        <s v="Landmark Information Group Limited"/>
        <s v="Lego System A/S"/>
        <s v="Lukas"/>
        <s v="M365 Core"/>
        <s v="Maana Inc"/>
        <s v="Magnetix"/>
        <s v="Manor Ag"/>
        <s v="Marel India Pvt Ltd"/>
        <s v="Marketing And Consumer Business"/>
        <s v="Masraff"/>
        <s v="Matti"/>
        <s v="Mehmet Akif"/>
        <s v="Methodworx Ltd"/>
        <s v="Moto-Profil Sp. Z O.O."/>
        <s v="Nagravision Sa"/>
        <s v="Netgem Sa"/>
        <s v="Nicolas"/>
        <s v="Norkart"/>
        <s v="Novo Nordisk A/S"/>
        <s v="Oas"/>
        <s v="Olavi Laitala"/>
        <s v="Olivier"/>
        <s v="Orbital Education"/>
        <s v="Origin Comfert Redoxim"/>
        <s v="Oxo"/>
        <s v="Pan"/>
        <s v="Patrick"/>
        <s v="Peter"/>
        <s v="Phil"/>
        <s v="Prgx Global Inc."/>
        <s v="Prima"/>
        <s v="Promotional Payments"/>
        <s v="Proquire Llc"/>
        <s v="Provident Financial Management Services Ltd"/>
        <s v="Qiagen Gmbh"/>
        <s v="Quonext"/>
        <s v="Ralf"/>
        <s v="Ray O'donnell"/>
        <s v="Rdt Limited"/>
        <s v="Red River Software Ltd"/>
        <s v="Redflare Limited"/>
        <s v="Region Hovedstaden Koncern It"/>
        <s v="Relator Oy"/>
        <s v="Ricoh Europe Plc"/>
        <s v="Robert Bosch Gmbh"/>
        <s v="Rolls-Royce Plc"/>
        <s v="Sakis Tsolos"/>
        <s v="Sandor"/>
        <s v="Sanoma Oyj"/>
        <s v="Santander Global Technology S.L."/>
        <s v="Sap America Inc."/>
        <s v="Sarastia Oy"/>
        <s v="Sas Louvre"/>
        <s v="Schauer Agrotronic Gmbh"/>
        <s v="Schouw Informatisering Bv"/>
        <s v="Scottish Water"/>
        <s v="Screencheck Bv"/>
        <s v="Scriptsketch"/>
        <s v="Scroll Up"/>
        <s v="Scs Smart Connected Solutions Gmbh"/>
        <s v="Scully Systems Nv"/>
        <s v="Sd Worx Group Nv"/>
        <s v="Sd&amp;C Solutions Development &amp; Consulting Gmbh"/>
        <s v="Sdc Ek. För."/>
        <s v="Sdg Consulting Ag"/>
        <s v="Seafox"/>
        <s v="Sebastien"/>
        <s v="Secto Automotive Oy"/>
        <s v="Security"/>
        <s v="Secwatch B.V."/>
        <s v="Sesam Service"/>
        <s v="Shell Information Technology International Bv"/>
        <s v="Sigma Conso"/>
        <s v="Sii Polska Sp Zoo"/>
        <s v="Simpli Software As"/>
        <s v="Software Colors (Pty) Ltd"/>
        <s v="Software Delsol Sa"/>
        <s v="Solutions Direkt Ag"/>
        <s v="Soluzionidigitali Srl"/>
        <s v="Spotify"/>
        <s v="Square Marble Technology Ltd"/>
        <s v="Ssu"/>
        <s v="Statoil Asa"/>
        <s v="Steelcase Inc."/>
        <s v="Stephen"/>
        <s v="Supreme Commission For Tourism And National Heritage"/>
        <s v="Surfmarket Bv"/>
        <s v="Swiss Life Ag"/>
        <s v="Systems Connect"/>
        <s v="Temenos Headquarters Sa"/>
        <s v="The Nielsen Company (Us) Llc."/>
        <s v="The Nottingham Trent University Azure 2"/>
        <s v="Tomoe"/>
        <s v="Totalmobile Limited"/>
        <s v="Transport For London"/>
        <s v="Tt Network Integration Europe Gmbh"/>
        <s v="Ubs Business Solutions Us Llc"/>
        <s v="Us Direct E Commerce Ltd T/A Eshopworld"/>
        <s v="Van Moer Group"/>
        <s v="Varonis Systems Ltd"/>
        <s v="Vecomp Spa"/>
        <s v="Vedbaek Ltd"/>
        <s v="Vertical Gmbh"/>
        <s v="Walls Construction"/>
        <s v="Wcom Ab"/>
        <s v="Weidmüller Interface Gmbh &amp; Co. Kg"/>
        <s v="Wim"/>
        <s v="Worldwide Commercial Business"/>
        <s v="Wpp Group Usa Inc."/>
        <s v="Xella Tenant"/>
        <s v="ZY Pumping"/>
      </sharedItems>
    </cacheField>
    <cacheField name="Geo region" numFmtId="0">
      <sharedItems count="5">
        <s v="US West"/>
        <s v="Asia East"/>
        <s v="Europe West"/>
        <s v="UK South"/>
        <s v="India Central"/>
      </sharedItems>
    </cacheField>
    <cacheField name="Current usage (TB)" numFmtId="0">
      <sharedItems containsSemiMixedTypes="0" containsString="0" containsNumber="1" minValue="2.0606631427082824E-2" maxValue="1.9316084149313812"/>
    </cacheField>
    <cacheField name="Industry/vertical" numFmtId="0">
      <sharedItems count="7">
        <s v="Retail"/>
        <s v="Other"/>
        <s v="Automotive"/>
        <s v="Oil/gas"/>
        <s v="Financial"/>
        <s v="Medical/genomics"/>
        <s v="Manufacturing"/>
      </sharedItems>
    </cacheField>
    <cacheField name="Common requirement" numFmtId="0">
      <sharedItems count="6">
        <s v="Protection from hardware failures"/>
        <s v="Data must stay within the same country/region"/>
        <s v="Intra-regional high availability"/>
        <s v="Protection from storage cluster going offline due to network outage"/>
        <s v="Ability to transparently continue the operation in case of a single storage cluster being unavailable"/>
        <s v="Protection from power outage of a single storage cluster"/>
      </sharedItems>
    </cacheField>
    <cacheField name="Internal/Extern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68.89129861111" createdVersion="6" refreshedVersion="6" minRefreshableVersion="3" recordCount="112" xr:uid="{8338EC9E-4CFB-044D-A076-F822EA83F064}">
  <cacheSource type="worksheet">
    <worksheetSource ref="A1:E1048576" sheet="Pain points and feedback"/>
  </cacheSource>
  <cacheFields count="5">
    <cacheField name="Customer name" numFmtId="0">
      <sharedItems containsBlank="1" count="103">
        <s v="Accela Inc."/>
        <s v="Adapto Technologies"/>
        <s v="Adrian"/>
        <s v="Albiant-It"/>
        <s v="Alphamind Solutions"/>
        <s v="Alstom"/>
        <s v="Andre"/>
        <s v="Arni"/>
        <s v="Ase Software Ireland Ltd"/>
        <s v="Bastien"/>
        <s v="Bayport Financial Services Plc"/>
        <s v="Bede Gaming Limited"/>
        <s v="Black &amp; Veatch Corporation"/>
        <s v="Bliksund"/>
        <s v="British Broadcasting Corporation"/>
        <s v="Business Applications Group"/>
        <s v="Canada Life Group Services Limited"/>
        <s v="Chris"/>
        <s v="Commerce + Ecosystems"/>
        <s v="Corporation Of Lloyds"/>
        <s v="Cosine"/>
        <s v="Ctt -Correios De Portugal Sa-Sociedade Aberta"/>
        <s v="Datum Monitoring Services Limited"/>
        <s v="David"/>
        <s v="Design Museum"/>
        <s v="Dimension Data Global Services Limited"/>
        <s v="Dnv Gl As"/>
        <s v="Docuware Gmbh"/>
        <s v="E.On Digital Technology Gmbh"/>
        <s v="Edsential"/>
        <s v="Eivind"/>
        <s v="Elon Group Ab"/>
        <s v="Evoke Creative Ltd"/>
        <s v="Experian Services Corp."/>
        <s v="Fiskars Oyj Abp"/>
        <s v="Francesco Massa"/>
        <s v="Fulcro Srl Unipersonale"/>
        <s v="Global Digital Marketing Programs Doo"/>
        <s v="Hansa Borg Bryggerier As"/>
        <s v="Hiscox Underwriting Group Services Limited"/>
        <s v="Ina"/>
        <s v="Info Support B.V."/>
        <s v="Insurance Services Office Inc."/>
        <s v="Iten Solutions - Sistemas De Informação S.A."/>
        <s v="Kidbrooke Advisory Ab"/>
        <s v="Landmark Information Group Limited"/>
        <s v="Maana Inc"/>
        <s v="Magnetix"/>
        <s v="Marketing And Consumer Business"/>
        <s v="Masraff"/>
        <s v="Matti"/>
        <s v="Mehmet Akif"/>
        <s v="Moto-Profil Sp. Z O.O."/>
        <s v="Nagravision Sa"/>
        <s v="Norkart"/>
        <s v="Olavi Laitala"/>
        <s v="Origin Comfert Redoxim"/>
        <s v="Peter"/>
        <s v="Prgx Global Inc."/>
        <s v="Prima"/>
        <s v="Promotional Payments"/>
        <s v="Ray O'donnell"/>
        <s v="Rdt Limited"/>
        <s v="Relator Oy"/>
        <s v="Ricoh Europe Plc"/>
        <s v="Rolls-Royce Plc"/>
        <s v="Sandor"/>
        <s v="Sas Louvre"/>
        <s v="Schauer Agrotronic Gmbh"/>
        <s v="Schouw Informatisering Bv"/>
        <s v="Scriptsketch"/>
        <s v="Scs Smart Connected Solutions Gmbh"/>
        <s v="Scully Systems Nv"/>
        <s v="Sd&amp;C Solutions Development &amp; Consulting Gmbh"/>
        <s v="Seafox"/>
        <s v="Secwatch B.V."/>
        <s v="Sesam Service"/>
        <s v="Shell Information Technology International Bv"/>
        <s v="Sii Polska Sp Zoo"/>
        <s v="Simpli Software As"/>
        <s v="Software Delsol Sa"/>
        <s v="Solutions Direkt Ag"/>
        <s v="Spotify"/>
        <s v="Ssu"/>
        <s v="Statoil Asa"/>
        <s v="Steelcase Inc."/>
        <s v="Surfmarket Bv"/>
        <s v="Systems Connect"/>
        <s v="Temenos Headquarters Sa"/>
        <s v="The Nielsen Company (Us) Llc."/>
        <s v="Tomoe"/>
        <s v="Tt Network Integration Europe Gmbh"/>
        <s v="Us Direct E Commerce Ltd T/A Eshopworld"/>
        <s v="Varonis Systems Ltd"/>
        <s v="Vedbaek Ltd"/>
        <s v="Vertical Gmbh"/>
        <s v="Walls Construction"/>
        <s v="Wcom Ab"/>
        <s v="Weidmüller Interface Gmbh &amp; Co. Kg"/>
        <s v="Worldwide Commercial Business"/>
        <s v="Wpp Group Usa Inc."/>
        <s v="Xella Tenant"/>
        <m/>
      </sharedItems>
    </cacheField>
    <cacheField name="Industry/vertical" numFmtId="0">
      <sharedItems containsBlank="1" count="8">
        <s v="Other"/>
        <s v="Automotive"/>
        <s v="Financial"/>
        <s v="Oil/gas"/>
        <s v="Retail"/>
        <s v="Manufacturing"/>
        <s v="Medical/genomics"/>
        <m/>
      </sharedItems>
    </cacheField>
    <cacheField name="Common feedback/painpoint 1" numFmtId="0">
      <sharedItems containsBlank="1" count="3">
        <s v="Vague documentation and/or lack thereof"/>
        <s v="Migrating of existing customers to the product is not supported"/>
        <m/>
      </sharedItems>
    </cacheField>
    <cacheField name="Common feedback/painpoint 2" numFmtId="0">
      <sharedItems containsBlank="1" count="5">
        <s v="High cost"/>
        <s v="Migrating of existing customers to the product is not supported"/>
        <s v="Vague documentation and/or lack thereof"/>
        <s v="Regional availability"/>
        <m/>
      </sharedItems>
    </cacheField>
    <cacheField name="Common feedback/painpoint 3" numFmtId="0">
      <sharedItems containsBlank="1" count="3">
        <s v="High cost"/>
        <s v="Regional availabilit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9">
  <r>
    <x v="0"/>
    <x v="0"/>
    <n v="1.562403631125997"/>
    <x v="0"/>
    <x v="0"/>
    <s v="Internal"/>
  </r>
  <r>
    <x v="1"/>
    <x v="1"/>
    <n v="8.146804742737894E-2"/>
    <x v="1"/>
    <x v="1"/>
    <s v="Internal"/>
  </r>
  <r>
    <x v="2"/>
    <x v="2"/>
    <n v="1.7185113562535135"/>
    <x v="2"/>
    <x v="2"/>
    <s v="Internal"/>
  </r>
  <r>
    <x v="3"/>
    <x v="1"/>
    <n v="0.94520708745837989"/>
    <x v="2"/>
    <x v="2"/>
    <s v="Internal"/>
  </r>
  <r>
    <x v="4"/>
    <x v="2"/>
    <n v="0.20872888668011552"/>
    <x v="3"/>
    <x v="2"/>
    <s v="Internal"/>
  </r>
  <r>
    <x v="5"/>
    <x v="1"/>
    <n v="0.67891101616981675"/>
    <x v="4"/>
    <x v="2"/>
    <s v="Internal"/>
  </r>
  <r>
    <x v="6"/>
    <x v="1"/>
    <n v="1.7016288647264601"/>
    <x v="2"/>
    <x v="3"/>
    <s v="Internal"/>
  </r>
  <r>
    <x v="7"/>
    <x v="1"/>
    <n v="0.85962887460882642"/>
    <x v="2"/>
    <x v="1"/>
    <s v="Internal"/>
  </r>
  <r>
    <x v="8"/>
    <x v="1"/>
    <n v="0.47375623041405518"/>
    <x v="2"/>
    <x v="1"/>
    <s v="Internal"/>
  </r>
  <r>
    <x v="9"/>
    <x v="1"/>
    <n v="1.2875755391828654"/>
    <x v="2"/>
    <x v="2"/>
    <s v="Internal"/>
  </r>
  <r>
    <x v="10"/>
    <x v="0"/>
    <n v="1.7233354072088432"/>
    <x v="0"/>
    <x v="0"/>
    <s v="Internal"/>
  </r>
  <r>
    <x v="11"/>
    <x v="2"/>
    <n v="1.0750450272604497"/>
    <x v="2"/>
    <x v="2"/>
    <s v="Internal"/>
  </r>
  <r>
    <x v="12"/>
    <x v="1"/>
    <n v="1.1081710726466265"/>
    <x v="1"/>
    <x v="1"/>
    <s v="Internal"/>
  </r>
  <r>
    <x v="13"/>
    <x v="2"/>
    <n v="1.229856707749406"/>
    <x v="3"/>
    <x v="0"/>
    <s v="Internal"/>
  </r>
  <r>
    <x v="14"/>
    <x v="1"/>
    <n v="1.2570320514505866"/>
    <x v="4"/>
    <x v="2"/>
    <s v="Internal"/>
  </r>
  <r>
    <x v="15"/>
    <x v="2"/>
    <n v="0.30929179820913549"/>
    <x v="3"/>
    <x v="2"/>
    <s v="Internal"/>
  </r>
  <r>
    <x v="16"/>
    <x v="3"/>
    <n v="1.5096251659829729"/>
    <x v="4"/>
    <x v="2"/>
    <s v="Internal"/>
  </r>
  <r>
    <x v="17"/>
    <x v="2"/>
    <n v="1.6831729299788496"/>
    <x v="2"/>
    <x v="2"/>
    <s v="Internal"/>
  </r>
  <r>
    <x v="18"/>
    <x v="2"/>
    <n v="1.3087475724421682"/>
    <x v="3"/>
    <x v="2"/>
    <s v="Internal"/>
  </r>
  <r>
    <x v="19"/>
    <x v="2"/>
    <n v="2.3112638001341987E-2"/>
    <x v="3"/>
    <x v="2"/>
    <s v="Internal"/>
  </r>
  <r>
    <x v="20"/>
    <x v="1"/>
    <n v="0.59905218944297611"/>
    <x v="2"/>
    <x v="2"/>
    <s v="Internal"/>
  </r>
  <r>
    <x v="21"/>
    <x v="3"/>
    <n v="0.37020675650575302"/>
    <x v="2"/>
    <x v="2"/>
    <s v="Internal"/>
  </r>
  <r>
    <x v="22"/>
    <x v="2"/>
    <n v="1.0144903422748743"/>
    <x v="2"/>
    <x v="2"/>
    <s v="Internal"/>
  </r>
  <r>
    <x v="23"/>
    <x v="1"/>
    <n v="0.7433714456384023"/>
    <x v="2"/>
    <x v="2"/>
    <s v="Internal"/>
  </r>
  <r>
    <x v="24"/>
    <x v="2"/>
    <n v="1.3750587533436047"/>
    <x v="2"/>
    <x v="2"/>
    <s v="Internal"/>
  </r>
  <r>
    <x v="25"/>
    <x v="2"/>
    <n v="0.91148146709334366"/>
    <x v="2"/>
    <x v="2"/>
    <s v="Internal"/>
  </r>
  <r>
    <x v="26"/>
    <x v="2"/>
    <n v="1.0974323422531722"/>
    <x v="3"/>
    <x v="2"/>
    <s v="Internal"/>
  </r>
  <r>
    <x v="27"/>
    <x v="1"/>
    <n v="0.85068114573308307"/>
    <x v="4"/>
    <x v="2"/>
    <s v="Internal"/>
  </r>
  <r>
    <x v="28"/>
    <x v="1"/>
    <n v="0.1970645654486409"/>
    <x v="4"/>
    <x v="2"/>
    <s v="Internal"/>
  </r>
  <r>
    <x v="29"/>
    <x v="1"/>
    <n v="1.5242244038541348"/>
    <x v="3"/>
    <x v="2"/>
    <s v="Internal"/>
  </r>
  <r>
    <x v="30"/>
    <x v="0"/>
    <n v="0.70537176170439897"/>
    <x v="0"/>
    <x v="0"/>
    <s v="Internal"/>
  </r>
  <r>
    <x v="31"/>
    <x v="0"/>
    <n v="0.96497212455249204"/>
    <x v="0"/>
    <x v="0"/>
    <s v="Internal"/>
  </r>
  <r>
    <x v="32"/>
    <x v="0"/>
    <n v="1.4359440035087785"/>
    <x v="0"/>
    <x v="0"/>
    <s v="Internal"/>
  </r>
  <r>
    <x v="33"/>
    <x v="2"/>
    <n v="0.46686624338483851"/>
    <x v="3"/>
    <x v="2"/>
    <s v="Internal"/>
  </r>
  <r>
    <x v="34"/>
    <x v="2"/>
    <n v="1.1541094439435793"/>
    <x v="0"/>
    <x v="0"/>
    <s v="Internal"/>
  </r>
  <r>
    <x v="35"/>
    <x v="1"/>
    <n v="1.7868239282686931"/>
    <x v="2"/>
    <x v="3"/>
    <s v="Internal"/>
  </r>
  <r>
    <x v="36"/>
    <x v="2"/>
    <n v="1.7363480879435784"/>
    <x v="2"/>
    <x v="2"/>
    <s v="Internal"/>
  </r>
  <r>
    <x v="37"/>
    <x v="2"/>
    <n v="0.77029614964708282"/>
    <x v="3"/>
    <x v="0"/>
    <s v="Internal"/>
  </r>
  <r>
    <x v="38"/>
    <x v="2"/>
    <n v="1.3607804089911801"/>
    <x v="2"/>
    <x v="2"/>
    <s v="Internal"/>
  </r>
  <r>
    <x v="39"/>
    <x v="4"/>
    <n v="0.27096570927586172"/>
    <x v="5"/>
    <x v="4"/>
    <s v="Internal"/>
  </r>
  <r>
    <x v="40"/>
    <x v="2"/>
    <n v="1.0843914764430151"/>
    <x v="3"/>
    <x v="2"/>
    <s v="Internal"/>
  </r>
  <r>
    <x v="41"/>
    <x v="2"/>
    <n v="0.15469041735700362"/>
    <x v="2"/>
    <x v="2"/>
    <s v="Internal"/>
  </r>
  <r>
    <x v="42"/>
    <x v="2"/>
    <n v="1.5007508704247541"/>
    <x v="2"/>
    <x v="2"/>
    <s v="Internal"/>
  </r>
  <r>
    <x v="43"/>
    <x v="2"/>
    <n v="1.3856806794949499"/>
    <x v="2"/>
    <x v="2"/>
    <s v="Internal"/>
  </r>
  <r>
    <x v="44"/>
    <x v="1"/>
    <n v="1.9266519112560065"/>
    <x v="2"/>
    <x v="2"/>
    <s v="Internal"/>
  </r>
  <r>
    <x v="45"/>
    <x v="2"/>
    <n v="0.85267807471798385"/>
    <x v="0"/>
    <x v="0"/>
    <s v="Internal"/>
  </r>
  <r>
    <x v="46"/>
    <x v="2"/>
    <n v="0.47835775698625371"/>
    <x v="2"/>
    <x v="2"/>
    <s v="Internal"/>
  </r>
  <r>
    <x v="47"/>
    <x v="2"/>
    <n v="1.4226029551140598"/>
    <x v="3"/>
    <x v="2"/>
    <s v="Internal"/>
  </r>
  <r>
    <x v="48"/>
    <x v="3"/>
    <n v="0.29372543455389638"/>
    <x v="2"/>
    <x v="2"/>
    <s v="Internal"/>
  </r>
  <r>
    <x v="49"/>
    <x v="2"/>
    <n v="0.1718903617935354"/>
    <x v="2"/>
    <x v="2"/>
    <s v="Internal"/>
  </r>
  <r>
    <x v="50"/>
    <x v="2"/>
    <n v="1.1558606202594306"/>
    <x v="3"/>
    <x v="0"/>
    <s v="Internal"/>
  </r>
  <r>
    <x v="51"/>
    <x v="1"/>
    <n v="1.4264283319911586"/>
    <x v="2"/>
    <x v="2"/>
    <s v="Internal"/>
  </r>
  <r>
    <x v="52"/>
    <x v="0"/>
    <n v="0.5377626088969012"/>
    <x v="0"/>
    <x v="0"/>
    <s v="Internal"/>
  </r>
  <r>
    <x v="53"/>
    <x v="2"/>
    <n v="1.155587723622119"/>
    <x v="3"/>
    <x v="2"/>
    <s v="Internal"/>
  </r>
  <r>
    <x v="54"/>
    <x v="1"/>
    <n v="2.0606631427082824E-2"/>
    <x v="1"/>
    <x v="1"/>
    <s v="Internal"/>
  </r>
  <r>
    <x v="55"/>
    <x v="1"/>
    <n v="1.0380927112878735"/>
    <x v="6"/>
    <x v="5"/>
    <s v="Internal"/>
  </r>
  <r>
    <x v="56"/>
    <x v="3"/>
    <n v="1.8839148576134488"/>
    <x v="2"/>
    <x v="2"/>
    <s v="Internal"/>
  </r>
  <r>
    <x v="57"/>
    <x v="2"/>
    <n v="0.73221937034982576"/>
    <x v="3"/>
    <x v="2"/>
    <s v="Internal"/>
  </r>
  <r>
    <x v="58"/>
    <x v="2"/>
    <n v="1.4357443743350444"/>
    <x v="3"/>
    <x v="2"/>
    <s v="Internal"/>
  </r>
  <r>
    <x v="59"/>
    <x v="0"/>
    <n v="1.3140510992342829"/>
    <x v="0"/>
    <x v="0"/>
    <s v="Internal"/>
  </r>
  <r>
    <x v="60"/>
    <x v="3"/>
    <n v="0.48339104341432998"/>
    <x v="4"/>
    <x v="2"/>
    <s v="Internal"/>
  </r>
  <r>
    <x v="61"/>
    <x v="3"/>
    <n v="1.7281351486255019"/>
    <x v="2"/>
    <x v="2"/>
    <s v="Internal"/>
  </r>
  <r>
    <x v="62"/>
    <x v="2"/>
    <n v="0.25888513747834963"/>
    <x v="3"/>
    <x v="0"/>
    <s v="Internal"/>
  </r>
  <r>
    <x v="63"/>
    <x v="2"/>
    <n v="1.3251742032904947"/>
    <x v="3"/>
    <x v="2"/>
    <s v="Internal"/>
  </r>
  <r>
    <x v="64"/>
    <x v="4"/>
    <n v="1.3247237548757529"/>
    <x v="5"/>
    <x v="4"/>
    <s v="Internal"/>
  </r>
  <r>
    <x v="65"/>
    <x v="3"/>
    <n v="1.9316084149313812"/>
    <x v="4"/>
    <x v="2"/>
    <s v="Internal"/>
  </r>
  <r>
    <x v="66"/>
    <x v="1"/>
    <n v="0.69867704418139875"/>
    <x v="2"/>
    <x v="2"/>
    <s v="Internal"/>
  </r>
  <r>
    <x v="67"/>
    <x v="1"/>
    <n v="0.30129307319056436"/>
    <x v="4"/>
    <x v="2"/>
    <s v="Internal"/>
  </r>
  <r>
    <x v="68"/>
    <x v="0"/>
    <n v="0.57225286150394272"/>
    <x v="0"/>
    <x v="0"/>
    <s v="Internal"/>
  </r>
  <r>
    <x v="69"/>
    <x v="1"/>
    <n v="1.402436175979612"/>
    <x v="2"/>
    <x v="2"/>
    <s v="Internal"/>
  </r>
  <r>
    <x v="70"/>
    <x v="1"/>
    <n v="0.71667997651018756"/>
    <x v="1"/>
    <x v="1"/>
    <s v="Internal"/>
  </r>
  <r>
    <x v="71"/>
    <x v="0"/>
    <n v="1.851583699777849"/>
    <x v="0"/>
    <x v="0"/>
    <s v="Internal"/>
  </r>
  <r>
    <x v="72"/>
    <x v="1"/>
    <n v="0.8336697563192399"/>
    <x v="2"/>
    <x v="3"/>
    <s v="Internal"/>
  </r>
  <r>
    <x v="73"/>
    <x v="2"/>
    <n v="1.4042664621094447"/>
    <x v="3"/>
    <x v="2"/>
    <s v="Internal"/>
  </r>
  <r>
    <x v="74"/>
    <x v="4"/>
    <n v="0.983156063515362"/>
    <x v="5"/>
    <x v="4"/>
    <s v="Internal"/>
  </r>
  <r>
    <x v="75"/>
    <x v="2"/>
    <n v="0.43455257969487876"/>
    <x v="3"/>
    <x v="2"/>
    <s v="Internal"/>
  </r>
  <r>
    <x v="76"/>
    <x v="2"/>
    <n v="1.7975633443315919"/>
    <x v="3"/>
    <x v="2"/>
    <s v="Internal"/>
  </r>
  <r>
    <x v="77"/>
    <x v="2"/>
    <n v="2.4214181136419394E-2"/>
    <x v="3"/>
    <x v="2"/>
    <s v="Internal"/>
  </r>
  <r>
    <x v="78"/>
    <x v="0"/>
    <n v="1.0084399841614946"/>
    <x v="0"/>
    <x v="0"/>
    <s v="Internal"/>
  </r>
  <r>
    <x v="79"/>
    <x v="2"/>
    <n v="8.1131390362501832E-2"/>
    <x v="3"/>
    <x v="2"/>
    <s v="Internal"/>
  </r>
  <r>
    <x v="80"/>
    <x v="1"/>
    <n v="0.73011367872089072"/>
    <x v="2"/>
    <x v="2"/>
    <s v="Internal"/>
  </r>
  <r>
    <x v="81"/>
    <x v="0"/>
    <n v="1.5514077390354171"/>
    <x v="0"/>
    <x v="0"/>
    <s v="Internal"/>
  </r>
  <r>
    <x v="82"/>
    <x v="2"/>
    <n v="8.1755830715071517E-2"/>
    <x v="3"/>
    <x v="2"/>
    <s v="Internal"/>
  </r>
  <r>
    <x v="83"/>
    <x v="1"/>
    <n v="1.2971995812363584"/>
    <x v="2"/>
    <x v="2"/>
    <s v="Internal"/>
  </r>
  <r>
    <x v="84"/>
    <x v="1"/>
    <n v="0.36592818743820577"/>
    <x v="2"/>
    <x v="2"/>
    <s v="Internal"/>
  </r>
  <r>
    <x v="85"/>
    <x v="1"/>
    <n v="0.18945488599091648"/>
    <x v="6"/>
    <x v="3"/>
    <s v="Internal"/>
  </r>
  <r>
    <x v="86"/>
    <x v="2"/>
    <n v="1.7551569082867313"/>
    <x v="2"/>
    <x v="2"/>
    <s v="Internal"/>
  </r>
  <r>
    <x v="87"/>
    <x v="1"/>
    <n v="1.0325719329207894"/>
    <x v="2"/>
    <x v="1"/>
    <s v="Internal"/>
  </r>
  <r>
    <x v="88"/>
    <x v="1"/>
    <n v="0.24552393043519127"/>
    <x v="6"/>
    <x v="5"/>
    <s v="Internal"/>
  </r>
  <r>
    <x v="89"/>
    <x v="2"/>
    <n v="6.3273541417100163E-2"/>
    <x v="0"/>
    <x v="0"/>
    <s v="Internal"/>
  </r>
  <r>
    <x v="90"/>
    <x v="2"/>
    <n v="1.7562660196984194"/>
    <x v="3"/>
    <x v="2"/>
    <s v="Internal"/>
  </r>
  <r>
    <x v="91"/>
    <x v="1"/>
    <n v="0.49142064114821254"/>
    <x v="2"/>
    <x v="1"/>
    <s v="Internal"/>
  </r>
  <r>
    <x v="92"/>
    <x v="2"/>
    <n v="1.742332269601184"/>
    <x v="3"/>
    <x v="2"/>
    <s v="Internal"/>
  </r>
  <r>
    <x v="93"/>
    <x v="1"/>
    <n v="0.2398248137735913"/>
    <x v="4"/>
    <x v="2"/>
    <s v="Internal"/>
  </r>
  <r>
    <x v="94"/>
    <x v="2"/>
    <n v="1.8965516709798429"/>
    <x v="2"/>
    <x v="2"/>
    <s v="Internal"/>
  </r>
  <r>
    <x v="95"/>
    <x v="1"/>
    <n v="0.97357430318585625"/>
    <x v="2"/>
    <x v="2"/>
    <s v="Internal"/>
  </r>
  <r>
    <x v="96"/>
    <x v="2"/>
    <n v="1.2887739250627901"/>
    <x v="3"/>
    <x v="2"/>
    <s v="Internal"/>
  </r>
  <r>
    <x v="97"/>
    <x v="2"/>
    <n v="1.6843215947248962"/>
    <x v="3"/>
    <x v="2"/>
    <s v="Internal"/>
  </r>
  <r>
    <x v="98"/>
    <x v="2"/>
    <n v="0.81408498197936408"/>
    <x v="3"/>
    <x v="0"/>
    <s v="Internal"/>
  </r>
  <r>
    <x v="99"/>
    <x v="2"/>
    <n v="0.82005029000582141"/>
    <x v="3"/>
    <x v="2"/>
    <s v="Internal"/>
  </r>
  <r>
    <x v="100"/>
    <x v="2"/>
    <n v="1.5648394954409284"/>
    <x v="2"/>
    <x v="2"/>
    <s v="Internal"/>
  </r>
  <r>
    <x v="101"/>
    <x v="1"/>
    <n v="0.18282546207425962"/>
    <x v="6"/>
    <x v="3"/>
    <s v="Internal"/>
  </r>
  <r>
    <x v="102"/>
    <x v="1"/>
    <n v="0.8895084516802626"/>
    <x v="4"/>
    <x v="2"/>
    <s v="Internal"/>
  </r>
  <r>
    <x v="103"/>
    <x v="1"/>
    <n v="0.68643380722583791"/>
    <x v="2"/>
    <x v="2"/>
    <s v="Internal"/>
  </r>
  <r>
    <x v="104"/>
    <x v="2"/>
    <n v="0.42690695907361625"/>
    <x v="2"/>
    <x v="2"/>
    <s v="Internal"/>
  </r>
  <r>
    <x v="105"/>
    <x v="2"/>
    <n v="1.4776783622499721"/>
    <x v="3"/>
    <x v="0"/>
    <s v="Internal"/>
  </r>
  <r>
    <x v="106"/>
    <x v="1"/>
    <n v="0.13221793359320078"/>
    <x v="2"/>
    <x v="1"/>
    <s v="Internal"/>
  </r>
  <r>
    <x v="107"/>
    <x v="2"/>
    <n v="0.40379640648208909"/>
    <x v="2"/>
    <x v="2"/>
    <s v="Internal"/>
  </r>
  <r>
    <x v="108"/>
    <x v="0"/>
    <n v="1.504627689570919"/>
    <x v="0"/>
    <x v="0"/>
    <s v="Internal"/>
  </r>
  <r>
    <x v="109"/>
    <x v="1"/>
    <n v="1.8934456476659529"/>
    <x v="2"/>
    <x v="2"/>
    <s v="Internal"/>
  </r>
  <r>
    <x v="110"/>
    <x v="1"/>
    <n v="0.13595009185661736"/>
    <x v="2"/>
    <x v="2"/>
    <s v="Internal"/>
  </r>
  <r>
    <x v="111"/>
    <x v="0"/>
    <n v="0.47094704328680803"/>
    <x v="0"/>
    <x v="0"/>
    <s v="Internal"/>
  </r>
  <r>
    <x v="112"/>
    <x v="1"/>
    <n v="0.46646102409448542"/>
    <x v="2"/>
    <x v="2"/>
    <s v="Internal"/>
  </r>
  <r>
    <x v="113"/>
    <x v="1"/>
    <n v="0.35221189028413014"/>
    <x v="5"/>
    <x v="5"/>
    <s v="Internal"/>
  </r>
  <r>
    <x v="114"/>
    <x v="4"/>
    <n v="0.60570853199135788"/>
    <x v="5"/>
    <x v="4"/>
    <s v="Internal"/>
  </r>
  <r>
    <x v="115"/>
    <x v="1"/>
    <n v="1.4808636172506942"/>
    <x v="2"/>
    <x v="2"/>
    <s v="Internal"/>
  </r>
  <r>
    <x v="116"/>
    <x v="2"/>
    <n v="0.84869424185053333"/>
    <x v="3"/>
    <x v="2"/>
    <s v="Internal"/>
  </r>
  <r>
    <x v="117"/>
    <x v="1"/>
    <n v="0.99983065560172568"/>
    <x v="2"/>
    <x v="1"/>
    <s v="Internal"/>
  </r>
  <r>
    <x v="118"/>
    <x v="3"/>
    <n v="0.9112691873600679"/>
    <x v="4"/>
    <x v="2"/>
    <s v="Internal"/>
  </r>
  <r>
    <x v="119"/>
    <x v="0"/>
    <n v="1.1882959406862439"/>
    <x v="0"/>
    <x v="0"/>
    <s v="Internal"/>
  </r>
  <r>
    <x v="120"/>
    <x v="3"/>
    <n v="0.31509622088991573"/>
    <x v="4"/>
    <x v="2"/>
    <s v="Internal"/>
  </r>
  <r>
    <x v="121"/>
    <x v="3"/>
    <n v="1.0765157253224891"/>
    <x v="2"/>
    <x v="2"/>
    <s v="Internal"/>
  </r>
  <r>
    <x v="122"/>
    <x v="1"/>
    <n v="1.7702820892242173"/>
    <x v="2"/>
    <x v="2"/>
    <s v="Internal"/>
  </r>
  <r>
    <x v="123"/>
    <x v="3"/>
    <n v="1.3912677419495689"/>
    <x v="2"/>
    <x v="2"/>
    <s v="Internal"/>
  </r>
  <r>
    <x v="124"/>
    <x v="2"/>
    <n v="0.10727820756905269"/>
    <x v="0"/>
    <x v="0"/>
    <s v="Internal"/>
  </r>
  <r>
    <x v="125"/>
    <x v="2"/>
    <n v="1.1025362004813484"/>
    <x v="3"/>
    <x v="2"/>
    <s v="Internal"/>
  </r>
  <r>
    <x v="126"/>
    <x v="2"/>
    <n v="0.38975006888226899"/>
    <x v="2"/>
    <x v="2"/>
    <s v="Internal"/>
  </r>
  <r>
    <x v="127"/>
    <x v="3"/>
    <n v="1.8216553847368873"/>
    <x v="2"/>
    <x v="2"/>
    <s v="Internal"/>
  </r>
  <r>
    <x v="128"/>
    <x v="2"/>
    <n v="1.5062214969277679"/>
    <x v="2"/>
    <x v="2"/>
    <s v="Internal"/>
  </r>
  <r>
    <x v="129"/>
    <x v="2"/>
    <n v="0.53435579173130077"/>
    <x v="2"/>
    <x v="2"/>
    <s v="Internal"/>
  </r>
  <r>
    <x v="130"/>
    <x v="2"/>
    <n v="0.85208069779934215"/>
    <x v="3"/>
    <x v="2"/>
    <s v="Internal"/>
  </r>
  <r>
    <x v="131"/>
    <x v="1"/>
    <n v="0.26235927814439841"/>
    <x v="4"/>
    <x v="2"/>
    <s v="Internal"/>
  </r>
  <r>
    <x v="132"/>
    <x v="3"/>
    <n v="1.4021832747673644"/>
    <x v="4"/>
    <x v="2"/>
    <s v="Internal"/>
  </r>
  <r>
    <x v="133"/>
    <x v="1"/>
    <n v="1.7793698947227956"/>
    <x v="2"/>
    <x v="1"/>
    <s v="Internal"/>
  </r>
  <r>
    <x v="134"/>
    <x v="1"/>
    <n v="0.55487693644330383"/>
    <x v="2"/>
    <x v="3"/>
    <s v="Internal"/>
  </r>
  <r>
    <x v="135"/>
    <x v="2"/>
    <n v="1.8082122268612943"/>
    <x v="0"/>
    <x v="0"/>
    <s v="Internal"/>
  </r>
  <r>
    <x v="136"/>
    <x v="2"/>
    <n v="1.1458032028961123"/>
    <x v="3"/>
    <x v="0"/>
    <s v="Internal"/>
  </r>
  <r>
    <x v="137"/>
    <x v="2"/>
    <n v="0.7243340796273956"/>
    <x v="2"/>
    <x v="2"/>
    <s v="Internal"/>
  </r>
  <r>
    <x v="138"/>
    <x v="3"/>
    <n v="1.3526624673899705"/>
    <x v="2"/>
    <x v="2"/>
    <s v="Internal"/>
  </r>
  <r>
    <x v="139"/>
    <x v="3"/>
    <n v="1.5510187706190555"/>
    <x v="2"/>
    <x v="2"/>
    <s v="Internal"/>
  </r>
  <r>
    <x v="140"/>
    <x v="3"/>
    <n v="0.87263248294948514"/>
    <x v="2"/>
    <x v="2"/>
    <s v="Internal"/>
  </r>
  <r>
    <x v="141"/>
    <x v="0"/>
    <n v="1.4241658186841395"/>
    <x v="0"/>
    <x v="0"/>
    <s v="Internal"/>
  </r>
  <r>
    <x v="142"/>
    <x v="1"/>
    <n v="1.8183843960807375"/>
    <x v="2"/>
    <x v="1"/>
    <s v="Internal"/>
  </r>
  <r>
    <x v="143"/>
    <x v="2"/>
    <n v="6.2210705799333278E-2"/>
    <x v="3"/>
    <x v="2"/>
    <s v="Internal"/>
  </r>
  <r>
    <x v="144"/>
    <x v="1"/>
    <n v="0.87098855367831762"/>
    <x v="2"/>
    <x v="1"/>
    <s v="Internal"/>
  </r>
  <r>
    <x v="145"/>
    <x v="1"/>
    <n v="1.5675443135855684"/>
    <x v="2"/>
    <x v="2"/>
    <s v="Internal"/>
  </r>
  <r>
    <x v="146"/>
    <x v="1"/>
    <n v="0.12616609404862211"/>
    <x v="2"/>
    <x v="2"/>
    <s v="Internal"/>
  </r>
  <r>
    <x v="147"/>
    <x v="1"/>
    <n v="1.6232453778500946"/>
    <x v="1"/>
    <x v="1"/>
    <s v="Internal"/>
  </r>
  <r>
    <x v="148"/>
    <x v="1"/>
    <n v="0.33745059512681813"/>
    <x v="2"/>
    <x v="2"/>
    <s v="Internal"/>
  </r>
  <r>
    <x v="149"/>
    <x v="2"/>
    <n v="1.8592640454914604"/>
    <x v="3"/>
    <x v="0"/>
    <s v="Internal"/>
  </r>
  <r>
    <x v="150"/>
    <x v="2"/>
    <n v="0.49895554074978488"/>
    <x v="2"/>
    <x v="2"/>
    <s v="Internal"/>
  </r>
  <r>
    <x v="151"/>
    <x v="1"/>
    <n v="1.6156931114640491"/>
    <x v="6"/>
    <x v="5"/>
    <s v="Internal"/>
  </r>
  <r>
    <x v="152"/>
    <x v="1"/>
    <n v="0.77123773578117971"/>
    <x v="2"/>
    <x v="1"/>
    <s v="Internal"/>
  </r>
  <r>
    <x v="153"/>
    <x v="2"/>
    <n v="1.1080409727632397"/>
    <x v="2"/>
    <x v="2"/>
    <s v="Internal"/>
  </r>
  <r>
    <x v="154"/>
    <x v="1"/>
    <n v="0.39719836008907428"/>
    <x v="2"/>
    <x v="3"/>
    <s v="Internal"/>
  </r>
  <r>
    <x v="155"/>
    <x v="4"/>
    <n v="1.6857378062514625"/>
    <x v="5"/>
    <x v="4"/>
    <s v="Internal"/>
  </r>
  <r>
    <x v="156"/>
    <x v="4"/>
    <n v="1.8657864258395409"/>
    <x v="5"/>
    <x v="5"/>
    <s v="Internal"/>
  </r>
  <r>
    <x v="157"/>
    <x v="1"/>
    <n v="0.57387409568714354"/>
    <x v="6"/>
    <x v="5"/>
    <s v="Internal"/>
  </r>
  <r>
    <x v="158"/>
    <x v="1"/>
    <n v="0.16047669595920652"/>
    <x v="2"/>
    <x v="3"/>
    <s v="Internal"/>
  </r>
  <r>
    <x v="159"/>
    <x v="1"/>
    <n v="0.20571850570167893"/>
    <x v="2"/>
    <x v="2"/>
    <s v="Internal"/>
  </r>
  <r>
    <x v="160"/>
    <x v="1"/>
    <n v="0.54278924697766118"/>
    <x v="2"/>
    <x v="2"/>
    <s v="Internal"/>
  </r>
  <r>
    <x v="161"/>
    <x v="1"/>
    <n v="0.71319622569666041"/>
    <x v="2"/>
    <x v="2"/>
    <s v="Internal"/>
  </r>
  <r>
    <x v="162"/>
    <x v="1"/>
    <n v="0.30789361219877071"/>
    <x v="2"/>
    <x v="1"/>
    <s v="Internal"/>
  </r>
  <r>
    <x v="163"/>
    <x v="0"/>
    <n v="1.7868917121501897"/>
    <x v="0"/>
    <x v="0"/>
    <s v="Internal"/>
  </r>
  <r>
    <x v="164"/>
    <x v="0"/>
    <n v="0.14405796889825603"/>
    <x v="0"/>
    <x v="0"/>
    <s v="Internal"/>
  </r>
  <r>
    <x v="165"/>
    <x v="1"/>
    <n v="0.68352118857673916"/>
    <x v="2"/>
    <x v="3"/>
    <s v="External"/>
  </r>
  <r>
    <x v="166"/>
    <x v="1"/>
    <n v="0.75429115011003467"/>
    <x v="2"/>
    <x v="3"/>
    <s v="External"/>
  </r>
  <r>
    <x v="167"/>
    <x v="1"/>
    <n v="0.13525936802413227"/>
    <x v="2"/>
    <x v="2"/>
    <s v="External"/>
  </r>
  <r>
    <x v="168"/>
    <x v="1"/>
    <n v="0.42366614792624491"/>
    <x v="2"/>
    <x v="2"/>
    <s v="External"/>
  </r>
  <r>
    <x v="169"/>
    <x v="2"/>
    <n v="0.35532992098544641"/>
    <x v="3"/>
    <x v="2"/>
    <s v="External"/>
  </r>
  <r>
    <x v="170"/>
    <x v="1"/>
    <n v="0.64731271351727315"/>
    <x v="2"/>
    <x v="2"/>
    <s v="External"/>
  </r>
  <r>
    <x v="171"/>
    <x v="2"/>
    <n v="1.6743236115440268"/>
    <x v="3"/>
    <x v="2"/>
    <s v="External"/>
  </r>
  <r>
    <x v="172"/>
    <x v="1"/>
    <n v="1.5651220419388581"/>
    <x v="4"/>
    <x v="2"/>
    <s v="External"/>
  </r>
  <r>
    <x v="173"/>
    <x v="1"/>
    <n v="0.37683825124738413"/>
    <x v="2"/>
    <x v="2"/>
    <s v="External"/>
  </r>
  <r>
    <x v="174"/>
    <x v="1"/>
    <n v="1.6285954201442563"/>
    <x v="2"/>
    <x v="2"/>
    <s v="External"/>
  </r>
  <r>
    <x v="175"/>
    <x v="1"/>
    <n v="1.0838075707744252"/>
    <x v="2"/>
    <x v="2"/>
    <s v="External"/>
  </r>
  <r>
    <x v="176"/>
    <x v="1"/>
    <n v="0.55183053640927693"/>
    <x v="2"/>
    <x v="2"/>
    <s v="External"/>
  </r>
  <r>
    <x v="177"/>
    <x v="0"/>
    <n v="1.2230993107522141"/>
    <x v="0"/>
    <x v="0"/>
    <s v="External"/>
  </r>
  <r>
    <x v="178"/>
    <x v="0"/>
    <n v="1.3519206848496537"/>
    <x v="0"/>
    <x v="0"/>
    <s v="External"/>
  </r>
  <r>
    <x v="179"/>
    <x v="1"/>
    <n v="0.69603708987437196"/>
    <x v="1"/>
    <x v="1"/>
    <s v="External"/>
  </r>
  <r>
    <x v="180"/>
    <x v="2"/>
    <n v="1.7803536152086858"/>
    <x v="3"/>
    <x v="0"/>
    <s v="External"/>
  </r>
  <r>
    <x v="181"/>
    <x v="1"/>
    <n v="0.35487636357436086"/>
    <x v="5"/>
    <x v="5"/>
    <s v="External"/>
  </r>
  <r>
    <x v="182"/>
    <x v="1"/>
    <n v="0.90430296227108886"/>
    <x v="6"/>
    <x v="3"/>
    <s v="External"/>
  </r>
  <r>
    <x v="183"/>
    <x v="1"/>
    <n v="0.27379818945314938"/>
    <x v="2"/>
    <x v="3"/>
    <s v="External"/>
  </r>
  <r>
    <x v="184"/>
    <x v="1"/>
    <n v="0.86012612777426034"/>
    <x v="2"/>
    <x v="2"/>
    <s v="External"/>
  </r>
  <r>
    <x v="185"/>
    <x v="4"/>
    <n v="0.17767745389368325"/>
    <x v="5"/>
    <x v="4"/>
    <s v="External"/>
  </r>
  <r>
    <x v="186"/>
    <x v="1"/>
    <n v="0.31875551238856159"/>
    <x v="2"/>
    <x v="3"/>
    <s v="External"/>
  </r>
  <r>
    <x v="187"/>
    <x v="2"/>
    <n v="1.1357875969126157"/>
    <x v="2"/>
    <x v="2"/>
    <s v="External"/>
  </r>
  <r>
    <x v="188"/>
    <x v="2"/>
    <n v="0.79061911543780505"/>
    <x v="3"/>
    <x v="0"/>
    <s v="External"/>
  </r>
  <r>
    <x v="189"/>
    <x v="4"/>
    <n v="1.2168996600991182"/>
    <x v="5"/>
    <x v="4"/>
    <s v="External"/>
  </r>
  <r>
    <x v="190"/>
    <x v="2"/>
    <n v="0.18069585060037777"/>
    <x v="2"/>
    <x v="2"/>
    <s v="External"/>
  </r>
  <r>
    <x v="191"/>
    <x v="2"/>
    <n v="0.27070346220795133"/>
    <x v="2"/>
    <x v="2"/>
    <s v="External"/>
  </r>
  <r>
    <x v="192"/>
    <x v="1"/>
    <n v="0.64922114460609992"/>
    <x v="4"/>
    <x v="2"/>
    <s v="External"/>
  </r>
  <r>
    <x v="193"/>
    <x v="2"/>
    <n v="0.55789106926631038"/>
    <x v="2"/>
    <x v="2"/>
    <s v="External"/>
  </r>
  <r>
    <x v="194"/>
    <x v="1"/>
    <n v="0.77495203468834151"/>
    <x v="2"/>
    <x v="1"/>
    <s v="External"/>
  </r>
  <r>
    <x v="195"/>
    <x v="1"/>
    <n v="0.47457015665642543"/>
    <x v="2"/>
    <x v="1"/>
    <s v="External"/>
  </r>
  <r>
    <x v="196"/>
    <x v="1"/>
    <n v="1.5209087244173638"/>
    <x v="2"/>
    <x v="2"/>
    <s v="External"/>
  </r>
  <r>
    <x v="197"/>
    <x v="2"/>
    <n v="1.8626917051657506"/>
    <x v="2"/>
    <x v="2"/>
    <s v="External"/>
  </r>
  <r>
    <x v="198"/>
    <x v="1"/>
    <n v="1.0976761495803808"/>
    <x v="5"/>
    <x v="5"/>
    <s v="External"/>
  </r>
  <r>
    <x v="199"/>
    <x v="2"/>
    <n v="0.60026587298301914"/>
    <x v="3"/>
    <x v="0"/>
    <s v="External"/>
  </r>
  <r>
    <x v="200"/>
    <x v="1"/>
    <n v="1.6222772341876781"/>
    <x v="6"/>
    <x v="3"/>
    <s v="External"/>
  </r>
  <r>
    <x v="201"/>
    <x v="2"/>
    <n v="1.1171071223095419"/>
    <x v="3"/>
    <x v="2"/>
    <s v="External"/>
  </r>
  <r>
    <x v="202"/>
    <x v="2"/>
    <n v="1.0733551964495545"/>
    <x v="3"/>
    <x v="2"/>
    <s v="External"/>
  </r>
  <r>
    <x v="203"/>
    <x v="1"/>
    <n v="1.7446912142429265"/>
    <x v="2"/>
    <x v="1"/>
    <s v="External"/>
  </r>
  <r>
    <x v="204"/>
    <x v="0"/>
    <n v="1.9261895632062604"/>
    <x v="0"/>
    <x v="0"/>
    <s v="External"/>
  </r>
  <r>
    <x v="205"/>
    <x v="4"/>
    <n v="0.38211599997648005"/>
    <x v="5"/>
    <x v="4"/>
    <s v="External"/>
  </r>
  <r>
    <x v="206"/>
    <x v="2"/>
    <n v="1.7499689594733729"/>
    <x v="3"/>
    <x v="2"/>
    <s v="External"/>
  </r>
  <r>
    <x v="207"/>
    <x v="1"/>
    <n v="1.6807998746541701"/>
    <x v="2"/>
    <x v="2"/>
    <s v="External"/>
  </r>
  <r>
    <x v="208"/>
    <x v="2"/>
    <n v="0.50593399914054116"/>
    <x v="3"/>
    <x v="0"/>
    <s v="External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x v="0"/>
    <x v="0"/>
    <x v="0"/>
    <x v="0"/>
  </r>
  <r>
    <x v="1"/>
    <x v="1"/>
    <x v="0"/>
    <x v="0"/>
    <x v="1"/>
  </r>
  <r>
    <x v="2"/>
    <x v="1"/>
    <x v="0"/>
    <x v="0"/>
    <x v="1"/>
  </r>
  <r>
    <x v="3"/>
    <x v="1"/>
    <x v="0"/>
    <x v="1"/>
    <x v="1"/>
  </r>
  <r>
    <x v="4"/>
    <x v="1"/>
    <x v="1"/>
    <x v="2"/>
    <x v="1"/>
  </r>
  <r>
    <x v="5"/>
    <x v="1"/>
    <x v="1"/>
    <x v="2"/>
    <x v="1"/>
  </r>
  <r>
    <x v="6"/>
    <x v="0"/>
    <x v="0"/>
    <x v="1"/>
    <x v="1"/>
  </r>
  <r>
    <x v="7"/>
    <x v="2"/>
    <x v="0"/>
    <x v="1"/>
    <x v="1"/>
  </r>
  <r>
    <x v="8"/>
    <x v="1"/>
    <x v="0"/>
    <x v="3"/>
    <x v="0"/>
  </r>
  <r>
    <x v="9"/>
    <x v="1"/>
    <x v="0"/>
    <x v="3"/>
    <x v="0"/>
  </r>
  <r>
    <x v="10"/>
    <x v="1"/>
    <x v="0"/>
    <x v="0"/>
    <x v="0"/>
  </r>
  <r>
    <x v="11"/>
    <x v="3"/>
    <x v="1"/>
    <x v="2"/>
    <x v="1"/>
  </r>
  <r>
    <x v="12"/>
    <x v="2"/>
    <x v="1"/>
    <x v="2"/>
    <x v="1"/>
  </r>
  <r>
    <x v="13"/>
    <x v="2"/>
    <x v="0"/>
    <x v="0"/>
    <x v="0"/>
  </r>
  <r>
    <x v="14"/>
    <x v="4"/>
    <x v="1"/>
    <x v="2"/>
    <x v="1"/>
  </r>
  <r>
    <x v="15"/>
    <x v="3"/>
    <x v="0"/>
    <x v="0"/>
    <x v="1"/>
  </r>
  <r>
    <x v="16"/>
    <x v="4"/>
    <x v="0"/>
    <x v="1"/>
    <x v="1"/>
  </r>
  <r>
    <x v="17"/>
    <x v="1"/>
    <x v="0"/>
    <x v="1"/>
    <x v="1"/>
  </r>
  <r>
    <x v="18"/>
    <x v="1"/>
    <x v="0"/>
    <x v="1"/>
    <x v="1"/>
  </r>
  <r>
    <x v="19"/>
    <x v="3"/>
    <x v="0"/>
    <x v="0"/>
    <x v="1"/>
  </r>
  <r>
    <x v="20"/>
    <x v="1"/>
    <x v="1"/>
    <x v="2"/>
    <x v="1"/>
  </r>
  <r>
    <x v="21"/>
    <x v="1"/>
    <x v="0"/>
    <x v="3"/>
    <x v="0"/>
  </r>
  <r>
    <x v="22"/>
    <x v="1"/>
    <x v="0"/>
    <x v="1"/>
    <x v="1"/>
  </r>
  <r>
    <x v="23"/>
    <x v="3"/>
    <x v="0"/>
    <x v="3"/>
    <x v="0"/>
  </r>
  <r>
    <x v="24"/>
    <x v="4"/>
    <x v="0"/>
    <x v="3"/>
    <x v="0"/>
  </r>
  <r>
    <x v="25"/>
    <x v="3"/>
    <x v="1"/>
    <x v="2"/>
    <x v="1"/>
  </r>
  <r>
    <x v="26"/>
    <x v="5"/>
    <x v="0"/>
    <x v="3"/>
    <x v="0"/>
  </r>
  <r>
    <x v="27"/>
    <x v="1"/>
    <x v="1"/>
    <x v="2"/>
    <x v="1"/>
  </r>
  <r>
    <x v="28"/>
    <x v="3"/>
    <x v="0"/>
    <x v="1"/>
    <x v="1"/>
  </r>
  <r>
    <x v="29"/>
    <x v="4"/>
    <x v="0"/>
    <x v="0"/>
    <x v="0"/>
  </r>
  <r>
    <x v="30"/>
    <x v="2"/>
    <x v="0"/>
    <x v="1"/>
    <x v="1"/>
  </r>
  <r>
    <x v="31"/>
    <x v="1"/>
    <x v="0"/>
    <x v="0"/>
    <x v="0"/>
  </r>
  <r>
    <x v="32"/>
    <x v="3"/>
    <x v="0"/>
    <x v="0"/>
    <x v="1"/>
  </r>
  <r>
    <x v="33"/>
    <x v="2"/>
    <x v="0"/>
    <x v="0"/>
    <x v="1"/>
  </r>
  <r>
    <x v="34"/>
    <x v="2"/>
    <x v="0"/>
    <x v="1"/>
    <x v="1"/>
  </r>
  <r>
    <x v="35"/>
    <x v="4"/>
    <x v="0"/>
    <x v="1"/>
    <x v="1"/>
  </r>
  <r>
    <x v="36"/>
    <x v="1"/>
    <x v="0"/>
    <x v="3"/>
    <x v="0"/>
  </r>
  <r>
    <x v="37"/>
    <x v="6"/>
    <x v="0"/>
    <x v="0"/>
    <x v="1"/>
  </r>
  <r>
    <x v="38"/>
    <x v="3"/>
    <x v="0"/>
    <x v="1"/>
    <x v="1"/>
  </r>
  <r>
    <x v="39"/>
    <x v="3"/>
    <x v="1"/>
    <x v="2"/>
    <x v="1"/>
  </r>
  <r>
    <x v="40"/>
    <x v="5"/>
    <x v="0"/>
    <x v="0"/>
    <x v="0"/>
  </r>
  <r>
    <x v="41"/>
    <x v="1"/>
    <x v="1"/>
    <x v="2"/>
    <x v="1"/>
  </r>
  <r>
    <x v="42"/>
    <x v="3"/>
    <x v="0"/>
    <x v="3"/>
    <x v="0"/>
  </r>
  <r>
    <x v="43"/>
    <x v="1"/>
    <x v="0"/>
    <x v="3"/>
    <x v="0"/>
  </r>
  <r>
    <x v="44"/>
    <x v="2"/>
    <x v="0"/>
    <x v="0"/>
    <x v="0"/>
  </r>
  <r>
    <x v="45"/>
    <x v="3"/>
    <x v="0"/>
    <x v="1"/>
    <x v="1"/>
  </r>
  <r>
    <x v="46"/>
    <x v="2"/>
    <x v="0"/>
    <x v="3"/>
    <x v="0"/>
  </r>
  <r>
    <x v="47"/>
    <x v="1"/>
    <x v="1"/>
    <x v="2"/>
    <x v="1"/>
  </r>
  <r>
    <x v="48"/>
    <x v="1"/>
    <x v="0"/>
    <x v="0"/>
    <x v="0"/>
  </r>
  <r>
    <x v="49"/>
    <x v="1"/>
    <x v="1"/>
    <x v="2"/>
    <x v="1"/>
  </r>
  <r>
    <x v="50"/>
    <x v="4"/>
    <x v="1"/>
    <x v="2"/>
    <x v="1"/>
  </r>
  <r>
    <x v="51"/>
    <x v="1"/>
    <x v="0"/>
    <x v="1"/>
    <x v="1"/>
  </r>
  <r>
    <x v="52"/>
    <x v="4"/>
    <x v="1"/>
    <x v="2"/>
    <x v="1"/>
  </r>
  <r>
    <x v="53"/>
    <x v="1"/>
    <x v="0"/>
    <x v="3"/>
    <x v="0"/>
  </r>
  <r>
    <x v="54"/>
    <x v="1"/>
    <x v="0"/>
    <x v="3"/>
    <x v="0"/>
  </r>
  <r>
    <x v="55"/>
    <x v="2"/>
    <x v="0"/>
    <x v="0"/>
    <x v="0"/>
  </r>
  <r>
    <x v="56"/>
    <x v="1"/>
    <x v="1"/>
    <x v="2"/>
    <x v="1"/>
  </r>
  <r>
    <x v="57"/>
    <x v="3"/>
    <x v="0"/>
    <x v="0"/>
    <x v="0"/>
  </r>
  <r>
    <x v="58"/>
    <x v="1"/>
    <x v="0"/>
    <x v="0"/>
    <x v="1"/>
  </r>
  <r>
    <x v="59"/>
    <x v="1"/>
    <x v="0"/>
    <x v="1"/>
    <x v="1"/>
  </r>
  <r>
    <x v="60"/>
    <x v="1"/>
    <x v="0"/>
    <x v="0"/>
    <x v="0"/>
  </r>
  <r>
    <x v="61"/>
    <x v="4"/>
    <x v="0"/>
    <x v="0"/>
    <x v="0"/>
  </r>
  <r>
    <x v="62"/>
    <x v="3"/>
    <x v="0"/>
    <x v="0"/>
    <x v="0"/>
  </r>
  <r>
    <x v="63"/>
    <x v="1"/>
    <x v="0"/>
    <x v="0"/>
    <x v="1"/>
  </r>
  <r>
    <x v="64"/>
    <x v="4"/>
    <x v="0"/>
    <x v="1"/>
    <x v="1"/>
  </r>
  <r>
    <x v="65"/>
    <x v="3"/>
    <x v="0"/>
    <x v="1"/>
    <x v="1"/>
  </r>
  <r>
    <x v="66"/>
    <x v="1"/>
    <x v="1"/>
    <x v="2"/>
    <x v="1"/>
  </r>
  <r>
    <x v="67"/>
    <x v="1"/>
    <x v="0"/>
    <x v="1"/>
    <x v="1"/>
  </r>
  <r>
    <x v="68"/>
    <x v="5"/>
    <x v="0"/>
    <x v="0"/>
    <x v="0"/>
  </r>
  <r>
    <x v="69"/>
    <x v="1"/>
    <x v="1"/>
    <x v="2"/>
    <x v="1"/>
  </r>
  <r>
    <x v="70"/>
    <x v="6"/>
    <x v="1"/>
    <x v="2"/>
    <x v="1"/>
  </r>
  <r>
    <x v="71"/>
    <x v="5"/>
    <x v="0"/>
    <x v="1"/>
    <x v="1"/>
  </r>
  <r>
    <x v="72"/>
    <x v="1"/>
    <x v="0"/>
    <x v="1"/>
    <x v="1"/>
  </r>
  <r>
    <x v="73"/>
    <x v="1"/>
    <x v="0"/>
    <x v="0"/>
    <x v="0"/>
  </r>
  <r>
    <x v="74"/>
    <x v="4"/>
    <x v="0"/>
    <x v="0"/>
    <x v="0"/>
  </r>
  <r>
    <x v="75"/>
    <x v="1"/>
    <x v="1"/>
    <x v="2"/>
    <x v="1"/>
  </r>
  <r>
    <x v="76"/>
    <x v="1"/>
    <x v="0"/>
    <x v="0"/>
    <x v="0"/>
  </r>
  <r>
    <x v="77"/>
    <x v="3"/>
    <x v="1"/>
    <x v="2"/>
    <x v="1"/>
  </r>
  <r>
    <x v="78"/>
    <x v="3"/>
    <x v="0"/>
    <x v="0"/>
    <x v="0"/>
  </r>
  <r>
    <x v="79"/>
    <x v="2"/>
    <x v="0"/>
    <x v="1"/>
    <x v="1"/>
  </r>
  <r>
    <x v="80"/>
    <x v="1"/>
    <x v="0"/>
    <x v="0"/>
    <x v="0"/>
  </r>
  <r>
    <x v="81"/>
    <x v="1"/>
    <x v="0"/>
    <x v="3"/>
    <x v="0"/>
  </r>
  <r>
    <x v="82"/>
    <x v="4"/>
    <x v="1"/>
    <x v="2"/>
    <x v="1"/>
  </r>
  <r>
    <x v="83"/>
    <x v="0"/>
    <x v="1"/>
    <x v="2"/>
    <x v="1"/>
  </r>
  <r>
    <x v="84"/>
    <x v="3"/>
    <x v="1"/>
    <x v="2"/>
    <x v="1"/>
  </r>
  <r>
    <x v="85"/>
    <x v="6"/>
    <x v="0"/>
    <x v="1"/>
    <x v="1"/>
  </r>
  <r>
    <x v="86"/>
    <x v="1"/>
    <x v="1"/>
    <x v="2"/>
    <x v="1"/>
  </r>
  <r>
    <x v="87"/>
    <x v="1"/>
    <x v="0"/>
    <x v="0"/>
    <x v="1"/>
  </r>
  <r>
    <x v="88"/>
    <x v="1"/>
    <x v="0"/>
    <x v="0"/>
    <x v="0"/>
  </r>
  <r>
    <x v="89"/>
    <x v="3"/>
    <x v="0"/>
    <x v="1"/>
    <x v="1"/>
  </r>
  <r>
    <x v="90"/>
    <x v="1"/>
    <x v="0"/>
    <x v="0"/>
    <x v="1"/>
  </r>
  <r>
    <x v="91"/>
    <x v="1"/>
    <x v="0"/>
    <x v="0"/>
    <x v="1"/>
  </r>
  <r>
    <x v="92"/>
    <x v="1"/>
    <x v="0"/>
    <x v="1"/>
    <x v="1"/>
  </r>
  <r>
    <x v="93"/>
    <x v="1"/>
    <x v="0"/>
    <x v="1"/>
    <x v="1"/>
  </r>
  <r>
    <x v="94"/>
    <x v="3"/>
    <x v="0"/>
    <x v="1"/>
    <x v="1"/>
  </r>
  <r>
    <x v="95"/>
    <x v="5"/>
    <x v="0"/>
    <x v="1"/>
    <x v="1"/>
  </r>
  <r>
    <x v="96"/>
    <x v="3"/>
    <x v="1"/>
    <x v="2"/>
    <x v="1"/>
  </r>
  <r>
    <x v="97"/>
    <x v="3"/>
    <x v="1"/>
    <x v="2"/>
    <x v="1"/>
  </r>
  <r>
    <x v="98"/>
    <x v="1"/>
    <x v="0"/>
    <x v="1"/>
    <x v="1"/>
  </r>
  <r>
    <x v="99"/>
    <x v="6"/>
    <x v="1"/>
    <x v="2"/>
    <x v="1"/>
  </r>
  <r>
    <x v="100"/>
    <x v="3"/>
    <x v="0"/>
    <x v="0"/>
    <x v="0"/>
  </r>
  <r>
    <x v="101"/>
    <x v="1"/>
    <x v="0"/>
    <x v="0"/>
    <x v="1"/>
  </r>
  <r>
    <x v="102"/>
    <x v="7"/>
    <x v="2"/>
    <x v="4"/>
    <x v="2"/>
  </r>
  <r>
    <x v="102"/>
    <x v="7"/>
    <x v="2"/>
    <x v="4"/>
    <x v="2"/>
  </r>
  <r>
    <x v="102"/>
    <x v="7"/>
    <x v="2"/>
    <x v="4"/>
    <x v="2"/>
  </r>
  <r>
    <x v="102"/>
    <x v="7"/>
    <x v="2"/>
    <x v="4"/>
    <x v="2"/>
  </r>
  <r>
    <x v="102"/>
    <x v="7"/>
    <x v="2"/>
    <x v="4"/>
    <x v="2"/>
  </r>
  <r>
    <x v="102"/>
    <x v="7"/>
    <x v="2"/>
    <x v="4"/>
    <x v="2"/>
  </r>
  <r>
    <x v="102"/>
    <x v="7"/>
    <x v="2"/>
    <x v="4"/>
    <x v="2"/>
  </r>
  <r>
    <x v="102"/>
    <x v="7"/>
    <x v="2"/>
    <x v="4"/>
    <x v="2"/>
  </r>
  <r>
    <x v="102"/>
    <x v="7"/>
    <x v="2"/>
    <x v="4"/>
    <x v="2"/>
  </r>
  <r>
    <x v="102"/>
    <x v="7"/>
    <x v="2"/>
    <x v="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2E2943-BCD8-2949-813D-A0070D2130A7}" name="PivotTable2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8">
  <location ref="A3:I11" firstHeaderRow="1" firstDataRow="2" firstDataCol="1"/>
  <pivotFields count="6">
    <pivotField dataField="1" showAll="0">
      <items count="2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showAll="0">
      <items count="6">
        <item x="1"/>
        <item x="2"/>
        <item x="4"/>
        <item x="3"/>
        <item x="0"/>
        <item t="default"/>
      </items>
    </pivotField>
    <pivotField showAll="0"/>
    <pivotField axis="axisCol" showAll="0">
      <items count="8">
        <item x="2"/>
        <item x="4"/>
        <item x="6"/>
        <item x="5"/>
        <item x="3"/>
        <item x="1"/>
        <item x="0"/>
        <item t="default"/>
      </items>
    </pivotField>
    <pivotField axis="axisRow" showAll="0">
      <items count="7">
        <item x="4"/>
        <item x="1"/>
        <item x="2"/>
        <item x="0"/>
        <item x="5"/>
        <item x="3"/>
        <item t="default"/>
      </items>
    </pivotField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Customer name" fld="0" subtotal="count" baseField="0" baseItem="0"/>
  </dataFields>
  <formats count="1">
    <format dxfId="1">
      <pivotArea dataOnly="0" labelOnly="1" grandCol="1" outline="0" fieldPosition="0"/>
    </format>
  </formats>
  <chartFormats count="7">
    <chartFormat chart="59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9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9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9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9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9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59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1D2606-30C6-A64C-B5A8-973BCC46719C}" name="PivotTable5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:E11" firstHeaderRow="1" firstDataRow="2" firstDataCol="1"/>
  <pivotFields count="5">
    <pivotField dataField="1"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axis="axisRow" showAll="0">
      <items count="9">
        <item x="1"/>
        <item x="2"/>
        <item x="5"/>
        <item x="6"/>
        <item x="3"/>
        <item x="0"/>
        <item x="4"/>
        <item x="7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  <pivotField showAll="0">
      <items count="4">
        <item x="0"/>
        <item x="1"/>
        <item x="2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 of Customer name" fld="0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0203B8-D1B6-554C-99A9-1C1BF5D2A599}" name="Table1" displayName="Table1" ref="A1:F210" totalsRowShown="0" headerRowDxfId="13" dataDxfId="14">
  <autoFilter ref="A1:F210" xr:uid="{C1342956-7DD7-0D47-8F38-59C859438805}"/>
  <tableColumns count="6">
    <tableColumn id="1" xr3:uid="{1B1CD6DA-9171-0846-87BF-09885C80BC89}" name="Customer name" dataDxfId="20"/>
    <tableColumn id="2" xr3:uid="{8DAF6EEB-6369-2243-8BAA-C7C5ACFCEDED}" name="Geo region" dataDxfId="19"/>
    <tableColumn id="3" xr3:uid="{3AC2AC6D-44A1-C947-97B2-92C32C3228E0}" name="Current usage (TB)" dataDxfId="18"/>
    <tableColumn id="4" xr3:uid="{A7D04CC0-8A9F-3D4B-AE40-B14AD9A3DF4C}" name="Industry/vertical" dataDxfId="17"/>
    <tableColumn id="5" xr3:uid="{CB22FBAF-10EC-2040-B625-61D90B0581EE}" name="Common requirement" dataDxfId="16"/>
    <tableColumn id="6" xr3:uid="{46094558-2148-D54B-A355-93122B60BD33}" name="Internal/External" dataDxfId="15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D2D513C-7BA0-8148-8110-D48465CCBF34}" name="Table5" displayName="Table5" ref="A1:F210" totalsRowShown="0">
  <autoFilter ref="A1:F210" xr:uid="{90F62C59-F8D3-3A4C-9E95-363401FFE6C0}"/>
  <tableColumns count="6">
    <tableColumn id="1" xr3:uid="{3501C138-57A0-504E-8F27-2858EDF5252D}" name="Customer name"/>
    <tableColumn id="2" xr3:uid="{9FA80786-9195-EB45-A41A-02EC415F329A}" name="Geo region"/>
    <tableColumn id="3" xr3:uid="{C7A77BFC-CBBC-E44D-BC4E-CCC56945574B}" name="Current usage (TB)"/>
    <tableColumn id="4" xr3:uid="{F160B574-D243-FC4E-AE29-CE876CF39478}" name="Industry/vertical"/>
    <tableColumn id="5" xr3:uid="{09E09506-478B-DF4C-94DA-22D6ACE23613}" name="Common requirement"/>
    <tableColumn id="6" xr3:uid="{968412C2-DDBF-E14B-BD11-7F9DDD8FC1B7}" name="Internal/Extern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6511C8-749D-064C-9CFC-A936B4FC5738}" name="Table4" displayName="Table4" ref="A1:F211" totalsRowShown="0">
  <autoFilter ref="A1:F211" xr:uid="{4FA838F1-E801-2348-B02C-6DE100C28663}"/>
  <tableColumns count="6">
    <tableColumn id="1" xr3:uid="{18B2AE33-AF2A-FC42-9E82-355F84EAF468}" name="Customer name"/>
    <tableColumn id="2" xr3:uid="{EE2410C8-BA15-144B-A5C9-C2157BA7FA5B}" name="Geo region"/>
    <tableColumn id="3" xr3:uid="{C3F3BB34-839E-8647-85DA-A7B6F0DF4DB3}" name="Current usage (TB)"/>
    <tableColumn id="4" xr3:uid="{14CED118-A1C5-F14F-910E-3EB0C94CB958}" name="Industry/vertical"/>
    <tableColumn id="5" xr3:uid="{DF3C27D2-5228-5646-98DD-87F57A545F83}" name="Common requirement"/>
    <tableColumn id="6" xr3:uid="{F5BFEB96-159E-5648-AAE6-EB3C298A4E43}" name="Internal/Externa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DAAB2E-BEAC-AB4E-8A20-E697547CE0A6}" name="Table2" displayName="Table2" ref="A1:C210" totalsRowShown="0" headerRowDxfId="9" dataDxfId="10">
  <autoFilter ref="A1:C210" xr:uid="{DB251586-45E7-0D42-BC7B-4F8DB802C7D3}"/>
  <tableColumns count="3">
    <tableColumn id="1" xr3:uid="{F3151A3A-1ACA-5844-AD4A-E1FFFC998401}" name="Customer name" dataDxfId="12"/>
    <tableColumn id="2" xr3:uid="{38629023-05B6-C049-A17C-71D498D47359}" name="Geo region" dataDxfId="11"/>
    <tableColumn id="3" xr3:uid="{9A34A965-E17A-A94B-AC13-22DFA307D7F8}" name="Total addressable market - 12 mo (TB)" dataDxfId="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78F0A4-7B37-AF46-A676-E958C3C79987}" name="Table3" displayName="Table3" ref="A1:E103" totalsRowShown="0" headerRowDxfId="3" dataDxfId="4">
  <autoFilter ref="A1:E103" xr:uid="{9863EB6C-D669-A844-8471-4B9FF7C7C13A}"/>
  <tableColumns count="5">
    <tableColumn id="1" xr3:uid="{760F0DA2-EF91-0045-B035-9AB1CA583200}" name="Customer name" dataDxfId="8"/>
    <tableColumn id="5" xr3:uid="{2289FEE9-7156-F244-B432-45F5FC2BEBE0}" name="Industry/vertical" dataDxfId="0">
      <calculatedColumnFormula>VLOOKUP(Table3[[#This Row],[Customer name]],Company_Industry_Vertical!A2:B210,2)</calculatedColumnFormula>
    </tableColumn>
    <tableColumn id="2" xr3:uid="{687CA0B7-4905-D340-953C-9EEED12A3176}" name="Common feedback/painpoint 1" dataDxfId="7"/>
    <tableColumn id="3" xr3:uid="{5D7A2AD0-C504-C642-9964-5DD35223568E}" name="Common feedback/painpoint 2" dataDxfId="6"/>
    <tableColumn id="4" xr3:uid="{33568D21-9706-E54C-9E13-920E3E0556D1}" name="Common feedback/painpoint 3" dataDxfId="5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1002"/>
  <sheetViews>
    <sheetView zoomScale="170" zoomScaleNormal="170" workbookViewId="0">
      <selection activeCell="D20" sqref="D20"/>
    </sheetView>
  </sheetViews>
  <sheetFormatPr baseColWidth="10" defaultColWidth="12.6640625" defaultRowHeight="15" customHeight="1" x14ac:dyDescent="0.15"/>
  <cols>
    <col min="2" max="2" width="31.5" bestFit="1" customWidth="1"/>
    <col min="3" max="3" width="38.1640625" bestFit="1" customWidth="1"/>
    <col min="4" max="4" width="40.83203125" bestFit="1" customWidth="1"/>
    <col min="5" max="27" width="7.6640625" customWidth="1"/>
  </cols>
  <sheetData>
    <row r="1" spans="2:27" ht="15" customHeight="1" x14ac:dyDescent="0.2">
      <c r="D1" s="22" t="s">
        <v>285</v>
      </c>
    </row>
    <row r="2" spans="2:27" ht="15" customHeight="1" x14ac:dyDescent="0.15">
      <c r="D2" s="21"/>
    </row>
    <row r="3" spans="2:27" ht="14.25" customHeight="1" x14ac:dyDescent="0.2">
      <c r="B3" s="8" t="s">
        <v>0</v>
      </c>
      <c r="C3" s="3">
        <f ca="1">TODAY()-180</f>
        <v>43788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2:27" ht="14.25" customHeight="1" x14ac:dyDescent="0.2">
      <c r="B4" s="8" t="s">
        <v>17</v>
      </c>
      <c r="C4" s="3">
        <f ca="1">TODAY()-120</f>
        <v>43848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2:27" ht="14.25" customHeight="1" x14ac:dyDescent="0.2">
      <c r="B5" s="8" t="s">
        <v>38</v>
      </c>
      <c r="C5" s="4" t="s">
        <v>40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2:27" ht="14.25" customHeight="1" x14ac:dyDescent="0.2">
      <c r="B6" s="8" t="s">
        <v>48</v>
      </c>
      <c r="C6" s="4" t="s">
        <v>49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2:27" ht="14.25" customHeight="1" x14ac:dyDescent="0.2">
      <c r="B7" s="8" t="s">
        <v>56</v>
      </c>
      <c r="C7" s="5" t="s">
        <v>58</v>
      </c>
      <c r="D7" s="1" t="s">
        <v>281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2:27" ht="14.25" customHeight="1" x14ac:dyDescent="0.2">
      <c r="B8" s="8" t="s">
        <v>64</v>
      </c>
      <c r="C8" s="4" t="s">
        <v>67</v>
      </c>
      <c r="D8" s="10" t="s">
        <v>273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2:27" ht="14.25" customHeight="1" x14ac:dyDescent="0.2">
      <c r="B9" s="8" t="s">
        <v>75</v>
      </c>
      <c r="C9" s="4" t="s">
        <v>76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2:27" ht="14.25" customHeight="1" x14ac:dyDescent="0.2">
      <c r="B10" s="8" t="s">
        <v>83</v>
      </c>
      <c r="C10" s="6" t="s">
        <v>84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2:27" ht="14.25" customHeight="1" x14ac:dyDescent="0.2">
      <c r="B11" s="8" t="s">
        <v>90</v>
      </c>
      <c r="C11" s="4" t="s">
        <v>91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2:27" ht="14.25" customHeight="1" x14ac:dyDescent="0.2">
      <c r="B12" s="8" t="s">
        <v>98</v>
      </c>
      <c r="C12" s="4" t="s">
        <v>99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2:27" ht="14.25" customHeight="1" x14ac:dyDescent="0.2">
      <c r="B13" s="8" t="s">
        <v>106</v>
      </c>
      <c r="C13" s="4" t="s">
        <v>107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2:27" ht="14.25" customHeight="1" x14ac:dyDescent="0.2">
      <c r="B14" s="8" t="s">
        <v>114</v>
      </c>
      <c r="C14" s="4" t="s">
        <v>115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2:27" ht="14.25" customHeight="1" x14ac:dyDescent="0.2">
      <c r="B15" s="9" t="s">
        <v>122</v>
      </c>
      <c r="C15" s="4" t="s">
        <v>124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2:27" ht="14.25" customHeight="1" x14ac:dyDescent="0.2">
      <c r="B16" s="1"/>
      <c r="C16" s="1"/>
      <c r="D16" s="10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2:27" ht="14.25" customHeight="1" x14ac:dyDescent="0.2">
      <c r="B17" s="19" t="s">
        <v>283</v>
      </c>
      <c r="C17" s="20" t="s">
        <v>279</v>
      </c>
      <c r="D17" s="24" t="s">
        <v>284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2:27" ht="14.25" customHeight="1" x14ac:dyDescent="0.2">
      <c r="B18" s="19" t="s">
        <v>278</v>
      </c>
      <c r="C18" s="17">
        <f>5*40000</f>
        <v>200000</v>
      </c>
      <c r="D18" s="25" t="s">
        <v>280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2:27" ht="14.25" customHeight="1" x14ac:dyDescent="0.2">
      <c r="B19" s="19" t="s">
        <v>282</v>
      </c>
      <c r="C19" s="16">
        <v>209</v>
      </c>
      <c r="D19" s="25" t="s">
        <v>288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2:27" ht="14.25" customHeight="1" x14ac:dyDescent="0.2">
      <c r="B20" s="19" t="s">
        <v>286</v>
      </c>
      <c r="C20" s="23">
        <f>200000000*0.03</f>
        <v>6000000</v>
      </c>
      <c r="D20" s="25" t="s">
        <v>287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2:27" ht="14.25" customHeight="1" x14ac:dyDescent="0.2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2:27" ht="14.25" customHeight="1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2:27" ht="14.25" customHeight="1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2:27" ht="14.25" customHeight="1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2:27" ht="14.25" customHeight="1" x14ac:dyDescent="0.2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2:27" ht="14.25" customHeight="1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2:27" ht="14.25" customHeight="1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2:27" ht="14.25" customHeight="1" x14ac:dyDescent="0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2:27" ht="14.25" customHeight="1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2:27" ht="14.25" customHeight="1" x14ac:dyDescent="0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2:27" ht="14.25" customHeight="1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2:27" ht="14.25" customHeight="1" x14ac:dyDescent="0.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2:27" ht="14.25" customHeight="1" x14ac:dyDescent="0.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2:27" ht="14.25" customHeight="1" x14ac:dyDescent="0.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2:27" ht="14.25" customHeight="1" x14ac:dyDescent="0.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2:27" ht="14.25" customHeight="1" x14ac:dyDescent="0.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2:27" ht="14.25" customHeight="1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2:27" ht="14.25" customHeight="1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2:27" ht="14.25" customHeight="1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2:27" ht="14.25" customHeight="1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2:27" ht="14.25" customHeight="1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2:27" ht="14.25" customHeight="1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2:27" ht="14.25" customHeight="1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2:27" ht="14.25" customHeight="1" x14ac:dyDescent="0.2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2:27" ht="14.25" customHeight="1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2:27" ht="14.25" customHeight="1" x14ac:dyDescent="0.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2:27" ht="14.25" customHeight="1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2:27" ht="14.25" customHeight="1" x14ac:dyDescent="0.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2:27" ht="14.25" customHeight="1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2:27" ht="14.25" customHeight="1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2:27" ht="14.25" customHeight="1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2:27" ht="14.25" customHeight="1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2:27" ht="14.25" customHeight="1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2:27" ht="14.25" customHeight="1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2:27" ht="14.25" customHeight="1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2:27" ht="14.25" customHeight="1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2:27" ht="14.25" customHeight="1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2:27" ht="14.25" customHeight="1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2:27" ht="14.25" customHeight="1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2:27" ht="14.25" customHeight="1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2:27" ht="14.25" customHeight="1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2:27" ht="14.25" customHeight="1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2:27" ht="14.25" customHeight="1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2:27" ht="14.25" customHeight="1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2:27" ht="14.25" customHeight="1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2:27" ht="14.25" customHeight="1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2:27" ht="14.25" customHeight="1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2:27" ht="14.25" customHeight="1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2:27" ht="14.25" customHeight="1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2:27" ht="14.25" customHeight="1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2:27" ht="14.25" customHeight="1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2:27" ht="14.25" customHeight="1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2:27" ht="14.25" customHeight="1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2:27" ht="14.25" customHeight="1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2:27" ht="14.25" customHeight="1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2:27" ht="14.25" customHeight="1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2:27" ht="14.25" customHeight="1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2:27" ht="14.25" customHeight="1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2:27" ht="14.25" customHeight="1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2:27" ht="14.25" customHeight="1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2:27" ht="14.25" customHeight="1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2:27" ht="14.25" customHeight="1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2:27" ht="14.25" customHeight="1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2:27" ht="14.25" customHeight="1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2:27" ht="14.25" customHeight="1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2:27" ht="14.25" customHeight="1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2:27" ht="14.25" customHeight="1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2:27" ht="14.25" customHeight="1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2:27" ht="14.25" customHeight="1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2:27" ht="14.25" customHeight="1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2:27" ht="14.25" customHeight="1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2:27" ht="14.25" customHeight="1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2:27" ht="14.25" customHeight="1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2:27" ht="14.25" customHeight="1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2:27" ht="14.25" customHeight="1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2:27" ht="14.25" customHeight="1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2:27" ht="14.25" customHeight="1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2:27" ht="14.25" customHeight="1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2:27" ht="14.25" customHeight="1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2:27" ht="14.25" customHeight="1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2:27" ht="14.25" customHeight="1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2:27" ht="14.25" customHeight="1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2:27" ht="14.25" customHeight="1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2:27" ht="14.25" customHeight="1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2:27" ht="14.25" customHeight="1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2:27" ht="14.25" customHeight="1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2:27" ht="14.25" customHeight="1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2:27" ht="14.25" customHeight="1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2:27" ht="14.25" customHeight="1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2:27" ht="14.25" customHeight="1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2:27" ht="14.25" customHeight="1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2:27" ht="14.25" customHeight="1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2:27" ht="14.25" customHeight="1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2:27" ht="14.25" customHeight="1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2:27" ht="14.25" customHeight="1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2:27" ht="14.25" customHeight="1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2:27" ht="14.25" customHeight="1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2:27" ht="14.25" customHeight="1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2:27" ht="14.25" customHeight="1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2:27" ht="14.25" customHeight="1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2:27" ht="14.25" customHeight="1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2:27" ht="14.25" customHeight="1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2:27" ht="14.25" customHeight="1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2:27" ht="14.25" customHeight="1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2:27" ht="14.25" customHeight="1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2:27" ht="14.25" customHeight="1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2:27" ht="14.25" customHeight="1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2:27" ht="14.25" customHeight="1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2:27" ht="14.25" customHeight="1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2:27" ht="14.25" customHeight="1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2:27" ht="14.25" customHeight="1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2:27" ht="14.25" customHeight="1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2:27" ht="14.25" customHeight="1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2:27" ht="14.25" customHeight="1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2:27" ht="14.25" customHeight="1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2:27" ht="14.25" customHeight="1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2:27" ht="14.25" customHeight="1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2:27" ht="14.25" customHeight="1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2:27" ht="14.25" customHeight="1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2:27" ht="14.25" customHeight="1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2:27" ht="14.25" customHeight="1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2:27" ht="14.25" customHeight="1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2:27" ht="14.25" customHeight="1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2:27" ht="14.25" customHeight="1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2:27" ht="14.25" customHeight="1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2:27" ht="14.25" customHeight="1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2:27" ht="14.25" customHeight="1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2:27" ht="14.25" customHeight="1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2:27" ht="14.25" customHeight="1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2:27" ht="14.25" customHeight="1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2:27" ht="14.25" customHeight="1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2:27" ht="14.25" customHeight="1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2:27" ht="14.25" customHeight="1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2:27" ht="14.25" customHeight="1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2:27" ht="14.25" customHeight="1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2:27" ht="14.25" customHeight="1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2:27" ht="14.25" customHeight="1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2:27" ht="14.25" customHeight="1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2:27" ht="14.25" customHeight="1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2:27" ht="14.25" customHeight="1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2:27" ht="14.25" customHeight="1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2:27" ht="14.25" customHeight="1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2:27" ht="14.25" customHeight="1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2:27" ht="14.25" customHeight="1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2:27" ht="14.25" customHeight="1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2:27" ht="14.25" customHeight="1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2:27" ht="14.25" customHeight="1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2:27" ht="14.25" customHeight="1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2:27" ht="14.25" customHeight="1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2:27" ht="14.25" customHeight="1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2:27" ht="14.25" customHeight="1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2:27" ht="14.25" customHeight="1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2:27" ht="14.25" customHeight="1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2:27" ht="14.25" customHeight="1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2:27" ht="14.25" customHeight="1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2:27" ht="14.25" customHeight="1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2:27" ht="14.25" customHeight="1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2:27" ht="14.25" customHeight="1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2:27" ht="14.25" customHeight="1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2:27" ht="14.25" customHeight="1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2:27" ht="14.25" customHeight="1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2:27" ht="14.25" customHeight="1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2:27" ht="14.25" customHeight="1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2:27" ht="14.25" customHeight="1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2:27" ht="14.25" customHeight="1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2:27" ht="14.25" customHeight="1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2:27" ht="14.25" customHeight="1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2:27" ht="14.25" customHeight="1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2:27" ht="14.25" customHeight="1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2:27" ht="14.25" customHeight="1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2:27" ht="14.25" customHeight="1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2:27" ht="14.25" customHeight="1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2:27" ht="14.25" customHeight="1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2:27" ht="14.25" customHeight="1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2:27" ht="14.25" customHeight="1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2:27" ht="14.25" customHeight="1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2:27" ht="14.25" customHeight="1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2:27" ht="14.25" customHeight="1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2:27" ht="14.25" customHeight="1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2:27" ht="14.25" customHeight="1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2:27" ht="14.25" customHeight="1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2:27" ht="14.25" customHeight="1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2:27" ht="14.25" customHeight="1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2:27" ht="14.25" customHeight="1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2:27" ht="14.25" customHeight="1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2:27" ht="14.25" customHeight="1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2:27" ht="14.25" customHeight="1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2:27" ht="14.25" customHeight="1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2:27" ht="14.25" customHeight="1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2:27" ht="14.25" customHeight="1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2:27" ht="14.25" customHeight="1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2:27" ht="14.25" customHeight="1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2:27" ht="14.25" customHeight="1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2:27" ht="14.25" customHeight="1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2:27" ht="14.25" customHeight="1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2:27" ht="14.25" customHeight="1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2:27" ht="14.25" customHeight="1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2:27" ht="14.25" customHeight="1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2:27" ht="14.25" customHeight="1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2:27" ht="14.25" customHeight="1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2:27" ht="14.25" customHeight="1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2:27" ht="14.25" customHeight="1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2:27" ht="14.25" customHeight="1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2:27" ht="14.25" customHeight="1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2:27" ht="14.25" customHeight="1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2:27" ht="14.25" customHeight="1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2:27" ht="14.25" customHeight="1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2:27" ht="14.25" customHeight="1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2:27" ht="14.25" customHeight="1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2:27" ht="14.25" customHeight="1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2:27" ht="14.25" customHeight="1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2:27" ht="14.25" customHeight="1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2:27" ht="14.25" customHeight="1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2:27" ht="14.25" customHeight="1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2:27" ht="14.25" customHeight="1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2:27" ht="14.25" customHeight="1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2:27" ht="14.25" customHeight="1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2:27" ht="14.25" customHeight="1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2:27" ht="14.25" customHeight="1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2:27" ht="14.25" customHeight="1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2:27" ht="14.25" customHeight="1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2:27" ht="14.25" customHeight="1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2:27" ht="14.25" customHeight="1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2:27" ht="14.25" customHeight="1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2:27" ht="14.25" customHeight="1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2:27" ht="14.25" customHeight="1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2:27" ht="14.25" customHeight="1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2:27" ht="14.25" customHeight="1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2:27" ht="14.25" customHeight="1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2:27" ht="14.25" customHeight="1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2:27" ht="14.25" customHeight="1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2:27" ht="14.25" customHeight="1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2:27" ht="14.25" customHeight="1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2:27" ht="14.25" customHeight="1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2:27" ht="14.25" customHeight="1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2:27" ht="14.25" customHeight="1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2:27" ht="14.25" customHeight="1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2:27" ht="14.25" customHeight="1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2:27" ht="14.25" customHeight="1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2:27" ht="14.25" customHeight="1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2:27" ht="14.25" customHeight="1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2:27" ht="14.25" customHeight="1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2:27" ht="14.25" customHeight="1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2:27" ht="14.25" customHeight="1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2:27" ht="14.25" customHeight="1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2:27" ht="14.25" customHeight="1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2:27" ht="14.25" customHeight="1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2:27" ht="14.25" customHeight="1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2:27" ht="14.25" customHeight="1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2:27" ht="14.25" customHeight="1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2:27" ht="14.25" customHeight="1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2:27" ht="14.25" customHeight="1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2:27" ht="14.25" customHeight="1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2:27" ht="14.25" customHeight="1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2:27" ht="14.25" customHeight="1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2:27" ht="14.25" customHeight="1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2:27" ht="14.25" customHeight="1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2:27" ht="14.25" customHeight="1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2:27" ht="14.25" customHeight="1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2:27" ht="14.25" customHeight="1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2:27" ht="14.25" customHeight="1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2:27" ht="14.25" customHeight="1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2:27" ht="14.25" customHeight="1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2:27" ht="14.25" customHeight="1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2:27" ht="14.25" customHeight="1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2:27" ht="14.25" customHeight="1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2:27" ht="14.25" customHeight="1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2:27" ht="14.25" customHeight="1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2:27" ht="14.25" customHeight="1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2:27" ht="14.25" customHeight="1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2:27" ht="14.25" customHeight="1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2:27" ht="14.25" customHeight="1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2:27" ht="14.25" customHeight="1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2:27" ht="14.25" customHeight="1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2:27" ht="14.25" customHeight="1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2:27" ht="14.25" customHeight="1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2:27" ht="14.25" customHeight="1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2:27" ht="14.25" customHeight="1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2:27" ht="14.25" customHeight="1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2:27" ht="14.25" customHeight="1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2:27" ht="14.25" customHeight="1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2:27" ht="14.25" customHeight="1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2:27" ht="14.25" customHeight="1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2:27" ht="14.25" customHeight="1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2:27" ht="14.25" customHeight="1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2:27" ht="14.25" customHeight="1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2:27" ht="14.25" customHeight="1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2:27" ht="14.25" customHeight="1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2:27" ht="14.25" customHeight="1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2:27" ht="14.25" customHeight="1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2:27" ht="14.25" customHeight="1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2:27" ht="14.25" customHeight="1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2:27" ht="14.25" customHeight="1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2:27" ht="14.25" customHeight="1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2:27" ht="14.25" customHeight="1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2:27" ht="14.25" customHeight="1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2:27" ht="14.25" customHeight="1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2:27" ht="14.25" customHeight="1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2:27" ht="14.25" customHeight="1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2:27" ht="14.25" customHeight="1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2:27" ht="14.25" customHeight="1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2:27" ht="14.25" customHeight="1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2:27" ht="14.25" customHeight="1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2:27" ht="14.25" customHeight="1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2:27" ht="14.25" customHeight="1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2:27" ht="14.25" customHeight="1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2:27" ht="14.25" customHeight="1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2:27" ht="14.25" customHeight="1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2:27" ht="14.25" customHeight="1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2:27" ht="14.25" customHeight="1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2:27" ht="14.25" customHeight="1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2:27" ht="14.25" customHeight="1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2:27" ht="14.25" customHeight="1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2:27" ht="14.25" customHeight="1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2:27" ht="14.25" customHeight="1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2:27" ht="14.25" customHeight="1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2:27" ht="14.25" customHeight="1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2:27" ht="14.25" customHeight="1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2:27" ht="14.25" customHeight="1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2:27" ht="14.25" customHeight="1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2:27" ht="14.25" customHeight="1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2:27" ht="14.25" customHeight="1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2:27" ht="14.25" customHeight="1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2:27" ht="14.25" customHeight="1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2:27" ht="14.25" customHeight="1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2:27" ht="14.25" customHeight="1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2:27" ht="14.25" customHeight="1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2:27" ht="14.25" customHeight="1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2:27" ht="14.25" customHeight="1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2:27" ht="14.25" customHeight="1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2:27" ht="14.25" customHeight="1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2:27" ht="14.25" customHeight="1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2:27" ht="14.25" customHeight="1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2:27" ht="14.25" customHeight="1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2:27" ht="14.25" customHeight="1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2:27" ht="14.25" customHeight="1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2:27" ht="14.25" customHeight="1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2:27" ht="14.25" customHeight="1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2:27" ht="14.25" customHeight="1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2:27" ht="14.25" customHeight="1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2:27" ht="14.25" customHeight="1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2:27" ht="14.25" customHeight="1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2:27" ht="14.25" customHeight="1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2:27" ht="14.25" customHeight="1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2:27" ht="14.25" customHeight="1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2:27" ht="14.25" customHeight="1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2:27" ht="14.25" customHeight="1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2:27" ht="14.25" customHeight="1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2:27" ht="14.25" customHeight="1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2:27" ht="14.25" customHeight="1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2:27" ht="14.25" customHeight="1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2:27" ht="14.25" customHeight="1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2:27" ht="14.25" customHeight="1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2:27" ht="14.25" customHeight="1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2:27" ht="14.25" customHeight="1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2:27" ht="14.25" customHeight="1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2:27" ht="14.25" customHeight="1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2:27" ht="14.25" customHeight="1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2:27" ht="14.25" customHeight="1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2:27" ht="14.25" customHeight="1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2:27" ht="14.25" customHeight="1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2:27" ht="14.25" customHeight="1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2:27" ht="14.25" customHeight="1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2:27" ht="14.25" customHeight="1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2:27" ht="14.25" customHeight="1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2:27" ht="14.25" customHeight="1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2:27" ht="14.25" customHeight="1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2:27" ht="14.25" customHeight="1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2:27" ht="14.25" customHeight="1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2:27" ht="14.25" customHeight="1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2:27" ht="14.25" customHeight="1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2:27" ht="14.25" customHeight="1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2:27" ht="14.25" customHeight="1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2:27" ht="14.25" customHeight="1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2:27" ht="14.25" customHeight="1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2:27" ht="14.25" customHeight="1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2:27" ht="14.25" customHeight="1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2:27" ht="14.25" customHeight="1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2:27" ht="14.25" customHeight="1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2:27" ht="14.25" customHeight="1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2:27" ht="14.25" customHeight="1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2:27" ht="14.25" customHeight="1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2:27" ht="14.25" customHeight="1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2:27" ht="14.25" customHeight="1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2:27" ht="14.25" customHeight="1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2:27" ht="14.25" customHeight="1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2:27" ht="14.25" customHeight="1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2:27" ht="14.25" customHeight="1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2:27" ht="14.25" customHeight="1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2:27" ht="14.25" customHeight="1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2:27" ht="14.25" customHeight="1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2:27" ht="14.25" customHeight="1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2:27" ht="14.25" customHeight="1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2:27" ht="14.25" customHeight="1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2:27" ht="14.25" customHeight="1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2:27" ht="14.25" customHeight="1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2:27" ht="14.25" customHeight="1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2:27" ht="14.25" customHeight="1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2:27" ht="14.25" customHeight="1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2:27" ht="14.25" customHeight="1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2:27" ht="14.25" customHeight="1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2:27" ht="14.25" customHeight="1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2:27" ht="14.25" customHeight="1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2:27" ht="14.25" customHeight="1" x14ac:dyDescent="0.2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2:27" ht="14.25" customHeight="1" x14ac:dyDescent="0.2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2:27" ht="14.25" customHeight="1" x14ac:dyDescent="0.2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2:27" ht="14.25" customHeight="1" x14ac:dyDescent="0.2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2:27" ht="14.25" customHeight="1" x14ac:dyDescent="0.2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2:27" ht="14.25" customHeight="1" x14ac:dyDescent="0.2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2:27" ht="14.25" customHeight="1" x14ac:dyDescent="0.2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2:27" ht="14.25" customHeight="1" x14ac:dyDescent="0.2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2:27" ht="14.25" customHeight="1" x14ac:dyDescent="0.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2:27" ht="14.25" customHeight="1" x14ac:dyDescent="0.2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2:27" ht="14.25" customHeight="1" x14ac:dyDescent="0.2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2:27" ht="14.25" customHeight="1" x14ac:dyDescent="0.2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2:27" ht="14.25" customHeight="1" x14ac:dyDescent="0.2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2:27" ht="14.25" customHeight="1" x14ac:dyDescent="0.2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2:27" ht="14.25" customHeight="1" x14ac:dyDescent="0.2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2:27" ht="14.25" customHeight="1" x14ac:dyDescent="0.2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2:27" ht="14.25" customHeight="1" x14ac:dyDescent="0.2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2:27" ht="14.25" customHeight="1" x14ac:dyDescent="0.2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2:27" ht="14.25" customHeight="1" x14ac:dyDescent="0.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2:27" ht="14.25" customHeight="1" x14ac:dyDescent="0.2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2:27" ht="14.25" customHeight="1" x14ac:dyDescent="0.2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2:27" ht="14.25" customHeight="1" x14ac:dyDescent="0.2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2:27" ht="14.25" customHeight="1" x14ac:dyDescent="0.2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2:27" ht="14.25" customHeight="1" x14ac:dyDescent="0.2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2:27" ht="14.25" customHeight="1" x14ac:dyDescent="0.2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2:27" ht="14.25" customHeight="1" x14ac:dyDescent="0.2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2:27" ht="14.25" customHeight="1" x14ac:dyDescent="0.2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2:27" ht="14.25" customHeight="1" x14ac:dyDescent="0.2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2:27" ht="14.25" customHeight="1" x14ac:dyDescent="0.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2:27" ht="14.25" customHeight="1" x14ac:dyDescent="0.2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2:27" ht="14.25" customHeight="1" x14ac:dyDescent="0.2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2:27" ht="14.25" customHeight="1" x14ac:dyDescent="0.2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2:27" ht="14.25" customHeight="1" x14ac:dyDescent="0.2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2:27" ht="14.25" customHeight="1" x14ac:dyDescent="0.2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2:27" ht="14.25" customHeight="1" x14ac:dyDescent="0.2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2:27" ht="14.25" customHeight="1" x14ac:dyDescent="0.2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2:27" ht="14.25" customHeight="1" x14ac:dyDescent="0.2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2:27" ht="14.25" customHeight="1" x14ac:dyDescent="0.2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2:27" ht="14.25" customHeight="1" x14ac:dyDescent="0.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2:27" ht="14.25" customHeight="1" x14ac:dyDescent="0.2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2:27" ht="14.25" customHeight="1" x14ac:dyDescent="0.2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2:27" ht="14.25" customHeight="1" x14ac:dyDescent="0.2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2:27" ht="14.25" customHeight="1" x14ac:dyDescent="0.2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2:27" ht="14.25" customHeight="1" x14ac:dyDescent="0.2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2:27" ht="14.25" customHeight="1" x14ac:dyDescent="0.2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2:27" ht="14.25" customHeight="1" x14ac:dyDescent="0.2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2:27" ht="14.25" customHeight="1" x14ac:dyDescent="0.2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2:27" ht="14.25" customHeight="1" x14ac:dyDescent="0.2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2:27" ht="14.25" customHeight="1" x14ac:dyDescent="0.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2:27" ht="14.25" customHeight="1" x14ac:dyDescent="0.2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2:27" ht="14.25" customHeight="1" x14ac:dyDescent="0.2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2:27" ht="14.25" customHeight="1" x14ac:dyDescent="0.2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2:27" ht="14.25" customHeight="1" x14ac:dyDescent="0.2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2:27" ht="14.25" customHeight="1" x14ac:dyDescent="0.2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2:27" ht="14.25" customHeight="1" x14ac:dyDescent="0.2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2:27" ht="14.25" customHeight="1" x14ac:dyDescent="0.2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2:27" ht="14.25" customHeight="1" x14ac:dyDescent="0.2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2:27" ht="14.25" customHeight="1" x14ac:dyDescent="0.2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2:27" ht="14.25" customHeight="1" x14ac:dyDescent="0.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2:27" ht="14.25" customHeight="1" x14ac:dyDescent="0.2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2:27" ht="14.25" customHeight="1" x14ac:dyDescent="0.2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2:27" ht="14.25" customHeight="1" x14ac:dyDescent="0.2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2:27" ht="14.25" customHeight="1" x14ac:dyDescent="0.2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2:27" ht="14.25" customHeight="1" x14ac:dyDescent="0.2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2:27" ht="14.25" customHeight="1" x14ac:dyDescent="0.2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2:27" ht="14.25" customHeight="1" x14ac:dyDescent="0.2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2:27" ht="14.25" customHeight="1" x14ac:dyDescent="0.2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2:27" ht="14.25" customHeight="1" x14ac:dyDescent="0.2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2:27" ht="14.25" customHeight="1" x14ac:dyDescent="0.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2:27" ht="14.25" customHeight="1" x14ac:dyDescent="0.2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2:27" ht="14.25" customHeight="1" x14ac:dyDescent="0.2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2:27" ht="14.25" customHeight="1" x14ac:dyDescent="0.2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2:27" ht="14.25" customHeight="1" x14ac:dyDescent="0.2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2:27" ht="14.25" customHeight="1" x14ac:dyDescent="0.2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2:27" ht="14.25" customHeight="1" x14ac:dyDescent="0.2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2:27" ht="14.25" customHeight="1" x14ac:dyDescent="0.2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2:27" ht="14.25" customHeight="1" x14ac:dyDescent="0.2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2:27" ht="14.25" customHeight="1" x14ac:dyDescent="0.2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2:27" ht="14.25" customHeight="1" x14ac:dyDescent="0.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2:27" ht="14.25" customHeight="1" x14ac:dyDescent="0.2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2:27" ht="14.25" customHeight="1" x14ac:dyDescent="0.2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2:27" ht="14.25" customHeight="1" x14ac:dyDescent="0.2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2:27" ht="14.25" customHeight="1" x14ac:dyDescent="0.2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2:27" ht="14.25" customHeight="1" x14ac:dyDescent="0.2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2:27" ht="14.25" customHeight="1" x14ac:dyDescent="0.2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2:27" ht="14.25" customHeight="1" x14ac:dyDescent="0.2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2:27" ht="14.25" customHeight="1" x14ac:dyDescent="0.2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2:27" ht="14.25" customHeight="1" x14ac:dyDescent="0.2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2:27" ht="14.25" customHeight="1" x14ac:dyDescent="0.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2:27" ht="14.25" customHeight="1" x14ac:dyDescent="0.2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2:27" ht="14.25" customHeight="1" x14ac:dyDescent="0.2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2:27" ht="14.25" customHeight="1" x14ac:dyDescent="0.2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2:27" ht="14.25" customHeight="1" x14ac:dyDescent="0.2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2:27" ht="14.25" customHeight="1" x14ac:dyDescent="0.2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2:27" ht="14.25" customHeight="1" x14ac:dyDescent="0.2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2:27" ht="14.25" customHeight="1" x14ac:dyDescent="0.2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2:27" ht="14.25" customHeight="1" x14ac:dyDescent="0.2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2:27" ht="14.25" customHeight="1" x14ac:dyDescent="0.2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2:27" ht="14.25" customHeight="1" x14ac:dyDescent="0.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2:27" ht="14.25" customHeight="1" x14ac:dyDescent="0.2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2:27" ht="14.25" customHeight="1" x14ac:dyDescent="0.2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2:27" ht="14.25" customHeight="1" x14ac:dyDescent="0.2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2:27" ht="14.25" customHeight="1" x14ac:dyDescent="0.2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2:27" ht="14.25" customHeight="1" x14ac:dyDescent="0.2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2:27" ht="14.25" customHeight="1" x14ac:dyDescent="0.2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2:27" ht="14.25" customHeight="1" x14ac:dyDescent="0.2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2:27" ht="14.25" customHeight="1" x14ac:dyDescent="0.2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2:27" ht="14.25" customHeight="1" x14ac:dyDescent="0.2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2:27" ht="14.25" customHeight="1" x14ac:dyDescent="0.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2:27" ht="14.25" customHeight="1" x14ac:dyDescent="0.2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2:27" ht="14.25" customHeight="1" x14ac:dyDescent="0.2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2:27" ht="14.25" customHeight="1" x14ac:dyDescent="0.2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2:27" ht="14.25" customHeight="1" x14ac:dyDescent="0.2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2:27" ht="14.25" customHeight="1" x14ac:dyDescent="0.2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2:27" ht="14.25" customHeight="1" x14ac:dyDescent="0.2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2:27" ht="14.25" customHeight="1" x14ac:dyDescent="0.2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2:27" ht="14.25" customHeight="1" x14ac:dyDescent="0.2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2:27" ht="14.25" customHeight="1" x14ac:dyDescent="0.2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2:27" ht="14.25" customHeight="1" x14ac:dyDescent="0.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2:27" ht="14.25" customHeight="1" x14ac:dyDescent="0.2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2:27" ht="14.25" customHeight="1" x14ac:dyDescent="0.2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2:27" ht="14.25" customHeight="1" x14ac:dyDescent="0.2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2:27" ht="14.25" customHeight="1" x14ac:dyDescent="0.2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2:27" ht="14.25" customHeight="1" x14ac:dyDescent="0.2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2:27" ht="14.25" customHeight="1" x14ac:dyDescent="0.2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2:27" ht="14.25" customHeight="1" x14ac:dyDescent="0.2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2:27" ht="14.25" customHeight="1" x14ac:dyDescent="0.2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2:27" ht="14.25" customHeight="1" x14ac:dyDescent="0.2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2:27" ht="14.25" customHeight="1" x14ac:dyDescent="0.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2:27" ht="14.25" customHeight="1" x14ac:dyDescent="0.2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2:27" ht="14.25" customHeight="1" x14ac:dyDescent="0.2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2:27" ht="14.25" customHeight="1" x14ac:dyDescent="0.2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2:27" ht="14.25" customHeight="1" x14ac:dyDescent="0.2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2:27" ht="14.25" customHeight="1" x14ac:dyDescent="0.2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2:27" ht="14.25" customHeight="1" x14ac:dyDescent="0.2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2:27" ht="14.25" customHeight="1" x14ac:dyDescent="0.2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2:27" ht="14.25" customHeight="1" x14ac:dyDescent="0.2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2:27" ht="14.25" customHeight="1" x14ac:dyDescent="0.2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2:27" ht="14.25" customHeight="1" x14ac:dyDescent="0.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2:27" ht="14.25" customHeight="1" x14ac:dyDescent="0.2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2:27" ht="14.25" customHeight="1" x14ac:dyDescent="0.2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2:27" ht="14.25" customHeight="1" x14ac:dyDescent="0.2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2:27" ht="14.25" customHeight="1" x14ac:dyDescent="0.2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2:27" ht="14.25" customHeight="1" x14ac:dyDescent="0.2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2:27" ht="14.25" customHeight="1" x14ac:dyDescent="0.2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2:27" ht="14.25" customHeight="1" x14ac:dyDescent="0.2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2:27" ht="14.25" customHeight="1" x14ac:dyDescent="0.2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2:27" ht="14.25" customHeight="1" x14ac:dyDescent="0.2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2:27" ht="14.25" customHeight="1" x14ac:dyDescent="0.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2:27" ht="14.25" customHeight="1" x14ac:dyDescent="0.2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2:27" ht="14.25" customHeight="1" x14ac:dyDescent="0.2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2:27" ht="14.25" customHeight="1" x14ac:dyDescent="0.2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2:27" ht="14.25" customHeight="1" x14ac:dyDescent="0.2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2:27" ht="14.25" customHeight="1" x14ac:dyDescent="0.2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2:27" ht="14.25" customHeight="1" x14ac:dyDescent="0.2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2:27" ht="14.25" customHeight="1" x14ac:dyDescent="0.2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2:27" ht="14.25" customHeight="1" x14ac:dyDescent="0.2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2:27" ht="14.25" customHeight="1" x14ac:dyDescent="0.2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2:27" ht="14.25" customHeight="1" x14ac:dyDescent="0.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2:27" ht="14.25" customHeight="1" x14ac:dyDescent="0.2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2:27" ht="14.25" customHeight="1" x14ac:dyDescent="0.2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2:27" ht="14.25" customHeight="1" x14ac:dyDescent="0.2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2:27" ht="14.25" customHeight="1" x14ac:dyDescent="0.2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2:27" ht="14.25" customHeight="1" x14ac:dyDescent="0.2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2:27" ht="14.25" customHeight="1" x14ac:dyDescent="0.2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2:27" ht="14.25" customHeight="1" x14ac:dyDescent="0.2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2:27" ht="14.25" customHeight="1" x14ac:dyDescent="0.2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2:27" ht="14.25" customHeight="1" x14ac:dyDescent="0.2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2:27" ht="14.25" customHeight="1" x14ac:dyDescent="0.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2:27" ht="14.25" customHeight="1" x14ac:dyDescent="0.2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2:27" ht="14.25" customHeight="1" x14ac:dyDescent="0.2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2:27" ht="14.25" customHeight="1" x14ac:dyDescent="0.2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2:27" ht="14.25" customHeight="1" x14ac:dyDescent="0.2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2:27" ht="14.25" customHeight="1" x14ac:dyDescent="0.2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2:27" ht="14.25" customHeight="1" x14ac:dyDescent="0.2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2:27" ht="14.25" customHeight="1" x14ac:dyDescent="0.2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2:27" ht="14.25" customHeight="1" x14ac:dyDescent="0.2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2:27" ht="14.25" customHeight="1" x14ac:dyDescent="0.2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2:27" ht="14.25" customHeight="1" x14ac:dyDescent="0.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2:27" ht="14.25" customHeight="1" x14ac:dyDescent="0.2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2:27" ht="14.25" customHeight="1" x14ac:dyDescent="0.2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2:27" ht="14.25" customHeight="1" x14ac:dyDescent="0.2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2:27" ht="14.25" customHeight="1" x14ac:dyDescent="0.2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2:27" ht="14.25" customHeight="1" x14ac:dyDescent="0.2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2:27" ht="14.25" customHeight="1" x14ac:dyDescent="0.2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2:27" ht="14.25" customHeight="1" x14ac:dyDescent="0.2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2:27" ht="14.25" customHeight="1" x14ac:dyDescent="0.2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2:27" ht="14.25" customHeight="1" x14ac:dyDescent="0.2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2:27" ht="14.25" customHeight="1" x14ac:dyDescent="0.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2:27" ht="14.25" customHeight="1" x14ac:dyDescent="0.2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2:27" ht="14.25" customHeight="1" x14ac:dyDescent="0.2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2:27" ht="14.25" customHeight="1" x14ac:dyDescent="0.2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2:27" ht="14.25" customHeight="1" x14ac:dyDescent="0.2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2:27" ht="14.25" customHeight="1" x14ac:dyDescent="0.2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2:27" ht="14.25" customHeight="1" x14ac:dyDescent="0.2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2:27" ht="14.25" customHeight="1" x14ac:dyDescent="0.2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2:27" ht="14.25" customHeight="1" x14ac:dyDescent="0.2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2:27" ht="14.25" customHeight="1" x14ac:dyDescent="0.2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2:27" ht="14.25" customHeight="1" x14ac:dyDescent="0.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2:27" ht="14.25" customHeight="1" x14ac:dyDescent="0.2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2:27" ht="14.25" customHeight="1" x14ac:dyDescent="0.2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2:27" ht="14.25" customHeight="1" x14ac:dyDescent="0.2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2:27" ht="14.25" customHeight="1" x14ac:dyDescent="0.2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2:27" ht="14.25" customHeight="1" x14ac:dyDescent="0.2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2:27" ht="14.25" customHeight="1" x14ac:dyDescent="0.2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2:27" ht="14.25" customHeight="1" x14ac:dyDescent="0.2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2:27" ht="14.25" customHeight="1" x14ac:dyDescent="0.2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2:27" ht="14.25" customHeight="1" x14ac:dyDescent="0.2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2:27" ht="14.25" customHeight="1" x14ac:dyDescent="0.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2:27" ht="14.25" customHeight="1" x14ac:dyDescent="0.2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2:27" ht="14.25" customHeight="1" x14ac:dyDescent="0.2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2:27" ht="14.25" customHeight="1" x14ac:dyDescent="0.2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2:27" ht="14.25" customHeight="1" x14ac:dyDescent="0.2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2:27" ht="14.25" customHeight="1" x14ac:dyDescent="0.2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2:27" ht="14.25" customHeight="1" x14ac:dyDescent="0.2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2:27" ht="14.25" customHeight="1" x14ac:dyDescent="0.2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2:27" ht="14.25" customHeight="1" x14ac:dyDescent="0.2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2:27" ht="14.25" customHeight="1" x14ac:dyDescent="0.2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2:27" ht="14.25" customHeight="1" x14ac:dyDescent="0.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2:27" ht="14.25" customHeight="1" x14ac:dyDescent="0.2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2:27" ht="14.25" customHeight="1" x14ac:dyDescent="0.2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2:27" ht="14.25" customHeight="1" x14ac:dyDescent="0.2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2:27" ht="14.25" customHeight="1" x14ac:dyDescent="0.2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2:27" ht="14.25" customHeight="1" x14ac:dyDescent="0.2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2:27" ht="14.25" customHeight="1" x14ac:dyDescent="0.2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2:27" ht="14.25" customHeight="1" x14ac:dyDescent="0.2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2:27" ht="14.25" customHeight="1" x14ac:dyDescent="0.2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2:27" ht="14.25" customHeight="1" x14ac:dyDescent="0.2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2:27" ht="14.25" customHeight="1" x14ac:dyDescent="0.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2:27" ht="14.25" customHeight="1" x14ac:dyDescent="0.2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2:27" ht="14.25" customHeight="1" x14ac:dyDescent="0.2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2:27" ht="14.25" customHeight="1" x14ac:dyDescent="0.2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2:27" ht="14.25" customHeight="1" x14ac:dyDescent="0.2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2:27" ht="14.25" customHeight="1" x14ac:dyDescent="0.2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2:27" ht="14.25" customHeight="1" x14ac:dyDescent="0.2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2:27" ht="14.25" customHeight="1" x14ac:dyDescent="0.2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2:27" ht="14.25" customHeight="1" x14ac:dyDescent="0.2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2:27" ht="14.25" customHeight="1" x14ac:dyDescent="0.2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2:27" ht="14.25" customHeight="1" x14ac:dyDescent="0.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2:27" ht="14.25" customHeight="1" x14ac:dyDescent="0.2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2:27" ht="14.25" customHeight="1" x14ac:dyDescent="0.2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2:27" ht="14.25" customHeight="1" x14ac:dyDescent="0.2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2:27" ht="14.25" customHeight="1" x14ac:dyDescent="0.2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2:27" ht="14.25" customHeight="1" x14ac:dyDescent="0.2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2:27" ht="14.25" customHeight="1" x14ac:dyDescent="0.2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2:27" ht="14.25" customHeight="1" x14ac:dyDescent="0.2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2:27" ht="14.25" customHeight="1" x14ac:dyDescent="0.2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2:27" ht="14.25" customHeight="1" x14ac:dyDescent="0.2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2:27" ht="14.25" customHeight="1" x14ac:dyDescent="0.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2:27" ht="14.25" customHeight="1" x14ac:dyDescent="0.2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2:27" ht="14.25" customHeight="1" x14ac:dyDescent="0.2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2:27" ht="14.25" customHeight="1" x14ac:dyDescent="0.2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2:27" ht="14.25" customHeight="1" x14ac:dyDescent="0.2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2:27" ht="14.25" customHeight="1" x14ac:dyDescent="0.2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2:27" ht="14.25" customHeight="1" x14ac:dyDescent="0.2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2:27" ht="14.25" customHeight="1" x14ac:dyDescent="0.2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2:27" ht="14.25" customHeight="1" x14ac:dyDescent="0.2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2:27" ht="14.25" customHeight="1" x14ac:dyDescent="0.2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2:27" ht="14.25" customHeight="1" x14ac:dyDescent="0.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2:27" ht="14.25" customHeight="1" x14ac:dyDescent="0.2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2:27" ht="14.25" customHeight="1" x14ac:dyDescent="0.2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2:27" ht="14.25" customHeight="1" x14ac:dyDescent="0.2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2:27" ht="14.25" customHeight="1" x14ac:dyDescent="0.2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2:27" ht="14.25" customHeight="1" x14ac:dyDescent="0.2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2:27" ht="14.25" customHeight="1" x14ac:dyDescent="0.2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2:27" ht="14.25" customHeight="1" x14ac:dyDescent="0.2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2:27" ht="14.25" customHeight="1" x14ac:dyDescent="0.2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2:27" ht="14.25" customHeight="1" x14ac:dyDescent="0.2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2:27" ht="14.25" customHeight="1" x14ac:dyDescent="0.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2:27" ht="14.25" customHeight="1" x14ac:dyDescent="0.2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2:27" ht="14.25" customHeight="1" x14ac:dyDescent="0.2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2:27" ht="14.25" customHeight="1" x14ac:dyDescent="0.2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2:27" ht="14.25" customHeight="1" x14ac:dyDescent="0.2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2:27" ht="14.25" customHeight="1" x14ac:dyDescent="0.2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2:27" ht="14.25" customHeight="1" x14ac:dyDescent="0.2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2:27" ht="14.25" customHeight="1" x14ac:dyDescent="0.2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2:27" ht="14.25" customHeight="1" x14ac:dyDescent="0.2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2:27" ht="14.25" customHeight="1" x14ac:dyDescent="0.2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2:27" ht="14.25" customHeight="1" x14ac:dyDescent="0.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2:27" ht="14.25" customHeight="1" x14ac:dyDescent="0.2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2:27" ht="14.25" customHeight="1" x14ac:dyDescent="0.2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2:27" ht="14.25" customHeight="1" x14ac:dyDescent="0.2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2:27" ht="14.25" customHeight="1" x14ac:dyDescent="0.2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2:27" ht="14.25" customHeight="1" x14ac:dyDescent="0.2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2:27" ht="14.25" customHeight="1" x14ac:dyDescent="0.2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2:27" ht="14.25" customHeight="1" x14ac:dyDescent="0.2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2:27" ht="14.25" customHeight="1" x14ac:dyDescent="0.2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2:27" ht="14.25" customHeight="1" x14ac:dyDescent="0.2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2:27" ht="14.25" customHeight="1" x14ac:dyDescent="0.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2:27" ht="14.25" customHeight="1" x14ac:dyDescent="0.2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2:27" ht="14.25" customHeight="1" x14ac:dyDescent="0.2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2:27" ht="14.25" customHeight="1" x14ac:dyDescent="0.2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2:27" ht="14.25" customHeight="1" x14ac:dyDescent="0.2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2:27" ht="14.25" customHeight="1" x14ac:dyDescent="0.2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2:27" ht="14.25" customHeight="1" x14ac:dyDescent="0.2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2:27" ht="14.25" customHeight="1" x14ac:dyDescent="0.2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2:27" ht="14.25" customHeight="1" x14ac:dyDescent="0.2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2:27" ht="14.25" customHeight="1" x14ac:dyDescent="0.2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2:27" ht="14.25" customHeight="1" x14ac:dyDescent="0.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2:27" ht="14.25" customHeight="1" x14ac:dyDescent="0.2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2:27" ht="14.25" customHeight="1" x14ac:dyDescent="0.2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2:27" ht="14.25" customHeight="1" x14ac:dyDescent="0.2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2:27" ht="14.25" customHeight="1" x14ac:dyDescent="0.2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2:27" ht="14.25" customHeight="1" x14ac:dyDescent="0.2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2:27" ht="14.25" customHeight="1" x14ac:dyDescent="0.2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2:27" ht="14.25" customHeight="1" x14ac:dyDescent="0.2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2:27" ht="14.25" customHeight="1" x14ac:dyDescent="0.2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2:27" ht="14.25" customHeight="1" x14ac:dyDescent="0.2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2:27" ht="14.25" customHeight="1" x14ac:dyDescent="0.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2:27" ht="14.25" customHeight="1" x14ac:dyDescent="0.2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2:27" ht="14.25" customHeight="1" x14ac:dyDescent="0.2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2:27" ht="14.25" customHeight="1" x14ac:dyDescent="0.2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2:27" ht="14.25" customHeight="1" x14ac:dyDescent="0.2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2:27" ht="14.25" customHeight="1" x14ac:dyDescent="0.2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2:27" ht="14.25" customHeight="1" x14ac:dyDescent="0.2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2:27" ht="14.25" customHeight="1" x14ac:dyDescent="0.2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2:27" ht="14.25" customHeight="1" x14ac:dyDescent="0.2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2:27" ht="14.25" customHeight="1" x14ac:dyDescent="0.2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2:27" ht="14.25" customHeight="1" x14ac:dyDescent="0.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2:27" ht="14.25" customHeight="1" x14ac:dyDescent="0.2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2:27" ht="14.25" customHeight="1" x14ac:dyDescent="0.2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2:27" ht="14.25" customHeight="1" x14ac:dyDescent="0.2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2:27" ht="14.25" customHeight="1" x14ac:dyDescent="0.2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2:27" ht="14.25" customHeight="1" x14ac:dyDescent="0.2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2:27" ht="14.25" customHeight="1" x14ac:dyDescent="0.2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2:27" ht="14.25" customHeight="1" x14ac:dyDescent="0.2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2:27" ht="14.25" customHeight="1" x14ac:dyDescent="0.2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2:27" ht="14.25" customHeight="1" x14ac:dyDescent="0.2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2:27" ht="14.25" customHeight="1" x14ac:dyDescent="0.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2:27" ht="14.25" customHeight="1" x14ac:dyDescent="0.2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2:27" ht="14.25" customHeight="1" x14ac:dyDescent="0.2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2:27" ht="14.25" customHeight="1" x14ac:dyDescent="0.2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2:27" ht="14.25" customHeight="1" x14ac:dyDescent="0.2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2:27" ht="14.25" customHeight="1" x14ac:dyDescent="0.2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2:27" ht="14.25" customHeight="1" x14ac:dyDescent="0.2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2:27" ht="14.25" customHeight="1" x14ac:dyDescent="0.2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2:27" ht="14.25" customHeight="1" x14ac:dyDescent="0.2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2:27" ht="14.25" customHeight="1" x14ac:dyDescent="0.2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2:27" ht="14.25" customHeight="1" x14ac:dyDescent="0.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2:27" ht="14.25" customHeight="1" x14ac:dyDescent="0.2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2:27" ht="14.25" customHeight="1" x14ac:dyDescent="0.2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2:27" ht="14.25" customHeight="1" x14ac:dyDescent="0.2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2:27" ht="14.25" customHeight="1" x14ac:dyDescent="0.2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2:27" ht="14.25" customHeight="1" x14ac:dyDescent="0.2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2:27" ht="14.25" customHeight="1" x14ac:dyDescent="0.2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2:27" ht="14.25" customHeight="1" x14ac:dyDescent="0.2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2:27" ht="14.25" customHeight="1" x14ac:dyDescent="0.2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2:27" ht="14.25" customHeight="1" x14ac:dyDescent="0.2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2:27" ht="14.25" customHeight="1" x14ac:dyDescent="0.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2:27" ht="14.25" customHeight="1" x14ac:dyDescent="0.2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2:27" ht="14.25" customHeight="1" x14ac:dyDescent="0.2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2:27" ht="14.25" customHeight="1" x14ac:dyDescent="0.2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2:27" ht="14.25" customHeight="1" x14ac:dyDescent="0.2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2:27" ht="14.25" customHeight="1" x14ac:dyDescent="0.2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2:27" ht="14.25" customHeight="1" x14ac:dyDescent="0.2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2:27" ht="14.25" customHeight="1" x14ac:dyDescent="0.2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2:27" ht="14.25" customHeight="1" x14ac:dyDescent="0.2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2:27" ht="14.25" customHeight="1" x14ac:dyDescent="0.2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2:27" ht="14.25" customHeight="1" x14ac:dyDescent="0.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2:27" ht="14.25" customHeight="1" x14ac:dyDescent="0.2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2:27" ht="14.25" customHeight="1" x14ac:dyDescent="0.2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2:27" ht="14.25" customHeight="1" x14ac:dyDescent="0.2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2:27" ht="14.25" customHeight="1" x14ac:dyDescent="0.2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2:27" ht="14.25" customHeight="1" x14ac:dyDescent="0.2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2:27" ht="14.25" customHeight="1" x14ac:dyDescent="0.2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2:27" ht="14.25" customHeight="1" x14ac:dyDescent="0.2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2:27" ht="14.25" customHeight="1" x14ac:dyDescent="0.2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2:27" ht="14.25" customHeight="1" x14ac:dyDescent="0.2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2:27" ht="14.25" customHeight="1" x14ac:dyDescent="0.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2:27" ht="14.25" customHeight="1" x14ac:dyDescent="0.2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2:27" ht="14.25" customHeight="1" x14ac:dyDescent="0.2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2:27" ht="14.25" customHeight="1" x14ac:dyDescent="0.2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2:27" ht="14.25" customHeight="1" x14ac:dyDescent="0.2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2:27" ht="14.25" customHeight="1" x14ac:dyDescent="0.2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2:27" ht="14.25" customHeight="1" x14ac:dyDescent="0.2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2:27" ht="14.25" customHeight="1" x14ac:dyDescent="0.2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2:27" ht="14.25" customHeight="1" x14ac:dyDescent="0.2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2:27" ht="14.25" customHeight="1" x14ac:dyDescent="0.2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2:27" ht="14.25" customHeight="1" x14ac:dyDescent="0.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2:27" ht="14.25" customHeight="1" x14ac:dyDescent="0.2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2:27" ht="14.25" customHeight="1" x14ac:dyDescent="0.2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2:27" ht="14.25" customHeight="1" x14ac:dyDescent="0.2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2:27" ht="14.25" customHeight="1" x14ac:dyDescent="0.2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2:27" ht="14.25" customHeight="1" x14ac:dyDescent="0.2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2:27" ht="14.25" customHeight="1" x14ac:dyDescent="0.2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2:27" ht="14.25" customHeight="1" x14ac:dyDescent="0.2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2:27" ht="14.25" customHeight="1" x14ac:dyDescent="0.2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2:27" ht="14.25" customHeight="1" x14ac:dyDescent="0.2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2:27" ht="14.25" customHeight="1" x14ac:dyDescent="0.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2:27" ht="14.25" customHeight="1" x14ac:dyDescent="0.2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2:27" ht="14.25" customHeight="1" x14ac:dyDescent="0.2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2:27" ht="14.25" customHeight="1" x14ac:dyDescent="0.2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2:27" ht="14.25" customHeight="1" x14ac:dyDescent="0.2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2:27" ht="14.25" customHeight="1" x14ac:dyDescent="0.2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2:27" ht="14.25" customHeight="1" x14ac:dyDescent="0.2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2:27" ht="14.25" customHeight="1" x14ac:dyDescent="0.2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2:27" ht="14.25" customHeight="1" x14ac:dyDescent="0.2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2:27" ht="14.25" customHeight="1" x14ac:dyDescent="0.2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2:27" ht="14.25" customHeight="1" x14ac:dyDescent="0.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2:27" ht="14.25" customHeight="1" x14ac:dyDescent="0.2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2:27" ht="14.25" customHeight="1" x14ac:dyDescent="0.2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2:27" ht="14.25" customHeight="1" x14ac:dyDescent="0.2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2:27" ht="14.25" customHeight="1" x14ac:dyDescent="0.2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2:27" ht="14.25" customHeight="1" x14ac:dyDescent="0.2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2:27" ht="14.25" customHeight="1" x14ac:dyDescent="0.2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2:27" ht="14.25" customHeight="1" x14ac:dyDescent="0.2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2:27" ht="14.25" customHeight="1" x14ac:dyDescent="0.2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2:27" ht="14.25" customHeight="1" x14ac:dyDescent="0.2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2:27" ht="14.25" customHeight="1" x14ac:dyDescent="0.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2:27" ht="14.25" customHeight="1" x14ac:dyDescent="0.2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2:27" ht="14.25" customHeight="1" x14ac:dyDescent="0.2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2:27" ht="14.25" customHeight="1" x14ac:dyDescent="0.2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2:27" ht="14.25" customHeight="1" x14ac:dyDescent="0.2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2:27" ht="14.25" customHeight="1" x14ac:dyDescent="0.2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2:27" ht="14.25" customHeight="1" x14ac:dyDescent="0.2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2:27" ht="14.25" customHeight="1" x14ac:dyDescent="0.2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2:27" ht="14.25" customHeight="1" x14ac:dyDescent="0.2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2:27" ht="14.25" customHeight="1" x14ac:dyDescent="0.2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2:27" ht="14.25" customHeight="1" x14ac:dyDescent="0.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2:27" ht="14.25" customHeight="1" x14ac:dyDescent="0.2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2:27" ht="14.25" customHeight="1" x14ac:dyDescent="0.2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2:27" ht="14.25" customHeight="1" x14ac:dyDescent="0.2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2:27" ht="14.25" customHeight="1" x14ac:dyDescent="0.2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2:27" ht="14.25" customHeight="1" x14ac:dyDescent="0.2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2:27" ht="14.25" customHeight="1" x14ac:dyDescent="0.2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2:27" ht="14.25" customHeight="1" x14ac:dyDescent="0.2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2:27" ht="14.25" customHeight="1" x14ac:dyDescent="0.2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2:27" ht="14.25" customHeight="1" x14ac:dyDescent="0.2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2:27" ht="14.25" customHeight="1" x14ac:dyDescent="0.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2:27" ht="14.25" customHeight="1" x14ac:dyDescent="0.2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2:27" ht="14.25" customHeight="1" x14ac:dyDescent="0.2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2:27" ht="14.25" customHeight="1" x14ac:dyDescent="0.2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2:27" ht="14.25" customHeight="1" x14ac:dyDescent="0.2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2:27" ht="14.25" customHeight="1" x14ac:dyDescent="0.2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2:27" ht="14.25" customHeight="1" x14ac:dyDescent="0.2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2:27" ht="14.25" customHeight="1" x14ac:dyDescent="0.2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2:27" ht="14.25" customHeight="1" x14ac:dyDescent="0.2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2:27" ht="14.25" customHeight="1" x14ac:dyDescent="0.2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2:27" ht="14.25" customHeight="1" x14ac:dyDescent="0.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2:27" ht="14.25" customHeight="1" x14ac:dyDescent="0.2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2:27" ht="14.25" customHeight="1" x14ac:dyDescent="0.2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2:27" ht="14.25" customHeight="1" x14ac:dyDescent="0.2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2:27" ht="14.25" customHeight="1" x14ac:dyDescent="0.2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2:27" ht="14.25" customHeight="1" x14ac:dyDescent="0.2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2:27" ht="14.25" customHeight="1" x14ac:dyDescent="0.2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2:27" ht="14.25" customHeight="1" x14ac:dyDescent="0.2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2:27" ht="14.25" customHeight="1" x14ac:dyDescent="0.2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2:27" ht="14.25" customHeight="1" x14ac:dyDescent="0.2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2:27" ht="14.25" customHeight="1" x14ac:dyDescent="0.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2:27" ht="14.25" customHeight="1" x14ac:dyDescent="0.2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2:27" ht="14.25" customHeight="1" x14ac:dyDescent="0.2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2:27" ht="14.25" customHeight="1" x14ac:dyDescent="0.2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2:27" ht="14.25" customHeight="1" x14ac:dyDescent="0.2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2:27" ht="14.25" customHeight="1" x14ac:dyDescent="0.2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2:27" ht="14.25" customHeight="1" x14ac:dyDescent="0.2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2:27" ht="14.25" customHeight="1" x14ac:dyDescent="0.2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2:27" ht="14.25" customHeight="1" x14ac:dyDescent="0.2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2:27" ht="14.25" customHeight="1" x14ac:dyDescent="0.2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2:27" ht="14.25" customHeight="1" x14ac:dyDescent="0.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2:27" ht="14.25" customHeight="1" x14ac:dyDescent="0.2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2:27" ht="14.25" customHeight="1" x14ac:dyDescent="0.2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2:27" ht="14.25" customHeight="1" x14ac:dyDescent="0.2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2:27" ht="14.25" customHeight="1" x14ac:dyDescent="0.2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2:27" ht="14.25" customHeight="1" x14ac:dyDescent="0.2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2:27" ht="14.25" customHeight="1" x14ac:dyDescent="0.2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2:27" ht="14.25" customHeight="1" x14ac:dyDescent="0.2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2:27" ht="14.25" customHeight="1" x14ac:dyDescent="0.2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2:27" ht="14.25" customHeight="1" x14ac:dyDescent="0.2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2:27" ht="14.25" customHeight="1" x14ac:dyDescent="0.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2:27" ht="14.25" customHeight="1" x14ac:dyDescent="0.2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2:27" ht="14.25" customHeight="1" x14ac:dyDescent="0.2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2:27" ht="14.25" customHeight="1" x14ac:dyDescent="0.2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2:27" ht="14.25" customHeight="1" x14ac:dyDescent="0.2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2:27" ht="14.25" customHeight="1" x14ac:dyDescent="0.2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2:27" ht="14.25" customHeight="1" x14ac:dyDescent="0.2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2:27" ht="14.25" customHeight="1" x14ac:dyDescent="0.2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2:27" ht="14.25" customHeight="1" x14ac:dyDescent="0.2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2:27" ht="14.25" customHeight="1" x14ac:dyDescent="0.2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2:27" ht="14.25" customHeight="1" x14ac:dyDescent="0.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2:27" ht="14.25" customHeight="1" x14ac:dyDescent="0.2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2:27" ht="14.25" customHeight="1" x14ac:dyDescent="0.2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2:27" ht="14.25" customHeight="1" x14ac:dyDescent="0.2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2:27" ht="14.25" customHeight="1" x14ac:dyDescent="0.2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2:27" ht="14.25" customHeight="1" x14ac:dyDescent="0.2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2:27" ht="14.25" customHeight="1" x14ac:dyDescent="0.2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2:27" ht="14.25" customHeight="1" x14ac:dyDescent="0.2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2:27" ht="14.25" customHeight="1" x14ac:dyDescent="0.2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2:27" ht="14.25" customHeight="1" x14ac:dyDescent="0.2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2:27" ht="14.25" customHeight="1" x14ac:dyDescent="0.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2:27" ht="14.25" customHeight="1" x14ac:dyDescent="0.2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2:27" ht="14.25" customHeight="1" x14ac:dyDescent="0.2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2:27" ht="14.25" customHeight="1" x14ac:dyDescent="0.2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2:27" ht="14.25" customHeight="1" x14ac:dyDescent="0.2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2:27" ht="14.25" customHeight="1" x14ac:dyDescent="0.2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2:27" ht="14.25" customHeight="1" x14ac:dyDescent="0.2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2:27" ht="14.25" customHeight="1" x14ac:dyDescent="0.2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2:27" ht="14.25" customHeight="1" x14ac:dyDescent="0.2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2:27" ht="14.25" customHeight="1" x14ac:dyDescent="0.2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2:27" ht="14.25" customHeight="1" x14ac:dyDescent="0.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2:27" ht="14.25" customHeight="1" x14ac:dyDescent="0.2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2:27" ht="14.25" customHeight="1" x14ac:dyDescent="0.2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2:27" ht="14.25" customHeight="1" x14ac:dyDescent="0.2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2:27" ht="14.25" customHeight="1" x14ac:dyDescent="0.2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2:27" ht="14.25" customHeight="1" x14ac:dyDescent="0.2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2:27" ht="14.25" customHeight="1" x14ac:dyDescent="0.2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2:27" ht="14.25" customHeight="1" x14ac:dyDescent="0.2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2:27" ht="14.25" customHeight="1" x14ac:dyDescent="0.2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2:27" ht="14.25" customHeight="1" x14ac:dyDescent="0.2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2:27" ht="14.25" customHeight="1" x14ac:dyDescent="0.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2:27" ht="14.25" customHeight="1" x14ac:dyDescent="0.2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2:27" ht="14.25" customHeight="1" x14ac:dyDescent="0.2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2:27" ht="14.25" customHeight="1" x14ac:dyDescent="0.2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2:27" ht="14.25" customHeight="1" x14ac:dyDescent="0.2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2:27" ht="14.25" customHeight="1" x14ac:dyDescent="0.2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2:27" ht="14.25" customHeight="1" x14ac:dyDescent="0.2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2:27" ht="14.25" customHeight="1" x14ac:dyDescent="0.2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2:27" ht="14.25" customHeight="1" x14ac:dyDescent="0.2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2:27" ht="14.25" customHeight="1" x14ac:dyDescent="0.2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2:27" ht="14.25" customHeight="1" x14ac:dyDescent="0.2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2:27" ht="14.25" customHeight="1" x14ac:dyDescent="0.2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2:27" ht="14.25" customHeight="1" x14ac:dyDescent="0.2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2:27" ht="14.25" customHeight="1" x14ac:dyDescent="0.2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2:27" ht="14.25" customHeight="1" x14ac:dyDescent="0.2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2:27" ht="14.25" customHeight="1" x14ac:dyDescent="0.2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2:27" ht="14.25" customHeight="1" x14ac:dyDescent="0.2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2:27" ht="14.25" customHeight="1" x14ac:dyDescent="0.2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2:27" ht="14.25" customHeight="1" x14ac:dyDescent="0.2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2:27" ht="14.25" customHeight="1" x14ac:dyDescent="0.2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2:27" ht="14.25" customHeight="1" x14ac:dyDescent="0.2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2:27" ht="14.25" customHeight="1" x14ac:dyDescent="0.2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2:27" ht="14.25" customHeight="1" x14ac:dyDescent="0.2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2:27" ht="14.25" customHeight="1" x14ac:dyDescent="0.2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2:27" ht="14.25" customHeight="1" x14ac:dyDescent="0.2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2:27" ht="14.25" customHeight="1" x14ac:dyDescent="0.2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2:27" ht="14.25" customHeight="1" x14ac:dyDescent="0.2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2:27" ht="14.25" customHeight="1" x14ac:dyDescent="0.2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2:27" ht="14.25" customHeight="1" x14ac:dyDescent="0.2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2:27" ht="14.25" customHeight="1" x14ac:dyDescent="0.2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2:27" ht="14.25" customHeight="1" x14ac:dyDescent="0.2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2:27" ht="14.25" customHeight="1" x14ac:dyDescent="0.2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2:27" ht="14.25" customHeight="1" x14ac:dyDescent="0.2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2:27" ht="14.25" customHeight="1" x14ac:dyDescent="0.2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2:27" ht="14.25" customHeight="1" x14ac:dyDescent="0.2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2:27" ht="14.25" customHeight="1" x14ac:dyDescent="0.2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2:27" ht="14.25" customHeight="1" x14ac:dyDescent="0.2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2:27" ht="14.25" customHeight="1" x14ac:dyDescent="0.2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2:27" ht="14.25" customHeight="1" x14ac:dyDescent="0.2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2:27" ht="14.25" customHeight="1" x14ac:dyDescent="0.2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2:27" ht="14.25" customHeight="1" x14ac:dyDescent="0.2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2:27" ht="14.25" customHeight="1" x14ac:dyDescent="0.2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2:27" ht="14.25" customHeight="1" x14ac:dyDescent="0.2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2:27" ht="14.25" customHeight="1" x14ac:dyDescent="0.2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2:27" ht="14.25" customHeight="1" x14ac:dyDescent="0.2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2:27" ht="14.25" customHeight="1" x14ac:dyDescent="0.2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2:27" ht="14.25" customHeight="1" x14ac:dyDescent="0.2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2:27" ht="14.25" customHeight="1" x14ac:dyDescent="0.2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2:27" ht="14.25" customHeight="1" x14ac:dyDescent="0.2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2:27" ht="14.25" customHeight="1" x14ac:dyDescent="0.2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2:27" ht="14.25" customHeight="1" x14ac:dyDescent="0.2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2:27" ht="14.25" customHeight="1" x14ac:dyDescent="0.2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2:27" ht="14.25" customHeight="1" x14ac:dyDescent="0.2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2:27" ht="14.25" customHeight="1" x14ac:dyDescent="0.2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2:27" ht="14.25" customHeight="1" x14ac:dyDescent="0.2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2:27" ht="14.25" customHeight="1" x14ac:dyDescent="0.2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2:27" ht="14.25" customHeight="1" x14ac:dyDescent="0.2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2:27" ht="14.25" customHeight="1" x14ac:dyDescent="0.2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2:27" ht="14.25" customHeight="1" x14ac:dyDescent="0.2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2:27" ht="14.25" customHeight="1" x14ac:dyDescent="0.2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2:27" ht="14.25" customHeight="1" x14ac:dyDescent="0.2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2:27" ht="14.25" customHeight="1" x14ac:dyDescent="0.2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2:27" ht="14.25" customHeight="1" x14ac:dyDescent="0.2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2:27" ht="14.25" customHeight="1" x14ac:dyDescent="0.2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2:27" ht="14.25" customHeight="1" x14ac:dyDescent="0.2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2:27" ht="14.25" customHeight="1" x14ac:dyDescent="0.2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2:27" ht="14.25" customHeight="1" x14ac:dyDescent="0.2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2:27" ht="14.25" customHeight="1" x14ac:dyDescent="0.2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2:27" ht="14.25" customHeight="1" x14ac:dyDescent="0.2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2:27" ht="14.25" customHeight="1" x14ac:dyDescent="0.2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2:27" ht="14.25" customHeight="1" x14ac:dyDescent="0.2"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8C793-FB4C-FF49-AE95-54B0FF9AB3CE}">
  <dimension ref="A1"/>
  <sheetViews>
    <sheetView tabSelected="1" workbookViewId="0">
      <selection activeCell="P4" sqref="P4"/>
    </sheetView>
  </sheetViews>
  <sheetFormatPr baseColWidth="10" defaultRowHeight="14" x14ac:dyDescent="0.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zoomScale="150" zoomScaleNormal="150" workbookViewId="0">
      <selection activeCell="D1" sqref="D1:D1048576"/>
    </sheetView>
  </sheetViews>
  <sheetFormatPr baseColWidth="10" defaultColWidth="12.6640625" defaultRowHeight="15" customHeight="1" x14ac:dyDescent="0.15"/>
  <cols>
    <col min="1" max="1" width="43.1640625" customWidth="1"/>
    <col min="2" max="2" width="10.83203125" customWidth="1"/>
    <col min="3" max="3" width="16.5" customWidth="1"/>
    <col min="4" max="4" width="15.1640625" customWidth="1"/>
    <col min="5" max="5" width="74.1640625" customWidth="1"/>
    <col min="6" max="6" width="15.33203125" customWidth="1"/>
    <col min="7" max="26" width="8.6640625" customWidth="1"/>
  </cols>
  <sheetData>
    <row r="1" spans="1:6" ht="13.5" customHeight="1" x14ac:dyDescent="0.2">
      <c r="A1" s="1" t="s">
        <v>1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9</v>
      </c>
    </row>
    <row r="2" spans="1:6" ht="13.5" customHeight="1" x14ac:dyDescent="0.2">
      <c r="A2" s="1" t="s">
        <v>12</v>
      </c>
      <c r="B2" s="1" t="s">
        <v>13</v>
      </c>
      <c r="C2" s="1">
        <v>1.562403631125997</v>
      </c>
      <c r="D2" s="1" t="s">
        <v>15</v>
      </c>
      <c r="E2" s="1" t="s">
        <v>18</v>
      </c>
      <c r="F2" s="1" t="s">
        <v>20</v>
      </c>
    </row>
    <row r="3" spans="1:6" ht="13.5" customHeight="1" x14ac:dyDescent="0.2">
      <c r="A3" s="1" t="s">
        <v>21</v>
      </c>
      <c r="B3" s="1" t="s">
        <v>19</v>
      </c>
      <c r="C3" s="1">
        <v>8.146804742737894E-2</v>
      </c>
      <c r="D3" s="1" t="s">
        <v>23</v>
      </c>
      <c r="E3" s="1" t="s">
        <v>25</v>
      </c>
      <c r="F3" s="1" t="s">
        <v>20</v>
      </c>
    </row>
    <row r="4" spans="1:6" ht="13.5" customHeight="1" x14ac:dyDescent="0.2">
      <c r="A4" s="1" t="s">
        <v>26</v>
      </c>
      <c r="B4" s="1" t="s">
        <v>8</v>
      </c>
      <c r="C4" s="1">
        <v>1.7185113562535135</v>
      </c>
      <c r="D4" s="1" t="s">
        <v>28</v>
      </c>
      <c r="E4" s="1" t="s">
        <v>29</v>
      </c>
      <c r="F4" s="1" t="s">
        <v>20</v>
      </c>
    </row>
    <row r="5" spans="1:6" ht="13.5" customHeight="1" x14ac:dyDescent="0.2">
      <c r="A5" s="1" t="s">
        <v>30</v>
      </c>
      <c r="B5" s="1" t="s">
        <v>19</v>
      </c>
      <c r="C5" s="1">
        <v>0.94520708745837989</v>
      </c>
      <c r="D5" s="1" t="s">
        <v>28</v>
      </c>
      <c r="E5" s="1" t="s">
        <v>29</v>
      </c>
      <c r="F5" s="1" t="s">
        <v>20</v>
      </c>
    </row>
    <row r="6" spans="1:6" ht="13.5" customHeight="1" x14ac:dyDescent="0.2">
      <c r="A6" s="1" t="s">
        <v>35</v>
      </c>
      <c r="B6" s="1" t="s">
        <v>8</v>
      </c>
      <c r="C6" s="1">
        <v>0.20872888668011552</v>
      </c>
      <c r="D6" s="1" t="s">
        <v>37</v>
      </c>
      <c r="E6" s="1" t="s">
        <v>29</v>
      </c>
      <c r="F6" s="1" t="s">
        <v>20</v>
      </c>
    </row>
    <row r="7" spans="1:6" ht="13.5" customHeight="1" x14ac:dyDescent="0.2">
      <c r="A7" s="1" t="s">
        <v>39</v>
      </c>
      <c r="B7" s="1" t="s">
        <v>19</v>
      </c>
      <c r="C7" s="1">
        <v>0.67891101616981675</v>
      </c>
      <c r="D7" s="1" t="s">
        <v>42</v>
      </c>
      <c r="E7" s="1" t="s">
        <v>29</v>
      </c>
      <c r="F7" s="1" t="s">
        <v>20</v>
      </c>
    </row>
    <row r="8" spans="1:6" ht="13.5" customHeight="1" x14ac:dyDescent="0.2">
      <c r="A8" s="1" t="s">
        <v>44</v>
      </c>
      <c r="B8" s="1" t="s">
        <v>19</v>
      </c>
      <c r="C8" s="1">
        <v>1.7016288647264601</v>
      </c>
      <c r="D8" s="1" t="s">
        <v>28</v>
      </c>
      <c r="E8" s="1" t="s">
        <v>46</v>
      </c>
      <c r="F8" s="1" t="s">
        <v>20</v>
      </c>
    </row>
    <row r="9" spans="1:6" ht="13.5" customHeight="1" x14ac:dyDescent="0.2">
      <c r="A9" s="1" t="s">
        <v>47</v>
      </c>
      <c r="B9" s="1" t="s">
        <v>19</v>
      </c>
      <c r="C9" s="1">
        <v>0.85962887460882642</v>
      </c>
      <c r="D9" s="1" t="s">
        <v>28</v>
      </c>
      <c r="E9" s="1" t="s">
        <v>25</v>
      </c>
      <c r="F9" s="1" t="s">
        <v>20</v>
      </c>
    </row>
    <row r="10" spans="1:6" ht="13.5" customHeight="1" x14ac:dyDescent="0.2">
      <c r="A10" s="1" t="s">
        <v>51</v>
      </c>
      <c r="B10" s="1" t="s">
        <v>19</v>
      </c>
      <c r="C10" s="1">
        <v>0.47375623041405518</v>
      </c>
      <c r="D10" s="1" t="s">
        <v>28</v>
      </c>
      <c r="E10" s="1" t="s">
        <v>25</v>
      </c>
      <c r="F10" s="1" t="s">
        <v>20</v>
      </c>
    </row>
    <row r="11" spans="1:6" ht="13.5" customHeight="1" x14ac:dyDescent="0.2">
      <c r="A11" s="1" t="s">
        <v>53</v>
      </c>
      <c r="B11" s="1" t="s">
        <v>19</v>
      </c>
      <c r="C11" s="1">
        <v>1.2875755391828654</v>
      </c>
      <c r="D11" s="1" t="s">
        <v>28</v>
      </c>
      <c r="E11" s="1" t="s">
        <v>29</v>
      </c>
      <c r="F11" s="1" t="s">
        <v>20</v>
      </c>
    </row>
    <row r="12" spans="1:6" ht="13.5" customHeight="1" x14ac:dyDescent="0.2">
      <c r="A12" s="1" t="s">
        <v>55</v>
      </c>
      <c r="B12" s="1" t="s">
        <v>13</v>
      </c>
      <c r="C12" s="1">
        <v>1.7233354072088432</v>
      </c>
      <c r="D12" s="1" t="s">
        <v>15</v>
      </c>
      <c r="E12" s="1" t="s">
        <v>18</v>
      </c>
      <c r="F12" s="1" t="s">
        <v>20</v>
      </c>
    </row>
    <row r="13" spans="1:6" ht="13.5" customHeight="1" x14ac:dyDescent="0.2">
      <c r="A13" s="1" t="s">
        <v>59</v>
      </c>
      <c r="B13" s="1" t="s">
        <v>8</v>
      </c>
      <c r="C13" s="1">
        <v>1.0750450272604497</v>
      </c>
      <c r="D13" s="1" t="s">
        <v>28</v>
      </c>
      <c r="E13" s="1" t="s">
        <v>29</v>
      </c>
      <c r="F13" s="1" t="s">
        <v>20</v>
      </c>
    </row>
    <row r="14" spans="1:6" ht="13.5" customHeight="1" x14ac:dyDescent="0.2">
      <c r="A14" s="1" t="s">
        <v>61</v>
      </c>
      <c r="B14" s="1" t="s">
        <v>19</v>
      </c>
      <c r="C14" s="1">
        <v>1.1081710726466265</v>
      </c>
      <c r="D14" s="1" t="s">
        <v>23</v>
      </c>
      <c r="E14" s="1" t="s">
        <v>25</v>
      </c>
      <c r="F14" s="1" t="s">
        <v>20</v>
      </c>
    </row>
    <row r="15" spans="1:6" ht="13.5" customHeight="1" x14ac:dyDescent="0.2">
      <c r="A15" s="1" t="s">
        <v>63</v>
      </c>
      <c r="B15" s="1" t="s">
        <v>8</v>
      </c>
      <c r="C15" s="1">
        <v>1.229856707749406</v>
      </c>
      <c r="D15" s="1" t="s">
        <v>37</v>
      </c>
      <c r="E15" s="1" t="s">
        <v>18</v>
      </c>
      <c r="F15" s="1" t="s">
        <v>20</v>
      </c>
    </row>
    <row r="16" spans="1:6" ht="13.5" customHeight="1" x14ac:dyDescent="0.2">
      <c r="A16" s="1" t="s">
        <v>65</v>
      </c>
      <c r="B16" s="1" t="s">
        <v>19</v>
      </c>
      <c r="C16" s="1">
        <v>1.2570320514505866</v>
      </c>
      <c r="D16" s="1" t="s">
        <v>42</v>
      </c>
      <c r="E16" s="1" t="s">
        <v>29</v>
      </c>
      <c r="F16" s="1" t="s">
        <v>20</v>
      </c>
    </row>
    <row r="17" spans="1:6" ht="13.5" customHeight="1" x14ac:dyDescent="0.2">
      <c r="A17" s="1" t="s">
        <v>69</v>
      </c>
      <c r="B17" s="1" t="s">
        <v>8</v>
      </c>
      <c r="C17" s="1">
        <v>0.30929179820913549</v>
      </c>
      <c r="D17" s="1" t="s">
        <v>37</v>
      </c>
      <c r="E17" s="1" t="s">
        <v>29</v>
      </c>
      <c r="F17" s="1" t="s">
        <v>20</v>
      </c>
    </row>
    <row r="18" spans="1:6" ht="13.5" customHeight="1" x14ac:dyDescent="0.2">
      <c r="A18" s="1" t="s">
        <v>71</v>
      </c>
      <c r="B18" s="1" t="s">
        <v>72</v>
      </c>
      <c r="C18" s="1">
        <v>1.5096251659829729</v>
      </c>
      <c r="D18" s="1" t="s">
        <v>42</v>
      </c>
      <c r="E18" s="1" t="s">
        <v>29</v>
      </c>
      <c r="F18" s="1" t="s">
        <v>20</v>
      </c>
    </row>
    <row r="19" spans="1:6" ht="13.5" customHeight="1" x14ac:dyDescent="0.2">
      <c r="A19" s="1" t="s">
        <v>74</v>
      </c>
      <c r="B19" s="1" t="s">
        <v>8</v>
      </c>
      <c r="C19" s="1">
        <v>1.6831729299788496</v>
      </c>
      <c r="D19" s="1" t="s">
        <v>28</v>
      </c>
      <c r="E19" s="1" t="s">
        <v>29</v>
      </c>
      <c r="F19" s="1" t="s">
        <v>20</v>
      </c>
    </row>
    <row r="20" spans="1:6" ht="13.5" customHeight="1" x14ac:dyDescent="0.2">
      <c r="A20" s="1" t="s">
        <v>78</v>
      </c>
      <c r="B20" s="1" t="s">
        <v>8</v>
      </c>
      <c r="C20" s="1">
        <v>1.3087475724421682</v>
      </c>
      <c r="D20" s="1" t="s">
        <v>37</v>
      </c>
      <c r="E20" s="1" t="s">
        <v>29</v>
      </c>
      <c r="F20" s="1" t="s">
        <v>20</v>
      </c>
    </row>
    <row r="21" spans="1:6" ht="13.5" customHeight="1" x14ac:dyDescent="0.2">
      <c r="A21" s="1" t="s">
        <v>80</v>
      </c>
      <c r="B21" s="1" t="s">
        <v>8</v>
      </c>
      <c r="C21" s="1">
        <v>2.3112638001341987E-2</v>
      </c>
      <c r="D21" s="1" t="s">
        <v>37</v>
      </c>
      <c r="E21" s="1" t="s">
        <v>29</v>
      </c>
      <c r="F21" s="1" t="s">
        <v>20</v>
      </c>
    </row>
    <row r="22" spans="1:6" ht="13.5" customHeight="1" x14ac:dyDescent="0.2">
      <c r="A22" s="1" t="s">
        <v>82</v>
      </c>
      <c r="B22" s="1" t="s">
        <v>19</v>
      </c>
      <c r="C22" s="1">
        <v>0.59905218944297611</v>
      </c>
      <c r="D22" s="1" t="s">
        <v>28</v>
      </c>
      <c r="E22" s="1" t="s">
        <v>29</v>
      </c>
      <c r="F22" s="1" t="s">
        <v>20</v>
      </c>
    </row>
    <row r="23" spans="1:6" ht="13.5" customHeight="1" x14ac:dyDescent="0.2">
      <c r="A23" s="1" t="s">
        <v>85</v>
      </c>
      <c r="B23" s="1" t="s">
        <v>72</v>
      </c>
      <c r="C23" s="1">
        <v>0.37020675650575302</v>
      </c>
      <c r="D23" s="1" t="s">
        <v>28</v>
      </c>
      <c r="E23" s="1" t="s">
        <v>29</v>
      </c>
      <c r="F23" s="1" t="s">
        <v>20</v>
      </c>
    </row>
    <row r="24" spans="1:6" ht="13.5" customHeight="1" x14ac:dyDescent="0.2">
      <c r="A24" s="1" t="s">
        <v>86</v>
      </c>
      <c r="B24" s="1" t="s">
        <v>8</v>
      </c>
      <c r="C24" s="1">
        <v>1.0144903422748743</v>
      </c>
      <c r="D24" s="1" t="s">
        <v>28</v>
      </c>
      <c r="E24" s="1" t="s">
        <v>29</v>
      </c>
      <c r="F24" s="1" t="s">
        <v>20</v>
      </c>
    </row>
    <row r="25" spans="1:6" ht="13.5" customHeight="1" x14ac:dyDescent="0.2">
      <c r="A25" s="1" t="s">
        <v>88</v>
      </c>
      <c r="B25" s="1" t="s">
        <v>19</v>
      </c>
      <c r="C25" s="1">
        <v>0.7433714456384023</v>
      </c>
      <c r="D25" s="1" t="s">
        <v>28</v>
      </c>
      <c r="E25" s="1" t="s">
        <v>29</v>
      </c>
      <c r="F25" s="1" t="s">
        <v>20</v>
      </c>
    </row>
    <row r="26" spans="1:6" ht="13.5" customHeight="1" x14ac:dyDescent="0.2">
      <c r="A26" s="1" t="s">
        <v>92</v>
      </c>
      <c r="B26" s="1" t="s">
        <v>8</v>
      </c>
      <c r="C26" s="1">
        <v>1.3750587533436047</v>
      </c>
      <c r="D26" s="1" t="s">
        <v>28</v>
      </c>
      <c r="E26" s="1" t="s">
        <v>29</v>
      </c>
      <c r="F26" s="1" t="s">
        <v>20</v>
      </c>
    </row>
    <row r="27" spans="1:6" ht="13.5" customHeight="1" x14ac:dyDescent="0.2">
      <c r="A27" s="1" t="s">
        <v>94</v>
      </c>
      <c r="B27" s="1" t="s">
        <v>8</v>
      </c>
      <c r="C27" s="1">
        <v>0.91148146709334366</v>
      </c>
      <c r="D27" s="1" t="s">
        <v>28</v>
      </c>
      <c r="E27" s="1" t="s">
        <v>29</v>
      </c>
      <c r="F27" s="1" t="s">
        <v>20</v>
      </c>
    </row>
    <row r="28" spans="1:6" ht="13.5" customHeight="1" x14ac:dyDescent="0.2">
      <c r="A28" s="1" t="s">
        <v>96</v>
      </c>
      <c r="B28" s="1" t="s">
        <v>8</v>
      </c>
      <c r="C28" s="1">
        <v>1.0974323422531722</v>
      </c>
      <c r="D28" s="1" t="s">
        <v>37</v>
      </c>
      <c r="E28" s="1" t="s">
        <v>29</v>
      </c>
      <c r="F28" s="1" t="s">
        <v>20</v>
      </c>
    </row>
    <row r="29" spans="1:6" ht="13.5" customHeight="1" x14ac:dyDescent="0.2">
      <c r="A29" s="1" t="s">
        <v>100</v>
      </c>
      <c r="B29" s="1" t="s">
        <v>19</v>
      </c>
      <c r="C29" s="1">
        <v>0.85068114573308307</v>
      </c>
      <c r="D29" s="1" t="s">
        <v>42</v>
      </c>
      <c r="E29" s="1" t="s">
        <v>29</v>
      </c>
      <c r="F29" s="1" t="s">
        <v>20</v>
      </c>
    </row>
    <row r="30" spans="1:6" ht="13.5" customHeight="1" x14ac:dyDescent="0.2">
      <c r="A30" s="1" t="s">
        <v>102</v>
      </c>
      <c r="B30" s="1" t="s">
        <v>19</v>
      </c>
      <c r="C30" s="1">
        <v>0.1970645654486409</v>
      </c>
      <c r="D30" s="1" t="s">
        <v>42</v>
      </c>
      <c r="E30" s="1" t="s">
        <v>29</v>
      </c>
      <c r="F30" s="1" t="s">
        <v>20</v>
      </c>
    </row>
    <row r="31" spans="1:6" ht="13.5" customHeight="1" x14ac:dyDescent="0.2">
      <c r="A31" s="1" t="s">
        <v>105</v>
      </c>
      <c r="B31" s="1" t="s">
        <v>19</v>
      </c>
      <c r="C31" s="1">
        <v>1.5242244038541348</v>
      </c>
      <c r="D31" s="1" t="s">
        <v>37</v>
      </c>
      <c r="E31" s="1" t="s">
        <v>29</v>
      </c>
      <c r="F31" s="1" t="s">
        <v>20</v>
      </c>
    </row>
    <row r="32" spans="1:6" ht="13.5" customHeight="1" x14ac:dyDescent="0.2">
      <c r="A32" s="1" t="s">
        <v>109</v>
      </c>
      <c r="B32" s="1" t="s">
        <v>13</v>
      </c>
      <c r="C32" s="1">
        <v>0.70537176170439897</v>
      </c>
      <c r="D32" s="1" t="s">
        <v>15</v>
      </c>
      <c r="E32" s="1" t="s">
        <v>18</v>
      </c>
      <c r="F32" s="1" t="s">
        <v>20</v>
      </c>
    </row>
    <row r="33" spans="1:6" ht="13.5" customHeight="1" x14ac:dyDescent="0.2">
      <c r="A33" s="1" t="s">
        <v>111</v>
      </c>
      <c r="B33" s="1" t="s">
        <v>13</v>
      </c>
      <c r="C33" s="1">
        <v>0.96497212455249204</v>
      </c>
      <c r="D33" s="1" t="s">
        <v>15</v>
      </c>
      <c r="E33" s="1" t="s">
        <v>18</v>
      </c>
      <c r="F33" s="1" t="s">
        <v>20</v>
      </c>
    </row>
    <row r="34" spans="1:6" ht="13.5" customHeight="1" x14ac:dyDescent="0.2">
      <c r="A34" s="1" t="s">
        <v>113</v>
      </c>
      <c r="B34" s="1" t="s">
        <v>13</v>
      </c>
      <c r="C34" s="1">
        <v>1.4359440035087785</v>
      </c>
      <c r="D34" s="1" t="s">
        <v>15</v>
      </c>
      <c r="E34" s="1" t="s">
        <v>18</v>
      </c>
      <c r="F34" s="1" t="s">
        <v>20</v>
      </c>
    </row>
    <row r="35" spans="1:6" ht="13.5" customHeight="1" x14ac:dyDescent="0.2">
      <c r="A35" s="1" t="s">
        <v>117</v>
      </c>
      <c r="B35" s="1" t="s">
        <v>8</v>
      </c>
      <c r="C35" s="1">
        <v>0.46686624338483851</v>
      </c>
      <c r="D35" s="1" t="s">
        <v>37</v>
      </c>
      <c r="E35" s="1" t="s">
        <v>29</v>
      </c>
      <c r="F35" s="1" t="s">
        <v>20</v>
      </c>
    </row>
    <row r="36" spans="1:6" ht="13.5" customHeight="1" x14ac:dyDescent="0.2">
      <c r="A36" s="1" t="s">
        <v>119</v>
      </c>
      <c r="B36" s="1" t="s">
        <v>8</v>
      </c>
      <c r="C36" s="1">
        <v>1.1541094439435793</v>
      </c>
      <c r="D36" s="1" t="s">
        <v>15</v>
      </c>
      <c r="E36" s="1" t="s">
        <v>18</v>
      </c>
      <c r="F36" s="1" t="s">
        <v>20</v>
      </c>
    </row>
    <row r="37" spans="1:6" ht="13.5" customHeight="1" x14ac:dyDescent="0.2">
      <c r="A37" s="1" t="s">
        <v>121</v>
      </c>
      <c r="B37" s="1" t="s">
        <v>19</v>
      </c>
      <c r="C37" s="1">
        <v>1.7868239282686931</v>
      </c>
      <c r="D37" s="1" t="s">
        <v>28</v>
      </c>
      <c r="E37" s="1" t="s">
        <v>46</v>
      </c>
      <c r="F37" s="1" t="s">
        <v>20</v>
      </c>
    </row>
    <row r="38" spans="1:6" ht="13.5" customHeight="1" x14ac:dyDescent="0.2">
      <c r="A38" s="1" t="s">
        <v>125</v>
      </c>
      <c r="B38" s="1" t="s">
        <v>8</v>
      </c>
      <c r="C38" s="1">
        <v>1.7363480879435784</v>
      </c>
      <c r="D38" s="1" t="s">
        <v>28</v>
      </c>
      <c r="E38" s="1" t="s">
        <v>29</v>
      </c>
      <c r="F38" s="1" t="s">
        <v>20</v>
      </c>
    </row>
    <row r="39" spans="1:6" ht="13.5" customHeight="1" x14ac:dyDescent="0.2">
      <c r="A39" s="1" t="s">
        <v>127</v>
      </c>
      <c r="B39" s="1" t="s">
        <v>8</v>
      </c>
      <c r="C39" s="1">
        <v>0.77029614964708282</v>
      </c>
      <c r="D39" s="1" t="s">
        <v>37</v>
      </c>
      <c r="E39" s="1" t="s">
        <v>18</v>
      </c>
      <c r="F39" s="1" t="s">
        <v>20</v>
      </c>
    </row>
    <row r="40" spans="1:6" ht="13.5" customHeight="1" x14ac:dyDescent="0.2">
      <c r="A40" s="1" t="s">
        <v>129</v>
      </c>
      <c r="B40" s="1" t="s">
        <v>8</v>
      </c>
      <c r="C40" s="1">
        <v>1.3607804089911801</v>
      </c>
      <c r="D40" s="1" t="s">
        <v>28</v>
      </c>
      <c r="E40" s="1" t="s">
        <v>29</v>
      </c>
      <c r="F40" s="1" t="s">
        <v>20</v>
      </c>
    </row>
    <row r="41" spans="1:6" ht="13.5" customHeight="1" x14ac:dyDescent="0.2">
      <c r="A41" s="1" t="s">
        <v>132</v>
      </c>
      <c r="B41" s="1" t="s">
        <v>34</v>
      </c>
      <c r="C41" s="1">
        <v>0.27096570927586172</v>
      </c>
      <c r="D41" s="1" t="s">
        <v>133</v>
      </c>
      <c r="E41" s="1" t="s">
        <v>134</v>
      </c>
      <c r="F41" s="1" t="s">
        <v>20</v>
      </c>
    </row>
    <row r="42" spans="1:6" ht="13.5" customHeight="1" x14ac:dyDescent="0.2">
      <c r="A42" s="1" t="s">
        <v>136</v>
      </c>
      <c r="B42" s="1" t="s">
        <v>8</v>
      </c>
      <c r="C42" s="1">
        <v>1.0843914764430151</v>
      </c>
      <c r="D42" s="1" t="s">
        <v>37</v>
      </c>
      <c r="E42" s="1" t="s">
        <v>29</v>
      </c>
      <c r="F42" s="1" t="s">
        <v>20</v>
      </c>
    </row>
    <row r="43" spans="1:6" ht="13.5" customHeight="1" x14ac:dyDescent="0.2">
      <c r="A43" s="1" t="s">
        <v>138</v>
      </c>
      <c r="B43" s="1" t="s">
        <v>8</v>
      </c>
      <c r="C43" s="1">
        <v>0.15469041735700362</v>
      </c>
      <c r="D43" s="1" t="s">
        <v>28</v>
      </c>
      <c r="E43" s="1" t="s">
        <v>29</v>
      </c>
      <c r="F43" s="1" t="s">
        <v>20</v>
      </c>
    </row>
    <row r="44" spans="1:6" ht="13.5" customHeight="1" x14ac:dyDescent="0.2">
      <c r="A44" s="1" t="s">
        <v>140</v>
      </c>
      <c r="B44" s="1" t="s">
        <v>8</v>
      </c>
      <c r="C44" s="1">
        <v>1.5007508704247541</v>
      </c>
      <c r="D44" s="1" t="s">
        <v>28</v>
      </c>
      <c r="E44" s="1" t="s">
        <v>29</v>
      </c>
      <c r="F44" s="1" t="s">
        <v>20</v>
      </c>
    </row>
    <row r="45" spans="1:6" ht="13.5" customHeight="1" x14ac:dyDescent="0.2">
      <c r="A45" s="1" t="s">
        <v>143</v>
      </c>
      <c r="B45" s="1" t="s">
        <v>8</v>
      </c>
      <c r="C45" s="1">
        <v>1.3856806794949499</v>
      </c>
      <c r="D45" s="1" t="s">
        <v>28</v>
      </c>
      <c r="E45" s="1" t="s">
        <v>29</v>
      </c>
      <c r="F45" s="1" t="s">
        <v>20</v>
      </c>
    </row>
    <row r="46" spans="1:6" ht="13.5" customHeight="1" x14ac:dyDescent="0.2">
      <c r="A46" s="1" t="s">
        <v>144</v>
      </c>
      <c r="B46" s="1" t="s">
        <v>19</v>
      </c>
      <c r="C46" s="1">
        <v>1.9266519112560065</v>
      </c>
      <c r="D46" s="1" t="s">
        <v>28</v>
      </c>
      <c r="E46" s="1" t="s">
        <v>29</v>
      </c>
      <c r="F46" s="1" t="s">
        <v>20</v>
      </c>
    </row>
    <row r="47" spans="1:6" ht="13.5" customHeight="1" x14ac:dyDescent="0.2">
      <c r="A47" s="1" t="s">
        <v>147</v>
      </c>
      <c r="B47" s="1" t="s">
        <v>8</v>
      </c>
      <c r="C47" s="1">
        <v>0.85267807471798385</v>
      </c>
      <c r="D47" s="1" t="s">
        <v>15</v>
      </c>
      <c r="E47" s="1" t="s">
        <v>18</v>
      </c>
      <c r="F47" s="1" t="s">
        <v>20</v>
      </c>
    </row>
    <row r="48" spans="1:6" ht="13.5" customHeight="1" x14ac:dyDescent="0.2">
      <c r="A48" s="1" t="s">
        <v>149</v>
      </c>
      <c r="B48" s="1" t="s">
        <v>8</v>
      </c>
      <c r="C48" s="1">
        <v>0.47835775698625371</v>
      </c>
      <c r="D48" s="1" t="s">
        <v>28</v>
      </c>
      <c r="E48" s="1" t="s">
        <v>29</v>
      </c>
      <c r="F48" s="1" t="s">
        <v>20</v>
      </c>
    </row>
    <row r="49" spans="1:6" ht="13.5" customHeight="1" x14ac:dyDescent="0.2">
      <c r="A49" s="1" t="s">
        <v>151</v>
      </c>
      <c r="B49" s="1" t="s">
        <v>8</v>
      </c>
      <c r="C49" s="1">
        <v>1.4226029551140598</v>
      </c>
      <c r="D49" s="1" t="s">
        <v>37</v>
      </c>
      <c r="E49" s="1" t="s">
        <v>29</v>
      </c>
      <c r="F49" s="1" t="s">
        <v>20</v>
      </c>
    </row>
    <row r="50" spans="1:6" ht="13.5" customHeight="1" x14ac:dyDescent="0.2">
      <c r="A50" s="1" t="s">
        <v>154</v>
      </c>
      <c r="B50" s="1" t="s">
        <v>72</v>
      </c>
      <c r="C50" s="1">
        <v>0.29372543455389638</v>
      </c>
      <c r="D50" s="1" t="s">
        <v>28</v>
      </c>
      <c r="E50" s="1" t="s">
        <v>29</v>
      </c>
      <c r="F50" s="1" t="s">
        <v>20</v>
      </c>
    </row>
    <row r="51" spans="1:6" ht="13.5" customHeight="1" x14ac:dyDescent="0.2">
      <c r="A51" s="1" t="s">
        <v>156</v>
      </c>
      <c r="B51" s="1" t="s">
        <v>8</v>
      </c>
      <c r="C51" s="1">
        <v>0.1718903617935354</v>
      </c>
      <c r="D51" s="1" t="s">
        <v>28</v>
      </c>
      <c r="E51" s="1" t="s">
        <v>29</v>
      </c>
      <c r="F51" s="1" t="s">
        <v>20</v>
      </c>
    </row>
    <row r="52" spans="1:6" ht="13.5" customHeight="1" x14ac:dyDescent="0.2">
      <c r="A52" s="1" t="s">
        <v>157</v>
      </c>
      <c r="B52" s="1" t="s">
        <v>8</v>
      </c>
      <c r="C52" s="1">
        <v>1.1558606202594306</v>
      </c>
      <c r="D52" s="1" t="s">
        <v>37</v>
      </c>
      <c r="E52" s="1" t="s">
        <v>18</v>
      </c>
      <c r="F52" s="1" t="s">
        <v>20</v>
      </c>
    </row>
    <row r="53" spans="1:6" ht="13.5" customHeight="1" x14ac:dyDescent="0.2">
      <c r="A53" s="1" t="s">
        <v>159</v>
      </c>
      <c r="B53" s="1" t="s">
        <v>19</v>
      </c>
      <c r="C53" s="1">
        <v>1.4264283319911586</v>
      </c>
      <c r="D53" s="1" t="s">
        <v>28</v>
      </c>
      <c r="E53" s="1" t="s">
        <v>29</v>
      </c>
      <c r="F53" s="1" t="s">
        <v>20</v>
      </c>
    </row>
    <row r="54" spans="1:6" ht="13.5" customHeight="1" x14ac:dyDescent="0.2">
      <c r="A54" s="1" t="s">
        <v>161</v>
      </c>
      <c r="B54" s="1" t="s">
        <v>13</v>
      </c>
      <c r="C54" s="1">
        <v>0.5377626088969012</v>
      </c>
      <c r="D54" s="1" t="s">
        <v>15</v>
      </c>
      <c r="E54" s="1" t="s">
        <v>18</v>
      </c>
      <c r="F54" s="1" t="s">
        <v>20</v>
      </c>
    </row>
    <row r="55" spans="1:6" ht="13.5" customHeight="1" x14ac:dyDescent="0.2">
      <c r="A55" s="1" t="s">
        <v>164</v>
      </c>
      <c r="B55" s="1" t="s">
        <v>8</v>
      </c>
      <c r="C55" s="1">
        <v>1.155587723622119</v>
      </c>
      <c r="D55" s="1" t="s">
        <v>37</v>
      </c>
      <c r="E55" s="1" t="s">
        <v>29</v>
      </c>
      <c r="F55" s="1" t="s">
        <v>20</v>
      </c>
    </row>
    <row r="56" spans="1:6" ht="13.5" customHeight="1" x14ac:dyDescent="0.2">
      <c r="A56" s="1" t="s">
        <v>166</v>
      </c>
      <c r="B56" s="1" t="s">
        <v>19</v>
      </c>
      <c r="C56" s="1">
        <v>2.0606631427082824E-2</v>
      </c>
      <c r="D56" s="1" t="s">
        <v>23</v>
      </c>
      <c r="E56" s="1" t="s">
        <v>25</v>
      </c>
      <c r="F56" s="1" t="s">
        <v>20</v>
      </c>
    </row>
    <row r="57" spans="1:6" ht="13.5" customHeight="1" x14ac:dyDescent="0.2">
      <c r="A57" s="1" t="s">
        <v>168</v>
      </c>
      <c r="B57" s="1" t="s">
        <v>19</v>
      </c>
      <c r="C57" s="1">
        <v>1.0380927112878735</v>
      </c>
      <c r="D57" s="1" t="s">
        <v>169</v>
      </c>
      <c r="E57" s="1" t="s">
        <v>171</v>
      </c>
      <c r="F57" s="1" t="s">
        <v>20</v>
      </c>
    </row>
    <row r="58" spans="1:6" ht="13.5" customHeight="1" x14ac:dyDescent="0.2">
      <c r="A58" s="1" t="s">
        <v>172</v>
      </c>
      <c r="B58" s="1" t="s">
        <v>72</v>
      </c>
      <c r="C58" s="1">
        <v>1.8839148576134488</v>
      </c>
      <c r="D58" s="1" t="s">
        <v>28</v>
      </c>
      <c r="E58" s="1" t="s">
        <v>29</v>
      </c>
      <c r="F58" s="1" t="s">
        <v>20</v>
      </c>
    </row>
    <row r="59" spans="1:6" ht="13.5" customHeight="1" x14ac:dyDescent="0.2">
      <c r="A59" s="1" t="s">
        <v>174</v>
      </c>
      <c r="B59" s="1" t="s">
        <v>8</v>
      </c>
      <c r="C59" s="1">
        <v>0.73221937034982576</v>
      </c>
      <c r="D59" s="1" t="s">
        <v>37</v>
      </c>
      <c r="E59" s="1" t="s">
        <v>29</v>
      </c>
      <c r="F59" s="1" t="s">
        <v>20</v>
      </c>
    </row>
    <row r="60" spans="1:6" ht="13.5" customHeight="1" x14ac:dyDescent="0.2">
      <c r="A60" s="1" t="s">
        <v>177</v>
      </c>
      <c r="B60" s="1" t="s">
        <v>8</v>
      </c>
      <c r="C60" s="1">
        <v>1.4357443743350444</v>
      </c>
      <c r="D60" s="1" t="s">
        <v>37</v>
      </c>
      <c r="E60" s="1" t="s">
        <v>29</v>
      </c>
      <c r="F60" s="1" t="s">
        <v>20</v>
      </c>
    </row>
    <row r="61" spans="1:6" ht="13.5" customHeight="1" x14ac:dyDescent="0.2">
      <c r="A61" s="1" t="s">
        <v>179</v>
      </c>
      <c r="B61" s="1" t="s">
        <v>13</v>
      </c>
      <c r="C61" s="1">
        <v>1.3140510992342829</v>
      </c>
      <c r="D61" s="1" t="s">
        <v>15</v>
      </c>
      <c r="E61" s="1" t="s">
        <v>18</v>
      </c>
      <c r="F61" s="1" t="s">
        <v>20</v>
      </c>
    </row>
    <row r="62" spans="1:6" ht="13.5" customHeight="1" x14ac:dyDescent="0.2">
      <c r="A62" s="1" t="s">
        <v>181</v>
      </c>
      <c r="B62" s="1" t="s">
        <v>72</v>
      </c>
      <c r="C62" s="1">
        <v>0.48339104341432998</v>
      </c>
      <c r="D62" s="1" t="s">
        <v>42</v>
      </c>
      <c r="E62" s="1" t="s">
        <v>29</v>
      </c>
      <c r="F62" s="1" t="s">
        <v>20</v>
      </c>
    </row>
    <row r="63" spans="1:6" ht="13.5" customHeight="1" x14ac:dyDescent="0.2">
      <c r="A63" s="1" t="s">
        <v>183</v>
      </c>
      <c r="B63" s="1" t="s">
        <v>72</v>
      </c>
      <c r="C63" s="1">
        <v>1.7281351486255019</v>
      </c>
      <c r="D63" s="1" t="s">
        <v>28</v>
      </c>
      <c r="E63" s="1" t="s">
        <v>29</v>
      </c>
      <c r="F63" s="1" t="s">
        <v>20</v>
      </c>
    </row>
    <row r="64" spans="1:6" ht="13.5" customHeight="1" x14ac:dyDescent="0.2">
      <c r="A64" s="1" t="s">
        <v>185</v>
      </c>
      <c r="B64" s="1" t="s">
        <v>8</v>
      </c>
      <c r="C64" s="1">
        <v>0.25888513747834963</v>
      </c>
      <c r="D64" s="1" t="s">
        <v>37</v>
      </c>
      <c r="E64" s="1" t="s">
        <v>18</v>
      </c>
      <c r="F64" s="1" t="s">
        <v>20</v>
      </c>
    </row>
    <row r="65" spans="1:6" ht="13.5" customHeight="1" x14ac:dyDescent="0.2">
      <c r="A65" s="1" t="s">
        <v>187</v>
      </c>
      <c r="B65" s="1" t="s">
        <v>8</v>
      </c>
      <c r="C65" s="1">
        <v>1.3251742032904947</v>
      </c>
      <c r="D65" s="1" t="s">
        <v>37</v>
      </c>
      <c r="E65" s="1" t="s">
        <v>29</v>
      </c>
      <c r="F65" s="1" t="s">
        <v>20</v>
      </c>
    </row>
    <row r="66" spans="1:6" ht="13.5" customHeight="1" x14ac:dyDescent="0.2">
      <c r="A66" s="1" t="s">
        <v>189</v>
      </c>
      <c r="B66" s="1" t="s">
        <v>34</v>
      </c>
      <c r="C66" s="1">
        <v>1.3247237548757529</v>
      </c>
      <c r="D66" s="1" t="s">
        <v>133</v>
      </c>
      <c r="E66" s="1" t="s">
        <v>134</v>
      </c>
      <c r="F66" s="1" t="s">
        <v>20</v>
      </c>
    </row>
    <row r="67" spans="1:6" ht="13.5" customHeight="1" x14ac:dyDescent="0.2">
      <c r="A67" s="1" t="s">
        <v>191</v>
      </c>
      <c r="B67" s="1" t="s">
        <v>72</v>
      </c>
      <c r="C67" s="1">
        <v>1.9316084149313812</v>
      </c>
      <c r="D67" s="1" t="s">
        <v>42</v>
      </c>
      <c r="E67" s="1" t="s">
        <v>29</v>
      </c>
      <c r="F67" s="1" t="s">
        <v>20</v>
      </c>
    </row>
    <row r="68" spans="1:6" ht="13.5" customHeight="1" x14ac:dyDescent="0.2">
      <c r="A68" s="1" t="s">
        <v>193</v>
      </c>
      <c r="B68" s="1" t="s">
        <v>19</v>
      </c>
      <c r="C68" s="1">
        <v>0.69867704418139875</v>
      </c>
      <c r="D68" s="1" t="s">
        <v>28</v>
      </c>
      <c r="E68" s="1" t="s">
        <v>29</v>
      </c>
      <c r="F68" s="1" t="s">
        <v>20</v>
      </c>
    </row>
    <row r="69" spans="1:6" ht="13.5" customHeight="1" x14ac:dyDescent="0.2">
      <c r="A69" s="1" t="s">
        <v>195</v>
      </c>
      <c r="B69" s="1" t="s">
        <v>19</v>
      </c>
      <c r="C69" s="1">
        <v>0.30129307319056436</v>
      </c>
      <c r="D69" s="1" t="s">
        <v>42</v>
      </c>
      <c r="E69" s="1" t="s">
        <v>29</v>
      </c>
      <c r="F69" s="1" t="s">
        <v>20</v>
      </c>
    </row>
    <row r="70" spans="1:6" ht="13.5" customHeight="1" x14ac:dyDescent="0.2">
      <c r="A70" s="1" t="s">
        <v>197</v>
      </c>
      <c r="B70" s="1" t="s">
        <v>13</v>
      </c>
      <c r="C70" s="1">
        <v>0.57225286150394272</v>
      </c>
      <c r="D70" s="1" t="s">
        <v>15</v>
      </c>
      <c r="E70" s="1" t="s">
        <v>18</v>
      </c>
      <c r="F70" s="1" t="s">
        <v>20</v>
      </c>
    </row>
    <row r="71" spans="1:6" ht="13.5" customHeight="1" x14ac:dyDescent="0.2">
      <c r="A71" s="1" t="s">
        <v>199</v>
      </c>
      <c r="B71" s="1" t="s">
        <v>19</v>
      </c>
      <c r="C71" s="1">
        <v>1.402436175979612</v>
      </c>
      <c r="D71" s="1" t="s">
        <v>28</v>
      </c>
      <c r="E71" s="1" t="s">
        <v>29</v>
      </c>
      <c r="F71" s="1" t="s">
        <v>20</v>
      </c>
    </row>
    <row r="72" spans="1:6" ht="13.5" customHeight="1" x14ac:dyDescent="0.2">
      <c r="A72" s="1" t="s">
        <v>201</v>
      </c>
      <c r="B72" s="1" t="s">
        <v>19</v>
      </c>
      <c r="C72" s="1">
        <v>0.71667997651018756</v>
      </c>
      <c r="D72" s="1" t="s">
        <v>23</v>
      </c>
      <c r="E72" s="1" t="s">
        <v>25</v>
      </c>
      <c r="F72" s="1" t="s">
        <v>20</v>
      </c>
    </row>
    <row r="73" spans="1:6" ht="13.5" customHeight="1" x14ac:dyDescent="0.2">
      <c r="A73" s="1" t="s">
        <v>202</v>
      </c>
      <c r="B73" s="1" t="s">
        <v>13</v>
      </c>
      <c r="C73" s="1">
        <v>1.851583699777849</v>
      </c>
      <c r="D73" s="1" t="s">
        <v>15</v>
      </c>
      <c r="E73" s="1" t="s">
        <v>18</v>
      </c>
      <c r="F73" s="1" t="s">
        <v>20</v>
      </c>
    </row>
    <row r="74" spans="1:6" ht="13.5" customHeight="1" x14ac:dyDescent="0.2">
      <c r="A74" s="1" t="s">
        <v>205</v>
      </c>
      <c r="B74" s="1" t="s">
        <v>19</v>
      </c>
      <c r="C74" s="1">
        <v>0.8336697563192399</v>
      </c>
      <c r="D74" s="1" t="s">
        <v>28</v>
      </c>
      <c r="E74" s="1" t="s">
        <v>46</v>
      </c>
      <c r="F74" s="1" t="s">
        <v>20</v>
      </c>
    </row>
    <row r="75" spans="1:6" ht="13.5" customHeight="1" x14ac:dyDescent="0.2">
      <c r="A75" s="1" t="s">
        <v>207</v>
      </c>
      <c r="B75" s="1" t="s">
        <v>8</v>
      </c>
      <c r="C75" s="1">
        <v>1.4042664621094447</v>
      </c>
      <c r="D75" s="1" t="s">
        <v>37</v>
      </c>
      <c r="E75" s="1" t="s">
        <v>29</v>
      </c>
      <c r="F75" s="1" t="s">
        <v>20</v>
      </c>
    </row>
    <row r="76" spans="1:6" ht="13.5" customHeight="1" x14ac:dyDescent="0.2">
      <c r="A76" s="1" t="s">
        <v>209</v>
      </c>
      <c r="B76" s="1" t="s">
        <v>34</v>
      </c>
      <c r="C76" s="1">
        <v>0.983156063515362</v>
      </c>
      <c r="D76" s="1" t="s">
        <v>133</v>
      </c>
      <c r="E76" s="1" t="s">
        <v>134</v>
      </c>
      <c r="F76" s="1" t="s">
        <v>20</v>
      </c>
    </row>
    <row r="77" spans="1:6" ht="13.5" customHeight="1" x14ac:dyDescent="0.2">
      <c r="A77" s="1" t="s">
        <v>211</v>
      </c>
      <c r="B77" s="1" t="s">
        <v>8</v>
      </c>
      <c r="C77" s="1">
        <v>0.43455257969487876</v>
      </c>
      <c r="D77" s="1" t="s">
        <v>37</v>
      </c>
      <c r="E77" s="1" t="s">
        <v>29</v>
      </c>
      <c r="F77" s="1" t="s">
        <v>20</v>
      </c>
    </row>
    <row r="78" spans="1:6" ht="13.5" customHeight="1" x14ac:dyDescent="0.2">
      <c r="A78" s="1" t="s">
        <v>213</v>
      </c>
      <c r="B78" s="1" t="s">
        <v>8</v>
      </c>
      <c r="C78" s="1">
        <v>1.7975633443315919</v>
      </c>
      <c r="D78" s="1" t="s">
        <v>37</v>
      </c>
      <c r="E78" s="1" t="s">
        <v>29</v>
      </c>
      <c r="F78" s="1" t="s">
        <v>20</v>
      </c>
    </row>
    <row r="79" spans="1:6" ht="13.5" customHeight="1" x14ac:dyDescent="0.2">
      <c r="A79" s="1" t="s">
        <v>215</v>
      </c>
      <c r="B79" s="1" t="s">
        <v>8</v>
      </c>
      <c r="C79" s="1">
        <v>2.4214181136419394E-2</v>
      </c>
      <c r="D79" s="1" t="s">
        <v>37</v>
      </c>
      <c r="E79" s="1" t="s">
        <v>29</v>
      </c>
      <c r="F79" s="1" t="s">
        <v>20</v>
      </c>
    </row>
    <row r="80" spans="1:6" ht="13.5" customHeight="1" x14ac:dyDescent="0.2">
      <c r="A80" s="1" t="s">
        <v>217</v>
      </c>
      <c r="B80" s="1" t="s">
        <v>13</v>
      </c>
      <c r="C80" s="1">
        <v>1.0084399841614946</v>
      </c>
      <c r="D80" s="1" t="s">
        <v>15</v>
      </c>
      <c r="E80" s="1" t="s">
        <v>18</v>
      </c>
      <c r="F80" s="1" t="s">
        <v>20</v>
      </c>
    </row>
    <row r="81" spans="1:6" ht="13.5" customHeight="1" x14ac:dyDescent="0.2">
      <c r="A81" s="1" t="s">
        <v>218</v>
      </c>
      <c r="B81" s="1" t="s">
        <v>8</v>
      </c>
      <c r="C81" s="1">
        <v>8.1131390362501832E-2</v>
      </c>
      <c r="D81" s="1" t="s">
        <v>37</v>
      </c>
      <c r="E81" s="1" t="s">
        <v>29</v>
      </c>
      <c r="F81" s="1" t="s">
        <v>20</v>
      </c>
    </row>
    <row r="82" spans="1:6" ht="13.5" customHeight="1" x14ac:dyDescent="0.2">
      <c r="A82" s="1" t="s">
        <v>220</v>
      </c>
      <c r="B82" s="1" t="s">
        <v>19</v>
      </c>
      <c r="C82" s="1">
        <v>0.73011367872089072</v>
      </c>
      <c r="D82" s="1" t="s">
        <v>28</v>
      </c>
      <c r="E82" s="1" t="s">
        <v>29</v>
      </c>
      <c r="F82" s="1" t="s">
        <v>20</v>
      </c>
    </row>
    <row r="83" spans="1:6" ht="13.5" customHeight="1" x14ac:dyDescent="0.2">
      <c r="A83" s="1" t="s">
        <v>223</v>
      </c>
      <c r="B83" s="1" t="s">
        <v>13</v>
      </c>
      <c r="C83" s="1">
        <v>1.5514077390354171</v>
      </c>
      <c r="D83" s="1" t="s">
        <v>15</v>
      </c>
      <c r="E83" s="1" t="s">
        <v>18</v>
      </c>
      <c r="F83" s="1" t="s">
        <v>20</v>
      </c>
    </row>
    <row r="84" spans="1:6" ht="13.5" customHeight="1" x14ac:dyDescent="0.2">
      <c r="A84" s="1" t="s">
        <v>225</v>
      </c>
      <c r="B84" s="1" t="s">
        <v>8</v>
      </c>
      <c r="C84" s="1">
        <v>8.1755830715071517E-2</v>
      </c>
      <c r="D84" s="1" t="s">
        <v>37</v>
      </c>
      <c r="E84" s="1" t="s">
        <v>29</v>
      </c>
      <c r="F84" s="1" t="s">
        <v>20</v>
      </c>
    </row>
    <row r="85" spans="1:6" ht="13.5" customHeight="1" x14ac:dyDescent="0.2">
      <c r="A85" s="1" t="s">
        <v>227</v>
      </c>
      <c r="B85" s="1" t="s">
        <v>19</v>
      </c>
      <c r="C85" s="1">
        <v>1.2971995812363584</v>
      </c>
      <c r="D85" s="1" t="s">
        <v>28</v>
      </c>
      <c r="E85" s="1" t="s">
        <v>29</v>
      </c>
      <c r="F85" s="1" t="s">
        <v>20</v>
      </c>
    </row>
    <row r="86" spans="1:6" ht="13.5" customHeight="1" x14ac:dyDescent="0.2">
      <c r="A86" s="1" t="s">
        <v>228</v>
      </c>
      <c r="B86" s="1" t="s">
        <v>19</v>
      </c>
      <c r="C86" s="1">
        <v>0.36592818743820577</v>
      </c>
      <c r="D86" s="1" t="s">
        <v>28</v>
      </c>
      <c r="E86" s="1" t="s">
        <v>29</v>
      </c>
      <c r="F86" s="1" t="s">
        <v>20</v>
      </c>
    </row>
    <row r="87" spans="1:6" ht="13.5" customHeight="1" x14ac:dyDescent="0.2">
      <c r="A87" s="1" t="s">
        <v>230</v>
      </c>
      <c r="B87" s="1" t="s">
        <v>19</v>
      </c>
      <c r="C87" s="1">
        <v>0.18945488599091648</v>
      </c>
      <c r="D87" s="1" t="s">
        <v>169</v>
      </c>
      <c r="E87" s="1" t="s">
        <v>46</v>
      </c>
      <c r="F87" s="1" t="s">
        <v>20</v>
      </c>
    </row>
    <row r="88" spans="1:6" ht="13.5" customHeight="1" x14ac:dyDescent="0.2">
      <c r="A88" s="1" t="s">
        <v>232</v>
      </c>
      <c r="B88" s="1" t="s">
        <v>8</v>
      </c>
      <c r="C88" s="1">
        <v>1.7551569082867313</v>
      </c>
      <c r="D88" s="1" t="s">
        <v>28</v>
      </c>
      <c r="E88" s="1" t="s">
        <v>29</v>
      </c>
      <c r="F88" s="1" t="s">
        <v>20</v>
      </c>
    </row>
    <row r="89" spans="1:6" ht="13.5" customHeight="1" x14ac:dyDescent="0.2">
      <c r="A89" s="1" t="s">
        <v>234</v>
      </c>
      <c r="B89" s="1" t="s">
        <v>19</v>
      </c>
      <c r="C89" s="1">
        <v>1.0325719329207894</v>
      </c>
      <c r="D89" s="1" t="s">
        <v>28</v>
      </c>
      <c r="E89" s="1" t="s">
        <v>25</v>
      </c>
      <c r="F89" s="1" t="s">
        <v>20</v>
      </c>
    </row>
    <row r="90" spans="1:6" ht="13.5" customHeight="1" x14ac:dyDescent="0.2">
      <c r="A90" s="1" t="s">
        <v>236</v>
      </c>
      <c r="B90" s="1" t="s">
        <v>19</v>
      </c>
      <c r="C90" s="1">
        <v>0.24552393043519127</v>
      </c>
      <c r="D90" s="1" t="s">
        <v>169</v>
      </c>
      <c r="E90" s="1" t="s">
        <v>171</v>
      </c>
      <c r="F90" s="1" t="s">
        <v>20</v>
      </c>
    </row>
    <row r="91" spans="1:6" ht="13.5" customHeight="1" x14ac:dyDescent="0.2">
      <c r="A91" s="1" t="s">
        <v>238</v>
      </c>
      <c r="B91" s="1" t="s">
        <v>8</v>
      </c>
      <c r="C91" s="1">
        <v>6.3273541417100163E-2</v>
      </c>
      <c r="D91" s="1" t="s">
        <v>15</v>
      </c>
      <c r="E91" s="1" t="s">
        <v>18</v>
      </c>
      <c r="F91" s="1" t="s">
        <v>20</v>
      </c>
    </row>
    <row r="92" spans="1:6" ht="13.5" customHeight="1" x14ac:dyDescent="0.2">
      <c r="A92" s="1" t="s">
        <v>240</v>
      </c>
      <c r="B92" s="1" t="s">
        <v>8</v>
      </c>
      <c r="C92" s="1">
        <v>1.7562660196984194</v>
      </c>
      <c r="D92" s="1" t="s">
        <v>37</v>
      </c>
      <c r="E92" s="1" t="s">
        <v>29</v>
      </c>
      <c r="F92" s="1" t="s">
        <v>20</v>
      </c>
    </row>
    <row r="93" spans="1:6" ht="13.5" customHeight="1" x14ac:dyDescent="0.2">
      <c r="A93" s="1" t="s">
        <v>242</v>
      </c>
      <c r="B93" s="1" t="s">
        <v>19</v>
      </c>
      <c r="C93" s="1">
        <v>0.49142064114821254</v>
      </c>
      <c r="D93" s="1" t="s">
        <v>28</v>
      </c>
      <c r="E93" s="1" t="s">
        <v>25</v>
      </c>
      <c r="F93" s="1" t="s">
        <v>20</v>
      </c>
    </row>
    <row r="94" spans="1:6" ht="13.5" customHeight="1" x14ac:dyDescent="0.2">
      <c r="A94" s="1" t="s">
        <v>244</v>
      </c>
      <c r="B94" s="1" t="s">
        <v>8</v>
      </c>
      <c r="C94" s="1">
        <v>1.742332269601184</v>
      </c>
      <c r="D94" s="1" t="s">
        <v>37</v>
      </c>
      <c r="E94" s="1" t="s">
        <v>29</v>
      </c>
      <c r="F94" s="1" t="s">
        <v>20</v>
      </c>
    </row>
    <row r="95" spans="1:6" ht="13.5" customHeight="1" x14ac:dyDescent="0.2">
      <c r="A95" s="1" t="s">
        <v>246</v>
      </c>
      <c r="B95" s="1" t="s">
        <v>19</v>
      </c>
      <c r="C95" s="1">
        <v>0.2398248137735913</v>
      </c>
      <c r="D95" s="1" t="s">
        <v>42</v>
      </c>
      <c r="E95" s="1" t="s">
        <v>29</v>
      </c>
      <c r="F95" s="1" t="s">
        <v>20</v>
      </c>
    </row>
    <row r="96" spans="1:6" ht="13.5" customHeight="1" x14ac:dyDescent="0.2">
      <c r="A96" s="1" t="s">
        <v>249</v>
      </c>
      <c r="B96" s="1" t="s">
        <v>8</v>
      </c>
      <c r="C96" s="1">
        <v>1.8965516709798429</v>
      </c>
      <c r="D96" s="1" t="s">
        <v>28</v>
      </c>
      <c r="E96" s="1" t="s">
        <v>29</v>
      </c>
      <c r="F96" s="1" t="s">
        <v>20</v>
      </c>
    </row>
    <row r="97" spans="1:6" ht="13.5" customHeight="1" x14ac:dyDescent="0.2">
      <c r="A97" s="1" t="s">
        <v>251</v>
      </c>
      <c r="B97" s="1" t="s">
        <v>19</v>
      </c>
      <c r="C97" s="1">
        <v>0.97357430318585625</v>
      </c>
      <c r="D97" s="1" t="s">
        <v>28</v>
      </c>
      <c r="E97" s="1" t="s">
        <v>29</v>
      </c>
      <c r="F97" s="1" t="s">
        <v>20</v>
      </c>
    </row>
    <row r="98" spans="1:6" ht="13.5" customHeight="1" x14ac:dyDescent="0.2">
      <c r="A98" s="1" t="s">
        <v>253</v>
      </c>
      <c r="B98" s="1" t="s">
        <v>8</v>
      </c>
      <c r="C98" s="1">
        <v>1.2887739250627901</v>
      </c>
      <c r="D98" s="1" t="s">
        <v>37</v>
      </c>
      <c r="E98" s="1" t="s">
        <v>29</v>
      </c>
      <c r="F98" s="1" t="s">
        <v>20</v>
      </c>
    </row>
    <row r="99" spans="1:6" ht="13.5" customHeight="1" x14ac:dyDescent="0.2">
      <c r="A99" s="1" t="s">
        <v>255</v>
      </c>
      <c r="B99" s="1" t="s">
        <v>8</v>
      </c>
      <c r="C99" s="1">
        <v>1.6843215947248962</v>
      </c>
      <c r="D99" s="1" t="s">
        <v>37</v>
      </c>
      <c r="E99" s="1" t="s">
        <v>29</v>
      </c>
      <c r="F99" s="1" t="s">
        <v>20</v>
      </c>
    </row>
    <row r="100" spans="1:6" ht="13.5" customHeight="1" x14ac:dyDescent="0.2">
      <c r="A100" s="1" t="s">
        <v>257</v>
      </c>
      <c r="B100" s="1" t="s">
        <v>8</v>
      </c>
      <c r="C100" s="1">
        <v>0.81408498197936408</v>
      </c>
      <c r="D100" s="1" t="s">
        <v>37</v>
      </c>
      <c r="E100" s="1" t="s">
        <v>18</v>
      </c>
      <c r="F100" s="1" t="s">
        <v>20</v>
      </c>
    </row>
    <row r="101" spans="1:6" ht="13.5" customHeight="1" x14ac:dyDescent="0.2">
      <c r="A101" s="1" t="s">
        <v>259</v>
      </c>
      <c r="B101" s="1" t="s">
        <v>8</v>
      </c>
      <c r="C101" s="1">
        <v>0.82005029000582141</v>
      </c>
      <c r="D101" s="1" t="s">
        <v>37</v>
      </c>
      <c r="E101" s="1" t="s">
        <v>29</v>
      </c>
      <c r="F101" s="1" t="s">
        <v>20</v>
      </c>
    </row>
    <row r="102" spans="1:6" ht="13.5" customHeight="1" x14ac:dyDescent="0.2">
      <c r="A102" s="1" t="s">
        <v>262</v>
      </c>
      <c r="B102" s="1" t="s">
        <v>8</v>
      </c>
      <c r="C102" s="1">
        <v>1.5648394954409284</v>
      </c>
      <c r="D102" s="1" t="s">
        <v>28</v>
      </c>
      <c r="E102" s="1" t="s">
        <v>29</v>
      </c>
      <c r="F102" s="1" t="s">
        <v>20</v>
      </c>
    </row>
    <row r="103" spans="1:6" ht="13.5" customHeight="1" x14ac:dyDescent="0.2">
      <c r="A103" s="1" t="s">
        <v>264</v>
      </c>
      <c r="B103" s="1" t="s">
        <v>19</v>
      </c>
      <c r="C103" s="1">
        <v>0.18282546207425962</v>
      </c>
      <c r="D103" s="1" t="s">
        <v>169</v>
      </c>
      <c r="E103" s="1" t="s">
        <v>46</v>
      </c>
      <c r="F103" s="1" t="s">
        <v>20</v>
      </c>
    </row>
    <row r="104" spans="1:6" ht="13.5" customHeight="1" x14ac:dyDescent="0.2">
      <c r="A104" s="1" t="s">
        <v>265</v>
      </c>
      <c r="B104" s="1" t="s">
        <v>19</v>
      </c>
      <c r="C104" s="1">
        <v>0.8895084516802626</v>
      </c>
      <c r="D104" s="1" t="s">
        <v>42</v>
      </c>
      <c r="E104" s="1" t="s">
        <v>29</v>
      </c>
      <c r="F104" s="1" t="s">
        <v>20</v>
      </c>
    </row>
    <row r="105" spans="1:6" ht="13.5" customHeight="1" x14ac:dyDescent="0.2">
      <c r="A105" s="1" t="s">
        <v>263</v>
      </c>
      <c r="B105" s="1" t="s">
        <v>19</v>
      </c>
      <c r="C105" s="1">
        <v>0.68643380722583791</v>
      </c>
      <c r="D105" s="1" t="s">
        <v>28</v>
      </c>
      <c r="E105" s="1" t="s">
        <v>29</v>
      </c>
      <c r="F105" s="1" t="s">
        <v>20</v>
      </c>
    </row>
    <row r="106" spans="1:6" ht="13.5" customHeight="1" x14ac:dyDescent="0.2">
      <c r="A106" s="1" t="s">
        <v>261</v>
      </c>
      <c r="B106" s="1" t="s">
        <v>8</v>
      </c>
      <c r="C106" s="1">
        <v>0.42690695907361625</v>
      </c>
      <c r="D106" s="1" t="s">
        <v>28</v>
      </c>
      <c r="E106" s="1" t="s">
        <v>29</v>
      </c>
      <c r="F106" s="1" t="s">
        <v>20</v>
      </c>
    </row>
    <row r="107" spans="1:6" ht="13.5" customHeight="1" x14ac:dyDescent="0.2">
      <c r="A107" s="1" t="s">
        <v>260</v>
      </c>
      <c r="B107" s="1" t="s">
        <v>8</v>
      </c>
      <c r="C107" s="1">
        <v>1.4776783622499721</v>
      </c>
      <c r="D107" s="1" t="s">
        <v>37</v>
      </c>
      <c r="E107" s="1" t="s">
        <v>18</v>
      </c>
      <c r="F107" s="1" t="s">
        <v>20</v>
      </c>
    </row>
    <row r="108" spans="1:6" ht="13.5" customHeight="1" x14ac:dyDescent="0.2">
      <c r="A108" s="1" t="s">
        <v>258</v>
      </c>
      <c r="B108" s="1" t="s">
        <v>19</v>
      </c>
      <c r="C108" s="1">
        <v>0.13221793359320078</v>
      </c>
      <c r="D108" s="1" t="s">
        <v>28</v>
      </c>
      <c r="E108" s="1" t="s">
        <v>25</v>
      </c>
      <c r="F108" s="1" t="s">
        <v>20</v>
      </c>
    </row>
    <row r="109" spans="1:6" ht="13.5" customHeight="1" x14ac:dyDescent="0.2">
      <c r="A109" s="1" t="s">
        <v>256</v>
      </c>
      <c r="B109" s="1" t="s">
        <v>8</v>
      </c>
      <c r="C109" s="1">
        <v>0.40379640648208909</v>
      </c>
      <c r="D109" s="1" t="s">
        <v>28</v>
      </c>
      <c r="E109" s="1" t="s">
        <v>29</v>
      </c>
      <c r="F109" s="1" t="s">
        <v>20</v>
      </c>
    </row>
    <row r="110" spans="1:6" ht="13.5" customHeight="1" x14ac:dyDescent="0.2">
      <c r="A110" s="1" t="s">
        <v>254</v>
      </c>
      <c r="B110" s="1" t="s">
        <v>13</v>
      </c>
      <c r="C110" s="1">
        <v>1.504627689570919</v>
      </c>
      <c r="D110" s="1" t="s">
        <v>15</v>
      </c>
      <c r="E110" s="1" t="s">
        <v>18</v>
      </c>
      <c r="F110" s="1" t="s">
        <v>20</v>
      </c>
    </row>
    <row r="111" spans="1:6" ht="13.5" customHeight="1" x14ac:dyDescent="0.2">
      <c r="A111" s="1" t="s">
        <v>252</v>
      </c>
      <c r="B111" s="1" t="s">
        <v>19</v>
      </c>
      <c r="C111" s="1">
        <v>1.8934456476659529</v>
      </c>
      <c r="D111" s="1" t="s">
        <v>28</v>
      </c>
      <c r="E111" s="1" t="s">
        <v>29</v>
      </c>
      <c r="F111" s="1" t="s">
        <v>20</v>
      </c>
    </row>
    <row r="112" spans="1:6" ht="13.5" customHeight="1" x14ac:dyDescent="0.2">
      <c r="A112" s="1" t="s">
        <v>250</v>
      </c>
      <c r="B112" s="1" t="s">
        <v>19</v>
      </c>
      <c r="C112" s="1">
        <v>0.13595009185661736</v>
      </c>
      <c r="D112" s="1" t="s">
        <v>28</v>
      </c>
      <c r="E112" s="1" t="s">
        <v>29</v>
      </c>
      <c r="F112" s="1" t="s">
        <v>20</v>
      </c>
    </row>
    <row r="113" spans="1:6" ht="13.5" customHeight="1" x14ac:dyDescent="0.2">
      <c r="A113" s="1" t="s">
        <v>248</v>
      </c>
      <c r="B113" s="1" t="s">
        <v>13</v>
      </c>
      <c r="C113" s="1">
        <v>0.47094704328680803</v>
      </c>
      <c r="D113" s="1" t="s">
        <v>15</v>
      </c>
      <c r="E113" s="1" t="s">
        <v>18</v>
      </c>
      <c r="F113" s="1" t="s">
        <v>20</v>
      </c>
    </row>
    <row r="114" spans="1:6" ht="13.5" customHeight="1" x14ac:dyDescent="0.2">
      <c r="A114" s="1" t="s">
        <v>247</v>
      </c>
      <c r="B114" s="1" t="s">
        <v>19</v>
      </c>
      <c r="C114" s="1">
        <v>0.46646102409448542</v>
      </c>
      <c r="D114" s="1" t="s">
        <v>28</v>
      </c>
      <c r="E114" s="1" t="s">
        <v>29</v>
      </c>
      <c r="F114" s="1" t="s">
        <v>20</v>
      </c>
    </row>
    <row r="115" spans="1:6" ht="13.5" customHeight="1" x14ac:dyDescent="0.2">
      <c r="A115" s="1" t="s">
        <v>245</v>
      </c>
      <c r="B115" s="1" t="s">
        <v>19</v>
      </c>
      <c r="C115" s="1">
        <v>0.35221189028413014</v>
      </c>
      <c r="D115" s="1" t="s">
        <v>133</v>
      </c>
      <c r="E115" s="1" t="s">
        <v>171</v>
      </c>
      <c r="F115" s="1" t="s">
        <v>20</v>
      </c>
    </row>
    <row r="116" spans="1:6" ht="13.5" customHeight="1" x14ac:dyDescent="0.2">
      <c r="A116" s="1" t="s">
        <v>243</v>
      </c>
      <c r="B116" s="1" t="s">
        <v>34</v>
      </c>
      <c r="C116" s="1">
        <v>0.60570853199135788</v>
      </c>
      <c r="D116" s="1" t="s">
        <v>133</v>
      </c>
      <c r="E116" s="1" t="s">
        <v>134</v>
      </c>
      <c r="F116" s="1" t="s">
        <v>20</v>
      </c>
    </row>
    <row r="117" spans="1:6" ht="13.5" customHeight="1" x14ac:dyDescent="0.2">
      <c r="A117" s="1" t="s">
        <v>241</v>
      </c>
      <c r="B117" s="1" t="s">
        <v>19</v>
      </c>
      <c r="C117" s="1">
        <v>1.4808636172506942</v>
      </c>
      <c r="D117" s="1" t="s">
        <v>28</v>
      </c>
      <c r="E117" s="1" t="s">
        <v>29</v>
      </c>
      <c r="F117" s="1" t="s">
        <v>20</v>
      </c>
    </row>
    <row r="118" spans="1:6" ht="13.5" customHeight="1" x14ac:dyDescent="0.2">
      <c r="A118" s="1" t="s">
        <v>239</v>
      </c>
      <c r="B118" s="1" t="s">
        <v>8</v>
      </c>
      <c r="C118" s="1">
        <v>0.84869424185053333</v>
      </c>
      <c r="D118" s="1" t="s">
        <v>37</v>
      </c>
      <c r="E118" s="1" t="s">
        <v>29</v>
      </c>
      <c r="F118" s="1" t="s">
        <v>20</v>
      </c>
    </row>
    <row r="119" spans="1:6" ht="13.5" customHeight="1" x14ac:dyDescent="0.2">
      <c r="A119" s="1" t="s">
        <v>237</v>
      </c>
      <c r="B119" s="1" t="s">
        <v>19</v>
      </c>
      <c r="C119" s="1">
        <v>0.99983065560172568</v>
      </c>
      <c r="D119" s="1" t="s">
        <v>28</v>
      </c>
      <c r="E119" s="1" t="s">
        <v>25</v>
      </c>
      <c r="F119" s="1" t="s">
        <v>20</v>
      </c>
    </row>
    <row r="120" spans="1:6" ht="13.5" customHeight="1" x14ac:dyDescent="0.2">
      <c r="A120" s="1" t="s">
        <v>235</v>
      </c>
      <c r="B120" s="1" t="s">
        <v>72</v>
      </c>
      <c r="C120" s="1">
        <v>0.9112691873600679</v>
      </c>
      <c r="D120" s="1" t="s">
        <v>42</v>
      </c>
      <c r="E120" s="1" t="s">
        <v>29</v>
      </c>
      <c r="F120" s="1" t="s">
        <v>20</v>
      </c>
    </row>
    <row r="121" spans="1:6" ht="13.5" customHeight="1" x14ac:dyDescent="0.2">
      <c r="A121" s="1" t="s">
        <v>233</v>
      </c>
      <c r="B121" s="1" t="s">
        <v>13</v>
      </c>
      <c r="C121" s="1">
        <v>1.1882959406862439</v>
      </c>
      <c r="D121" s="1" t="s">
        <v>15</v>
      </c>
      <c r="E121" s="1" t="s">
        <v>18</v>
      </c>
      <c r="F121" s="1" t="s">
        <v>20</v>
      </c>
    </row>
    <row r="122" spans="1:6" ht="13.5" customHeight="1" x14ac:dyDescent="0.2">
      <c r="A122" s="1" t="s">
        <v>231</v>
      </c>
      <c r="B122" s="1" t="s">
        <v>72</v>
      </c>
      <c r="C122" s="1">
        <v>0.31509622088991573</v>
      </c>
      <c r="D122" s="1" t="s">
        <v>42</v>
      </c>
      <c r="E122" s="1" t="s">
        <v>29</v>
      </c>
      <c r="F122" s="1" t="s">
        <v>20</v>
      </c>
    </row>
    <row r="123" spans="1:6" ht="13.5" customHeight="1" x14ac:dyDescent="0.2">
      <c r="A123" s="1" t="s">
        <v>229</v>
      </c>
      <c r="B123" s="1" t="s">
        <v>72</v>
      </c>
      <c r="C123" s="1">
        <v>1.0765157253224891</v>
      </c>
      <c r="D123" s="1" t="s">
        <v>28</v>
      </c>
      <c r="E123" s="1" t="s">
        <v>29</v>
      </c>
      <c r="F123" s="1" t="s">
        <v>20</v>
      </c>
    </row>
    <row r="124" spans="1:6" ht="13.5" customHeight="1" x14ac:dyDescent="0.2">
      <c r="A124" s="1" t="s">
        <v>226</v>
      </c>
      <c r="B124" s="1" t="s">
        <v>19</v>
      </c>
      <c r="C124" s="1">
        <v>1.7702820892242173</v>
      </c>
      <c r="D124" s="1" t="s">
        <v>28</v>
      </c>
      <c r="E124" s="1" t="s">
        <v>29</v>
      </c>
      <c r="F124" s="1" t="s">
        <v>20</v>
      </c>
    </row>
    <row r="125" spans="1:6" ht="13.5" customHeight="1" x14ac:dyDescent="0.2">
      <c r="A125" s="1" t="s">
        <v>224</v>
      </c>
      <c r="B125" s="1" t="s">
        <v>72</v>
      </c>
      <c r="C125" s="1">
        <v>1.3912677419495689</v>
      </c>
      <c r="D125" s="1" t="s">
        <v>28</v>
      </c>
      <c r="E125" s="1" t="s">
        <v>29</v>
      </c>
      <c r="F125" s="1" t="s">
        <v>20</v>
      </c>
    </row>
    <row r="126" spans="1:6" ht="13.5" customHeight="1" x14ac:dyDescent="0.2">
      <c r="A126" s="1" t="s">
        <v>222</v>
      </c>
      <c r="B126" s="1" t="s">
        <v>8</v>
      </c>
      <c r="C126" s="1">
        <v>0.10727820756905269</v>
      </c>
      <c r="D126" s="1" t="s">
        <v>15</v>
      </c>
      <c r="E126" s="1" t="s">
        <v>18</v>
      </c>
      <c r="F126" s="1" t="s">
        <v>20</v>
      </c>
    </row>
    <row r="127" spans="1:6" ht="13.5" customHeight="1" x14ac:dyDescent="0.2">
      <c r="A127" s="1" t="s">
        <v>221</v>
      </c>
      <c r="B127" s="1" t="s">
        <v>8</v>
      </c>
      <c r="C127" s="1">
        <v>1.1025362004813484</v>
      </c>
      <c r="D127" s="1" t="s">
        <v>37</v>
      </c>
      <c r="E127" s="1" t="s">
        <v>29</v>
      </c>
      <c r="F127" s="1" t="s">
        <v>20</v>
      </c>
    </row>
    <row r="128" spans="1:6" ht="13.5" customHeight="1" x14ac:dyDescent="0.2">
      <c r="A128" s="1" t="s">
        <v>219</v>
      </c>
      <c r="B128" s="1" t="s">
        <v>8</v>
      </c>
      <c r="C128" s="1">
        <v>0.38975006888226899</v>
      </c>
      <c r="D128" s="1" t="s">
        <v>28</v>
      </c>
      <c r="E128" s="1" t="s">
        <v>29</v>
      </c>
      <c r="F128" s="1" t="s">
        <v>20</v>
      </c>
    </row>
    <row r="129" spans="1:6" ht="13.5" customHeight="1" x14ac:dyDescent="0.2">
      <c r="A129" s="1" t="s">
        <v>216</v>
      </c>
      <c r="B129" s="1" t="s">
        <v>72</v>
      </c>
      <c r="C129" s="1">
        <v>1.8216553847368873</v>
      </c>
      <c r="D129" s="1" t="s">
        <v>28</v>
      </c>
      <c r="E129" s="1" t="s">
        <v>29</v>
      </c>
      <c r="F129" s="1" t="s">
        <v>20</v>
      </c>
    </row>
    <row r="130" spans="1:6" ht="13.5" customHeight="1" x14ac:dyDescent="0.2">
      <c r="A130" s="1" t="s">
        <v>214</v>
      </c>
      <c r="B130" s="1" t="s">
        <v>8</v>
      </c>
      <c r="C130" s="1">
        <v>1.5062214969277679</v>
      </c>
      <c r="D130" s="1" t="s">
        <v>28</v>
      </c>
      <c r="E130" s="1" t="s">
        <v>29</v>
      </c>
      <c r="F130" s="1" t="s">
        <v>20</v>
      </c>
    </row>
    <row r="131" spans="1:6" ht="13.5" customHeight="1" x14ac:dyDescent="0.2">
      <c r="A131" s="1" t="s">
        <v>212</v>
      </c>
      <c r="B131" s="1" t="s">
        <v>8</v>
      </c>
      <c r="C131" s="1">
        <v>0.53435579173130077</v>
      </c>
      <c r="D131" s="1" t="s">
        <v>28</v>
      </c>
      <c r="E131" s="1" t="s">
        <v>29</v>
      </c>
      <c r="F131" s="1" t="s">
        <v>20</v>
      </c>
    </row>
    <row r="132" spans="1:6" ht="13.5" customHeight="1" x14ac:dyDescent="0.2">
      <c r="A132" s="1" t="s">
        <v>210</v>
      </c>
      <c r="B132" s="1" t="s">
        <v>8</v>
      </c>
      <c r="C132" s="1">
        <v>0.85208069779934215</v>
      </c>
      <c r="D132" s="1" t="s">
        <v>37</v>
      </c>
      <c r="E132" s="1" t="s">
        <v>29</v>
      </c>
      <c r="F132" s="1" t="s">
        <v>20</v>
      </c>
    </row>
    <row r="133" spans="1:6" ht="13.5" customHeight="1" x14ac:dyDescent="0.2">
      <c r="A133" s="1" t="s">
        <v>208</v>
      </c>
      <c r="B133" s="1" t="s">
        <v>19</v>
      </c>
      <c r="C133" s="1">
        <v>0.26235927814439841</v>
      </c>
      <c r="D133" s="1" t="s">
        <v>42</v>
      </c>
      <c r="E133" s="1" t="s">
        <v>29</v>
      </c>
      <c r="F133" s="1" t="s">
        <v>20</v>
      </c>
    </row>
    <row r="134" spans="1:6" ht="13.5" customHeight="1" x14ac:dyDescent="0.2">
      <c r="A134" s="1" t="s">
        <v>206</v>
      </c>
      <c r="B134" s="1" t="s">
        <v>72</v>
      </c>
      <c r="C134" s="1">
        <v>1.4021832747673644</v>
      </c>
      <c r="D134" s="1" t="s">
        <v>42</v>
      </c>
      <c r="E134" s="1" t="s">
        <v>29</v>
      </c>
      <c r="F134" s="1" t="s">
        <v>20</v>
      </c>
    </row>
    <row r="135" spans="1:6" ht="13.5" customHeight="1" x14ac:dyDescent="0.2">
      <c r="A135" s="1" t="s">
        <v>204</v>
      </c>
      <c r="B135" s="1" t="s">
        <v>19</v>
      </c>
      <c r="C135" s="1">
        <v>1.7793698947227956</v>
      </c>
      <c r="D135" s="1" t="s">
        <v>28</v>
      </c>
      <c r="E135" s="1" t="s">
        <v>25</v>
      </c>
      <c r="F135" s="1" t="s">
        <v>20</v>
      </c>
    </row>
    <row r="136" spans="1:6" ht="13.5" customHeight="1" x14ac:dyDescent="0.2">
      <c r="A136" s="1" t="s">
        <v>203</v>
      </c>
      <c r="B136" s="1" t="s">
        <v>19</v>
      </c>
      <c r="C136" s="1">
        <v>0.55487693644330383</v>
      </c>
      <c r="D136" s="1" t="s">
        <v>28</v>
      </c>
      <c r="E136" s="1" t="s">
        <v>46</v>
      </c>
      <c r="F136" s="1" t="s">
        <v>20</v>
      </c>
    </row>
    <row r="137" spans="1:6" ht="13.5" customHeight="1" x14ac:dyDescent="0.2">
      <c r="A137" s="1" t="s">
        <v>200</v>
      </c>
      <c r="B137" s="1" t="s">
        <v>8</v>
      </c>
      <c r="C137" s="1">
        <v>1.8082122268612943</v>
      </c>
      <c r="D137" s="1" t="s">
        <v>15</v>
      </c>
      <c r="E137" s="1" t="s">
        <v>18</v>
      </c>
      <c r="F137" s="1" t="s">
        <v>20</v>
      </c>
    </row>
    <row r="138" spans="1:6" ht="13.5" customHeight="1" x14ac:dyDescent="0.2">
      <c r="A138" s="1" t="s">
        <v>198</v>
      </c>
      <c r="B138" s="1" t="s">
        <v>8</v>
      </c>
      <c r="C138" s="1">
        <v>1.1458032028961123</v>
      </c>
      <c r="D138" s="1" t="s">
        <v>37</v>
      </c>
      <c r="E138" s="1" t="s">
        <v>18</v>
      </c>
      <c r="F138" s="1" t="s">
        <v>20</v>
      </c>
    </row>
    <row r="139" spans="1:6" ht="13.5" customHeight="1" x14ac:dyDescent="0.2">
      <c r="A139" s="1" t="s">
        <v>196</v>
      </c>
      <c r="B139" s="1" t="s">
        <v>8</v>
      </c>
      <c r="C139" s="1">
        <v>0.7243340796273956</v>
      </c>
      <c r="D139" s="1" t="s">
        <v>28</v>
      </c>
      <c r="E139" s="1" t="s">
        <v>29</v>
      </c>
      <c r="F139" s="1" t="s">
        <v>20</v>
      </c>
    </row>
    <row r="140" spans="1:6" ht="13.5" customHeight="1" x14ac:dyDescent="0.2">
      <c r="A140" s="1" t="s">
        <v>194</v>
      </c>
      <c r="B140" s="1" t="s">
        <v>72</v>
      </c>
      <c r="C140" s="1">
        <v>1.3526624673899705</v>
      </c>
      <c r="D140" s="1" t="s">
        <v>28</v>
      </c>
      <c r="E140" s="1" t="s">
        <v>29</v>
      </c>
      <c r="F140" s="1" t="s">
        <v>20</v>
      </c>
    </row>
    <row r="141" spans="1:6" ht="13.5" customHeight="1" x14ac:dyDescent="0.2">
      <c r="A141" s="1" t="s">
        <v>192</v>
      </c>
      <c r="B141" s="1" t="s">
        <v>72</v>
      </c>
      <c r="C141" s="1">
        <v>1.5510187706190555</v>
      </c>
      <c r="D141" s="1" t="s">
        <v>28</v>
      </c>
      <c r="E141" s="1" t="s">
        <v>29</v>
      </c>
      <c r="F141" s="1" t="s">
        <v>20</v>
      </c>
    </row>
    <row r="142" spans="1:6" ht="13.5" customHeight="1" x14ac:dyDescent="0.2">
      <c r="A142" s="1" t="s">
        <v>190</v>
      </c>
      <c r="B142" s="1" t="s">
        <v>72</v>
      </c>
      <c r="C142" s="1">
        <v>0.87263248294948514</v>
      </c>
      <c r="D142" s="1" t="s">
        <v>28</v>
      </c>
      <c r="E142" s="1" t="s">
        <v>29</v>
      </c>
      <c r="F142" s="1" t="s">
        <v>20</v>
      </c>
    </row>
    <row r="143" spans="1:6" ht="13.5" customHeight="1" x14ac:dyDescent="0.2">
      <c r="A143" s="1" t="s">
        <v>188</v>
      </c>
      <c r="B143" s="1" t="s">
        <v>13</v>
      </c>
      <c r="C143" s="1">
        <v>1.4241658186841395</v>
      </c>
      <c r="D143" s="1" t="s">
        <v>15</v>
      </c>
      <c r="E143" s="1" t="s">
        <v>18</v>
      </c>
      <c r="F143" s="1" t="s">
        <v>20</v>
      </c>
    </row>
    <row r="144" spans="1:6" ht="13.5" customHeight="1" x14ac:dyDescent="0.2">
      <c r="A144" s="1" t="s">
        <v>186</v>
      </c>
      <c r="B144" s="1" t="s">
        <v>19</v>
      </c>
      <c r="C144" s="1">
        <v>1.8183843960807375</v>
      </c>
      <c r="D144" s="1" t="s">
        <v>28</v>
      </c>
      <c r="E144" s="1" t="s">
        <v>25</v>
      </c>
      <c r="F144" s="1" t="s">
        <v>20</v>
      </c>
    </row>
    <row r="145" spans="1:6" ht="13.5" customHeight="1" x14ac:dyDescent="0.2">
      <c r="A145" s="1" t="s">
        <v>184</v>
      </c>
      <c r="B145" s="1" t="s">
        <v>8</v>
      </c>
      <c r="C145" s="1">
        <v>6.2210705799333278E-2</v>
      </c>
      <c r="D145" s="1" t="s">
        <v>37</v>
      </c>
      <c r="E145" s="1" t="s">
        <v>29</v>
      </c>
      <c r="F145" s="1" t="s">
        <v>20</v>
      </c>
    </row>
    <row r="146" spans="1:6" ht="13.5" customHeight="1" x14ac:dyDescent="0.2">
      <c r="A146" s="1" t="s">
        <v>182</v>
      </c>
      <c r="B146" s="1" t="s">
        <v>19</v>
      </c>
      <c r="C146" s="1">
        <v>0.87098855367831762</v>
      </c>
      <c r="D146" s="1" t="s">
        <v>28</v>
      </c>
      <c r="E146" s="1" t="s">
        <v>25</v>
      </c>
      <c r="F146" s="1" t="s">
        <v>20</v>
      </c>
    </row>
    <row r="147" spans="1:6" ht="13.5" customHeight="1" x14ac:dyDescent="0.2">
      <c r="A147" s="1" t="s">
        <v>180</v>
      </c>
      <c r="B147" s="1" t="s">
        <v>19</v>
      </c>
      <c r="C147" s="1">
        <v>1.5675443135855684</v>
      </c>
      <c r="D147" s="1" t="s">
        <v>28</v>
      </c>
      <c r="E147" s="1" t="s">
        <v>29</v>
      </c>
      <c r="F147" s="1" t="s">
        <v>20</v>
      </c>
    </row>
    <row r="148" spans="1:6" ht="13.5" customHeight="1" x14ac:dyDescent="0.2">
      <c r="A148" s="1" t="s">
        <v>178</v>
      </c>
      <c r="B148" s="1" t="s">
        <v>19</v>
      </c>
      <c r="C148" s="1">
        <v>0.12616609404862211</v>
      </c>
      <c r="D148" s="1" t="s">
        <v>28</v>
      </c>
      <c r="E148" s="1" t="s">
        <v>29</v>
      </c>
      <c r="F148" s="1" t="s">
        <v>20</v>
      </c>
    </row>
    <row r="149" spans="1:6" ht="13.5" customHeight="1" x14ac:dyDescent="0.2">
      <c r="A149" s="1" t="s">
        <v>176</v>
      </c>
      <c r="B149" s="1" t="s">
        <v>19</v>
      </c>
      <c r="C149" s="1">
        <v>1.6232453778500946</v>
      </c>
      <c r="D149" s="1" t="s">
        <v>23</v>
      </c>
      <c r="E149" s="1" t="s">
        <v>25</v>
      </c>
      <c r="F149" s="1" t="s">
        <v>20</v>
      </c>
    </row>
    <row r="150" spans="1:6" ht="13.5" customHeight="1" x14ac:dyDescent="0.2">
      <c r="A150" s="1" t="s">
        <v>175</v>
      </c>
      <c r="B150" s="1" t="s">
        <v>19</v>
      </c>
      <c r="C150" s="1">
        <v>0.33745059512681813</v>
      </c>
      <c r="D150" s="1" t="s">
        <v>28</v>
      </c>
      <c r="E150" s="1" t="s">
        <v>29</v>
      </c>
      <c r="F150" s="1" t="s">
        <v>20</v>
      </c>
    </row>
    <row r="151" spans="1:6" ht="13.5" customHeight="1" x14ac:dyDescent="0.2">
      <c r="A151" s="1" t="s">
        <v>173</v>
      </c>
      <c r="B151" s="1" t="s">
        <v>8</v>
      </c>
      <c r="C151" s="1">
        <v>1.8592640454914604</v>
      </c>
      <c r="D151" s="1" t="s">
        <v>37</v>
      </c>
      <c r="E151" s="1" t="s">
        <v>18</v>
      </c>
      <c r="F151" s="1" t="s">
        <v>20</v>
      </c>
    </row>
    <row r="152" spans="1:6" ht="13.5" customHeight="1" x14ac:dyDescent="0.2">
      <c r="A152" s="1" t="s">
        <v>170</v>
      </c>
      <c r="B152" s="1" t="s">
        <v>8</v>
      </c>
      <c r="C152" s="1">
        <v>0.49895554074978488</v>
      </c>
      <c r="D152" s="1" t="s">
        <v>28</v>
      </c>
      <c r="E152" s="1" t="s">
        <v>29</v>
      </c>
      <c r="F152" s="1" t="s">
        <v>20</v>
      </c>
    </row>
    <row r="153" spans="1:6" ht="13.5" customHeight="1" x14ac:dyDescent="0.2">
      <c r="A153" s="1" t="s">
        <v>167</v>
      </c>
      <c r="B153" s="1" t="s">
        <v>19</v>
      </c>
      <c r="C153" s="1">
        <v>1.6156931114640491</v>
      </c>
      <c r="D153" s="1" t="s">
        <v>169</v>
      </c>
      <c r="E153" s="1" t="s">
        <v>171</v>
      </c>
      <c r="F153" s="1" t="s">
        <v>20</v>
      </c>
    </row>
    <row r="154" spans="1:6" ht="13.5" customHeight="1" x14ac:dyDescent="0.2">
      <c r="A154" s="1" t="s">
        <v>165</v>
      </c>
      <c r="B154" s="1" t="s">
        <v>19</v>
      </c>
      <c r="C154" s="1">
        <v>0.77123773578117971</v>
      </c>
      <c r="D154" s="1" t="s">
        <v>28</v>
      </c>
      <c r="E154" s="1" t="s">
        <v>25</v>
      </c>
      <c r="F154" s="1" t="s">
        <v>20</v>
      </c>
    </row>
    <row r="155" spans="1:6" ht="13.5" customHeight="1" x14ac:dyDescent="0.2">
      <c r="A155" s="1" t="s">
        <v>163</v>
      </c>
      <c r="B155" s="1" t="s">
        <v>8</v>
      </c>
      <c r="C155" s="1">
        <v>1.1080409727632397</v>
      </c>
      <c r="D155" s="1" t="s">
        <v>28</v>
      </c>
      <c r="E155" s="1" t="s">
        <v>29</v>
      </c>
      <c r="F155" s="1" t="s">
        <v>20</v>
      </c>
    </row>
    <row r="156" spans="1:6" ht="13.5" customHeight="1" x14ac:dyDescent="0.2">
      <c r="A156" s="1" t="s">
        <v>162</v>
      </c>
      <c r="B156" s="1" t="s">
        <v>19</v>
      </c>
      <c r="C156" s="1">
        <v>0.39719836008907428</v>
      </c>
      <c r="D156" s="1" t="s">
        <v>28</v>
      </c>
      <c r="E156" s="1" t="s">
        <v>46</v>
      </c>
      <c r="F156" s="1" t="s">
        <v>20</v>
      </c>
    </row>
    <row r="157" spans="1:6" ht="13.5" customHeight="1" x14ac:dyDescent="0.2">
      <c r="A157" s="1" t="s">
        <v>160</v>
      </c>
      <c r="B157" s="1" t="s">
        <v>34</v>
      </c>
      <c r="C157" s="1">
        <v>1.6857378062514625</v>
      </c>
      <c r="D157" s="1" t="s">
        <v>133</v>
      </c>
      <c r="E157" s="1" t="s">
        <v>134</v>
      </c>
      <c r="F157" s="1" t="s">
        <v>20</v>
      </c>
    </row>
    <row r="158" spans="1:6" ht="13.5" customHeight="1" x14ac:dyDescent="0.2">
      <c r="A158" s="1" t="s">
        <v>158</v>
      </c>
      <c r="B158" s="1" t="s">
        <v>34</v>
      </c>
      <c r="C158" s="1">
        <v>1.8657864258395409</v>
      </c>
      <c r="D158" s="1" t="s">
        <v>133</v>
      </c>
      <c r="E158" s="1" t="s">
        <v>171</v>
      </c>
      <c r="F158" s="1" t="s">
        <v>20</v>
      </c>
    </row>
    <row r="159" spans="1:6" ht="13.5" customHeight="1" x14ac:dyDescent="0.2">
      <c r="A159" s="1" t="s">
        <v>155</v>
      </c>
      <c r="B159" s="1" t="s">
        <v>19</v>
      </c>
      <c r="C159" s="1">
        <v>0.57387409568714354</v>
      </c>
      <c r="D159" s="1" t="s">
        <v>169</v>
      </c>
      <c r="E159" s="1" t="s">
        <v>171</v>
      </c>
      <c r="F159" s="1" t="s">
        <v>20</v>
      </c>
    </row>
    <row r="160" spans="1:6" ht="13.5" customHeight="1" x14ac:dyDescent="0.2">
      <c r="A160" s="1" t="s">
        <v>153</v>
      </c>
      <c r="B160" s="1" t="s">
        <v>19</v>
      </c>
      <c r="C160" s="1">
        <v>0.16047669595920652</v>
      </c>
      <c r="D160" s="1" t="s">
        <v>28</v>
      </c>
      <c r="E160" s="1" t="s">
        <v>46</v>
      </c>
      <c r="F160" s="1" t="s">
        <v>20</v>
      </c>
    </row>
    <row r="161" spans="1:6" ht="13.5" customHeight="1" x14ac:dyDescent="0.2">
      <c r="A161" s="1" t="s">
        <v>152</v>
      </c>
      <c r="B161" s="1" t="s">
        <v>19</v>
      </c>
      <c r="C161" s="1">
        <v>0.20571850570167893</v>
      </c>
      <c r="D161" s="1" t="s">
        <v>28</v>
      </c>
      <c r="E161" s="1" t="s">
        <v>29</v>
      </c>
      <c r="F161" s="1" t="s">
        <v>20</v>
      </c>
    </row>
    <row r="162" spans="1:6" ht="13.5" customHeight="1" x14ac:dyDescent="0.2">
      <c r="A162" s="1" t="s">
        <v>150</v>
      </c>
      <c r="B162" s="1" t="s">
        <v>19</v>
      </c>
      <c r="C162" s="1">
        <v>0.54278924697766118</v>
      </c>
      <c r="D162" s="1" t="s">
        <v>28</v>
      </c>
      <c r="E162" s="1" t="s">
        <v>29</v>
      </c>
      <c r="F162" s="1" t="s">
        <v>20</v>
      </c>
    </row>
    <row r="163" spans="1:6" ht="13.5" customHeight="1" x14ac:dyDescent="0.2">
      <c r="A163" s="1" t="s">
        <v>148</v>
      </c>
      <c r="B163" s="1" t="s">
        <v>19</v>
      </c>
      <c r="C163" s="1">
        <v>0.71319622569666041</v>
      </c>
      <c r="D163" s="1" t="s">
        <v>28</v>
      </c>
      <c r="E163" s="1" t="s">
        <v>29</v>
      </c>
      <c r="F163" s="1" t="s">
        <v>20</v>
      </c>
    </row>
    <row r="164" spans="1:6" ht="13.5" customHeight="1" x14ac:dyDescent="0.2">
      <c r="A164" s="1" t="s">
        <v>146</v>
      </c>
      <c r="B164" s="1" t="s">
        <v>19</v>
      </c>
      <c r="C164" s="1">
        <v>0.30789361219877071</v>
      </c>
      <c r="D164" s="1" t="s">
        <v>28</v>
      </c>
      <c r="E164" s="1" t="s">
        <v>25</v>
      </c>
      <c r="F164" s="1" t="s">
        <v>20</v>
      </c>
    </row>
    <row r="165" spans="1:6" ht="13.5" customHeight="1" x14ac:dyDescent="0.2">
      <c r="A165" s="1" t="s">
        <v>145</v>
      </c>
      <c r="B165" s="1" t="s">
        <v>13</v>
      </c>
      <c r="C165" s="1">
        <v>1.7868917121501897</v>
      </c>
      <c r="D165" s="1" t="s">
        <v>15</v>
      </c>
      <c r="E165" s="1" t="s">
        <v>18</v>
      </c>
      <c r="F165" s="1" t="s">
        <v>20</v>
      </c>
    </row>
    <row r="166" spans="1:6" ht="13.5" customHeight="1" x14ac:dyDescent="0.2">
      <c r="A166" s="1" t="s">
        <v>142</v>
      </c>
      <c r="B166" s="1" t="s">
        <v>13</v>
      </c>
      <c r="C166" s="1">
        <v>0.14405796889825603</v>
      </c>
      <c r="D166" s="1" t="s">
        <v>15</v>
      </c>
      <c r="E166" s="1" t="s">
        <v>18</v>
      </c>
      <c r="F166" s="1" t="s">
        <v>20</v>
      </c>
    </row>
    <row r="167" spans="1:6" ht="13.5" customHeight="1" x14ac:dyDescent="0.2">
      <c r="A167" s="1" t="s">
        <v>141</v>
      </c>
      <c r="B167" s="1" t="s">
        <v>19</v>
      </c>
      <c r="C167" s="1">
        <v>0.68352118857673916</v>
      </c>
      <c r="D167" s="1" t="s">
        <v>28</v>
      </c>
      <c r="E167" s="1" t="s">
        <v>46</v>
      </c>
      <c r="F167" s="1" t="s">
        <v>266</v>
      </c>
    </row>
    <row r="168" spans="1:6" ht="13.5" customHeight="1" x14ac:dyDescent="0.2">
      <c r="A168" s="1" t="s">
        <v>139</v>
      </c>
      <c r="B168" s="1" t="s">
        <v>19</v>
      </c>
      <c r="C168" s="1">
        <v>0.75429115011003467</v>
      </c>
      <c r="D168" s="1" t="s">
        <v>28</v>
      </c>
      <c r="E168" s="1" t="s">
        <v>46</v>
      </c>
      <c r="F168" s="1" t="s">
        <v>266</v>
      </c>
    </row>
    <row r="169" spans="1:6" ht="13.5" customHeight="1" x14ac:dyDescent="0.2">
      <c r="A169" s="1" t="s">
        <v>137</v>
      </c>
      <c r="B169" s="1" t="s">
        <v>19</v>
      </c>
      <c r="C169" s="1">
        <v>0.13525936802413227</v>
      </c>
      <c r="D169" s="1" t="s">
        <v>28</v>
      </c>
      <c r="E169" s="1" t="s">
        <v>29</v>
      </c>
      <c r="F169" s="1" t="s">
        <v>266</v>
      </c>
    </row>
    <row r="170" spans="1:6" ht="13.5" customHeight="1" x14ac:dyDescent="0.2">
      <c r="A170" s="1" t="s">
        <v>135</v>
      </c>
      <c r="B170" s="1" t="s">
        <v>19</v>
      </c>
      <c r="C170" s="1">
        <v>0.42366614792624491</v>
      </c>
      <c r="D170" s="1" t="s">
        <v>28</v>
      </c>
      <c r="E170" s="1" t="s">
        <v>29</v>
      </c>
      <c r="F170" s="1" t="s">
        <v>266</v>
      </c>
    </row>
    <row r="171" spans="1:6" ht="13.5" customHeight="1" x14ac:dyDescent="0.2">
      <c r="A171" s="1" t="s">
        <v>131</v>
      </c>
      <c r="B171" s="1" t="s">
        <v>8</v>
      </c>
      <c r="C171" s="1">
        <v>0.35532992098544641</v>
      </c>
      <c r="D171" s="1" t="s">
        <v>37</v>
      </c>
      <c r="E171" s="1" t="s">
        <v>29</v>
      </c>
      <c r="F171" s="1" t="s">
        <v>266</v>
      </c>
    </row>
    <row r="172" spans="1:6" ht="13.5" customHeight="1" x14ac:dyDescent="0.2">
      <c r="A172" s="1" t="s">
        <v>130</v>
      </c>
      <c r="B172" s="1" t="s">
        <v>19</v>
      </c>
      <c r="C172" s="1">
        <v>0.64731271351727315</v>
      </c>
      <c r="D172" s="1" t="s">
        <v>28</v>
      </c>
      <c r="E172" s="1" t="s">
        <v>29</v>
      </c>
      <c r="F172" s="1" t="s">
        <v>266</v>
      </c>
    </row>
    <row r="173" spans="1:6" ht="13.5" customHeight="1" x14ac:dyDescent="0.2">
      <c r="A173" s="1" t="s">
        <v>128</v>
      </c>
      <c r="B173" s="1" t="s">
        <v>8</v>
      </c>
      <c r="C173" s="1">
        <v>1.6743236115440268</v>
      </c>
      <c r="D173" s="1" t="s">
        <v>37</v>
      </c>
      <c r="E173" s="1" t="s">
        <v>29</v>
      </c>
      <c r="F173" s="1" t="s">
        <v>266</v>
      </c>
    </row>
    <row r="174" spans="1:6" ht="13.5" customHeight="1" x14ac:dyDescent="0.2">
      <c r="A174" s="1" t="s">
        <v>126</v>
      </c>
      <c r="B174" s="1" t="s">
        <v>19</v>
      </c>
      <c r="C174" s="1">
        <v>1.5651220419388581</v>
      </c>
      <c r="D174" s="1" t="s">
        <v>42</v>
      </c>
      <c r="E174" s="1" t="s">
        <v>29</v>
      </c>
      <c r="F174" s="1" t="s">
        <v>266</v>
      </c>
    </row>
    <row r="175" spans="1:6" ht="13.5" customHeight="1" x14ac:dyDescent="0.2">
      <c r="A175" s="1" t="s">
        <v>123</v>
      </c>
      <c r="B175" s="1" t="s">
        <v>19</v>
      </c>
      <c r="C175" s="1">
        <v>0.37683825124738413</v>
      </c>
      <c r="D175" s="1" t="s">
        <v>28</v>
      </c>
      <c r="E175" s="1" t="s">
        <v>29</v>
      </c>
      <c r="F175" s="1" t="s">
        <v>266</v>
      </c>
    </row>
    <row r="176" spans="1:6" ht="13.5" customHeight="1" x14ac:dyDescent="0.2">
      <c r="A176" s="1" t="s">
        <v>120</v>
      </c>
      <c r="B176" s="1" t="s">
        <v>19</v>
      </c>
      <c r="C176" s="1">
        <v>1.6285954201442563</v>
      </c>
      <c r="D176" s="1" t="s">
        <v>28</v>
      </c>
      <c r="E176" s="1" t="s">
        <v>29</v>
      </c>
      <c r="F176" s="1" t="s">
        <v>266</v>
      </c>
    </row>
    <row r="177" spans="1:6" ht="13.5" customHeight="1" x14ac:dyDescent="0.2">
      <c r="A177" s="1" t="s">
        <v>118</v>
      </c>
      <c r="B177" s="1" t="s">
        <v>19</v>
      </c>
      <c r="C177" s="1">
        <v>1.0838075707744252</v>
      </c>
      <c r="D177" s="1" t="s">
        <v>28</v>
      </c>
      <c r="E177" s="1" t="s">
        <v>29</v>
      </c>
      <c r="F177" s="1" t="s">
        <v>266</v>
      </c>
    </row>
    <row r="178" spans="1:6" ht="13.5" customHeight="1" x14ac:dyDescent="0.2">
      <c r="A178" s="1" t="s">
        <v>116</v>
      </c>
      <c r="B178" s="1" t="s">
        <v>19</v>
      </c>
      <c r="C178" s="1">
        <v>0.55183053640927693</v>
      </c>
      <c r="D178" s="1" t="s">
        <v>28</v>
      </c>
      <c r="E178" s="1" t="s">
        <v>29</v>
      </c>
      <c r="F178" s="1" t="s">
        <v>266</v>
      </c>
    </row>
    <row r="179" spans="1:6" ht="13.5" customHeight="1" x14ac:dyDescent="0.2">
      <c r="A179" s="1" t="s">
        <v>112</v>
      </c>
      <c r="B179" s="1" t="s">
        <v>13</v>
      </c>
      <c r="C179" s="1">
        <v>1.2230993107522141</v>
      </c>
      <c r="D179" s="1" t="s">
        <v>15</v>
      </c>
      <c r="E179" s="1" t="s">
        <v>18</v>
      </c>
      <c r="F179" s="1" t="s">
        <v>266</v>
      </c>
    </row>
    <row r="180" spans="1:6" ht="13.5" customHeight="1" x14ac:dyDescent="0.2">
      <c r="A180" s="1" t="s">
        <v>110</v>
      </c>
      <c r="B180" s="1" t="s">
        <v>13</v>
      </c>
      <c r="C180" s="1">
        <v>1.3519206848496537</v>
      </c>
      <c r="D180" s="1" t="s">
        <v>15</v>
      </c>
      <c r="E180" s="1" t="s">
        <v>18</v>
      </c>
      <c r="F180" s="1" t="s">
        <v>266</v>
      </c>
    </row>
    <row r="181" spans="1:6" ht="13.5" customHeight="1" x14ac:dyDescent="0.2">
      <c r="A181" s="1" t="s">
        <v>108</v>
      </c>
      <c r="B181" s="1" t="s">
        <v>19</v>
      </c>
      <c r="C181" s="1">
        <v>0.69603708987437196</v>
      </c>
      <c r="D181" s="1" t="s">
        <v>23</v>
      </c>
      <c r="E181" s="1" t="s">
        <v>25</v>
      </c>
      <c r="F181" s="1" t="s">
        <v>266</v>
      </c>
    </row>
    <row r="182" spans="1:6" ht="13.5" customHeight="1" x14ac:dyDescent="0.2">
      <c r="A182" s="1" t="s">
        <v>104</v>
      </c>
      <c r="B182" s="1" t="s">
        <v>8</v>
      </c>
      <c r="C182" s="1">
        <v>1.7803536152086858</v>
      </c>
      <c r="D182" s="1" t="s">
        <v>37</v>
      </c>
      <c r="E182" s="1" t="s">
        <v>18</v>
      </c>
      <c r="F182" s="1" t="s">
        <v>266</v>
      </c>
    </row>
    <row r="183" spans="1:6" ht="13.5" customHeight="1" x14ac:dyDescent="0.2">
      <c r="A183" s="1" t="s">
        <v>103</v>
      </c>
      <c r="B183" s="1" t="s">
        <v>19</v>
      </c>
      <c r="C183" s="1">
        <v>0.35487636357436086</v>
      </c>
      <c r="D183" s="1" t="s">
        <v>133</v>
      </c>
      <c r="E183" s="1" t="s">
        <v>171</v>
      </c>
      <c r="F183" s="1" t="s">
        <v>266</v>
      </c>
    </row>
    <row r="184" spans="1:6" ht="13.5" customHeight="1" x14ac:dyDescent="0.2">
      <c r="A184" s="1" t="s">
        <v>101</v>
      </c>
      <c r="B184" s="1" t="s">
        <v>19</v>
      </c>
      <c r="C184" s="1">
        <v>0.90430296227108886</v>
      </c>
      <c r="D184" s="1" t="s">
        <v>169</v>
      </c>
      <c r="E184" s="1" t="s">
        <v>46</v>
      </c>
      <c r="F184" s="1" t="s">
        <v>266</v>
      </c>
    </row>
    <row r="185" spans="1:6" ht="13.5" customHeight="1" x14ac:dyDescent="0.2">
      <c r="A185" s="1" t="s">
        <v>97</v>
      </c>
      <c r="B185" s="1" t="s">
        <v>19</v>
      </c>
      <c r="C185" s="1">
        <v>0.27379818945314938</v>
      </c>
      <c r="D185" s="1" t="s">
        <v>28</v>
      </c>
      <c r="E185" s="1" t="s">
        <v>46</v>
      </c>
      <c r="F185" s="1" t="s">
        <v>266</v>
      </c>
    </row>
    <row r="186" spans="1:6" ht="13.5" customHeight="1" x14ac:dyDescent="0.2">
      <c r="A186" s="1" t="s">
        <v>95</v>
      </c>
      <c r="B186" s="1" t="s">
        <v>19</v>
      </c>
      <c r="C186" s="1">
        <v>0.86012612777426034</v>
      </c>
      <c r="D186" s="1" t="s">
        <v>28</v>
      </c>
      <c r="E186" s="1" t="s">
        <v>29</v>
      </c>
      <c r="F186" s="1" t="s">
        <v>266</v>
      </c>
    </row>
    <row r="187" spans="1:6" ht="13.5" customHeight="1" x14ac:dyDescent="0.2">
      <c r="A187" s="1" t="s">
        <v>93</v>
      </c>
      <c r="B187" s="1" t="s">
        <v>34</v>
      </c>
      <c r="C187" s="1">
        <v>0.17767745389368325</v>
      </c>
      <c r="D187" s="1" t="s">
        <v>133</v>
      </c>
      <c r="E187" s="1" t="s">
        <v>134</v>
      </c>
      <c r="F187" s="1" t="s">
        <v>266</v>
      </c>
    </row>
    <row r="188" spans="1:6" ht="13.5" customHeight="1" x14ac:dyDescent="0.2">
      <c r="A188" s="1" t="s">
        <v>89</v>
      </c>
      <c r="B188" s="1" t="s">
        <v>19</v>
      </c>
      <c r="C188" s="1">
        <v>0.31875551238856159</v>
      </c>
      <c r="D188" s="1" t="s">
        <v>28</v>
      </c>
      <c r="E188" s="1" t="s">
        <v>46</v>
      </c>
      <c r="F188" s="1" t="s">
        <v>266</v>
      </c>
    </row>
    <row r="189" spans="1:6" ht="13.5" customHeight="1" x14ac:dyDescent="0.2">
      <c r="A189" s="1" t="s">
        <v>87</v>
      </c>
      <c r="B189" s="1" t="s">
        <v>8</v>
      </c>
      <c r="C189" s="1">
        <v>1.1357875969126157</v>
      </c>
      <c r="D189" s="1" t="s">
        <v>28</v>
      </c>
      <c r="E189" s="1" t="s">
        <v>29</v>
      </c>
      <c r="F189" s="1" t="s">
        <v>266</v>
      </c>
    </row>
    <row r="190" spans="1:6" ht="13.5" customHeight="1" x14ac:dyDescent="0.2">
      <c r="A190" s="1" t="s">
        <v>81</v>
      </c>
      <c r="B190" s="1" t="s">
        <v>8</v>
      </c>
      <c r="C190" s="1">
        <v>0.79061911543780505</v>
      </c>
      <c r="D190" s="1" t="s">
        <v>37</v>
      </c>
      <c r="E190" s="1" t="s">
        <v>18</v>
      </c>
      <c r="F190" s="1" t="s">
        <v>266</v>
      </c>
    </row>
    <row r="191" spans="1:6" ht="13.5" customHeight="1" x14ac:dyDescent="0.2">
      <c r="A191" s="1" t="s">
        <v>79</v>
      </c>
      <c r="B191" s="1" t="s">
        <v>34</v>
      </c>
      <c r="C191" s="1">
        <v>1.2168996600991182</v>
      </c>
      <c r="D191" s="1" t="s">
        <v>133</v>
      </c>
      <c r="E191" s="1" t="s">
        <v>134</v>
      </c>
      <c r="F191" s="1" t="s">
        <v>266</v>
      </c>
    </row>
    <row r="192" spans="1:6" ht="13.5" customHeight="1" x14ac:dyDescent="0.2">
      <c r="A192" s="1" t="s">
        <v>77</v>
      </c>
      <c r="B192" s="1" t="s">
        <v>8</v>
      </c>
      <c r="C192" s="1">
        <v>0.18069585060037777</v>
      </c>
      <c r="D192" s="1" t="s">
        <v>28</v>
      </c>
      <c r="E192" s="1" t="s">
        <v>29</v>
      </c>
      <c r="F192" s="1" t="s">
        <v>266</v>
      </c>
    </row>
    <row r="193" spans="1:6" ht="13.5" customHeight="1" x14ac:dyDescent="0.2">
      <c r="A193" s="1" t="s">
        <v>73</v>
      </c>
      <c r="B193" s="1" t="s">
        <v>8</v>
      </c>
      <c r="C193" s="1">
        <v>0.27070346220795133</v>
      </c>
      <c r="D193" s="1" t="s">
        <v>28</v>
      </c>
      <c r="E193" s="1" t="s">
        <v>29</v>
      </c>
      <c r="F193" s="1" t="s">
        <v>266</v>
      </c>
    </row>
    <row r="194" spans="1:6" ht="13.5" customHeight="1" x14ac:dyDescent="0.2">
      <c r="A194" s="1" t="s">
        <v>70</v>
      </c>
      <c r="B194" s="1" t="s">
        <v>19</v>
      </c>
      <c r="C194" s="1">
        <v>0.64922114460609992</v>
      </c>
      <c r="D194" s="1" t="s">
        <v>42</v>
      </c>
      <c r="E194" s="1" t="s">
        <v>29</v>
      </c>
      <c r="F194" s="1" t="s">
        <v>266</v>
      </c>
    </row>
    <row r="195" spans="1:6" ht="13.5" customHeight="1" x14ac:dyDescent="0.2">
      <c r="A195" s="1" t="s">
        <v>68</v>
      </c>
      <c r="B195" s="1" t="s">
        <v>8</v>
      </c>
      <c r="C195" s="1">
        <v>0.55789106926631038</v>
      </c>
      <c r="D195" s="1" t="s">
        <v>28</v>
      </c>
      <c r="E195" s="1" t="s">
        <v>29</v>
      </c>
      <c r="F195" s="1" t="s">
        <v>266</v>
      </c>
    </row>
    <row r="196" spans="1:6" ht="13.5" customHeight="1" x14ac:dyDescent="0.2">
      <c r="A196" s="1" t="s">
        <v>66</v>
      </c>
      <c r="B196" s="1" t="s">
        <v>19</v>
      </c>
      <c r="C196" s="1">
        <v>0.77495203468834151</v>
      </c>
      <c r="D196" s="1" t="s">
        <v>28</v>
      </c>
      <c r="E196" s="1" t="s">
        <v>25</v>
      </c>
      <c r="F196" s="1" t="s">
        <v>266</v>
      </c>
    </row>
    <row r="197" spans="1:6" ht="13.5" customHeight="1" x14ac:dyDescent="0.2">
      <c r="A197" s="1" t="s">
        <v>62</v>
      </c>
      <c r="B197" s="1" t="s">
        <v>19</v>
      </c>
      <c r="C197" s="1">
        <v>0.47457015665642543</v>
      </c>
      <c r="D197" s="1" t="s">
        <v>28</v>
      </c>
      <c r="E197" s="1" t="s">
        <v>25</v>
      </c>
      <c r="F197" s="1" t="s">
        <v>266</v>
      </c>
    </row>
    <row r="198" spans="1:6" ht="13.5" customHeight="1" x14ac:dyDescent="0.2">
      <c r="A198" s="1" t="s">
        <v>60</v>
      </c>
      <c r="B198" s="1" t="s">
        <v>19</v>
      </c>
      <c r="C198" s="1">
        <v>1.5209087244173638</v>
      </c>
      <c r="D198" s="1" t="s">
        <v>28</v>
      </c>
      <c r="E198" s="1" t="s">
        <v>29</v>
      </c>
      <c r="F198" s="1" t="s">
        <v>266</v>
      </c>
    </row>
    <row r="199" spans="1:6" ht="13.5" customHeight="1" x14ac:dyDescent="0.2">
      <c r="A199" s="1" t="s">
        <v>57</v>
      </c>
      <c r="B199" s="1" t="s">
        <v>8</v>
      </c>
      <c r="C199" s="1">
        <v>1.8626917051657506</v>
      </c>
      <c r="D199" s="1" t="s">
        <v>28</v>
      </c>
      <c r="E199" s="1" t="s">
        <v>29</v>
      </c>
      <c r="F199" s="1" t="s">
        <v>266</v>
      </c>
    </row>
    <row r="200" spans="1:6" ht="13.5" customHeight="1" x14ac:dyDescent="0.2">
      <c r="A200" s="1" t="s">
        <v>54</v>
      </c>
      <c r="B200" s="1" t="s">
        <v>19</v>
      </c>
      <c r="C200" s="1">
        <v>1.0976761495803808</v>
      </c>
      <c r="D200" s="1" t="s">
        <v>133</v>
      </c>
      <c r="E200" s="1" t="s">
        <v>171</v>
      </c>
      <c r="F200" s="1" t="s">
        <v>266</v>
      </c>
    </row>
    <row r="201" spans="1:6" ht="13.5" customHeight="1" x14ac:dyDescent="0.2">
      <c r="A201" s="1" t="s">
        <v>52</v>
      </c>
      <c r="B201" s="1" t="s">
        <v>8</v>
      </c>
      <c r="C201" s="1">
        <v>0.60026587298301914</v>
      </c>
      <c r="D201" s="1" t="s">
        <v>37</v>
      </c>
      <c r="E201" s="1" t="s">
        <v>18</v>
      </c>
      <c r="F201" s="1" t="s">
        <v>266</v>
      </c>
    </row>
    <row r="202" spans="1:6" ht="13.5" customHeight="1" x14ac:dyDescent="0.2">
      <c r="A202" s="1" t="s">
        <v>50</v>
      </c>
      <c r="B202" s="1" t="s">
        <v>19</v>
      </c>
      <c r="C202" s="1">
        <v>1.6222772341876781</v>
      </c>
      <c r="D202" s="1" t="s">
        <v>169</v>
      </c>
      <c r="E202" s="1" t="s">
        <v>46</v>
      </c>
      <c r="F202" s="1" t="s">
        <v>266</v>
      </c>
    </row>
    <row r="203" spans="1:6" ht="13.5" customHeight="1" x14ac:dyDescent="0.2">
      <c r="A203" s="1" t="s">
        <v>45</v>
      </c>
      <c r="B203" s="1" t="s">
        <v>8</v>
      </c>
      <c r="C203" s="1">
        <v>1.1171071223095419</v>
      </c>
      <c r="D203" s="1" t="s">
        <v>37</v>
      </c>
      <c r="E203" s="1" t="s">
        <v>29</v>
      </c>
      <c r="F203" s="1" t="s">
        <v>266</v>
      </c>
    </row>
    <row r="204" spans="1:6" ht="13.5" customHeight="1" x14ac:dyDescent="0.2">
      <c r="A204" s="1" t="s">
        <v>43</v>
      </c>
      <c r="B204" s="1" t="s">
        <v>8</v>
      </c>
      <c r="C204" s="1">
        <v>1.0733551964495545</v>
      </c>
      <c r="D204" s="1" t="s">
        <v>37</v>
      </c>
      <c r="E204" s="1" t="s">
        <v>29</v>
      </c>
      <c r="F204" s="1" t="s">
        <v>266</v>
      </c>
    </row>
    <row r="205" spans="1:6" ht="13.5" customHeight="1" x14ac:dyDescent="0.2">
      <c r="A205" s="1" t="s">
        <v>41</v>
      </c>
      <c r="B205" s="1" t="s">
        <v>19</v>
      </c>
      <c r="C205" s="1">
        <v>1.7446912142429265</v>
      </c>
      <c r="D205" s="1" t="s">
        <v>28</v>
      </c>
      <c r="E205" s="1" t="s">
        <v>25</v>
      </c>
      <c r="F205" s="1" t="s">
        <v>266</v>
      </c>
    </row>
    <row r="206" spans="1:6" ht="13.5" customHeight="1" x14ac:dyDescent="0.2">
      <c r="A206" s="1" t="s">
        <v>36</v>
      </c>
      <c r="B206" s="1" t="s">
        <v>13</v>
      </c>
      <c r="C206" s="1">
        <v>1.9261895632062604</v>
      </c>
      <c r="D206" s="1" t="s">
        <v>15</v>
      </c>
      <c r="E206" s="1" t="s">
        <v>18</v>
      </c>
      <c r="F206" s="1" t="s">
        <v>266</v>
      </c>
    </row>
    <row r="207" spans="1:6" ht="13.5" customHeight="1" x14ac:dyDescent="0.2">
      <c r="A207" s="1" t="s">
        <v>33</v>
      </c>
      <c r="B207" s="1" t="s">
        <v>34</v>
      </c>
      <c r="C207" s="1">
        <v>0.38211599997648005</v>
      </c>
      <c r="D207" s="1" t="s">
        <v>133</v>
      </c>
      <c r="E207" s="1" t="s">
        <v>134</v>
      </c>
      <c r="F207" s="1" t="s">
        <v>266</v>
      </c>
    </row>
    <row r="208" spans="1:6" ht="13.5" customHeight="1" x14ac:dyDescent="0.2">
      <c r="A208" s="1" t="s">
        <v>27</v>
      </c>
      <c r="B208" s="1" t="s">
        <v>8</v>
      </c>
      <c r="C208" s="1">
        <v>1.7499689594733729</v>
      </c>
      <c r="D208" s="1" t="s">
        <v>37</v>
      </c>
      <c r="E208" s="1" t="s">
        <v>29</v>
      </c>
      <c r="F208" s="1" t="s">
        <v>266</v>
      </c>
    </row>
    <row r="209" spans="1:6" ht="13.5" customHeight="1" x14ac:dyDescent="0.2">
      <c r="A209" s="1" t="s">
        <v>16</v>
      </c>
      <c r="B209" s="1" t="s">
        <v>19</v>
      </c>
      <c r="C209" s="1">
        <v>1.6807998746541701</v>
      </c>
      <c r="D209" s="1" t="s">
        <v>28</v>
      </c>
      <c r="E209" s="1" t="s">
        <v>29</v>
      </c>
      <c r="F209" s="1" t="s">
        <v>266</v>
      </c>
    </row>
    <row r="210" spans="1:6" ht="13.5" customHeight="1" x14ac:dyDescent="0.2">
      <c r="A210" s="1" t="s">
        <v>7</v>
      </c>
      <c r="B210" s="1" t="s">
        <v>8</v>
      </c>
      <c r="C210" s="1">
        <v>0.50593399914054116</v>
      </c>
      <c r="D210" s="1" t="s">
        <v>37</v>
      </c>
      <c r="E210" s="1" t="s">
        <v>18</v>
      </c>
      <c r="F210" s="1" t="s">
        <v>266</v>
      </c>
    </row>
    <row r="211" spans="1:6" ht="13.5" customHeight="1" x14ac:dyDescent="0.15"/>
    <row r="212" spans="1:6" ht="13.5" customHeight="1" x14ac:dyDescent="0.15"/>
    <row r="213" spans="1:6" ht="13.5" customHeight="1" x14ac:dyDescent="0.15"/>
    <row r="214" spans="1:6" ht="13.5" customHeight="1" x14ac:dyDescent="0.15"/>
    <row r="215" spans="1:6" ht="13.5" customHeight="1" x14ac:dyDescent="0.15"/>
    <row r="216" spans="1:6" ht="13.5" customHeight="1" x14ac:dyDescent="0.15"/>
    <row r="217" spans="1:6" ht="13.5" customHeight="1" x14ac:dyDescent="0.15"/>
    <row r="218" spans="1:6" ht="13.5" customHeight="1" x14ac:dyDescent="0.15"/>
    <row r="219" spans="1:6" ht="13.5" customHeight="1" x14ac:dyDescent="0.15"/>
    <row r="220" spans="1:6" ht="13.5" customHeight="1" x14ac:dyDescent="0.15"/>
    <row r="221" spans="1:6" ht="13.5" customHeight="1" x14ac:dyDescent="0.15"/>
    <row r="222" spans="1:6" ht="13.5" customHeight="1" x14ac:dyDescent="0.15"/>
    <row r="223" spans="1:6" ht="13.5" customHeight="1" x14ac:dyDescent="0.15"/>
    <row r="224" spans="1:6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  <row r="514" ht="13.5" customHeight="1" x14ac:dyDescent="0.15"/>
    <row r="515" ht="13.5" customHeight="1" x14ac:dyDescent="0.15"/>
    <row r="516" ht="13.5" customHeight="1" x14ac:dyDescent="0.15"/>
    <row r="517" ht="13.5" customHeight="1" x14ac:dyDescent="0.15"/>
    <row r="518" ht="13.5" customHeight="1" x14ac:dyDescent="0.15"/>
    <row r="519" ht="13.5" customHeight="1" x14ac:dyDescent="0.15"/>
    <row r="520" ht="13.5" customHeight="1" x14ac:dyDescent="0.15"/>
    <row r="521" ht="13.5" customHeight="1" x14ac:dyDescent="0.15"/>
    <row r="522" ht="13.5" customHeight="1" x14ac:dyDescent="0.15"/>
    <row r="523" ht="13.5" customHeight="1" x14ac:dyDescent="0.15"/>
    <row r="524" ht="13.5" customHeight="1" x14ac:dyDescent="0.15"/>
    <row r="525" ht="13.5" customHeight="1" x14ac:dyDescent="0.15"/>
    <row r="526" ht="13.5" customHeight="1" x14ac:dyDescent="0.15"/>
    <row r="527" ht="13.5" customHeight="1" x14ac:dyDescent="0.15"/>
    <row r="528" ht="13.5" customHeight="1" x14ac:dyDescent="0.15"/>
    <row r="529" ht="13.5" customHeight="1" x14ac:dyDescent="0.15"/>
    <row r="530" ht="13.5" customHeight="1" x14ac:dyDescent="0.15"/>
    <row r="531" ht="13.5" customHeight="1" x14ac:dyDescent="0.15"/>
    <row r="532" ht="13.5" customHeight="1" x14ac:dyDescent="0.15"/>
    <row r="533" ht="13.5" customHeight="1" x14ac:dyDescent="0.15"/>
    <row r="534" ht="13.5" customHeight="1" x14ac:dyDescent="0.15"/>
    <row r="535" ht="13.5" customHeight="1" x14ac:dyDescent="0.15"/>
    <row r="536" ht="13.5" customHeight="1" x14ac:dyDescent="0.15"/>
    <row r="537" ht="13.5" customHeight="1" x14ac:dyDescent="0.15"/>
    <row r="538" ht="13.5" customHeight="1" x14ac:dyDescent="0.15"/>
    <row r="539" ht="13.5" customHeight="1" x14ac:dyDescent="0.15"/>
    <row r="540" ht="13.5" customHeight="1" x14ac:dyDescent="0.15"/>
    <row r="541" ht="13.5" customHeight="1" x14ac:dyDescent="0.15"/>
    <row r="542" ht="13.5" customHeight="1" x14ac:dyDescent="0.15"/>
    <row r="543" ht="13.5" customHeight="1" x14ac:dyDescent="0.15"/>
    <row r="544" ht="13.5" customHeight="1" x14ac:dyDescent="0.15"/>
    <row r="545" ht="13.5" customHeight="1" x14ac:dyDescent="0.15"/>
    <row r="546" ht="13.5" customHeight="1" x14ac:dyDescent="0.15"/>
    <row r="547" ht="13.5" customHeight="1" x14ac:dyDescent="0.15"/>
    <row r="548" ht="13.5" customHeight="1" x14ac:dyDescent="0.15"/>
    <row r="549" ht="13.5" customHeight="1" x14ac:dyDescent="0.15"/>
    <row r="550" ht="13.5" customHeight="1" x14ac:dyDescent="0.15"/>
    <row r="551" ht="13.5" customHeight="1" x14ac:dyDescent="0.15"/>
    <row r="552" ht="13.5" customHeight="1" x14ac:dyDescent="0.15"/>
    <row r="553" ht="13.5" customHeight="1" x14ac:dyDescent="0.15"/>
    <row r="554" ht="13.5" customHeight="1" x14ac:dyDescent="0.15"/>
    <row r="555" ht="13.5" customHeight="1" x14ac:dyDescent="0.15"/>
    <row r="556" ht="13.5" customHeight="1" x14ac:dyDescent="0.15"/>
    <row r="557" ht="13.5" customHeight="1" x14ac:dyDescent="0.15"/>
    <row r="558" ht="13.5" customHeight="1" x14ac:dyDescent="0.15"/>
    <row r="559" ht="13.5" customHeight="1" x14ac:dyDescent="0.15"/>
    <row r="560" ht="13.5" customHeight="1" x14ac:dyDescent="0.15"/>
    <row r="561" ht="13.5" customHeight="1" x14ac:dyDescent="0.15"/>
    <row r="562" ht="13.5" customHeight="1" x14ac:dyDescent="0.15"/>
    <row r="563" ht="13.5" customHeight="1" x14ac:dyDescent="0.15"/>
    <row r="564" ht="13.5" customHeight="1" x14ac:dyDescent="0.15"/>
    <row r="565" ht="13.5" customHeight="1" x14ac:dyDescent="0.15"/>
    <row r="566" ht="13.5" customHeight="1" x14ac:dyDescent="0.15"/>
    <row r="567" ht="13.5" customHeight="1" x14ac:dyDescent="0.15"/>
    <row r="568" ht="13.5" customHeight="1" x14ac:dyDescent="0.15"/>
    <row r="569" ht="13.5" customHeight="1" x14ac:dyDescent="0.15"/>
    <row r="570" ht="13.5" customHeight="1" x14ac:dyDescent="0.15"/>
    <row r="571" ht="13.5" customHeight="1" x14ac:dyDescent="0.15"/>
    <row r="572" ht="13.5" customHeight="1" x14ac:dyDescent="0.15"/>
    <row r="573" ht="13.5" customHeight="1" x14ac:dyDescent="0.15"/>
    <row r="574" ht="13.5" customHeight="1" x14ac:dyDescent="0.15"/>
    <row r="575" ht="13.5" customHeight="1" x14ac:dyDescent="0.15"/>
    <row r="576" ht="13.5" customHeight="1" x14ac:dyDescent="0.15"/>
    <row r="577" ht="13.5" customHeight="1" x14ac:dyDescent="0.15"/>
    <row r="578" ht="13.5" customHeight="1" x14ac:dyDescent="0.15"/>
    <row r="579" ht="13.5" customHeight="1" x14ac:dyDescent="0.15"/>
    <row r="580" ht="13.5" customHeight="1" x14ac:dyDescent="0.15"/>
    <row r="581" ht="13.5" customHeight="1" x14ac:dyDescent="0.15"/>
    <row r="582" ht="13.5" customHeight="1" x14ac:dyDescent="0.15"/>
    <row r="583" ht="13.5" customHeight="1" x14ac:dyDescent="0.15"/>
    <row r="584" ht="13.5" customHeight="1" x14ac:dyDescent="0.15"/>
    <row r="585" ht="13.5" customHeight="1" x14ac:dyDescent="0.15"/>
    <row r="586" ht="13.5" customHeight="1" x14ac:dyDescent="0.15"/>
    <row r="587" ht="13.5" customHeight="1" x14ac:dyDescent="0.15"/>
    <row r="588" ht="13.5" customHeight="1" x14ac:dyDescent="0.15"/>
    <row r="589" ht="13.5" customHeight="1" x14ac:dyDescent="0.15"/>
    <row r="590" ht="13.5" customHeight="1" x14ac:dyDescent="0.15"/>
    <row r="591" ht="13.5" customHeight="1" x14ac:dyDescent="0.15"/>
    <row r="592" ht="13.5" customHeight="1" x14ac:dyDescent="0.15"/>
    <row r="593" ht="13.5" customHeight="1" x14ac:dyDescent="0.15"/>
    <row r="594" ht="13.5" customHeight="1" x14ac:dyDescent="0.15"/>
    <row r="595" ht="13.5" customHeight="1" x14ac:dyDescent="0.15"/>
    <row r="596" ht="13.5" customHeight="1" x14ac:dyDescent="0.15"/>
    <row r="597" ht="13.5" customHeight="1" x14ac:dyDescent="0.15"/>
    <row r="598" ht="13.5" customHeight="1" x14ac:dyDescent="0.15"/>
    <row r="599" ht="13.5" customHeight="1" x14ac:dyDescent="0.15"/>
    <row r="600" ht="13.5" customHeight="1" x14ac:dyDescent="0.15"/>
    <row r="601" ht="13.5" customHeight="1" x14ac:dyDescent="0.15"/>
    <row r="602" ht="13.5" customHeight="1" x14ac:dyDescent="0.15"/>
    <row r="603" ht="13.5" customHeight="1" x14ac:dyDescent="0.15"/>
    <row r="604" ht="13.5" customHeight="1" x14ac:dyDescent="0.15"/>
    <row r="605" ht="13.5" customHeight="1" x14ac:dyDescent="0.15"/>
    <row r="606" ht="13.5" customHeight="1" x14ac:dyDescent="0.15"/>
    <row r="607" ht="13.5" customHeight="1" x14ac:dyDescent="0.15"/>
    <row r="608" ht="13.5" customHeight="1" x14ac:dyDescent="0.15"/>
    <row r="609" ht="13.5" customHeight="1" x14ac:dyDescent="0.15"/>
    <row r="610" ht="13.5" customHeight="1" x14ac:dyDescent="0.15"/>
    <row r="611" ht="13.5" customHeight="1" x14ac:dyDescent="0.15"/>
    <row r="612" ht="13.5" customHeight="1" x14ac:dyDescent="0.15"/>
    <row r="613" ht="13.5" customHeight="1" x14ac:dyDescent="0.15"/>
    <row r="614" ht="13.5" customHeight="1" x14ac:dyDescent="0.15"/>
    <row r="615" ht="13.5" customHeight="1" x14ac:dyDescent="0.15"/>
    <row r="616" ht="13.5" customHeight="1" x14ac:dyDescent="0.15"/>
    <row r="617" ht="13.5" customHeight="1" x14ac:dyDescent="0.15"/>
    <row r="618" ht="13.5" customHeight="1" x14ac:dyDescent="0.15"/>
    <row r="619" ht="13.5" customHeight="1" x14ac:dyDescent="0.15"/>
    <row r="620" ht="13.5" customHeight="1" x14ac:dyDescent="0.15"/>
    <row r="621" ht="13.5" customHeight="1" x14ac:dyDescent="0.15"/>
    <row r="622" ht="13.5" customHeight="1" x14ac:dyDescent="0.15"/>
    <row r="623" ht="13.5" customHeight="1" x14ac:dyDescent="0.15"/>
    <row r="624" ht="13.5" customHeight="1" x14ac:dyDescent="0.15"/>
    <row r="625" ht="13.5" customHeight="1" x14ac:dyDescent="0.15"/>
    <row r="626" ht="13.5" customHeight="1" x14ac:dyDescent="0.15"/>
    <row r="627" ht="13.5" customHeight="1" x14ac:dyDescent="0.15"/>
    <row r="628" ht="13.5" customHeight="1" x14ac:dyDescent="0.15"/>
    <row r="629" ht="13.5" customHeight="1" x14ac:dyDescent="0.15"/>
    <row r="630" ht="13.5" customHeight="1" x14ac:dyDescent="0.15"/>
    <row r="631" ht="13.5" customHeight="1" x14ac:dyDescent="0.15"/>
    <row r="632" ht="13.5" customHeight="1" x14ac:dyDescent="0.15"/>
    <row r="633" ht="13.5" customHeight="1" x14ac:dyDescent="0.15"/>
    <row r="634" ht="13.5" customHeight="1" x14ac:dyDescent="0.15"/>
    <row r="635" ht="13.5" customHeight="1" x14ac:dyDescent="0.15"/>
    <row r="636" ht="13.5" customHeight="1" x14ac:dyDescent="0.15"/>
    <row r="637" ht="13.5" customHeight="1" x14ac:dyDescent="0.15"/>
    <row r="638" ht="13.5" customHeight="1" x14ac:dyDescent="0.15"/>
    <row r="639" ht="13.5" customHeight="1" x14ac:dyDescent="0.15"/>
    <row r="640" ht="13.5" customHeight="1" x14ac:dyDescent="0.15"/>
    <row r="641" ht="13.5" customHeight="1" x14ac:dyDescent="0.15"/>
    <row r="642" ht="13.5" customHeight="1" x14ac:dyDescent="0.15"/>
    <row r="643" ht="13.5" customHeight="1" x14ac:dyDescent="0.15"/>
    <row r="644" ht="13.5" customHeight="1" x14ac:dyDescent="0.15"/>
    <row r="645" ht="13.5" customHeight="1" x14ac:dyDescent="0.15"/>
    <row r="646" ht="13.5" customHeight="1" x14ac:dyDescent="0.15"/>
    <row r="647" ht="13.5" customHeight="1" x14ac:dyDescent="0.15"/>
    <row r="648" ht="13.5" customHeight="1" x14ac:dyDescent="0.15"/>
    <row r="649" ht="13.5" customHeight="1" x14ac:dyDescent="0.15"/>
    <row r="650" ht="13.5" customHeight="1" x14ac:dyDescent="0.15"/>
    <row r="651" ht="13.5" customHeight="1" x14ac:dyDescent="0.15"/>
    <row r="652" ht="13.5" customHeight="1" x14ac:dyDescent="0.15"/>
    <row r="653" ht="13.5" customHeight="1" x14ac:dyDescent="0.15"/>
    <row r="654" ht="13.5" customHeight="1" x14ac:dyDescent="0.15"/>
    <row r="655" ht="13.5" customHeight="1" x14ac:dyDescent="0.15"/>
    <row r="656" ht="13.5" customHeight="1" x14ac:dyDescent="0.15"/>
    <row r="657" ht="13.5" customHeight="1" x14ac:dyDescent="0.15"/>
    <row r="658" ht="13.5" customHeight="1" x14ac:dyDescent="0.15"/>
    <row r="659" ht="13.5" customHeight="1" x14ac:dyDescent="0.15"/>
    <row r="660" ht="13.5" customHeight="1" x14ac:dyDescent="0.15"/>
    <row r="661" ht="13.5" customHeight="1" x14ac:dyDescent="0.15"/>
    <row r="662" ht="13.5" customHeight="1" x14ac:dyDescent="0.15"/>
    <row r="663" ht="13.5" customHeight="1" x14ac:dyDescent="0.15"/>
    <row r="664" ht="13.5" customHeight="1" x14ac:dyDescent="0.15"/>
    <row r="665" ht="13.5" customHeight="1" x14ac:dyDescent="0.15"/>
    <row r="666" ht="13.5" customHeight="1" x14ac:dyDescent="0.15"/>
    <row r="667" ht="13.5" customHeight="1" x14ac:dyDescent="0.15"/>
    <row r="668" ht="13.5" customHeight="1" x14ac:dyDescent="0.15"/>
    <row r="669" ht="13.5" customHeight="1" x14ac:dyDescent="0.15"/>
    <row r="670" ht="13.5" customHeight="1" x14ac:dyDescent="0.15"/>
    <row r="671" ht="13.5" customHeight="1" x14ac:dyDescent="0.15"/>
    <row r="672" ht="13.5" customHeight="1" x14ac:dyDescent="0.15"/>
    <row r="673" ht="13.5" customHeight="1" x14ac:dyDescent="0.15"/>
    <row r="674" ht="13.5" customHeight="1" x14ac:dyDescent="0.15"/>
    <row r="675" ht="13.5" customHeight="1" x14ac:dyDescent="0.15"/>
    <row r="676" ht="13.5" customHeight="1" x14ac:dyDescent="0.15"/>
    <row r="677" ht="13.5" customHeight="1" x14ac:dyDescent="0.15"/>
    <row r="678" ht="13.5" customHeight="1" x14ac:dyDescent="0.15"/>
    <row r="679" ht="13.5" customHeight="1" x14ac:dyDescent="0.15"/>
    <row r="680" ht="13.5" customHeight="1" x14ac:dyDescent="0.15"/>
    <row r="681" ht="13.5" customHeight="1" x14ac:dyDescent="0.15"/>
    <row r="682" ht="13.5" customHeight="1" x14ac:dyDescent="0.15"/>
    <row r="683" ht="13.5" customHeight="1" x14ac:dyDescent="0.15"/>
    <row r="684" ht="13.5" customHeight="1" x14ac:dyDescent="0.15"/>
    <row r="685" ht="13.5" customHeight="1" x14ac:dyDescent="0.15"/>
    <row r="686" ht="13.5" customHeight="1" x14ac:dyDescent="0.15"/>
    <row r="687" ht="13.5" customHeight="1" x14ac:dyDescent="0.15"/>
    <row r="688" ht="13.5" customHeight="1" x14ac:dyDescent="0.15"/>
    <row r="689" ht="13.5" customHeight="1" x14ac:dyDescent="0.15"/>
    <row r="690" ht="13.5" customHeight="1" x14ac:dyDescent="0.15"/>
    <row r="691" ht="13.5" customHeight="1" x14ac:dyDescent="0.15"/>
    <row r="692" ht="13.5" customHeight="1" x14ac:dyDescent="0.15"/>
    <row r="693" ht="13.5" customHeight="1" x14ac:dyDescent="0.15"/>
    <row r="694" ht="13.5" customHeight="1" x14ac:dyDescent="0.15"/>
    <row r="695" ht="13.5" customHeight="1" x14ac:dyDescent="0.15"/>
    <row r="696" ht="13.5" customHeight="1" x14ac:dyDescent="0.15"/>
    <row r="697" ht="13.5" customHeight="1" x14ac:dyDescent="0.15"/>
    <row r="698" ht="13.5" customHeight="1" x14ac:dyDescent="0.15"/>
    <row r="699" ht="13.5" customHeight="1" x14ac:dyDescent="0.15"/>
    <row r="700" ht="13.5" customHeight="1" x14ac:dyDescent="0.15"/>
    <row r="701" ht="13.5" customHeight="1" x14ac:dyDescent="0.15"/>
    <row r="702" ht="13.5" customHeight="1" x14ac:dyDescent="0.15"/>
    <row r="703" ht="13.5" customHeight="1" x14ac:dyDescent="0.15"/>
    <row r="704" ht="13.5" customHeight="1" x14ac:dyDescent="0.15"/>
    <row r="705" ht="13.5" customHeight="1" x14ac:dyDescent="0.15"/>
    <row r="706" ht="13.5" customHeight="1" x14ac:dyDescent="0.15"/>
    <row r="707" ht="13.5" customHeight="1" x14ac:dyDescent="0.15"/>
    <row r="708" ht="13.5" customHeight="1" x14ac:dyDescent="0.15"/>
    <row r="709" ht="13.5" customHeight="1" x14ac:dyDescent="0.15"/>
    <row r="710" ht="13.5" customHeight="1" x14ac:dyDescent="0.15"/>
    <row r="711" ht="13.5" customHeight="1" x14ac:dyDescent="0.15"/>
    <row r="712" ht="13.5" customHeight="1" x14ac:dyDescent="0.15"/>
    <row r="713" ht="13.5" customHeight="1" x14ac:dyDescent="0.15"/>
    <row r="714" ht="13.5" customHeight="1" x14ac:dyDescent="0.15"/>
    <row r="715" ht="13.5" customHeight="1" x14ac:dyDescent="0.15"/>
    <row r="716" ht="13.5" customHeight="1" x14ac:dyDescent="0.15"/>
    <row r="717" ht="13.5" customHeight="1" x14ac:dyDescent="0.15"/>
    <row r="718" ht="13.5" customHeight="1" x14ac:dyDescent="0.15"/>
    <row r="719" ht="13.5" customHeight="1" x14ac:dyDescent="0.15"/>
    <row r="720" ht="13.5" customHeight="1" x14ac:dyDescent="0.15"/>
    <row r="721" ht="13.5" customHeight="1" x14ac:dyDescent="0.15"/>
    <row r="722" ht="13.5" customHeight="1" x14ac:dyDescent="0.15"/>
    <row r="723" ht="13.5" customHeight="1" x14ac:dyDescent="0.15"/>
    <row r="724" ht="13.5" customHeight="1" x14ac:dyDescent="0.15"/>
    <row r="725" ht="13.5" customHeight="1" x14ac:dyDescent="0.15"/>
    <row r="726" ht="13.5" customHeight="1" x14ac:dyDescent="0.15"/>
    <row r="727" ht="13.5" customHeight="1" x14ac:dyDescent="0.15"/>
    <row r="728" ht="13.5" customHeight="1" x14ac:dyDescent="0.15"/>
    <row r="729" ht="13.5" customHeight="1" x14ac:dyDescent="0.15"/>
    <row r="730" ht="13.5" customHeight="1" x14ac:dyDescent="0.15"/>
    <row r="731" ht="13.5" customHeight="1" x14ac:dyDescent="0.15"/>
    <row r="732" ht="13.5" customHeight="1" x14ac:dyDescent="0.15"/>
    <row r="733" ht="13.5" customHeight="1" x14ac:dyDescent="0.15"/>
    <row r="734" ht="13.5" customHeight="1" x14ac:dyDescent="0.15"/>
    <row r="735" ht="13.5" customHeight="1" x14ac:dyDescent="0.15"/>
    <row r="736" ht="13.5" customHeight="1" x14ac:dyDescent="0.15"/>
    <row r="737" ht="13.5" customHeight="1" x14ac:dyDescent="0.15"/>
    <row r="738" ht="13.5" customHeight="1" x14ac:dyDescent="0.15"/>
    <row r="739" ht="13.5" customHeight="1" x14ac:dyDescent="0.15"/>
    <row r="740" ht="13.5" customHeight="1" x14ac:dyDescent="0.15"/>
    <row r="741" ht="13.5" customHeight="1" x14ac:dyDescent="0.15"/>
    <row r="742" ht="13.5" customHeight="1" x14ac:dyDescent="0.15"/>
    <row r="743" ht="13.5" customHeight="1" x14ac:dyDescent="0.15"/>
    <row r="744" ht="13.5" customHeight="1" x14ac:dyDescent="0.15"/>
    <row r="745" ht="13.5" customHeight="1" x14ac:dyDescent="0.15"/>
    <row r="746" ht="13.5" customHeight="1" x14ac:dyDescent="0.15"/>
    <row r="747" ht="13.5" customHeight="1" x14ac:dyDescent="0.15"/>
    <row r="748" ht="13.5" customHeight="1" x14ac:dyDescent="0.15"/>
    <row r="749" ht="13.5" customHeight="1" x14ac:dyDescent="0.15"/>
    <row r="750" ht="13.5" customHeight="1" x14ac:dyDescent="0.15"/>
    <row r="751" ht="13.5" customHeight="1" x14ac:dyDescent="0.15"/>
    <row r="752" ht="13.5" customHeight="1" x14ac:dyDescent="0.15"/>
    <row r="753" ht="13.5" customHeight="1" x14ac:dyDescent="0.15"/>
    <row r="754" ht="13.5" customHeight="1" x14ac:dyDescent="0.15"/>
    <row r="755" ht="13.5" customHeight="1" x14ac:dyDescent="0.15"/>
    <row r="756" ht="13.5" customHeight="1" x14ac:dyDescent="0.15"/>
    <row r="757" ht="13.5" customHeight="1" x14ac:dyDescent="0.15"/>
    <row r="758" ht="13.5" customHeight="1" x14ac:dyDescent="0.15"/>
    <row r="759" ht="13.5" customHeight="1" x14ac:dyDescent="0.15"/>
    <row r="760" ht="13.5" customHeight="1" x14ac:dyDescent="0.15"/>
    <row r="761" ht="13.5" customHeight="1" x14ac:dyDescent="0.15"/>
    <row r="762" ht="13.5" customHeight="1" x14ac:dyDescent="0.15"/>
    <row r="763" ht="13.5" customHeight="1" x14ac:dyDescent="0.15"/>
    <row r="764" ht="13.5" customHeight="1" x14ac:dyDescent="0.15"/>
    <row r="765" ht="13.5" customHeight="1" x14ac:dyDescent="0.15"/>
    <row r="766" ht="13.5" customHeight="1" x14ac:dyDescent="0.15"/>
    <row r="767" ht="13.5" customHeight="1" x14ac:dyDescent="0.15"/>
    <row r="768" ht="13.5" customHeight="1" x14ac:dyDescent="0.15"/>
    <row r="769" ht="13.5" customHeight="1" x14ac:dyDescent="0.15"/>
    <row r="770" ht="13.5" customHeight="1" x14ac:dyDescent="0.15"/>
    <row r="771" ht="13.5" customHeight="1" x14ac:dyDescent="0.15"/>
    <row r="772" ht="13.5" customHeight="1" x14ac:dyDescent="0.15"/>
    <row r="773" ht="13.5" customHeight="1" x14ac:dyDescent="0.15"/>
    <row r="774" ht="13.5" customHeight="1" x14ac:dyDescent="0.15"/>
    <row r="775" ht="13.5" customHeight="1" x14ac:dyDescent="0.15"/>
    <row r="776" ht="13.5" customHeight="1" x14ac:dyDescent="0.15"/>
    <row r="777" ht="13.5" customHeight="1" x14ac:dyDescent="0.15"/>
    <row r="778" ht="13.5" customHeight="1" x14ac:dyDescent="0.15"/>
    <row r="779" ht="13.5" customHeight="1" x14ac:dyDescent="0.15"/>
    <row r="780" ht="13.5" customHeight="1" x14ac:dyDescent="0.15"/>
    <row r="781" ht="13.5" customHeight="1" x14ac:dyDescent="0.15"/>
    <row r="782" ht="13.5" customHeight="1" x14ac:dyDescent="0.15"/>
    <row r="783" ht="13.5" customHeight="1" x14ac:dyDescent="0.15"/>
    <row r="784" ht="13.5" customHeight="1" x14ac:dyDescent="0.15"/>
    <row r="785" ht="13.5" customHeight="1" x14ac:dyDescent="0.15"/>
    <row r="786" ht="13.5" customHeight="1" x14ac:dyDescent="0.15"/>
    <row r="787" ht="13.5" customHeight="1" x14ac:dyDescent="0.15"/>
    <row r="788" ht="13.5" customHeight="1" x14ac:dyDescent="0.15"/>
    <row r="789" ht="13.5" customHeight="1" x14ac:dyDescent="0.15"/>
    <row r="790" ht="13.5" customHeight="1" x14ac:dyDescent="0.15"/>
    <row r="791" ht="13.5" customHeight="1" x14ac:dyDescent="0.15"/>
    <row r="792" ht="13.5" customHeight="1" x14ac:dyDescent="0.15"/>
    <row r="793" ht="13.5" customHeight="1" x14ac:dyDescent="0.15"/>
    <row r="794" ht="13.5" customHeight="1" x14ac:dyDescent="0.15"/>
    <row r="795" ht="13.5" customHeight="1" x14ac:dyDescent="0.15"/>
    <row r="796" ht="13.5" customHeight="1" x14ac:dyDescent="0.15"/>
    <row r="797" ht="13.5" customHeight="1" x14ac:dyDescent="0.15"/>
    <row r="798" ht="13.5" customHeight="1" x14ac:dyDescent="0.15"/>
    <row r="799" ht="13.5" customHeight="1" x14ac:dyDescent="0.15"/>
    <row r="800" ht="13.5" customHeight="1" x14ac:dyDescent="0.15"/>
    <row r="801" ht="13.5" customHeight="1" x14ac:dyDescent="0.15"/>
    <row r="802" ht="13.5" customHeight="1" x14ac:dyDescent="0.15"/>
    <row r="803" ht="13.5" customHeight="1" x14ac:dyDescent="0.15"/>
    <row r="804" ht="13.5" customHeight="1" x14ac:dyDescent="0.15"/>
    <row r="805" ht="13.5" customHeight="1" x14ac:dyDescent="0.15"/>
    <row r="806" ht="13.5" customHeight="1" x14ac:dyDescent="0.15"/>
    <row r="807" ht="13.5" customHeight="1" x14ac:dyDescent="0.15"/>
    <row r="808" ht="13.5" customHeight="1" x14ac:dyDescent="0.15"/>
    <row r="809" ht="13.5" customHeight="1" x14ac:dyDescent="0.15"/>
    <row r="810" ht="13.5" customHeight="1" x14ac:dyDescent="0.15"/>
    <row r="811" ht="13.5" customHeight="1" x14ac:dyDescent="0.15"/>
    <row r="812" ht="13.5" customHeight="1" x14ac:dyDescent="0.15"/>
    <row r="813" ht="13.5" customHeight="1" x14ac:dyDescent="0.15"/>
    <row r="814" ht="13.5" customHeight="1" x14ac:dyDescent="0.15"/>
    <row r="815" ht="13.5" customHeight="1" x14ac:dyDescent="0.15"/>
    <row r="816" ht="13.5" customHeight="1" x14ac:dyDescent="0.15"/>
    <row r="817" ht="13.5" customHeight="1" x14ac:dyDescent="0.15"/>
    <row r="818" ht="13.5" customHeight="1" x14ac:dyDescent="0.15"/>
    <row r="819" ht="13.5" customHeight="1" x14ac:dyDescent="0.15"/>
    <row r="820" ht="13.5" customHeight="1" x14ac:dyDescent="0.15"/>
    <row r="821" ht="13.5" customHeight="1" x14ac:dyDescent="0.15"/>
    <row r="822" ht="13.5" customHeight="1" x14ac:dyDescent="0.15"/>
    <row r="823" ht="13.5" customHeight="1" x14ac:dyDescent="0.15"/>
    <row r="824" ht="13.5" customHeight="1" x14ac:dyDescent="0.15"/>
    <row r="825" ht="13.5" customHeight="1" x14ac:dyDescent="0.15"/>
    <row r="826" ht="13.5" customHeight="1" x14ac:dyDescent="0.15"/>
    <row r="827" ht="13.5" customHeight="1" x14ac:dyDescent="0.15"/>
    <row r="828" ht="13.5" customHeight="1" x14ac:dyDescent="0.15"/>
    <row r="829" ht="13.5" customHeight="1" x14ac:dyDescent="0.15"/>
    <row r="830" ht="13.5" customHeight="1" x14ac:dyDescent="0.15"/>
    <row r="831" ht="13.5" customHeight="1" x14ac:dyDescent="0.15"/>
    <row r="832" ht="13.5" customHeight="1" x14ac:dyDescent="0.15"/>
    <row r="833" ht="13.5" customHeight="1" x14ac:dyDescent="0.15"/>
    <row r="834" ht="13.5" customHeight="1" x14ac:dyDescent="0.15"/>
    <row r="835" ht="13.5" customHeight="1" x14ac:dyDescent="0.15"/>
    <row r="836" ht="13.5" customHeight="1" x14ac:dyDescent="0.15"/>
    <row r="837" ht="13.5" customHeight="1" x14ac:dyDescent="0.15"/>
    <row r="838" ht="13.5" customHeight="1" x14ac:dyDescent="0.15"/>
    <row r="839" ht="13.5" customHeight="1" x14ac:dyDescent="0.15"/>
    <row r="840" ht="13.5" customHeight="1" x14ac:dyDescent="0.15"/>
    <row r="841" ht="13.5" customHeight="1" x14ac:dyDescent="0.15"/>
    <row r="842" ht="13.5" customHeight="1" x14ac:dyDescent="0.15"/>
    <row r="843" ht="13.5" customHeight="1" x14ac:dyDescent="0.15"/>
    <row r="844" ht="13.5" customHeight="1" x14ac:dyDescent="0.15"/>
    <row r="845" ht="13.5" customHeight="1" x14ac:dyDescent="0.15"/>
    <row r="846" ht="13.5" customHeight="1" x14ac:dyDescent="0.15"/>
    <row r="847" ht="13.5" customHeight="1" x14ac:dyDescent="0.15"/>
    <row r="848" ht="13.5" customHeight="1" x14ac:dyDescent="0.15"/>
    <row r="849" ht="13.5" customHeight="1" x14ac:dyDescent="0.15"/>
    <row r="850" ht="13.5" customHeight="1" x14ac:dyDescent="0.15"/>
    <row r="851" ht="13.5" customHeight="1" x14ac:dyDescent="0.15"/>
    <row r="852" ht="13.5" customHeight="1" x14ac:dyDescent="0.15"/>
    <row r="853" ht="13.5" customHeight="1" x14ac:dyDescent="0.15"/>
    <row r="854" ht="13.5" customHeight="1" x14ac:dyDescent="0.15"/>
    <row r="855" ht="13.5" customHeight="1" x14ac:dyDescent="0.15"/>
    <row r="856" ht="13.5" customHeight="1" x14ac:dyDescent="0.15"/>
    <row r="857" ht="13.5" customHeight="1" x14ac:dyDescent="0.15"/>
    <row r="858" ht="13.5" customHeight="1" x14ac:dyDescent="0.15"/>
    <row r="859" ht="13.5" customHeight="1" x14ac:dyDescent="0.15"/>
    <row r="860" ht="13.5" customHeight="1" x14ac:dyDescent="0.15"/>
    <row r="861" ht="13.5" customHeight="1" x14ac:dyDescent="0.15"/>
    <row r="862" ht="13.5" customHeight="1" x14ac:dyDescent="0.15"/>
    <row r="863" ht="13.5" customHeight="1" x14ac:dyDescent="0.15"/>
    <row r="864" ht="13.5" customHeight="1" x14ac:dyDescent="0.15"/>
    <row r="865" ht="13.5" customHeight="1" x14ac:dyDescent="0.15"/>
    <row r="866" ht="13.5" customHeight="1" x14ac:dyDescent="0.15"/>
    <row r="867" ht="13.5" customHeight="1" x14ac:dyDescent="0.15"/>
    <row r="868" ht="13.5" customHeight="1" x14ac:dyDescent="0.15"/>
    <row r="869" ht="13.5" customHeight="1" x14ac:dyDescent="0.15"/>
    <row r="870" ht="13.5" customHeight="1" x14ac:dyDescent="0.15"/>
    <row r="871" ht="13.5" customHeight="1" x14ac:dyDescent="0.15"/>
    <row r="872" ht="13.5" customHeight="1" x14ac:dyDescent="0.15"/>
    <row r="873" ht="13.5" customHeight="1" x14ac:dyDescent="0.15"/>
    <row r="874" ht="13.5" customHeight="1" x14ac:dyDescent="0.15"/>
    <row r="875" ht="13.5" customHeight="1" x14ac:dyDescent="0.15"/>
    <row r="876" ht="13.5" customHeight="1" x14ac:dyDescent="0.15"/>
    <row r="877" ht="13.5" customHeight="1" x14ac:dyDescent="0.15"/>
    <row r="878" ht="13.5" customHeight="1" x14ac:dyDescent="0.15"/>
    <row r="879" ht="13.5" customHeight="1" x14ac:dyDescent="0.15"/>
    <row r="880" ht="13.5" customHeight="1" x14ac:dyDescent="0.15"/>
    <row r="881" ht="13.5" customHeight="1" x14ac:dyDescent="0.15"/>
    <row r="882" ht="13.5" customHeight="1" x14ac:dyDescent="0.15"/>
    <row r="883" ht="13.5" customHeight="1" x14ac:dyDescent="0.15"/>
    <row r="884" ht="13.5" customHeight="1" x14ac:dyDescent="0.15"/>
    <row r="885" ht="13.5" customHeight="1" x14ac:dyDescent="0.15"/>
    <row r="886" ht="13.5" customHeight="1" x14ac:dyDescent="0.15"/>
    <row r="887" ht="13.5" customHeight="1" x14ac:dyDescent="0.15"/>
    <row r="888" ht="13.5" customHeight="1" x14ac:dyDescent="0.15"/>
    <row r="889" ht="13.5" customHeight="1" x14ac:dyDescent="0.15"/>
    <row r="890" ht="13.5" customHeight="1" x14ac:dyDescent="0.15"/>
    <row r="891" ht="13.5" customHeight="1" x14ac:dyDescent="0.15"/>
    <row r="892" ht="13.5" customHeight="1" x14ac:dyDescent="0.15"/>
    <row r="893" ht="13.5" customHeight="1" x14ac:dyDescent="0.15"/>
    <row r="894" ht="13.5" customHeight="1" x14ac:dyDescent="0.15"/>
    <row r="895" ht="13.5" customHeight="1" x14ac:dyDescent="0.15"/>
    <row r="896" ht="13.5" customHeight="1" x14ac:dyDescent="0.15"/>
    <row r="897" ht="13.5" customHeight="1" x14ac:dyDescent="0.15"/>
    <row r="898" ht="13.5" customHeight="1" x14ac:dyDescent="0.15"/>
    <row r="899" ht="13.5" customHeight="1" x14ac:dyDescent="0.15"/>
    <row r="900" ht="13.5" customHeight="1" x14ac:dyDescent="0.15"/>
    <row r="901" ht="13.5" customHeight="1" x14ac:dyDescent="0.15"/>
    <row r="902" ht="13.5" customHeight="1" x14ac:dyDescent="0.15"/>
    <row r="903" ht="13.5" customHeight="1" x14ac:dyDescent="0.15"/>
    <row r="904" ht="13.5" customHeight="1" x14ac:dyDescent="0.15"/>
    <row r="905" ht="13.5" customHeight="1" x14ac:dyDescent="0.15"/>
    <row r="906" ht="13.5" customHeight="1" x14ac:dyDescent="0.15"/>
    <row r="907" ht="13.5" customHeight="1" x14ac:dyDescent="0.15"/>
    <row r="908" ht="13.5" customHeight="1" x14ac:dyDescent="0.15"/>
    <row r="909" ht="13.5" customHeight="1" x14ac:dyDescent="0.15"/>
    <row r="910" ht="13.5" customHeight="1" x14ac:dyDescent="0.15"/>
    <row r="911" ht="13.5" customHeight="1" x14ac:dyDescent="0.15"/>
    <row r="912" ht="13.5" customHeight="1" x14ac:dyDescent="0.15"/>
    <row r="913" ht="13.5" customHeight="1" x14ac:dyDescent="0.15"/>
    <row r="914" ht="13.5" customHeight="1" x14ac:dyDescent="0.15"/>
    <row r="915" ht="13.5" customHeight="1" x14ac:dyDescent="0.15"/>
    <row r="916" ht="13.5" customHeight="1" x14ac:dyDescent="0.15"/>
    <row r="917" ht="13.5" customHeight="1" x14ac:dyDescent="0.15"/>
    <row r="918" ht="13.5" customHeight="1" x14ac:dyDescent="0.15"/>
    <row r="919" ht="13.5" customHeight="1" x14ac:dyDescent="0.15"/>
    <row r="920" ht="13.5" customHeight="1" x14ac:dyDescent="0.15"/>
    <row r="921" ht="13.5" customHeight="1" x14ac:dyDescent="0.15"/>
    <row r="922" ht="13.5" customHeight="1" x14ac:dyDescent="0.15"/>
    <row r="923" ht="13.5" customHeight="1" x14ac:dyDescent="0.15"/>
    <row r="924" ht="13.5" customHeight="1" x14ac:dyDescent="0.15"/>
    <row r="925" ht="13.5" customHeight="1" x14ac:dyDescent="0.15"/>
    <row r="926" ht="13.5" customHeight="1" x14ac:dyDescent="0.15"/>
    <row r="927" ht="13.5" customHeight="1" x14ac:dyDescent="0.15"/>
    <row r="928" ht="13.5" customHeight="1" x14ac:dyDescent="0.15"/>
    <row r="929" ht="13.5" customHeight="1" x14ac:dyDescent="0.15"/>
    <row r="930" ht="13.5" customHeight="1" x14ac:dyDescent="0.15"/>
    <row r="931" ht="13.5" customHeight="1" x14ac:dyDescent="0.15"/>
    <row r="932" ht="13.5" customHeight="1" x14ac:dyDescent="0.15"/>
    <row r="933" ht="13.5" customHeight="1" x14ac:dyDescent="0.15"/>
    <row r="934" ht="13.5" customHeight="1" x14ac:dyDescent="0.15"/>
    <row r="935" ht="13.5" customHeight="1" x14ac:dyDescent="0.15"/>
    <row r="936" ht="13.5" customHeight="1" x14ac:dyDescent="0.15"/>
    <row r="937" ht="13.5" customHeight="1" x14ac:dyDescent="0.15"/>
    <row r="938" ht="13.5" customHeight="1" x14ac:dyDescent="0.15"/>
    <row r="939" ht="13.5" customHeight="1" x14ac:dyDescent="0.15"/>
    <row r="940" ht="13.5" customHeight="1" x14ac:dyDescent="0.15"/>
    <row r="941" ht="13.5" customHeight="1" x14ac:dyDescent="0.15"/>
    <row r="942" ht="13.5" customHeight="1" x14ac:dyDescent="0.15"/>
    <row r="943" ht="13.5" customHeight="1" x14ac:dyDescent="0.15"/>
    <row r="944" ht="13.5" customHeight="1" x14ac:dyDescent="0.15"/>
    <row r="945" ht="13.5" customHeight="1" x14ac:dyDescent="0.15"/>
    <row r="946" ht="13.5" customHeight="1" x14ac:dyDescent="0.15"/>
    <row r="947" ht="13.5" customHeight="1" x14ac:dyDescent="0.15"/>
    <row r="948" ht="13.5" customHeight="1" x14ac:dyDescent="0.15"/>
    <row r="949" ht="13.5" customHeight="1" x14ac:dyDescent="0.15"/>
    <row r="950" ht="13.5" customHeight="1" x14ac:dyDescent="0.15"/>
    <row r="951" ht="13.5" customHeight="1" x14ac:dyDescent="0.15"/>
    <row r="952" ht="13.5" customHeight="1" x14ac:dyDescent="0.15"/>
    <row r="953" ht="13.5" customHeight="1" x14ac:dyDescent="0.15"/>
    <row r="954" ht="13.5" customHeight="1" x14ac:dyDescent="0.15"/>
    <row r="955" ht="13.5" customHeight="1" x14ac:dyDescent="0.15"/>
    <row r="956" ht="13.5" customHeight="1" x14ac:dyDescent="0.15"/>
    <row r="957" ht="13.5" customHeight="1" x14ac:dyDescent="0.15"/>
    <row r="958" ht="13.5" customHeight="1" x14ac:dyDescent="0.15"/>
    <row r="959" ht="13.5" customHeight="1" x14ac:dyDescent="0.15"/>
    <row r="960" ht="13.5" customHeight="1" x14ac:dyDescent="0.15"/>
    <row r="961" ht="13.5" customHeight="1" x14ac:dyDescent="0.15"/>
    <row r="962" ht="13.5" customHeight="1" x14ac:dyDescent="0.15"/>
    <row r="963" ht="13.5" customHeight="1" x14ac:dyDescent="0.15"/>
    <row r="964" ht="13.5" customHeight="1" x14ac:dyDescent="0.15"/>
    <row r="965" ht="13.5" customHeight="1" x14ac:dyDescent="0.15"/>
    <row r="966" ht="13.5" customHeight="1" x14ac:dyDescent="0.15"/>
    <row r="967" ht="13.5" customHeight="1" x14ac:dyDescent="0.15"/>
    <row r="968" ht="13.5" customHeight="1" x14ac:dyDescent="0.15"/>
    <row r="969" ht="13.5" customHeight="1" x14ac:dyDescent="0.15"/>
    <row r="970" ht="13.5" customHeight="1" x14ac:dyDescent="0.15"/>
    <row r="971" ht="13.5" customHeight="1" x14ac:dyDescent="0.15"/>
    <row r="972" ht="13.5" customHeight="1" x14ac:dyDescent="0.15"/>
    <row r="973" ht="13.5" customHeight="1" x14ac:dyDescent="0.15"/>
    <row r="974" ht="13.5" customHeight="1" x14ac:dyDescent="0.15"/>
    <row r="975" ht="13.5" customHeight="1" x14ac:dyDescent="0.15"/>
    <row r="976" ht="13.5" customHeight="1" x14ac:dyDescent="0.15"/>
    <row r="977" ht="13.5" customHeight="1" x14ac:dyDescent="0.15"/>
    <row r="978" ht="13.5" customHeight="1" x14ac:dyDescent="0.15"/>
    <row r="979" ht="13.5" customHeight="1" x14ac:dyDescent="0.15"/>
    <row r="980" ht="13.5" customHeight="1" x14ac:dyDescent="0.15"/>
    <row r="981" ht="13.5" customHeight="1" x14ac:dyDescent="0.15"/>
    <row r="982" ht="13.5" customHeight="1" x14ac:dyDescent="0.15"/>
    <row r="983" ht="13.5" customHeight="1" x14ac:dyDescent="0.15"/>
    <row r="984" ht="13.5" customHeight="1" x14ac:dyDescent="0.15"/>
    <row r="985" ht="13.5" customHeight="1" x14ac:dyDescent="0.15"/>
    <row r="986" ht="13.5" customHeight="1" x14ac:dyDescent="0.15"/>
    <row r="987" ht="13.5" customHeight="1" x14ac:dyDescent="0.15"/>
    <row r="988" ht="13.5" customHeight="1" x14ac:dyDescent="0.15"/>
    <row r="989" ht="13.5" customHeight="1" x14ac:dyDescent="0.15"/>
    <row r="990" ht="13.5" customHeight="1" x14ac:dyDescent="0.15"/>
    <row r="991" ht="13.5" customHeight="1" x14ac:dyDescent="0.15"/>
    <row r="992" ht="13.5" customHeight="1" x14ac:dyDescent="0.15"/>
    <row r="993" ht="13.5" customHeight="1" x14ac:dyDescent="0.15"/>
    <row r="994" ht="13.5" customHeight="1" x14ac:dyDescent="0.15"/>
    <row r="995" ht="13.5" customHeight="1" x14ac:dyDescent="0.15"/>
    <row r="996" ht="13.5" customHeight="1" x14ac:dyDescent="0.15"/>
    <row r="997" ht="13.5" customHeight="1" x14ac:dyDescent="0.15"/>
    <row r="998" ht="13.5" customHeight="1" x14ac:dyDescent="0.15"/>
    <row r="999" ht="13.5" customHeight="1" x14ac:dyDescent="0.15"/>
    <row r="1000" ht="13.5" customHeight="1" x14ac:dyDescent="0.15"/>
  </sheetData>
  <pageMargins left="0.7" right="0.7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6F425-71E6-AD4C-8A90-0185CA258A5F}">
  <dimension ref="A1:F210"/>
  <sheetViews>
    <sheetView workbookViewId="0">
      <selection sqref="A1:F210"/>
    </sheetView>
  </sheetViews>
  <sheetFormatPr baseColWidth="10" defaultRowHeight="14" x14ac:dyDescent="0.15"/>
  <cols>
    <col min="1" max="1" width="17.5" customWidth="1"/>
    <col min="2" max="2" width="13.33203125" customWidth="1"/>
    <col min="3" max="3" width="20.33203125" customWidth="1"/>
    <col min="4" max="4" width="17.6640625" customWidth="1"/>
    <col min="5" max="5" width="22.83203125" customWidth="1"/>
    <col min="6" max="6" width="17.83203125" customWidth="1"/>
  </cols>
  <sheetData>
    <row r="1" spans="1:6" x14ac:dyDescent="0.15">
      <c r="A1" t="s">
        <v>1</v>
      </c>
      <c r="B1" t="s">
        <v>2</v>
      </c>
      <c r="C1" t="s">
        <v>3</v>
      </c>
      <c r="D1" t="s">
        <v>5</v>
      </c>
      <c r="E1" t="s">
        <v>6</v>
      </c>
      <c r="F1" t="s">
        <v>9</v>
      </c>
    </row>
    <row r="2" spans="1:6" x14ac:dyDescent="0.15">
      <c r="A2" t="s">
        <v>30</v>
      </c>
      <c r="B2" t="s">
        <v>19</v>
      </c>
      <c r="C2">
        <v>0.94520708745837989</v>
      </c>
      <c r="D2" t="s">
        <v>28</v>
      </c>
      <c r="E2" t="s">
        <v>29</v>
      </c>
      <c r="F2" t="s">
        <v>20</v>
      </c>
    </row>
    <row r="3" spans="1:6" x14ac:dyDescent="0.15">
      <c r="A3" t="s">
        <v>44</v>
      </c>
      <c r="B3" t="s">
        <v>19</v>
      </c>
      <c r="C3">
        <v>1.7016288647264601</v>
      </c>
      <c r="D3" t="s">
        <v>28</v>
      </c>
      <c r="E3" t="s">
        <v>46</v>
      </c>
      <c r="F3" t="s">
        <v>20</v>
      </c>
    </row>
    <row r="4" spans="1:6" x14ac:dyDescent="0.15">
      <c r="A4" t="s">
        <v>47</v>
      </c>
      <c r="B4" t="s">
        <v>19</v>
      </c>
      <c r="C4">
        <v>0.85962887460882642</v>
      </c>
      <c r="D4" t="s">
        <v>28</v>
      </c>
      <c r="E4" t="s">
        <v>25</v>
      </c>
      <c r="F4" t="s">
        <v>20</v>
      </c>
    </row>
    <row r="5" spans="1:6" x14ac:dyDescent="0.15">
      <c r="A5" t="s">
        <v>51</v>
      </c>
      <c r="B5" t="s">
        <v>19</v>
      </c>
      <c r="C5">
        <v>0.47375623041405518</v>
      </c>
      <c r="D5" t="s">
        <v>28</v>
      </c>
      <c r="E5" t="s">
        <v>25</v>
      </c>
      <c r="F5" t="s">
        <v>20</v>
      </c>
    </row>
    <row r="6" spans="1:6" x14ac:dyDescent="0.15">
      <c r="A6" t="s">
        <v>53</v>
      </c>
      <c r="B6" t="s">
        <v>19</v>
      </c>
      <c r="C6">
        <v>1.2875755391828654</v>
      </c>
      <c r="D6" t="s">
        <v>28</v>
      </c>
      <c r="E6" t="s">
        <v>29</v>
      </c>
      <c r="F6" t="s">
        <v>20</v>
      </c>
    </row>
    <row r="7" spans="1:6" x14ac:dyDescent="0.15">
      <c r="A7" t="s">
        <v>82</v>
      </c>
      <c r="B7" t="s">
        <v>19</v>
      </c>
      <c r="C7">
        <v>0.59905218944297611</v>
      </c>
      <c r="D7" t="s">
        <v>28</v>
      </c>
      <c r="E7" t="s">
        <v>29</v>
      </c>
      <c r="F7" t="s">
        <v>20</v>
      </c>
    </row>
    <row r="8" spans="1:6" x14ac:dyDescent="0.15">
      <c r="A8" t="s">
        <v>88</v>
      </c>
      <c r="B8" t="s">
        <v>19</v>
      </c>
      <c r="C8">
        <v>0.7433714456384023</v>
      </c>
      <c r="D8" t="s">
        <v>28</v>
      </c>
      <c r="E8" t="s">
        <v>29</v>
      </c>
      <c r="F8" t="s">
        <v>20</v>
      </c>
    </row>
    <row r="9" spans="1:6" x14ac:dyDescent="0.15">
      <c r="A9" t="s">
        <v>121</v>
      </c>
      <c r="B9" t="s">
        <v>19</v>
      </c>
      <c r="C9">
        <v>1.7868239282686931</v>
      </c>
      <c r="D9" t="s">
        <v>28</v>
      </c>
      <c r="E9" t="s">
        <v>46</v>
      </c>
      <c r="F9" t="s">
        <v>20</v>
      </c>
    </row>
    <row r="10" spans="1:6" x14ac:dyDescent="0.15">
      <c r="A10" t="s">
        <v>144</v>
      </c>
      <c r="B10" t="s">
        <v>19</v>
      </c>
      <c r="C10">
        <v>1.9266519112560065</v>
      </c>
      <c r="D10" t="s">
        <v>28</v>
      </c>
      <c r="E10" t="s">
        <v>29</v>
      </c>
      <c r="F10" t="s">
        <v>20</v>
      </c>
    </row>
    <row r="11" spans="1:6" x14ac:dyDescent="0.15">
      <c r="A11" t="s">
        <v>159</v>
      </c>
      <c r="B11" t="s">
        <v>19</v>
      </c>
      <c r="C11">
        <v>1.4264283319911586</v>
      </c>
      <c r="D11" t="s">
        <v>28</v>
      </c>
      <c r="E11" t="s">
        <v>29</v>
      </c>
      <c r="F11" t="s">
        <v>20</v>
      </c>
    </row>
    <row r="12" spans="1:6" x14ac:dyDescent="0.15">
      <c r="A12" t="s">
        <v>193</v>
      </c>
      <c r="B12" t="s">
        <v>19</v>
      </c>
      <c r="C12">
        <v>0.69867704418139875</v>
      </c>
      <c r="D12" t="s">
        <v>28</v>
      </c>
      <c r="E12" t="s">
        <v>29</v>
      </c>
      <c r="F12" t="s">
        <v>20</v>
      </c>
    </row>
    <row r="13" spans="1:6" x14ac:dyDescent="0.15">
      <c r="A13" t="s">
        <v>199</v>
      </c>
      <c r="B13" t="s">
        <v>19</v>
      </c>
      <c r="C13">
        <v>1.402436175979612</v>
      </c>
      <c r="D13" t="s">
        <v>28</v>
      </c>
      <c r="E13" t="s">
        <v>29</v>
      </c>
      <c r="F13" t="s">
        <v>20</v>
      </c>
    </row>
    <row r="14" spans="1:6" x14ac:dyDescent="0.15">
      <c r="A14" t="s">
        <v>205</v>
      </c>
      <c r="B14" t="s">
        <v>19</v>
      </c>
      <c r="C14">
        <v>0.8336697563192399</v>
      </c>
      <c r="D14" t="s">
        <v>28</v>
      </c>
      <c r="E14" t="s">
        <v>46</v>
      </c>
      <c r="F14" t="s">
        <v>20</v>
      </c>
    </row>
    <row r="15" spans="1:6" x14ac:dyDescent="0.15">
      <c r="A15" t="s">
        <v>220</v>
      </c>
      <c r="B15" t="s">
        <v>19</v>
      </c>
      <c r="C15">
        <v>0.73011367872089072</v>
      </c>
      <c r="D15" t="s">
        <v>28</v>
      </c>
      <c r="E15" t="s">
        <v>29</v>
      </c>
      <c r="F15" t="s">
        <v>20</v>
      </c>
    </row>
    <row r="16" spans="1:6" x14ac:dyDescent="0.15">
      <c r="A16" t="s">
        <v>227</v>
      </c>
      <c r="B16" t="s">
        <v>19</v>
      </c>
      <c r="C16">
        <v>1.2971995812363584</v>
      </c>
      <c r="D16" t="s">
        <v>28</v>
      </c>
      <c r="E16" t="s">
        <v>29</v>
      </c>
      <c r="F16" t="s">
        <v>20</v>
      </c>
    </row>
    <row r="17" spans="1:6" x14ac:dyDescent="0.15">
      <c r="A17" t="s">
        <v>228</v>
      </c>
      <c r="B17" t="s">
        <v>19</v>
      </c>
      <c r="C17">
        <v>0.36592818743820577</v>
      </c>
      <c r="D17" t="s">
        <v>28</v>
      </c>
      <c r="E17" t="s">
        <v>29</v>
      </c>
      <c r="F17" t="s">
        <v>20</v>
      </c>
    </row>
    <row r="18" spans="1:6" x14ac:dyDescent="0.15">
      <c r="A18" t="s">
        <v>234</v>
      </c>
      <c r="B18" t="s">
        <v>19</v>
      </c>
      <c r="C18">
        <v>1.0325719329207894</v>
      </c>
      <c r="D18" t="s">
        <v>28</v>
      </c>
      <c r="E18" t="s">
        <v>25</v>
      </c>
      <c r="F18" t="s">
        <v>20</v>
      </c>
    </row>
    <row r="19" spans="1:6" x14ac:dyDescent="0.15">
      <c r="A19" t="s">
        <v>242</v>
      </c>
      <c r="B19" t="s">
        <v>19</v>
      </c>
      <c r="C19">
        <v>0.49142064114821254</v>
      </c>
      <c r="D19" t="s">
        <v>28</v>
      </c>
      <c r="E19" t="s">
        <v>25</v>
      </c>
      <c r="F19" t="s">
        <v>20</v>
      </c>
    </row>
    <row r="20" spans="1:6" x14ac:dyDescent="0.15">
      <c r="A20" t="s">
        <v>251</v>
      </c>
      <c r="B20" t="s">
        <v>19</v>
      </c>
      <c r="C20">
        <v>0.97357430318585625</v>
      </c>
      <c r="D20" t="s">
        <v>28</v>
      </c>
      <c r="E20" t="s">
        <v>29</v>
      </c>
      <c r="F20" t="s">
        <v>20</v>
      </c>
    </row>
    <row r="21" spans="1:6" x14ac:dyDescent="0.15">
      <c r="A21" t="s">
        <v>263</v>
      </c>
      <c r="B21" t="s">
        <v>19</v>
      </c>
      <c r="C21">
        <v>0.68643380722583791</v>
      </c>
      <c r="D21" t="s">
        <v>28</v>
      </c>
      <c r="E21" t="s">
        <v>29</v>
      </c>
      <c r="F21" t="s">
        <v>20</v>
      </c>
    </row>
    <row r="22" spans="1:6" x14ac:dyDescent="0.15">
      <c r="A22" t="s">
        <v>258</v>
      </c>
      <c r="B22" t="s">
        <v>19</v>
      </c>
      <c r="C22">
        <v>0.13221793359320078</v>
      </c>
      <c r="D22" t="s">
        <v>28</v>
      </c>
      <c r="E22" t="s">
        <v>25</v>
      </c>
      <c r="F22" t="s">
        <v>20</v>
      </c>
    </row>
    <row r="23" spans="1:6" x14ac:dyDescent="0.15">
      <c r="A23" t="s">
        <v>252</v>
      </c>
      <c r="B23" t="s">
        <v>19</v>
      </c>
      <c r="C23">
        <v>1.8934456476659529</v>
      </c>
      <c r="D23" t="s">
        <v>28</v>
      </c>
      <c r="E23" t="s">
        <v>29</v>
      </c>
      <c r="F23" t="s">
        <v>20</v>
      </c>
    </row>
    <row r="24" spans="1:6" x14ac:dyDescent="0.15">
      <c r="A24" t="s">
        <v>250</v>
      </c>
      <c r="B24" t="s">
        <v>19</v>
      </c>
      <c r="C24">
        <v>0.13595009185661736</v>
      </c>
      <c r="D24" t="s">
        <v>28</v>
      </c>
      <c r="E24" t="s">
        <v>29</v>
      </c>
      <c r="F24" t="s">
        <v>20</v>
      </c>
    </row>
    <row r="25" spans="1:6" x14ac:dyDescent="0.15">
      <c r="A25" t="s">
        <v>247</v>
      </c>
      <c r="B25" t="s">
        <v>19</v>
      </c>
      <c r="C25">
        <v>0.46646102409448542</v>
      </c>
      <c r="D25" t="s">
        <v>28</v>
      </c>
      <c r="E25" t="s">
        <v>29</v>
      </c>
      <c r="F25" t="s">
        <v>20</v>
      </c>
    </row>
    <row r="26" spans="1:6" x14ac:dyDescent="0.15">
      <c r="A26" t="s">
        <v>241</v>
      </c>
      <c r="B26" t="s">
        <v>19</v>
      </c>
      <c r="C26">
        <v>1.4808636172506942</v>
      </c>
      <c r="D26" t="s">
        <v>28</v>
      </c>
      <c r="E26" t="s">
        <v>29</v>
      </c>
      <c r="F26" t="s">
        <v>20</v>
      </c>
    </row>
    <row r="27" spans="1:6" x14ac:dyDescent="0.15">
      <c r="A27" t="s">
        <v>237</v>
      </c>
      <c r="B27" t="s">
        <v>19</v>
      </c>
      <c r="C27">
        <v>0.99983065560172568</v>
      </c>
      <c r="D27" t="s">
        <v>28</v>
      </c>
      <c r="E27" t="s">
        <v>25</v>
      </c>
      <c r="F27" t="s">
        <v>20</v>
      </c>
    </row>
    <row r="28" spans="1:6" x14ac:dyDescent="0.15">
      <c r="A28" t="s">
        <v>226</v>
      </c>
      <c r="B28" t="s">
        <v>19</v>
      </c>
      <c r="C28">
        <v>1.7702820892242173</v>
      </c>
      <c r="D28" t="s">
        <v>28</v>
      </c>
      <c r="E28" t="s">
        <v>29</v>
      </c>
      <c r="F28" t="s">
        <v>20</v>
      </c>
    </row>
    <row r="29" spans="1:6" x14ac:dyDescent="0.15">
      <c r="A29" t="s">
        <v>204</v>
      </c>
      <c r="B29" t="s">
        <v>19</v>
      </c>
      <c r="C29">
        <v>1.7793698947227956</v>
      </c>
      <c r="D29" t="s">
        <v>28</v>
      </c>
      <c r="E29" t="s">
        <v>25</v>
      </c>
      <c r="F29" t="s">
        <v>20</v>
      </c>
    </row>
    <row r="30" spans="1:6" x14ac:dyDescent="0.15">
      <c r="A30" t="s">
        <v>203</v>
      </c>
      <c r="B30" t="s">
        <v>19</v>
      </c>
      <c r="C30">
        <v>0.55487693644330383</v>
      </c>
      <c r="D30" t="s">
        <v>28</v>
      </c>
      <c r="E30" t="s">
        <v>46</v>
      </c>
      <c r="F30" t="s">
        <v>20</v>
      </c>
    </row>
    <row r="31" spans="1:6" x14ac:dyDescent="0.15">
      <c r="A31" t="s">
        <v>186</v>
      </c>
      <c r="B31" t="s">
        <v>19</v>
      </c>
      <c r="C31">
        <v>1.8183843960807375</v>
      </c>
      <c r="D31" t="s">
        <v>28</v>
      </c>
      <c r="E31" t="s">
        <v>25</v>
      </c>
      <c r="F31" t="s">
        <v>20</v>
      </c>
    </row>
    <row r="32" spans="1:6" x14ac:dyDescent="0.15">
      <c r="A32" t="s">
        <v>182</v>
      </c>
      <c r="B32" t="s">
        <v>19</v>
      </c>
      <c r="C32">
        <v>0.87098855367831762</v>
      </c>
      <c r="D32" t="s">
        <v>28</v>
      </c>
      <c r="E32" t="s">
        <v>25</v>
      </c>
      <c r="F32" t="s">
        <v>20</v>
      </c>
    </row>
    <row r="33" spans="1:6" x14ac:dyDescent="0.15">
      <c r="A33" t="s">
        <v>180</v>
      </c>
      <c r="B33" t="s">
        <v>19</v>
      </c>
      <c r="C33">
        <v>1.5675443135855684</v>
      </c>
      <c r="D33" t="s">
        <v>28</v>
      </c>
      <c r="E33" t="s">
        <v>29</v>
      </c>
      <c r="F33" t="s">
        <v>20</v>
      </c>
    </row>
    <row r="34" spans="1:6" x14ac:dyDescent="0.15">
      <c r="A34" t="s">
        <v>178</v>
      </c>
      <c r="B34" t="s">
        <v>19</v>
      </c>
      <c r="C34">
        <v>0.12616609404862211</v>
      </c>
      <c r="D34" t="s">
        <v>28</v>
      </c>
      <c r="E34" t="s">
        <v>29</v>
      </c>
      <c r="F34" t="s">
        <v>20</v>
      </c>
    </row>
    <row r="35" spans="1:6" x14ac:dyDescent="0.15">
      <c r="A35" t="s">
        <v>175</v>
      </c>
      <c r="B35" t="s">
        <v>19</v>
      </c>
      <c r="C35">
        <v>0.33745059512681813</v>
      </c>
      <c r="D35" t="s">
        <v>28</v>
      </c>
      <c r="E35" t="s">
        <v>29</v>
      </c>
      <c r="F35" t="s">
        <v>20</v>
      </c>
    </row>
    <row r="36" spans="1:6" x14ac:dyDescent="0.15">
      <c r="A36" t="s">
        <v>165</v>
      </c>
      <c r="B36" t="s">
        <v>19</v>
      </c>
      <c r="C36">
        <v>0.77123773578117971</v>
      </c>
      <c r="D36" t="s">
        <v>28</v>
      </c>
      <c r="E36" t="s">
        <v>25</v>
      </c>
      <c r="F36" t="s">
        <v>20</v>
      </c>
    </row>
    <row r="37" spans="1:6" x14ac:dyDescent="0.15">
      <c r="A37" t="s">
        <v>162</v>
      </c>
      <c r="B37" t="s">
        <v>19</v>
      </c>
      <c r="C37">
        <v>0.39719836008907428</v>
      </c>
      <c r="D37" t="s">
        <v>28</v>
      </c>
      <c r="E37" t="s">
        <v>46</v>
      </c>
      <c r="F37" t="s">
        <v>20</v>
      </c>
    </row>
    <row r="38" spans="1:6" x14ac:dyDescent="0.15">
      <c r="A38" t="s">
        <v>153</v>
      </c>
      <c r="B38" t="s">
        <v>19</v>
      </c>
      <c r="C38">
        <v>0.16047669595920652</v>
      </c>
      <c r="D38" t="s">
        <v>28</v>
      </c>
      <c r="E38" t="s">
        <v>46</v>
      </c>
      <c r="F38" t="s">
        <v>20</v>
      </c>
    </row>
    <row r="39" spans="1:6" x14ac:dyDescent="0.15">
      <c r="A39" t="s">
        <v>152</v>
      </c>
      <c r="B39" t="s">
        <v>19</v>
      </c>
      <c r="C39">
        <v>0.20571850570167893</v>
      </c>
      <c r="D39" t="s">
        <v>28</v>
      </c>
      <c r="E39" t="s">
        <v>29</v>
      </c>
      <c r="F39" t="s">
        <v>20</v>
      </c>
    </row>
    <row r="40" spans="1:6" x14ac:dyDescent="0.15">
      <c r="A40" t="s">
        <v>150</v>
      </c>
      <c r="B40" t="s">
        <v>19</v>
      </c>
      <c r="C40">
        <v>0.54278924697766118</v>
      </c>
      <c r="D40" t="s">
        <v>28</v>
      </c>
      <c r="E40" t="s">
        <v>29</v>
      </c>
      <c r="F40" t="s">
        <v>20</v>
      </c>
    </row>
    <row r="41" spans="1:6" x14ac:dyDescent="0.15">
      <c r="A41" t="s">
        <v>148</v>
      </c>
      <c r="B41" t="s">
        <v>19</v>
      </c>
      <c r="C41">
        <v>0.71319622569666041</v>
      </c>
      <c r="D41" t="s">
        <v>28</v>
      </c>
      <c r="E41" t="s">
        <v>29</v>
      </c>
      <c r="F41" t="s">
        <v>20</v>
      </c>
    </row>
    <row r="42" spans="1:6" x14ac:dyDescent="0.15">
      <c r="A42" t="s">
        <v>146</v>
      </c>
      <c r="B42" t="s">
        <v>19</v>
      </c>
      <c r="C42">
        <v>0.30789361219877071</v>
      </c>
      <c r="D42" t="s">
        <v>28</v>
      </c>
      <c r="E42" t="s">
        <v>25</v>
      </c>
      <c r="F42" t="s">
        <v>20</v>
      </c>
    </row>
    <row r="43" spans="1:6" x14ac:dyDescent="0.15">
      <c r="A43" t="s">
        <v>141</v>
      </c>
      <c r="B43" t="s">
        <v>19</v>
      </c>
      <c r="C43">
        <v>0.68352118857673916</v>
      </c>
      <c r="D43" t="s">
        <v>28</v>
      </c>
      <c r="E43" t="s">
        <v>46</v>
      </c>
      <c r="F43" t="s">
        <v>266</v>
      </c>
    </row>
    <row r="44" spans="1:6" x14ac:dyDescent="0.15">
      <c r="A44" t="s">
        <v>139</v>
      </c>
      <c r="B44" t="s">
        <v>19</v>
      </c>
      <c r="C44">
        <v>0.75429115011003467</v>
      </c>
      <c r="D44" t="s">
        <v>28</v>
      </c>
      <c r="E44" t="s">
        <v>46</v>
      </c>
      <c r="F44" t="s">
        <v>266</v>
      </c>
    </row>
    <row r="45" spans="1:6" x14ac:dyDescent="0.15">
      <c r="A45" t="s">
        <v>137</v>
      </c>
      <c r="B45" t="s">
        <v>19</v>
      </c>
      <c r="C45">
        <v>0.13525936802413227</v>
      </c>
      <c r="D45" t="s">
        <v>28</v>
      </c>
      <c r="E45" t="s">
        <v>29</v>
      </c>
      <c r="F45" t="s">
        <v>266</v>
      </c>
    </row>
    <row r="46" spans="1:6" x14ac:dyDescent="0.15">
      <c r="A46" t="s">
        <v>135</v>
      </c>
      <c r="B46" t="s">
        <v>19</v>
      </c>
      <c r="C46">
        <v>0.42366614792624491</v>
      </c>
      <c r="D46" t="s">
        <v>28</v>
      </c>
      <c r="E46" t="s">
        <v>29</v>
      </c>
      <c r="F46" t="s">
        <v>266</v>
      </c>
    </row>
    <row r="47" spans="1:6" x14ac:dyDescent="0.15">
      <c r="A47" t="s">
        <v>130</v>
      </c>
      <c r="B47" t="s">
        <v>19</v>
      </c>
      <c r="C47">
        <v>0.64731271351727315</v>
      </c>
      <c r="D47" t="s">
        <v>28</v>
      </c>
      <c r="E47" t="s">
        <v>29</v>
      </c>
      <c r="F47" t="s">
        <v>266</v>
      </c>
    </row>
    <row r="48" spans="1:6" x14ac:dyDescent="0.15">
      <c r="A48" t="s">
        <v>123</v>
      </c>
      <c r="B48" t="s">
        <v>19</v>
      </c>
      <c r="C48">
        <v>0.37683825124738413</v>
      </c>
      <c r="D48" t="s">
        <v>28</v>
      </c>
      <c r="E48" t="s">
        <v>29</v>
      </c>
      <c r="F48" t="s">
        <v>266</v>
      </c>
    </row>
    <row r="49" spans="1:6" x14ac:dyDescent="0.15">
      <c r="A49" t="s">
        <v>120</v>
      </c>
      <c r="B49" t="s">
        <v>19</v>
      </c>
      <c r="C49">
        <v>1.6285954201442563</v>
      </c>
      <c r="D49" t="s">
        <v>28</v>
      </c>
      <c r="E49" t="s">
        <v>29</v>
      </c>
      <c r="F49" t="s">
        <v>266</v>
      </c>
    </row>
    <row r="50" spans="1:6" x14ac:dyDescent="0.15">
      <c r="A50" t="s">
        <v>118</v>
      </c>
      <c r="B50" t="s">
        <v>19</v>
      </c>
      <c r="C50">
        <v>1.0838075707744252</v>
      </c>
      <c r="D50" t="s">
        <v>28</v>
      </c>
      <c r="E50" t="s">
        <v>29</v>
      </c>
      <c r="F50" t="s">
        <v>266</v>
      </c>
    </row>
    <row r="51" spans="1:6" x14ac:dyDescent="0.15">
      <c r="A51" t="s">
        <v>116</v>
      </c>
      <c r="B51" t="s">
        <v>19</v>
      </c>
      <c r="C51">
        <v>0.55183053640927693</v>
      </c>
      <c r="D51" t="s">
        <v>28</v>
      </c>
      <c r="E51" t="s">
        <v>29</v>
      </c>
      <c r="F51" t="s">
        <v>266</v>
      </c>
    </row>
    <row r="52" spans="1:6" x14ac:dyDescent="0.15">
      <c r="A52" t="s">
        <v>97</v>
      </c>
      <c r="B52" t="s">
        <v>19</v>
      </c>
      <c r="C52">
        <v>0.27379818945314938</v>
      </c>
      <c r="D52" t="s">
        <v>28</v>
      </c>
      <c r="E52" t="s">
        <v>46</v>
      </c>
      <c r="F52" t="s">
        <v>266</v>
      </c>
    </row>
    <row r="53" spans="1:6" x14ac:dyDescent="0.15">
      <c r="A53" t="s">
        <v>95</v>
      </c>
      <c r="B53" t="s">
        <v>19</v>
      </c>
      <c r="C53">
        <v>0.86012612777426034</v>
      </c>
      <c r="D53" t="s">
        <v>28</v>
      </c>
      <c r="E53" t="s">
        <v>29</v>
      </c>
      <c r="F53" t="s">
        <v>266</v>
      </c>
    </row>
    <row r="54" spans="1:6" x14ac:dyDescent="0.15">
      <c r="A54" t="s">
        <v>89</v>
      </c>
      <c r="B54" t="s">
        <v>19</v>
      </c>
      <c r="C54">
        <v>0.31875551238856159</v>
      </c>
      <c r="D54" t="s">
        <v>28</v>
      </c>
      <c r="E54" t="s">
        <v>46</v>
      </c>
      <c r="F54" t="s">
        <v>266</v>
      </c>
    </row>
    <row r="55" spans="1:6" x14ac:dyDescent="0.15">
      <c r="A55" t="s">
        <v>66</v>
      </c>
      <c r="B55" t="s">
        <v>19</v>
      </c>
      <c r="C55">
        <v>0.77495203468834151</v>
      </c>
      <c r="D55" t="s">
        <v>28</v>
      </c>
      <c r="E55" t="s">
        <v>25</v>
      </c>
      <c r="F55" t="s">
        <v>266</v>
      </c>
    </row>
    <row r="56" spans="1:6" x14ac:dyDescent="0.15">
      <c r="A56" t="s">
        <v>62</v>
      </c>
      <c r="B56" t="s">
        <v>19</v>
      </c>
      <c r="C56">
        <v>0.47457015665642543</v>
      </c>
      <c r="D56" t="s">
        <v>28</v>
      </c>
      <c r="E56" t="s">
        <v>25</v>
      </c>
      <c r="F56" t="s">
        <v>266</v>
      </c>
    </row>
    <row r="57" spans="1:6" x14ac:dyDescent="0.15">
      <c r="A57" t="s">
        <v>60</v>
      </c>
      <c r="B57" t="s">
        <v>19</v>
      </c>
      <c r="C57">
        <v>1.5209087244173638</v>
      </c>
      <c r="D57" t="s">
        <v>28</v>
      </c>
      <c r="E57" t="s">
        <v>29</v>
      </c>
      <c r="F57" t="s">
        <v>266</v>
      </c>
    </row>
    <row r="58" spans="1:6" x14ac:dyDescent="0.15">
      <c r="A58" t="s">
        <v>41</v>
      </c>
      <c r="B58" t="s">
        <v>19</v>
      </c>
      <c r="C58">
        <v>1.7446912142429265</v>
      </c>
      <c r="D58" t="s">
        <v>28</v>
      </c>
      <c r="E58" t="s">
        <v>25</v>
      </c>
      <c r="F58" t="s">
        <v>266</v>
      </c>
    </row>
    <row r="59" spans="1:6" x14ac:dyDescent="0.15">
      <c r="A59" t="s">
        <v>16</v>
      </c>
      <c r="B59" t="s">
        <v>19</v>
      </c>
      <c r="C59">
        <v>1.6807998746541701</v>
      </c>
      <c r="D59" t="s">
        <v>28</v>
      </c>
      <c r="E59" t="s">
        <v>29</v>
      </c>
      <c r="F59" t="s">
        <v>266</v>
      </c>
    </row>
    <row r="60" spans="1:6" x14ac:dyDescent="0.15">
      <c r="A60" t="s">
        <v>39</v>
      </c>
      <c r="B60" t="s">
        <v>19</v>
      </c>
      <c r="C60">
        <v>0.67891101616981675</v>
      </c>
      <c r="D60" t="s">
        <v>42</v>
      </c>
      <c r="E60" t="s">
        <v>29</v>
      </c>
      <c r="F60" t="s">
        <v>20</v>
      </c>
    </row>
    <row r="61" spans="1:6" x14ac:dyDescent="0.15">
      <c r="A61" t="s">
        <v>65</v>
      </c>
      <c r="B61" t="s">
        <v>19</v>
      </c>
      <c r="C61">
        <v>1.2570320514505866</v>
      </c>
      <c r="D61" t="s">
        <v>42</v>
      </c>
      <c r="E61" t="s">
        <v>29</v>
      </c>
      <c r="F61" t="s">
        <v>20</v>
      </c>
    </row>
    <row r="62" spans="1:6" x14ac:dyDescent="0.15">
      <c r="A62" t="s">
        <v>100</v>
      </c>
      <c r="B62" t="s">
        <v>19</v>
      </c>
      <c r="C62">
        <v>0.85068114573308307</v>
      </c>
      <c r="D62" t="s">
        <v>42</v>
      </c>
      <c r="E62" t="s">
        <v>29</v>
      </c>
      <c r="F62" t="s">
        <v>20</v>
      </c>
    </row>
    <row r="63" spans="1:6" x14ac:dyDescent="0.15">
      <c r="A63" t="s">
        <v>102</v>
      </c>
      <c r="B63" t="s">
        <v>19</v>
      </c>
      <c r="C63">
        <v>0.1970645654486409</v>
      </c>
      <c r="D63" t="s">
        <v>42</v>
      </c>
      <c r="E63" t="s">
        <v>29</v>
      </c>
      <c r="F63" t="s">
        <v>20</v>
      </c>
    </row>
    <row r="64" spans="1:6" x14ac:dyDescent="0.15">
      <c r="A64" t="s">
        <v>195</v>
      </c>
      <c r="B64" t="s">
        <v>19</v>
      </c>
      <c r="C64">
        <v>0.30129307319056436</v>
      </c>
      <c r="D64" t="s">
        <v>42</v>
      </c>
      <c r="E64" t="s">
        <v>29</v>
      </c>
      <c r="F64" t="s">
        <v>20</v>
      </c>
    </row>
    <row r="65" spans="1:6" x14ac:dyDescent="0.15">
      <c r="A65" t="s">
        <v>246</v>
      </c>
      <c r="B65" t="s">
        <v>19</v>
      </c>
      <c r="C65">
        <v>0.2398248137735913</v>
      </c>
      <c r="D65" t="s">
        <v>42</v>
      </c>
      <c r="E65" t="s">
        <v>29</v>
      </c>
      <c r="F65" t="s">
        <v>20</v>
      </c>
    </row>
    <row r="66" spans="1:6" x14ac:dyDescent="0.15">
      <c r="A66" t="s">
        <v>265</v>
      </c>
      <c r="B66" t="s">
        <v>19</v>
      </c>
      <c r="C66">
        <v>0.8895084516802626</v>
      </c>
      <c r="D66" t="s">
        <v>42</v>
      </c>
      <c r="E66" t="s">
        <v>29</v>
      </c>
      <c r="F66" t="s">
        <v>20</v>
      </c>
    </row>
    <row r="67" spans="1:6" x14ac:dyDescent="0.15">
      <c r="A67" t="s">
        <v>208</v>
      </c>
      <c r="B67" t="s">
        <v>19</v>
      </c>
      <c r="C67">
        <v>0.26235927814439841</v>
      </c>
      <c r="D67" t="s">
        <v>42</v>
      </c>
      <c r="E67" t="s">
        <v>29</v>
      </c>
      <c r="F67" t="s">
        <v>20</v>
      </c>
    </row>
    <row r="68" spans="1:6" x14ac:dyDescent="0.15">
      <c r="A68" t="s">
        <v>126</v>
      </c>
      <c r="B68" t="s">
        <v>19</v>
      </c>
      <c r="C68">
        <v>1.5651220419388581</v>
      </c>
      <c r="D68" t="s">
        <v>42</v>
      </c>
      <c r="E68" t="s">
        <v>29</v>
      </c>
      <c r="F68" t="s">
        <v>266</v>
      </c>
    </row>
    <row r="69" spans="1:6" x14ac:dyDescent="0.15">
      <c r="A69" t="s">
        <v>70</v>
      </c>
      <c r="B69" t="s">
        <v>19</v>
      </c>
      <c r="C69">
        <v>0.64922114460609992</v>
      </c>
      <c r="D69" t="s">
        <v>42</v>
      </c>
      <c r="E69" t="s">
        <v>29</v>
      </c>
      <c r="F69" t="s">
        <v>266</v>
      </c>
    </row>
    <row r="70" spans="1:6" x14ac:dyDescent="0.15">
      <c r="A70" t="s">
        <v>168</v>
      </c>
      <c r="B70" t="s">
        <v>19</v>
      </c>
      <c r="C70">
        <v>1.0380927112878735</v>
      </c>
      <c r="D70" t="s">
        <v>169</v>
      </c>
      <c r="E70" t="s">
        <v>171</v>
      </c>
      <c r="F70" t="s">
        <v>20</v>
      </c>
    </row>
    <row r="71" spans="1:6" x14ac:dyDescent="0.15">
      <c r="A71" t="s">
        <v>230</v>
      </c>
      <c r="B71" t="s">
        <v>19</v>
      </c>
      <c r="C71">
        <v>0.18945488599091648</v>
      </c>
      <c r="D71" t="s">
        <v>169</v>
      </c>
      <c r="E71" t="s">
        <v>46</v>
      </c>
      <c r="F71" t="s">
        <v>20</v>
      </c>
    </row>
    <row r="72" spans="1:6" x14ac:dyDescent="0.15">
      <c r="A72" t="s">
        <v>236</v>
      </c>
      <c r="B72" t="s">
        <v>19</v>
      </c>
      <c r="C72">
        <v>0.24552393043519127</v>
      </c>
      <c r="D72" t="s">
        <v>169</v>
      </c>
      <c r="E72" t="s">
        <v>171</v>
      </c>
      <c r="F72" t="s">
        <v>20</v>
      </c>
    </row>
    <row r="73" spans="1:6" x14ac:dyDescent="0.15">
      <c r="A73" t="s">
        <v>264</v>
      </c>
      <c r="B73" t="s">
        <v>19</v>
      </c>
      <c r="C73">
        <v>0.18282546207425962</v>
      </c>
      <c r="D73" t="s">
        <v>169</v>
      </c>
      <c r="E73" t="s">
        <v>46</v>
      </c>
      <c r="F73" t="s">
        <v>20</v>
      </c>
    </row>
    <row r="74" spans="1:6" x14ac:dyDescent="0.15">
      <c r="A74" t="s">
        <v>167</v>
      </c>
      <c r="B74" t="s">
        <v>19</v>
      </c>
      <c r="C74">
        <v>1.6156931114640491</v>
      </c>
      <c r="D74" t="s">
        <v>169</v>
      </c>
      <c r="E74" t="s">
        <v>171</v>
      </c>
      <c r="F74" t="s">
        <v>20</v>
      </c>
    </row>
    <row r="75" spans="1:6" x14ac:dyDescent="0.15">
      <c r="A75" t="s">
        <v>155</v>
      </c>
      <c r="B75" t="s">
        <v>19</v>
      </c>
      <c r="C75">
        <v>0.57387409568714354</v>
      </c>
      <c r="D75" t="s">
        <v>169</v>
      </c>
      <c r="E75" t="s">
        <v>171</v>
      </c>
      <c r="F75" t="s">
        <v>20</v>
      </c>
    </row>
    <row r="76" spans="1:6" x14ac:dyDescent="0.15">
      <c r="A76" t="s">
        <v>101</v>
      </c>
      <c r="B76" t="s">
        <v>19</v>
      </c>
      <c r="C76">
        <v>0.90430296227108886</v>
      </c>
      <c r="D76" t="s">
        <v>169</v>
      </c>
      <c r="E76" t="s">
        <v>46</v>
      </c>
      <c r="F76" t="s">
        <v>266</v>
      </c>
    </row>
    <row r="77" spans="1:6" x14ac:dyDescent="0.15">
      <c r="A77" t="s">
        <v>50</v>
      </c>
      <c r="B77" t="s">
        <v>19</v>
      </c>
      <c r="C77">
        <v>1.6222772341876781</v>
      </c>
      <c r="D77" t="s">
        <v>169</v>
      </c>
      <c r="E77" t="s">
        <v>46</v>
      </c>
      <c r="F77" t="s">
        <v>266</v>
      </c>
    </row>
    <row r="78" spans="1:6" x14ac:dyDescent="0.15">
      <c r="A78" t="s">
        <v>245</v>
      </c>
      <c r="B78" t="s">
        <v>19</v>
      </c>
      <c r="C78">
        <v>0.35221189028413014</v>
      </c>
      <c r="D78" t="s">
        <v>133</v>
      </c>
      <c r="E78" t="s">
        <v>171</v>
      </c>
      <c r="F78" t="s">
        <v>20</v>
      </c>
    </row>
    <row r="79" spans="1:6" x14ac:dyDescent="0.15">
      <c r="A79" t="s">
        <v>103</v>
      </c>
      <c r="B79" t="s">
        <v>19</v>
      </c>
      <c r="C79">
        <v>0.35487636357436086</v>
      </c>
      <c r="D79" t="s">
        <v>133</v>
      </c>
      <c r="E79" t="s">
        <v>171</v>
      </c>
      <c r="F79" t="s">
        <v>266</v>
      </c>
    </row>
    <row r="80" spans="1:6" x14ac:dyDescent="0.15">
      <c r="A80" t="s">
        <v>54</v>
      </c>
      <c r="B80" t="s">
        <v>19</v>
      </c>
      <c r="C80">
        <v>1.0976761495803808</v>
      </c>
      <c r="D80" t="s">
        <v>133</v>
      </c>
      <c r="E80" t="s">
        <v>171</v>
      </c>
      <c r="F80" t="s">
        <v>266</v>
      </c>
    </row>
    <row r="81" spans="1:6" x14ac:dyDescent="0.15">
      <c r="A81" t="s">
        <v>105</v>
      </c>
      <c r="B81" t="s">
        <v>19</v>
      </c>
      <c r="C81">
        <v>1.5242244038541348</v>
      </c>
      <c r="D81" t="s">
        <v>37</v>
      </c>
      <c r="E81" t="s">
        <v>29</v>
      </c>
      <c r="F81" t="s">
        <v>20</v>
      </c>
    </row>
    <row r="82" spans="1:6" x14ac:dyDescent="0.15">
      <c r="A82" t="s">
        <v>21</v>
      </c>
      <c r="B82" t="s">
        <v>19</v>
      </c>
      <c r="C82">
        <v>8.146804742737894E-2</v>
      </c>
      <c r="D82" t="s">
        <v>23</v>
      </c>
      <c r="E82" t="s">
        <v>25</v>
      </c>
      <c r="F82" t="s">
        <v>20</v>
      </c>
    </row>
    <row r="83" spans="1:6" x14ac:dyDescent="0.15">
      <c r="A83" t="s">
        <v>61</v>
      </c>
      <c r="B83" t="s">
        <v>19</v>
      </c>
      <c r="C83">
        <v>1.1081710726466265</v>
      </c>
      <c r="D83" t="s">
        <v>23</v>
      </c>
      <c r="E83" t="s">
        <v>25</v>
      </c>
      <c r="F83" t="s">
        <v>20</v>
      </c>
    </row>
    <row r="84" spans="1:6" x14ac:dyDescent="0.15">
      <c r="A84" t="s">
        <v>166</v>
      </c>
      <c r="B84" t="s">
        <v>19</v>
      </c>
      <c r="C84">
        <v>2.0606631427082824E-2</v>
      </c>
      <c r="D84" t="s">
        <v>23</v>
      </c>
      <c r="E84" t="s">
        <v>25</v>
      </c>
      <c r="F84" t="s">
        <v>20</v>
      </c>
    </row>
    <row r="85" spans="1:6" x14ac:dyDescent="0.15">
      <c r="A85" t="s">
        <v>201</v>
      </c>
      <c r="B85" t="s">
        <v>19</v>
      </c>
      <c r="C85">
        <v>0.71667997651018756</v>
      </c>
      <c r="D85" t="s">
        <v>23</v>
      </c>
      <c r="E85" t="s">
        <v>25</v>
      </c>
      <c r="F85" t="s">
        <v>20</v>
      </c>
    </row>
    <row r="86" spans="1:6" x14ac:dyDescent="0.15">
      <c r="A86" t="s">
        <v>176</v>
      </c>
      <c r="B86" t="s">
        <v>19</v>
      </c>
      <c r="C86">
        <v>1.6232453778500946</v>
      </c>
      <c r="D86" t="s">
        <v>23</v>
      </c>
      <c r="E86" t="s">
        <v>25</v>
      </c>
      <c r="F86" t="s">
        <v>20</v>
      </c>
    </row>
    <row r="87" spans="1:6" x14ac:dyDescent="0.15">
      <c r="A87" t="s">
        <v>108</v>
      </c>
      <c r="B87" t="s">
        <v>19</v>
      </c>
      <c r="C87">
        <v>0.69603708987437196</v>
      </c>
      <c r="D87" t="s">
        <v>23</v>
      </c>
      <c r="E87" t="s">
        <v>25</v>
      </c>
      <c r="F87" t="s">
        <v>266</v>
      </c>
    </row>
    <row r="88" spans="1:6" x14ac:dyDescent="0.15">
      <c r="A88" t="s">
        <v>26</v>
      </c>
      <c r="B88" t="s">
        <v>8</v>
      </c>
      <c r="C88">
        <v>1.7185113562535135</v>
      </c>
      <c r="D88" t="s">
        <v>28</v>
      </c>
      <c r="E88" t="s">
        <v>29</v>
      </c>
      <c r="F88" t="s">
        <v>20</v>
      </c>
    </row>
    <row r="89" spans="1:6" x14ac:dyDescent="0.15">
      <c r="A89" t="s">
        <v>59</v>
      </c>
      <c r="B89" t="s">
        <v>8</v>
      </c>
      <c r="C89">
        <v>1.0750450272604497</v>
      </c>
      <c r="D89" t="s">
        <v>28</v>
      </c>
      <c r="E89" t="s">
        <v>29</v>
      </c>
      <c r="F89" t="s">
        <v>20</v>
      </c>
    </row>
    <row r="90" spans="1:6" x14ac:dyDescent="0.15">
      <c r="A90" t="s">
        <v>74</v>
      </c>
      <c r="B90" t="s">
        <v>8</v>
      </c>
      <c r="C90">
        <v>1.6831729299788496</v>
      </c>
      <c r="D90" t="s">
        <v>28</v>
      </c>
      <c r="E90" t="s">
        <v>29</v>
      </c>
      <c r="F90" t="s">
        <v>20</v>
      </c>
    </row>
    <row r="91" spans="1:6" x14ac:dyDescent="0.15">
      <c r="A91" t="s">
        <v>86</v>
      </c>
      <c r="B91" t="s">
        <v>8</v>
      </c>
      <c r="C91">
        <v>1.0144903422748743</v>
      </c>
      <c r="D91" t="s">
        <v>28</v>
      </c>
      <c r="E91" t="s">
        <v>29</v>
      </c>
      <c r="F91" t="s">
        <v>20</v>
      </c>
    </row>
    <row r="92" spans="1:6" x14ac:dyDescent="0.15">
      <c r="A92" t="s">
        <v>92</v>
      </c>
      <c r="B92" t="s">
        <v>8</v>
      </c>
      <c r="C92">
        <v>1.3750587533436047</v>
      </c>
      <c r="D92" t="s">
        <v>28</v>
      </c>
      <c r="E92" t="s">
        <v>29</v>
      </c>
      <c r="F92" t="s">
        <v>20</v>
      </c>
    </row>
    <row r="93" spans="1:6" x14ac:dyDescent="0.15">
      <c r="A93" t="s">
        <v>94</v>
      </c>
      <c r="B93" t="s">
        <v>8</v>
      </c>
      <c r="C93">
        <v>0.91148146709334366</v>
      </c>
      <c r="D93" t="s">
        <v>28</v>
      </c>
      <c r="E93" t="s">
        <v>29</v>
      </c>
      <c r="F93" t="s">
        <v>20</v>
      </c>
    </row>
    <row r="94" spans="1:6" x14ac:dyDescent="0.15">
      <c r="A94" t="s">
        <v>125</v>
      </c>
      <c r="B94" t="s">
        <v>8</v>
      </c>
      <c r="C94">
        <v>1.7363480879435784</v>
      </c>
      <c r="D94" t="s">
        <v>28</v>
      </c>
      <c r="E94" t="s">
        <v>29</v>
      </c>
      <c r="F94" t="s">
        <v>20</v>
      </c>
    </row>
    <row r="95" spans="1:6" x14ac:dyDescent="0.15">
      <c r="A95" t="s">
        <v>129</v>
      </c>
      <c r="B95" t="s">
        <v>8</v>
      </c>
      <c r="C95">
        <v>1.3607804089911801</v>
      </c>
      <c r="D95" t="s">
        <v>28</v>
      </c>
      <c r="E95" t="s">
        <v>29</v>
      </c>
      <c r="F95" t="s">
        <v>20</v>
      </c>
    </row>
    <row r="96" spans="1:6" x14ac:dyDescent="0.15">
      <c r="A96" t="s">
        <v>138</v>
      </c>
      <c r="B96" t="s">
        <v>8</v>
      </c>
      <c r="C96">
        <v>0.15469041735700362</v>
      </c>
      <c r="D96" t="s">
        <v>28</v>
      </c>
      <c r="E96" t="s">
        <v>29</v>
      </c>
      <c r="F96" t="s">
        <v>20</v>
      </c>
    </row>
    <row r="97" spans="1:6" x14ac:dyDescent="0.15">
      <c r="A97" t="s">
        <v>140</v>
      </c>
      <c r="B97" t="s">
        <v>8</v>
      </c>
      <c r="C97">
        <v>1.5007508704247541</v>
      </c>
      <c r="D97" t="s">
        <v>28</v>
      </c>
      <c r="E97" t="s">
        <v>29</v>
      </c>
      <c r="F97" t="s">
        <v>20</v>
      </c>
    </row>
    <row r="98" spans="1:6" x14ac:dyDescent="0.15">
      <c r="A98" t="s">
        <v>143</v>
      </c>
      <c r="B98" t="s">
        <v>8</v>
      </c>
      <c r="C98">
        <v>1.3856806794949499</v>
      </c>
      <c r="D98" t="s">
        <v>28</v>
      </c>
      <c r="E98" t="s">
        <v>29</v>
      </c>
      <c r="F98" t="s">
        <v>20</v>
      </c>
    </row>
    <row r="99" spans="1:6" x14ac:dyDescent="0.15">
      <c r="A99" t="s">
        <v>149</v>
      </c>
      <c r="B99" t="s">
        <v>8</v>
      </c>
      <c r="C99">
        <v>0.47835775698625371</v>
      </c>
      <c r="D99" t="s">
        <v>28</v>
      </c>
      <c r="E99" t="s">
        <v>29</v>
      </c>
      <c r="F99" t="s">
        <v>20</v>
      </c>
    </row>
    <row r="100" spans="1:6" x14ac:dyDescent="0.15">
      <c r="A100" t="s">
        <v>156</v>
      </c>
      <c r="B100" t="s">
        <v>8</v>
      </c>
      <c r="C100">
        <v>0.1718903617935354</v>
      </c>
      <c r="D100" t="s">
        <v>28</v>
      </c>
      <c r="E100" t="s">
        <v>29</v>
      </c>
      <c r="F100" t="s">
        <v>20</v>
      </c>
    </row>
    <row r="101" spans="1:6" x14ac:dyDescent="0.15">
      <c r="A101" t="s">
        <v>232</v>
      </c>
      <c r="B101" t="s">
        <v>8</v>
      </c>
      <c r="C101">
        <v>1.7551569082867313</v>
      </c>
      <c r="D101" t="s">
        <v>28</v>
      </c>
      <c r="E101" t="s">
        <v>29</v>
      </c>
      <c r="F101" t="s">
        <v>20</v>
      </c>
    </row>
    <row r="102" spans="1:6" x14ac:dyDescent="0.15">
      <c r="A102" t="s">
        <v>249</v>
      </c>
      <c r="B102" t="s">
        <v>8</v>
      </c>
      <c r="C102">
        <v>1.8965516709798429</v>
      </c>
      <c r="D102" t="s">
        <v>28</v>
      </c>
      <c r="E102" t="s">
        <v>29</v>
      </c>
      <c r="F102" t="s">
        <v>20</v>
      </c>
    </row>
    <row r="103" spans="1:6" x14ac:dyDescent="0.15">
      <c r="A103" t="s">
        <v>262</v>
      </c>
      <c r="B103" t="s">
        <v>8</v>
      </c>
      <c r="C103">
        <v>1.5648394954409284</v>
      </c>
      <c r="D103" t="s">
        <v>28</v>
      </c>
      <c r="E103" t="s">
        <v>29</v>
      </c>
      <c r="F103" t="s">
        <v>20</v>
      </c>
    </row>
    <row r="104" spans="1:6" x14ac:dyDescent="0.15">
      <c r="A104" t="s">
        <v>261</v>
      </c>
      <c r="B104" t="s">
        <v>8</v>
      </c>
      <c r="C104">
        <v>0.42690695907361625</v>
      </c>
      <c r="D104" t="s">
        <v>28</v>
      </c>
      <c r="E104" t="s">
        <v>29</v>
      </c>
      <c r="F104" t="s">
        <v>20</v>
      </c>
    </row>
    <row r="105" spans="1:6" x14ac:dyDescent="0.15">
      <c r="A105" t="s">
        <v>256</v>
      </c>
      <c r="B105" t="s">
        <v>8</v>
      </c>
      <c r="C105">
        <v>0.40379640648208909</v>
      </c>
      <c r="D105" t="s">
        <v>28</v>
      </c>
      <c r="E105" t="s">
        <v>29</v>
      </c>
      <c r="F105" t="s">
        <v>20</v>
      </c>
    </row>
    <row r="106" spans="1:6" x14ac:dyDescent="0.15">
      <c r="A106" t="s">
        <v>219</v>
      </c>
      <c r="B106" t="s">
        <v>8</v>
      </c>
      <c r="C106">
        <v>0.38975006888226899</v>
      </c>
      <c r="D106" t="s">
        <v>28</v>
      </c>
      <c r="E106" t="s">
        <v>29</v>
      </c>
      <c r="F106" t="s">
        <v>20</v>
      </c>
    </row>
    <row r="107" spans="1:6" x14ac:dyDescent="0.15">
      <c r="A107" t="s">
        <v>214</v>
      </c>
      <c r="B107" t="s">
        <v>8</v>
      </c>
      <c r="C107">
        <v>1.5062214969277679</v>
      </c>
      <c r="D107" t="s">
        <v>28</v>
      </c>
      <c r="E107" t="s">
        <v>29</v>
      </c>
      <c r="F107" t="s">
        <v>20</v>
      </c>
    </row>
    <row r="108" spans="1:6" x14ac:dyDescent="0.15">
      <c r="A108" t="s">
        <v>212</v>
      </c>
      <c r="B108" t="s">
        <v>8</v>
      </c>
      <c r="C108">
        <v>0.53435579173130077</v>
      </c>
      <c r="D108" t="s">
        <v>28</v>
      </c>
      <c r="E108" t="s">
        <v>29</v>
      </c>
      <c r="F108" t="s">
        <v>20</v>
      </c>
    </row>
    <row r="109" spans="1:6" x14ac:dyDescent="0.15">
      <c r="A109" t="s">
        <v>196</v>
      </c>
      <c r="B109" t="s">
        <v>8</v>
      </c>
      <c r="C109">
        <v>0.7243340796273956</v>
      </c>
      <c r="D109" t="s">
        <v>28</v>
      </c>
      <c r="E109" t="s">
        <v>29</v>
      </c>
      <c r="F109" t="s">
        <v>20</v>
      </c>
    </row>
    <row r="110" spans="1:6" x14ac:dyDescent="0.15">
      <c r="A110" t="s">
        <v>170</v>
      </c>
      <c r="B110" t="s">
        <v>8</v>
      </c>
      <c r="C110">
        <v>0.49895554074978488</v>
      </c>
      <c r="D110" t="s">
        <v>28</v>
      </c>
      <c r="E110" t="s">
        <v>29</v>
      </c>
      <c r="F110" t="s">
        <v>20</v>
      </c>
    </row>
    <row r="111" spans="1:6" x14ac:dyDescent="0.15">
      <c r="A111" t="s">
        <v>163</v>
      </c>
      <c r="B111" t="s">
        <v>8</v>
      </c>
      <c r="C111">
        <v>1.1080409727632397</v>
      </c>
      <c r="D111" t="s">
        <v>28</v>
      </c>
      <c r="E111" t="s">
        <v>29</v>
      </c>
      <c r="F111" t="s">
        <v>20</v>
      </c>
    </row>
    <row r="112" spans="1:6" x14ac:dyDescent="0.15">
      <c r="A112" t="s">
        <v>87</v>
      </c>
      <c r="B112" t="s">
        <v>8</v>
      </c>
      <c r="C112">
        <v>1.1357875969126157</v>
      </c>
      <c r="D112" t="s">
        <v>28</v>
      </c>
      <c r="E112" t="s">
        <v>29</v>
      </c>
      <c r="F112" t="s">
        <v>266</v>
      </c>
    </row>
    <row r="113" spans="1:6" x14ac:dyDescent="0.15">
      <c r="A113" t="s">
        <v>77</v>
      </c>
      <c r="B113" t="s">
        <v>8</v>
      </c>
      <c r="C113">
        <v>0.18069585060037777</v>
      </c>
      <c r="D113" t="s">
        <v>28</v>
      </c>
      <c r="E113" t="s">
        <v>29</v>
      </c>
      <c r="F113" t="s">
        <v>266</v>
      </c>
    </row>
    <row r="114" spans="1:6" x14ac:dyDescent="0.15">
      <c r="A114" t="s">
        <v>73</v>
      </c>
      <c r="B114" t="s">
        <v>8</v>
      </c>
      <c r="C114">
        <v>0.27070346220795133</v>
      </c>
      <c r="D114" t="s">
        <v>28</v>
      </c>
      <c r="E114" t="s">
        <v>29</v>
      </c>
      <c r="F114" t="s">
        <v>266</v>
      </c>
    </row>
    <row r="115" spans="1:6" x14ac:dyDescent="0.15">
      <c r="A115" t="s">
        <v>68</v>
      </c>
      <c r="B115" t="s">
        <v>8</v>
      </c>
      <c r="C115">
        <v>0.55789106926631038</v>
      </c>
      <c r="D115" t="s">
        <v>28</v>
      </c>
      <c r="E115" t="s">
        <v>29</v>
      </c>
      <c r="F115" t="s">
        <v>266</v>
      </c>
    </row>
    <row r="116" spans="1:6" x14ac:dyDescent="0.15">
      <c r="A116" t="s">
        <v>57</v>
      </c>
      <c r="B116" t="s">
        <v>8</v>
      </c>
      <c r="C116">
        <v>1.8626917051657506</v>
      </c>
      <c r="D116" t="s">
        <v>28</v>
      </c>
      <c r="E116" t="s">
        <v>29</v>
      </c>
      <c r="F116" t="s">
        <v>266</v>
      </c>
    </row>
    <row r="117" spans="1:6" x14ac:dyDescent="0.15">
      <c r="A117" t="s">
        <v>35</v>
      </c>
      <c r="B117" t="s">
        <v>8</v>
      </c>
      <c r="C117">
        <v>0.20872888668011552</v>
      </c>
      <c r="D117" t="s">
        <v>37</v>
      </c>
      <c r="E117" t="s">
        <v>29</v>
      </c>
      <c r="F117" t="s">
        <v>20</v>
      </c>
    </row>
    <row r="118" spans="1:6" x14ac:dyDescent="0.15">
      <c r="A118" t="s">
        <v>63</v>
      </c>
      <c r="B118" t="s">
        <v>8</v>
      </c>
      <c r="C118">
        <v>1.229856707749406</v>
      </c>
      <c r="D118" t="s">
        <v>37</v>
      </c>
      <c r="E118" t="s">
        <v>18</v>
      </c>
      <c r="F118" t="s">
        <v>20</v>
      </c>
    </row>
    <row r="119" spans="1:6" x14ac:dyDescent="0.15">
      <c r="A119" t="s">
        <v>69</v>
      </c>
      <c r="B119" t="s">
        <v>8</v>
      </c>
      <c r="C119">
        <v>0.30929179820913549</v>
      </c>
      <c r="D119" t="s">
        <v>37</v>
      </c>
      <c r="E119" t="s">
        <v>29</v>
      </c>
      <c r="F119" t="s">
        <v>20</v>
      </c>
    </row>
    <row r="120" spans="1:6" x14ac:dyDescent="0.15">
      <c r="A120" t="s">
        <v>78</v>
      </c>
      <c r="B120" t="s">
        <v>8</v>
      </c>
      <c r="C120">
        <v>1.3087475724421682</v>
      </c>
      <c r="D120" t="s">
        <v>37</v>
      </c>
      <c r="E120" t="s">
        <v>29</v>
      </c>
      <c r="F120" t="s">
        <v>20</v>
      </c>
    </row>
    <row r="121" spans="1:6" x14ac:dyDescent="0.15">
      <c r="A121" t="s">
        <v>80</v>
      </c>
      <c r="B121" t="s">
        <v>8</v>
      </c>
      <c r="C121">
        <v>2.3112638001341987E-2</v>
      </c>
      <c r="D121" t="s">
        <v>37</v>
      </c>
      <c r="E121" t="s">
        <v>29</v>
      </c>
      <c r="F121" t="s">
        <v>20</v>
      </c>
    </row>
    <row r="122" spans="1:6" x14ac:dyDescent="0.15">
      <c r="A122" t="s">
        <v>96</v>
      </c>
      <c r="B122" t="s">
        <v>8</v>
      </c>
      <c r="C122">
        <v>1.0974323422531722</v>
      </c>
      <c r="D122" t="s">
        <v>37</v>
      </c>
      <c r="E122" t="s">
        <v>29</v>
      </c>
      <c r="F122" t="s">
        <v>20</v>
      </c>
    </row>
    <row r="123" spans="1:6" x14ac:dyDescent="0.15">
      <c r="A123" t="s">
        <v>117</v>
      </c>
      <c r="B123" t="s">
        <v>8</v>
      </c>
      <c r="C123">
        <v>0.46686624338483851</v>
      </c>
      <c r="D123" t="s">
        <v>37</v>
      </c>
      <c r="E123" t="s">
        <v>29</v>
      </c>
      <c r="F123" t="s">
        <v>20</v>
      </c>
    </row>
    <row r="124" spans="1:6" x14ac:dyDescent="0.15">
      <c r="A124" t="s">
        <v>127</v>
      </c>
      <c r="B124" t="s">
        <v>8</v>
      </c>
      <c r="C124">
        <v>0.77029614964708282</v>
      </c>
      <c r="D124" t="s">
        <v>37</v>
      </c>
      <c r="E124" t="s">
        <v>18</v>
      </c>
      <c r="F124" t="s">
        <v>20</v>
      </c>
    </row>
    <row r="125" spans="1:6" x14ac:dyDescent="0.15">
      <c r="A125" t="s">
        <v>136</v>
      </c>
      <c r="B125" t="s">
        <v>8</v>
      </c>
      <c r="C125">
        <v>1.0843914764430151</v>
      </c>
      <c r="D125" t="s">
        <v>37</v>
      </c>
      <c r="E125" t="s">
        <v>29</v>
      </c>
      <c r="F125" t="s">
        <v>20</v>
      </c>
    </row>
    <row r="126" spans="1:6" x14ac:dyDescent="0.15">
      <c r="A126" t="s">
        <v>151</v>
      </c>
      <c r="B126" t="s">
        <v>8</v>
      </c>
      <c r="C126">
        <v>1.4226029551140598</v>
      </c>
      <c r="D126" t="s">
        <v>37</v>
      </c>
      <c r="E126" t="s">
        <v>29</v>
      </c>
      <c r="F126" t="s">
        <v>20</v>
      </c>
    </row>
    <row r="127" spans="1:6" x14ac:dyDescent="0.15">
      <c r="A127" t="s">
        <v>157</v>
      </c>
      <c r="B127" t="s">
        <v>8</v>
      </c>
      <c r="C127">
        <v>1.1558606202594306</v>
      </c>
      <c r="D127" t="s">
        <v>37</v>
      </c>
      <c r="E127" t="s">
        <v>18</v>
      </c>
      <c r="F127" t="s">
        <v>20</v>
      </c>
    </row>
    <row r="128" spans="1:6" x14ac:dyDescent="0.15">
      <c r="A128" t="s">
        <v>164</v>
      </c>
      <c r="B128" t="s">
        <v>8</v>
      </c>
      <c r="C128">
        <v>1.155587723622119</v>
      </c>
      <c r="D128" t="s">
        <v>37</v>
      </c>
      <c r="E128" t="s">
        <v>29</v>
      </c>
      <c r="F128" t="s">
        <v>20</v>
      </c>
    </row>
    <row r="129" spans="1:6" x14ac:dyDescent="0.15">
      <c r="A129" t="s">
        <v>174</v>
      </c>
      <c r="B129" t="s">
        <v>8</v>
      </c>
      <c r="C129">
        <v>0.73221937034982576</v>
      </c>
      <c r="D129" t="s">
        <v>37</v>
      </c>
      <c r="E129" t="s">
        <v>29</v>
      </c>
      <c r="F129" t="s">
        <v>20</v>
      </c>
    </row>
    <row r="130" spans="1:6" x14ac:dyDescent="0.15">
      <c r="A130" t="s">
        <v>177</v>
      </c>
      <c r="B130" t="s">
        <v>8</v>
      </c>
      <c r="C130">
        <v>1.4357443743350444</v>
      </c>
      <c r="D130" t="s">
        <v>37</v>
      </c>
      <c r="E130" t="s">
        <v>29</v>
      </c>
      <c r="F130" t="s">
        <v>20</v>
      </c>
    </row>
    <row r="131" spans="1:6" x14ac:dyDescent="0.15">
      <c r="A131" t="s">
        <v>185</v>
      </c>
      <c r="B131" t="s">
        <v>8</v>
      </c>
      <c r="C131">
        <v>0.25888513747834963</v>
      </c>
      <c r="D131" t="s">
        <v>37</v>
      </c>
      <c r="E131" t="s">
        <v>18</v>
      </c>
      <c r="F131" t="s">
        <v>20</v>
      </c>
    </row>
    <row r="132" spans="1:6" x14ac:dyDescent="0.15">
      <c r="A132" t="s">
        <v>187</v>
      </c>
      <c r="B132" t="s">
        <v>8</v>
      </c>
      <c r="C132">
        <v>1.3251742032904947</v>
      </c>
      <c r="D132" t="s">
        <v>37</v>
      </c>
      <c r="E132" t="s">
        <v>29</v>
      </c>
      <c r="F132" t="s">
        <v>20</v>
      </c>
    </row>
    <row r="133" spans="1:6" x14ac:dyDescent="0.15">
      <c r="A133" t="s">
        <v>207</v>
      </c>
      <c r="B133" t="s">
        <v>8</v>
      </c>
      <c r="C133">
        <v>1.4042664621094447</v>
      </c>
      <c r="D133" t="s">
        <v>37</v>
      </c>
      <c r="E133" t="s">
        <v>29</v>
      </c>
      <c r="F133" t="s">
        <v>20</v>
      </c>
    </row>
    <row r="134" spans="1:6" x14ac:dyDescent="0.15">
      <c r="A134" t="s">
        <v>211</v>
      </c>
      <c r="B134" t="s">
        <v>8</v>
      </c>
      <c r="C134">
        <v>0.43455257969487876</v>
      </c>
      <c r="D134" t="s">
        <v>37</v>
      </c>
      <c r="E134" t="s">
        <v>29</v>
      </c>
      <c r="F134" t="s">
        <v>20</v>
      </c>
    </row>
    <row r="135" spans="1:6" x14ac:dyDescent="0.15">
      <c r="A135" t="s">
        <v>213</v>
      </c>
      <c r="B135" t="s">
        <v>8</v>
      </c>
      <c r="C135">
        <v>1.7975633443315919</v>
      </c>
      <c r="D135" t="s">
        <v>37</v>
      </c>
      <c r="E135" t="s">
        <v>29</v>
      </c>
      <c r="F135" t="s">
        <v>20</v>
      </c>
    </row>
    <row r="136" spans="1:6" x14ac:dyDescent="0.15">
      <c r="A136" t="s">
        <v>215</v>
      </c>
      <c r="B136" t="s">
        <v>8</v>
      </c>
      <c r="C136">
        <v>2.4214181136419394E-2</v>
      </c>
      <c r="D136" t="s">
        <v>37</v>
      </c>
      <c r="E136" t="s">
        <v>29</v>
      </c>
      <c r="F136" t="s">
        <v>20</v>
      </c>
    </row>
    <row r="137" spans="1:6" x14ac:dyDescent="0.15">
      <c r="A137" t="s">
        <v>218</v>
      </c>
      <c r="B137" t="s">
        <v>8</v>
      </c>
      <c r="C137">
        <v>8.1131390362501832E-2</v>
      </c>
      <c r="D137" t="s">
        <v>37</v>
      </c>
      <c r="E137" t="s">
        <v>29</v>
      </c>
      <c r="F137" t="s">
        <v>20</v>
      </c>
    </row>
    <row r="138" spans="1:6" x14ac:dyDescent="0.15">
      <c r="A138" t="s">
        <v>225</v>
      </c>
      <c r="B138" t="s">
        <v>8</v>
      </c>
      <c r="C138">
        <v>8.1755830715071517E-2</v>
      </c>
      <c r="D138" t="s">
        <v>37</v>
      </c>
      <c r="E138" t="s">
        <v>29</v>
      </c>
      <c r="F138" t="s">
        <v>20</v>
      </c>
    </row>
    <row r="139" spans="1:6" x14ac:dyDescent="0.15">
      <c r="A139" t="s">
        <v>240</v>
      </c>
      <c r="B139" t="s">
        <v>8</v>
      </c>
      <c r="C139">
        <v>1.7562660196984194</v>
      </c>
      <c r="D139" t="s">
        <v>37</v>
      </c>
      <c r="E139" t="s">
        <v>29</v>
      </c>
      <c r="F139" t="s">
        <v>20</v>
      </c>
    </row>
    <row r="140" spans="1:6" x14ac:dyDescent="0.15">
      <c r="A140" t="s">
        <v>244</v>
      </c>
      <c r="B140" t="s">
        <v>8</v>
      </c>
      <c r="C140">
        <v>1.742332269601184</v>
      </c>
      <c r="D140" t="s">
        <v>37</v>
      </c>
      <c r="E140" t="s">
        <v>29</v>
      </c>
      <c r="F140" t="s">
        <v>20</v>
      </c>
    </row>
    <row r="141" spans="1:6" x14ac:dyDescent="0.15">
      <c r="A141" t="s">
        <v>253</v>
      </c>
      <c r="B141" t="s">
        <v>8</v>
      </c>
      <c r="C141">
        <v>1.2887739250627901</v>
      </c>
      <c r="D141" t="s">
        <v>37</v>
      </c>
      <c r="E141" t="s">
        <v>29</v>
      </c>
      <c r="F141" t="s">
        <v>20</v>
      </c>
    </row>
    <row r="142" spans="1:6" x14ac:dyDescent="0.15">
      <c r="A142" t="s">
        <v>255</v>
      </c>
      <c r="B142" t="s">
        <v>8</v>
      </c>
      <c r="C142">
        <v>1.6843215947248962</v>
      </c>
      <c r="D142" t="s">
        <v>37</v>
      </c>
      <c r="E142" t="s">
        <v>29</v>
      </c>
      <c r="F142" t="s">
        <v>20</v>
      </c>
    </row>
    <row r="143" spans="1:6" x14ac:dyDescent="0.15">
      <c r="A143" t="s">
        <v>257</v>
      </c>
      <c r="B143" t="s">
        <v>8</v>
      </c>
      <c r="C143">
        <v>0.81408498197936408</v>
      </c>
      <c r="D143" t="s">
        <v>37</v>
      </c>
      <c r="E143" t="s">
        <v>18</v>
      </c>
      <c r="F143" t="s">
        <v>20</v>
      </c>
    </row>
    <row r="144" spans="1:6" x14ac:dyDescent="0.15">
      <c r="A144" t="s">
        <v>259</v>
      </c>
      <c r="B144" t="s">
        <v>8</v>
      </c>
      <c r="C144">
        <v>0.82005029000582141</v>
      </c>
      <c r="D144" t="s">
        <v>37</v>
      </c>
      <c r="E144" t="s">
        <v>29</v>
      </c>
      <c r="F144" t="s">
        <v>20</v>
      </c>
    </row>
    <row r="145" spans="1:6" x14ac:dyDescent="0.15">
      <c r="A145" t="s">
        <v>260</v>
      </c>
      <c r="B145" t="s">
        <v>8</v>
      </c>
      <c r="C145">
        <v>1.4776783622499721</v>
      </c>
      <c r="D145" t="s">
        <v>37</v>
      </c>
      <c r="E145" t="s">
        <v>18</v>
      </c>
      <c r="F145" t="s">
        <v>20</v>
      </c>
    </row>
    <row r="146" spans="1:6" x14ac:dyDescent="0.15">
      <c r="A146" t="s">
        <v>239</v>
      </c>
      <c r="B146" t="s">
        <v>8</v>
      </c>
      <c r="C146">
        <v>0.84869424185053333</v>
      </c>
      <c r="D146" t="s">
        <v>37</v>
      </c>
      <c r="E146" t="s">
        <v>29</v>
      </c>
      <c r="F146" t="s">
        <v>20</v>
      </c>
    </row>
    <row r="147" spans="1:6" x14ac:dyDescent="0.15">
      <c r="A147" t="s">
        <v>221</v>
      </c>
      <c r="B147" t="s">
        <v>8</v>
      </c>
      <c r="C147">
        <v>1.1025362004813484</v>
      </c>
      <c r="D147" t="s">
        <v>37</v>
      </c>
      <c r="E147" t="s">
        <v>29</v>
      </c>
      <c r="F147" t="s">
        <v>20</v>
      </c>
    </row>
    <row r="148" spans="1:6" x14ac:dyDescent="0.15">
      <c r="A148" t="s">
        <v>210</v>
      </c>
      <c r="B148" t="s">
        <v>8</v>
      </c>
      <c r="C148">
        <v>0.85208069779934215</v>
      </c>
      <c r="D148" t="s">
        <v>37</v>
      </c>
      <c r="E148" t="s">
        <v>29</v>
      </c>
      <c r="F148" t="s">
        <v>20</v>
      </c>
    </row>
    <row r="149" spans="1:6" x14ac:dyDescent="0.15">
      <c r="A149" t="s">
        <v>198</v>
      </c>
      <c r="B149" t="s">
        <v>8</v>
      </c>
      <c r="C149">
        <v>1.1458032028961123</v>
      </c>
      <c r="D149" t="s">
        <v>37</v>
      </c>
      <c r="E149" t="s">
        <v>18</v>
      </c>
      <c r="F149" t="s">
        <v>20</v>
      </c>
    </row>
    <row r="150" spans="1:6" x14ac:dyDescent="0.15">
      <c r="A150" t="s">
        <v>184</v>
      </c>
      <c r="B150" t="s">
        <v>8</v>
      </c>
      <c r="C150">
        <v>6.2210705799333278E-2</v>
      </c>
      <c r="D150" t="s">
        <v>37</v>
      </c>
      <c r="E150" t="s">
        <v>29</v>
      </c>
      <c r="F150" t="s">
        <v>20</v>
      </c>
    </row>
    <row r="151" spans="1:6" x14ac:dyDescent="0.15">
      <c r="A151" t="s">
        <v>173</v>
      </c>
      <c r="B151" t="s">
        <v>8</v>
      </c>
      <c r="C151">
        <v>1.8592640454914604</v>
      </c>
      <c r="D151" t="s">
        <v>37</v>
      </c>
      <c r="E151" t="s">
        <v>18</v>
      </c>
      <c r="F151" t="s">
        <v>20</v>
      </c>
    </row>
    <row r="152" spans="1:6" x14ac:dyDescent="0.15">
      <c r="A152" t="s">
        <v>131</v>
      </c>
      <c r="B152" t="s">
        <v>8</v>
      </c>
      <c r="C152">
        <v>0.35532992098544641</v>
      </c>
      <c r="D152" t="s">
        <v>37</v>
      </c>
      <c r="E152" t="s">
        <v>29</v>
      </c>
      <c r="F152" t="s">
        <v>266</v>
      </c>
    </row>
    <row r="153" spans="1:6" x14ac:dyDescent="0.15">
      <c r="A153" t="s">
        <v>128</v>
      </c>
      <c r="B153" t="s">
        <v>8</v>
      </c>
      <c r="C153">
        <v>1.6743236115440268</v>
      </c>
      <c r="D153" t="s">
        <v>37</v>
      </c>
      <c r="E153" t="s">
        <v>29</v>
      </c>
      <c r="F153" t="s">
        <v>266</v>
      </c>
    </row>
    <row r="154" spans="1:6" x14ac:dyDescent="0.15">
      <c r="A154" t="s">
        <v>104</v>
      </c>
      <c r="B154" t="s">
        <v>8</v>
      </c>
      <c r="C154">
        <v>1.7803536152086858</v>
      </c>
      <c r="D154" t="s">
        <v>37</v>
      </c>
      <c r="E154" t="s">
        <v>18</v>
      </c>
      <c r="F154" t="s">
        <v>266</v>
      </c>
    </row>
    <row r="155" spans="1:6" x14ac:dyDescent="0.15">
      <c r="A155" t="s">
        <v>81</v>
      </c>
      <c r="B155" t="s">
        <v>8</v>
      </c>
      <c r="C155">
        <v>0.79061911543780505</v>
      </c>
      <c r="D155" t="s">
        <v>37</v>
      </c>
      <c r="E155" t="s">
        <v>18</v>
      </c>
      <c r="F155" t="s">
        <v>266</v>
      </c>
    </row>
    <row r="156" spans="1:6" x14ac:dyDescent="0.15">
      <c r="A156" t="s">
        <v>52</v>
      </c>
      <c r="B156" t="s">
        <v>8</v>
      </c>
      <c r="C156">
        <v>0.60026587298301914</v>
      </c>
      <c r="D156" t="s">
        <v>37</v>
      </c>
      <c r="E156" t="s">
        <v>18</v>
      </c>
      <c r="F156" t="s">
        <v>266</v>
      </c>
    </row>
    <row r="157" spans="1:6" x14ac:dyDescent="0.15">
      <c r="A157" t="s">
        <v>45</v>
      </c>
      <c r="B157" t="s">
        <v>8</v>
      </c>
      <c r="C157">
        <v>1.1171071223095419</v>
      </c>
      <c r="D157" t="s">
        <v>37</v>
      </c>
      <c r="E157" t="s">
        <v>29</v>
      </c>
      <c r="F157" t="s">
        <v>266</v>
      </c>
    </row>
    <row r="158" spans="1:6" x14ac:dyDescent="0.15">
      <c r="A158" t="s">
        <v>43</v>
      </c>
      <c r="B158" t="s">
        <v>8</v>
      </c>
      <c r="C158">
        <v>1.0733551964495545</v>
      </c>
      <c r="D158" t="s">
        <v>37</v>
      </c>
      <c r="E158" t="s">
        <v>29</v>
      </c>
      <c r="F158" t="s">
        <v>266</v>
      </c>
    </row>
    <row r="159" spans="1:6" x14ac:dyDescent="0.15">
      <c r="A159" t="s">
        <v>27</v>
      </c>
      <c r="B159" t="s">
        <v>8</v>
      </c>
      <c r="C159">
        <v>1.7499689594733729</v>
      </c>
      <c r="D159" t="s">
        <v>37</v>
      </c>
      <c r="E159" t="s">
        <v>29</v>
      </c>
      <c r="F159" t="s">
        <v>266</v>
      </c>
    </row>
    <row r="160" spans="1:6" x14ac:dyDescent="0.15">
      <c r="A160" t="s">
        <v>7</v>
      </c>
      <c r="B160" t="s">
        <v>8</v>
      </c>
      <c r="C160">
        <v>0.50593399914054116</v>
      </c>
      <c r="D160" t="s">
        <v>37</v>
      </c>
      <c r="E160" t="s">
        <v>18</v>
      </c>
      <c r="F160" t="s">
        <v>266</v>
      </c>
    </row>
    <row r="161" spans="1:6" x14ac:dyDescent="0.15">
      <c r="A161" t="s">
        <v>119</v>
      </c>
      <c r="B161" t="s">
        <v>8</v>
      </c>
      <c r="C161">
        <v>1.1541094439435793</v>
      </c>
      <c r="D161" t="s">
        <v>15</v>
      </c>
      <c r="E161" t="s">
        <v>18</v>
      </c>
      <c r="F161" t="s">
        <v>20</v>
      </c>
    </row>
    <row r="162" spans="1:6" x14ac:dyDescent="0.15">
      <c r="A162" t="s">
        <v>147</v>
      </c>
      <c r="B162" t="s">
        <v>8</v>
      </c>
      <c r="C162">
        <v>0.85267807471798385</v>
      </c>
      <c r="D162" t="s">
        <v>15</v>
      </c>
      <c r="E162" t="s">
        <v>18</v>
      </c>
      <c r="F162" t="s">
        <v>20</v>
      </c>
    </row>
    <row r="163" spans="1:6" x14ac:dyDescent="0.15">
      <c r="A163" t="s">
        <v>238</v>
      </c>
      <c r="B163" t="s">
        <v>8</v>
      </c>
      <c r="C163">
        <v>6.3273541417100163E-2</v>
      </c>
      <c r="D163" t="s">
        <v>15</v>
      </c>
      <c r="E163" t="s">
        <v>18</v>
      </c>
      <c r="F163" t="s">
        <v>20</v>
      </c>
    </row>
    <row r="164" spans="1:6" x14ac:dyDescent="0.15">
      <c r="A164" t="s">
        <v>222</v>
      </c>
      <c r="B164" t="s">
        <v>8</v>
      </c>
      <c r="C164">
        <v>0.10727820756905269</v>
      </c>
      <c r="D164" t="s">
        <v>15</v>
      </c>
      <c r="E164" t="s">
        <v>18</v>
      </c>
      <c r="F164" t="s">
        <v>20</v>
      </c>
    </row>
    <row r="165" spans="1:6" x14ac:dyDescent="0.15">
      <c r="A165" t="s">
        <v>200</v>
      </c>
      <c r="B165" t="s">
        <v>8</v>
      </c>
      <c r="C165">
        <v>1.8082122268612943</v>
      </c>
      <c r="D165" t="s">
        <v>15</v>
      </c>
      <c r="E165" t="s">
        <v>18</v>
      </c>
      <c r="F165" t="s">
        <v>20</v>
      </c>
    </row>
    <row r="166" spans="1:6" x14ac:dyDescent="0.15">
      <c r="A166" t="s">
        <v>132</v>
      </c>
      <c r="B166" t="s">
        <v>34</v>
      </c>
      <c r="C166">
        <v>0.27096570927586172</v>
      </c>
      <c r="D166" t="s">
        <v>133</v>
      </c>
      <c r="E166" t="s">
        <v>134</v>
      </c>
      <c r="F166" t="s">
        <v>20</v>
      </c>
    </row>
    <row r="167" spans="1:6" x14ac:dyDescent="0.15">
      <c r="A167" t="s">
        <v>189</v>
      </c>
      <c r="B167" t="s">
        <v>34</v>
      </c>
      <c r="C167">
        <v>1.3247237548757529</v>
      </c>
      <c r="D167" t="s">
        <v>133</v>
      </c>
      <c r="E167" t="s">
        <v>134</v>
      </c>
      <c r="F167" t="s">
        <v>20</v>
      </c>
    </row>
    <row r="168" spans="1:6" x14ac:dyDescent="0.15">
      <c r="A168" t="s">
        <v>209</v>
      </c>
      <c r="B168" t="s">
        <v>34</v>
      </c>
      <c r="C168">
        <v>0.983156063515362</v>
      </c>
      <c r="D168" t="s">
        <v>133</v>
      </c>
      <c r="E168" t="s">
        <v>134</v>
      </c>
      <c r="F168" t="s">
        <v>20</v>
      </c>
    </row>
    <row r="169" spans="1:6" x14ac:dyDescent="0.15">
      <c r="A169" t="s">
        <v>243</v>
      </c>
      <c r="B169" t="s">
        <v>34</v>
      </c>
      <c r="C169">
        <v>0.60570853199135788</v>
      </c>
      <c r="D169" t="s">
        <v>133</v>
      </c>
      <c r="E169" t="s">
        <v>134</v>
      </c>
      <c r="F169" t="s">
        <v>20</v>
      </c>
    </row>
    <row r="170" spans="1:6" x14ac:dyDescent="0.15">
      <c r="A170" t="s">
        <v>160</v>
      </c>
      <c r="B170" t="s">
        <v>34</v>
      </c>
      <c r="C170">
        <v>1.6857378062514625</v>
      </c>
      <c r="D170" t="s">
        <v>133</v>
      </c>
      <c r="E170" t="s">
        <v>134</v>
      </c>
      <c r="F170" t="s">
        <v>20</v>
      </c>
    </row>
    <row r="171" spans="1:6" x14ac:dyDescent="0.15">
      <c r="A171" t="s">
        <v>158</v>
      </c>
      <c r="B171" t="s">
        <v>34</v>
      </c>
      <c r="C171">
        <v>1.8657864258395409</v>
      </c>
      <c r="D171" t="s">
        <v>133</v>
      </c>
      <c r="E171" t="s">
        <v>171</v>
      </c>
      <c r="F171" t="s">
        <v>20</v>
      </c>
    </row>
    <row r="172" spans="1:6" x14ac:dyDescent="0.15">
      <c r="A172" t="s">
        <v>93</v>
      </c>
      <c r="B172" t="s">
        <v>34</v>
      </c>
      <c r="C172">
        <v>0.17767745389368325</v>
      </c>
      <c r="D172" t="s">
        <v>133</v>
      </c>
      <c r="E172" t="s">
        <v>134</v>
      </c>
      <c r="F172" t="s">
        <v>266</v>
      </c>
    </row>
    <row r="173" spans="1:6" x14ac:dyDescent="0.15">
      <c r="A173" t="s">
        <v>79</v>
      </c>
      <c r="B173" t="s">
        <v>34</v>
      </c>
      <c r="C173">
        <v>1.2168996600991182</v>
      </c>
      <c r="D173" t="s">
        <v>133</v>
      </c>
      <c r="E173" t="s">
        <v>134</v>
      </c>
      <c r="F173" t="s">
        <v>266</v>
      </c>
    </row>
    <row r="174" spans="1:6" x14ac:dyDescent="0.15">
      <c r="A174" t="s">
        <v>33</v>
      </c>
      <c r="B174" t="s">
        <v>34</v>
      </c>
      <c r="C174">
        <v>0.38211599997648005</v>
      </c>
      <c r="D174" t="s">
        <v>133</v>
      </c>
      <c r="E174" t="s">
        <v>134</v>
      </c>
      <c r="F174" t="s">
        <v>266</v>
      </c>
    </row>
    <row r="175" spans="1:6" x14ac:dyDescent="0.15">
      <c r="A175" t="s">
        <v>85</v>
      </c>
      <c r="B175" t="s">
        <v>72</v>
      </c>
      <c r="C175">
        <v>0.37020675650575302</v>
      </c>
      <c r="D175" t="s">
        <v>28</v>
      </c>
      <c r="E175" t="s">
        <v>29</v>
      </c>
      <c r="F175" t="s">
        <v>20</v>
      </c>
    </row>
    <row r="176" spans="1:6" x14ac:dyDescent="0.15">
      <c r="A176" t="s">
        <v>154</v>
      </c>
      <c r="B176" t="s">
        <v>72</v>
      </c>
      <c r="C176">
        <v>0.29372543455389638</v>
      </c>
      <c r="D176" t="s">
        <v>28</v>
      </c>
      <c r="E176" t="s">
        <v>29</v>
      </c>
      <c r="F176" t="s">
        <v>20</v>
      </c>
    </row>
    <row r="177" spans="1:6" x14ac:dyDescent="0.15">
      <c r="A177" t="s">
        <v>172</v>
      </c>
      <c r="B177" t="s">
        <v>72</v>
      </c>
      <c r="C177">
        <v>1.8839148576134488</v>
      </c>
      <c r="D177" t="s">
        <v>28</v>
      </c>
      <c r="E177" t="s">
        <v>29</v>
      </c>
      <c r="F177" t="s">
        <v>20</v>
      </c>
    </row>
    <row r="178" spans="1:6" x14ac:dyDescent="0.15">
      <c r="A178" t="s">
        <v>183</v>
      </c>
      <c r="B178" t="s">
        <v>72</v>
      </c>
      <c r="C178">
        <v>1.7281351486255019</v>
      </c>
      <c r="D178" t="s">
        <v>28</v>
      </c>
      <c r="E178" t="s">
        <v>29</v>
      </c>
      <c r="F178" t="s">
        <v>20</v>
      </c>
    </row>
    <row r="179" spans="1:6" x14ac:dyDescent="0.15">
      <c r="A179" t="s">
        <v>229</v>
      </c>
      <c r="B179" t="s">
        <v>72</v>
      </c>
      <c r="C179">
        <v>1.0765157253224891</v>
      </c>
      <c r="D179" t="s">
        <v>28</v>
      </c>
      <c r="E179" t="s">
        <v>29</v>
      </c>
      <c r="F179" t="s">
        <v>20</v>
      </c>
    </row>
    <row r="180" spans="1:6" x14ac:dyDescent="0.15">
      <c r="A180" t="s">
        <v>224</v>
      </c>
      <c r="B180" t="s">
        <v>72</v>
      </c>
      <c r="C180">
        <v>1.3912677419495689</v>
      </c>
      <c r="D180" t="s">
        <v>28</v>
      </c>
      <c r="E180" t="s">
        <v>29</v>
      </c>
      <c r="F180" t="s">
        <v>20</v>
      </c>
    </row>
    <row r="181" spans="1:6" x14ac:dyDescent="0.15">
      <c r="A181" t="s">
        <v>216</v>
      </c>
      <c r="B181" t="s">
        <v>72</v>
      </c>
      <c r="C181">
        <v>1.8216553847368873</v>
      </c>
      <c r="D181" t="s">
        <v>28</v>
      </c>
      <c r="E181" t="s">
        <v>29</v>
      </c>
      <c r="F181" t="s">
        <v>20</v>
      </c>
    </row>
    <row r="182" spans="1:6" x14ac:dyDescent="0.15">
      <c r="A182" t="s">
        <v>194</v>
      </c>
      <c r="B182" t="s">
        <v>72</v>
      </c>
      <c r="C182">
        <v>1.3526624673899705</v>
      </c>
      <c r="D182" t="s">
        <v>28</v>
      </c>
      <c r="E182" t="s">
        <v>29</v>
      </c>
      <c r="F182" t="s">
        <v>20</v>
      </c>
    </row>
    <row r="183" spans="1:6" x14ac:dyDescent="0.15">
      <c r="A183" t="s">
        <v>192</v>
      </c>
      <c r="B183" t="s">
        <v>72</v>
      </c>
      <c r="C183">
        <v>1.5510187706190555</v>
      </c>
      <c r="D183" t="s">
        <v>28</v>
      </c>
      <c r="E183" t="s">
        <v>29</v>
      </c>
      <c r="F183" t="s">
        <v>20</v>
      </c>
    </row>
    <row r="184" spans="1:6" x14ac:dyDescent="0.15">
      <c r="A184" t="s">
        <v>190</v>
      </c>
      <c r="B184" t="s">
        <v>72</v>
      </c>
      <c r="C184">
        <v>0.87263248294948514</v>
      </c>
      <c r="D184" t="s">
        <v>28</v>
      </c>
      <c r="E184" t="s">
        <v>29</v>
      </c>
      <c r="F184" t="s">
        <v>20</v>
      </c>
    </row>
    <row r="185" spans="1:6" x14ac:dyDescent="0.15">
      <c r="A185" t="s">
        <v>71</v>
      </c>
      <c r="B185" t="s">
        <v>72</v>
      </c>
      <c r="C185">
        <v>1.5096251659829729</v>
      </c>
      <c r="D185" t="s">
        <v>42</v>
      </c>
      <c r="E185" t="s">
        <v>29</v>
      </c>
      <c r="F185" t="s">
        <v>20</v>
      </c>
    </row>
    <row r="186" spans="1:6" x14ac:dyDescent="0.15">
      <c r="A186" t="s">
        <v>181</v>
      </c>
      <c r="B186" t="s">
        <v>72</v>
      </c>
      <c r="C186">
        <v>0.48339104341432998</v>
      </c>
      <c r="D186" t="s">
        <v>42</v>
      </c>
      <c r="E186" t="s">
        <v>29</v>
      </c>
      <c r="F186" t="s">
        <v>20</v>
      </c>
    </row>
    <row r="187" spans="1:6" x14ac:dyDescent="0.15">
      <c r="A187" t="s">
        <v>191</v>
      </c>
      <c r="B187" t="s">
        <v>72</v>
      </c>
      <c r="C187">
        <v>1.9316084149313812</v>
      </c>
      <c r="D187" t="s">
        <v>42</v>
      </c>
      <c r="E187" t="s">
        <v>29</v>
      </c>
      <c r="F187" t="s">
        <v>20</v>
      </c>
    </row>
    <row r="188" spans="1:6" x14ac:dyDescent="0.15">
      <c r="A188" t="s">
        <v>235</v>
      </c>
      <c r="B188" t="s">
        <v>72</v>
      </c>
      <c r="C188">
        <v>0.9112691873600679</v>
      </c>
      <c r="D188" t="s">
        <v>42</v>
      </c>
      <c r="E188" t="s">
        <v>29</v>
      </c>
      <c r="F188" t="s">
        <v>20</v>
      </c>
    </row>
    <row r="189" spans="1:6" x14ac:dyDescent="0.15">
      <c r="A189" t="s">
        <v>231</v>
      </c>
      <c r="B189" t="s">
        <v>72</v>
      </c>
      <c r="C189">
        <v>0.31509622088991573</v>
      </c>
      <c r="D189" t="s">
        <v>42</v>
      </c>
      <c r="E189" t="s">
        <v>29</v>
      </c>
      <c r="F189" t="s">
        <v>20</v>
      </c>
    </row>
    <row r="190" spans="1:6" x14ac:dyDescent="0.15">
      <c r="A190" t="s">
        <v>206</v>
      </c>
      <c r="B190" t="s">
        <v>72</v>
      </c>
      <c r="C190">
        <v>1.4021832747673644</v>
      </c>
      <c r="D190" t="s">
        <v>42</v>
      </c>
      <c r="E190" t="s">
        <v>29</v>
      </c>
      <c r="F190" t="s">
        <v>20</v>
      </c>
    </row>
    <row r="191" spans="1:6" x14ac:dyDescent="0.15">
      <c r="A191" t="s">
        <v>12</v>
      </c>
      <c r="B191" t="s">
        <v>13</v>
      </c>
      <c r="C191">
        <v>1.562403631125997</v>
      </c>
      <c r="D191" t="s">
        <v>15</v>
      </c>
      <c r="E191" t="s">
        <v>18</v>
      </c>
      <c r="F191" t="s">
        <v>20</v>
      </c>
    </row>
    <row r="192" spans="1:6" x14ac:dyDescent="0.15">
      <c r="A192" t="s">
        <v>55</v>
      </c>
      <c r="B192" t="s">
        <v>13</v>
      </c>
      <c r="C192">
        <v>1.7233354072088432</v>
      </c>
      <c r="D192" t="s">
        <v>15</v>
      </c>
      <c r="E192" t="s">
        <v>18</v>
      </c>
      <c r="F192" t="s">
        <v>20</v>
      </c>
    </row>
    <row r="193" spans="1:6" x14ac:dyDescent="0.15">
      <c r="A193" t="s">
        <v>109</v>
      </c>
      <c r="B193" t="s">
        <v>13</v>
      </c>
      <c r="C193">
        <v>0.70537176170439897</v>
      </c>
      <c r="D193" t="s">
        <v>15</v>
      </c>
      <c r="E193" t="s">
        <v>18</v>
      </c>
      <c r="F193" t="s">
        <v>20</v>
      </c>
    </row>
    <row r="194" spans="1:6" x14ac:dyDescent="0.15">
      <c r="A194" t="s">
        <v>111</v>
      </c>
      <c r="B194" t="s">
        <v>13</v>
      </c>
      <c r="C194">
        <v>0.96497212455249204</v>
      </c>
      <c r="D194" t="s">
        <v>15</v>
      </c>
      <c r="E194" t="s">
        <v>18</v>
      </c>
      <c r="F194" t="s">
        <v>20</v>
      </c>
    </row>
    <row r="195" spans="1:6" x14ac:dyDescent="0.15">
      <c r="A195" t="s">
        <v>113</v>
      </c>
      <c r="B195" t="s">
        <v>13</v>
      </c>
      <c r="C195">
        <v>1.4359440035087785</v>
      </c>
      <c r="D195" t="s">
        <v>15</v>
      </c>
      <c r="E195" t="s">
        <v>18</v>
      </c>
      <c r="F195" t="s">
        <v>20</v>
      </c>
    </row>
    <row r="196" spans="1:6" x14ac:dyDescent="0.15">
      <c r="A196" t="s">
        <v>161</v>
      </c>
      <c r="B196" t="s">
        <v>13</v>
      </c>
      <c r="C196">
        <v>0.5377626088969012</v>
      </c>
      <c r="D196" t="s">
        <v>15</v>
      </c>
      <c r="E196" t="s">
        <v>18</v>
      </c>
      <c r="F196" t="s">
        <v>20</v>
      </c>
    </row>
    <row r="197" spans="1:6" x14ac:dyDescent="0.15">
      <c r="A197" t="s">
        <v>179</v>
      </c>
      <c r="B197" t="s">
        <v>13</v>
      </c>
      <c r="C197">
        <v>1.3140510992342829</v>
      </c>
      <c r="D197" t="s">
        <v>15</v>
      </c>
      <c r="E197" t="s">
        <v>18</v>
      </c>
      <c r="F197" t="s">
        <v>20</v>
      </c>
    </row>
    <row r="198" spans="1:6" x14ac:dyDescent="0.15">
      <c r="A198" t="s">
        <v>197</v>
      </c>
      <c r="B198" t="s">
        <v>13</v>
      </c>
      <c r="C198">
        <v>0.57225286150394272</v>
      </c>
      <c r="D198" t="s">
        <v>15</v>
      </c>
      <c r="E198" t="s">
        <v>18</v>
      </c>
      <c r="F198" t="s">
        <v>20</v>
      </c>
    </row>
    <row r="199" spans="1:6" x14ac:dyDescent="0.15">
      <c r="A199" t="s">
        <v>202</v>
      </c>
      <c r="B199" t="s">
        <v>13</v>
      </c>
      <c r="C199">
        <v>1.851583699777849</v>
      </c>
      <c r="D199" t="s">
        <v>15</v>
      </c>
      <c r="E199" t="s">
        <v>18</v>
      </c>
      <c r="F199" t="s">
        <v>20</v>
      </c>
    </row>
    <row r="200" spans="1:6" x14ac:dyDescent="0.15">
      <c r="A200" t="s">
        <v>217</v>
      </c>
      <c r="B200" t="s">
        <v>13</v>
      </c>
      <c r="C200">
        <v>1.0084399841614946</v>
      </c>
      <c r="D200" t="s">
        <v>15</v>
      </c>
      <c r="E200" t="s">
        <v>18</v>
      </c>
      <c r="F200" t="s">
        <v>20</v>
      </c>
    </row>
    <row r="201" spans="1:6" x14ac:dyDescent="0.15">
      <c r="A201" t="s">
        <v>223</v>
      </c>
      <c r="B201" t="s">
        <v>13</v>
      </c>
      <c r="C201">
        <v>1.5514077390354171</v>
      </c>
      <c r="D201" t="s">
        <v>15</v>
      </c>
      <c r="E201" t="s">
        <v>18</v>
      </c>
      <c r="F201" t="s">
        <v>20</v>
      </c>
    </row>
    <row r="202" spans="1:6" x14ac:dyDescent="0.15">
      <c r="A202" t="s">
        <v>254</v>
      </c>
      <c r="B202" t="s">
        <v>13</v>
      </c>
      <c r="C202">
        <v>1.504627689570919</v>
      </c>
      <c r="D202" t="s">
        <v>15</v>
      </c>
      <c r="E202" t="s">
        <v>18</v>
      </c>
      <c r="F202" t="s">
        <v>20</v>
      </c>
    </row>
    <row r="203" spans="1:6" x14ac:dyDescent="0.15">
      <c r="A203" t="s">
        <v>248</v>
      </c>
      <c r="B203" t="s">
        <v>13</v>
      </c>
      <c r="C203">
        <v>0.47094704328680803</v>
      </c>
      <c r="D203" t="s">
        <v>15</v>
      </c>
      <c r="E203" t="s">
        <v>18</v>
      </c>
      <c r="F203" t="s">
        <v>20</v>
      </c>
    </row>
    <row r="204" spans="1:6" x14ac:dyDescent="0.15">
      <c r="A204" t="s">
        <v>233</v>
      </c>
      <c r="B204" t="s">
        <v>13</v>
      </c>
      <c r="C204">
        <v>1.1882959406862439</v>
      </c>
      <c r="D204" t="s">
        <v>15</v>
      </c>
      <c r="E204" t="s">
        <v>18</v>
      </c>
      <c r="F204" t="s">
        <v>20</v>
      </c>
    </row>
    <row r="205" spans="1:6" x14ac:dyDescent="0.15">
      <c r="A205" t="s">
        <v>188</v>
      </c>
      <c r="B205" t="s">
        <v>13</v>
      </c>
      <c r="C205">
        <v>1.4241658186841395</v>
      </c>
      <c r="D205" t="s">
        <v>15</v>
      </c>
      <c r="E205" t="s">
        <v>18</v>
      </c>
      <c r="F205" t="s">
        <v>20</v>
      </c>
    </row>
    <row r="206" spans="1:6" x14ac:dyDescent="0.15">
      <c r="A206" t="s">
        <v>145</v>
      </c>
      <c r="B206" t="s">
        <v>13</v>
      </c>
      <c r="C206">
        <v>1.7868917121501897</v>
      </c>
      <c r="D206" t="s">
        <v>15</v>
      </c>
      <c r="E206" t="s">
        <v>18</v>
      </c>
      <c r="F206" t="s">
        <v>20</v>
      </c>
    </row>
    <row r="207" spans="1:6" x14ac:dyDescent="0.15">
      <c r="A207" t="s">
        <v>142</v>
      </c>
      <c r="B207" t="s">
        <v>13</v>
      </c>
      <c r="C207">
        <v>0.14405796889825603</v>
      </c>
      <c r="D207" t="s">
        <v>15</v>
      </c>
      <c r="E207" t="s">
        <v>18</v>
      </c>
      <c r="F207" t="s">
        <v>20</v>
      </c>
    </row>
    <row r="208" spans="1:6" x14ac:dyDescent="0.15">
      <c r="A208" t="s">
        <v>112</v>
      </c>
      <c r="B208" t="s">
        <v>13</v>
      </c>
      <c r="C208">
        <v>1.2230993107522141</v>
      </c>
      <c r="D208" t="s">
        <v>15</v>
      </c>
      <c r="E208" t="s">
        <v>18</v>
      </c>
      <c r="F208" t="s">
        <v>266</v>
      </c>
    </row>
    <row r="209" spans="1:6" x14ac:dyDescent="0.15">
      <c r="A209" t="s">
        <v>110</v>
      </c>
      <c r="B209" t="s">
        <v>13</v>
      </c>
      <c r="C209">
        <v>1.3519206848496537</v>
      </c>
      <c r="D209" t="s">
        <v>15</v>
      </c>
      <c r="E209" t="s">
        <v>18</v>
      </c>
      <c r="F209" t="s">
        <v>266</v>
      </c>
    </row>
    <row r="210" spans="1:6" x14ac:dyDescent="0.15">
      <c r="A210" t="s">
        <v>36</v>
      </c>
      <c r="B210" t="s">
        <v>13</v>
      </c>
      <c r="C210">
        <v>1.9261895632062604</v>
      </c>
      <c r="D210" t="s">
        <v>15</v>
      </c>
      <c r="E210" t="s">
        <v>18</v>
      </c>
      <c r="F210" t="s">
        <v>266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1EC80-E1A9-FF4B-A99C-3A7BAAB3D0C6}">
  <dimension ref="A3:I11"/>
  <sheetViews>
    <sheetView zoomScale="110" zoomScaleNormal="110" workbookViewId="0">
      <selection activeCell="H8" sqref="H8"/>
    </sheetView>
  </sheetViews>
  <sheetFormatPr baseColWidth="10" defaultRowHeight="14" x14ac:dyDescent="0.15"/>
  <cols>
    <col min="1" max="1" width="83.33203125" bestFit="1" customWidth="1"/>
    <col min="2" max="2" width="17" bestFit="1" customWidth="1"/>
    <col min="3" max="3" width="9.1640625" bestFit="1" customWidth="1"/>
    <col min="4" max="4" width="14" bestFit="1" customWidth="1"/>
    <col min="5" max="5" width="17.1640625" bestFit="1" customWidth="1"/>
    <col min="6" max="6" width="7.33203125" bestFit="1" customWidth="1"/>
    <col min="7" max="8" width="6.1640625" bestFit="1" customWidth="1"/>
    <col min="9" max="9" width="11.6640625" bestFit="1" customWidth="1"/>
    <col min="10" max="10" width="20" bestFit="1" customWidth="1"/>
    <col min="11" max="11" width="7.5" bestFit="1" customWidth="1"/>
    <col min="12" max="12" width="8.5" bestFit="1" customWidth="1"/>
    <col min="13" max="13" width="15.6640625" bestFit="1" customWidth="1"/>
    <col min="14" max="14" width="6.5" bestFit="1" customWidth="1"/>
    <col min="15" max="15" width="8.5" bestFit="1" customWidth="1"/>
    <col min="16" max="16" width="16.6640625" bestFit="1" customWidth="1"/>
    <col min="17" max="17" width="22.83203125" bestFit="1" customWidth="1"/>
    <col min="18" max="18" width="4.83203125" bestFit="1" customWidth="1"/>
    <col min="19" max="19" width="23.1640625" bestFit="1" customWidth="1"/>
    <col min="20" max="20" width="13.83203125" bestFit="1" customWidth="1"/>
    <col min="21" max="21" width="8.6640625" bestFit="1" customWidth="1"/>
    <col min="22" max="22" width="17.6640625" bestFit="1" customWidth="1"/>
    <col min="23" max="23" width="16.6640625" bestFit="1" customWidth="1"/>
    <col min="24" max="24" width="14.33203125" bestFit="1" customWidth="1"/>
    <col min="25" max="25" width="30.33203125" bestFit="1" customWidth="1"/>
    <col min="26" max="26" width="7.83203125" bestFit="1" customWidth="1"/>
    <col min="27" max="27" width="28.1640625" bestFit="1" customWidth="1"/>
    <col min="28" max="28" width="20.5" bestFit="1" customWidth="1"/>
    <col min="29" max="29" width="25.83203125" bestFit="1" customWidth="1"/>
    <col min="30" max="30" width="9" bestFit="1" customWidth="1"/>
    <col min="31" max="31" width="32.33203125" bestFit="1" customWidth="1"/>
    <col min="32" max="32" width="19" bestFit="1" customWidth="1"/>
    <col min="33" max="33" width="20.83203125" bestFit="1" customWidth="1"/>
    <col min="34" max="34" width="31" bestFit="1" customWidth="1"/>
    <col min="35" max="35" width="27.6640625" bestFit="1" customWidth="1"/>
    <col min="36" max="36" width="33.5" bestFit="1" customWidth="1"/>
    <col min="37" max="37" width="11.6640625" bestFit="1" customWidth="1"/>
    <col min="38" max="38" width="5.83203125" bestFit="1" customWidth="1"/>
    <col min="39" max="39" width="12.1640625" bestFit="1" customWidth="1"/>
    <col min="40" max="40" width="24" bestFit="1" customWidth="1"/>
    <col min="41" max="41" width="27.1640625" bestFit="1" customWidth="1"/>
    <col min="42" max="42" width="21.1640625" bestFit="1" customWidth="1"/>
    <col min="43" max="43" width="7.33203125" bestFit="1" customWidth="1"/>
    <col min="44" max="44" width="43.1640625" bestFit="1" customWidth="1"/>
    <col min="45" max="45" width="21.83203125" bestFit="1" customWidth="1"/>
    <col min="46" max="46" width="29" bestFit="1" customWidth="1"/>
    <col min="47" max="47" width="10" bestFit="1" customWidth="1"/>
    <col min="48" max="48" width="5.6640625" bestFit="1" customWidth="1"/>
    <col min="49" max="49" width="15" bestFit="1" customWidth="1"/>
    <col min="50" max="50" width="6.6640625" bestFit="1" customWidth="1"/>
    <col min="51" max="51" width="32.83203125" bestFit="1" customWidth="1"/>
    <col min="52" max="52" width="6.1640625" bestFit="1" customWidth="1"/>
    <col min="53" max="53" width="24.83203125" bestFit="1" customWidth="1"/>
    <col min="54" max="54" width="15.33203125" bestFit="1" customWidth="1"/>
    <col min="55" max="55" width="37.33203125" bestFit="1" customWidth="1"/>
    <col min="56" max="56" width="8" bestFit="1" customWidth="1"/>
    <col min="57" max="57" width="10" bestFit="1" customWidth="1"/>
    <col min="58" max="58" width="16" bestFit="1" customWidth="1"/>
    <col min="59" max="59" width="11.33203125" bestFit="1" customWidth="1"/>
    <col min="60" max="60" width="29.1640625" bestFit="1" customWidth="1"/>
    <col min="61" max="61" width="9.33203125" bestFit="1" customWidth="1"/>
    <col min="62" max="62" width="6.6640625" bestFit="1" customWidth="1"/>
    <col min="63" max="63" width="14.33203125" bestFit="1" customWidth="1"/>
    <col min="64" max="64" width="17.83203125" bestFit="1" customWidth="1"/>
    <col min="65" max="65" width="8" bestFit="1" customWidth="1"/>
    <col min="66" max="66" width="11.83203125" bestFit="1" customWidth="1"/>
    <col min="67" max="67" width="22.33203125" bestFit="1" customWidth="1"/>
    <col min="68" max="68" width="27.33203125" bestFit="1" customWidth="1"/>
    <col min="69" max="69" width="15.1640625" bestFit="1" customWidth="1"/>
    <col min="70" max="70" width="14.33203125" bestFit="1" customWidth="1"/>
    <col min="71" max="71" width="10.6640625" bestFit="1" customWidth="1"/>
    <col min="72" max="72" width="11.1640625" bestFit="1" customWidth="1"/>
    <col min="73" max="73" width="16.5" bestFit="1" customWidth="1"/>
    <col min="74" max="74" width="22.1640625" bestFit="1" customWidth="1"/>
    <col min="75" max="75" width="28.5" bestFit="1" customWidth="1"/>
    <col min="76" max="76" width="36.1640625" bestFit="1" customWidth="1"/>
    <col min="77" max="77" width="12.5" bestFit="1" customWidth="1"/>
    <col min="78" max="78" width="24.33203125" bestFit="1" customWidth="1"/>
    <col min="79" max="79" width="26.6640625" bestFit="1" customWidth="1"/>
    <col min="80" max="80" width="34.5" bestFit="1" customWidth="1"/>
    <col min="81" max="81" width="41.1640625" bestFit="1" customWidth="1"/>
    <col min="82" max="82" width="26.33203125" bestFit="1" customWidth="1"/>
    <col min="83" max="83" width="14.6640625" bestFit="1" customWidth="1"/>
    <col min="84" max="84" width="22.33203125" bestFit="1" customWidth="1"/>
    <col min="85" max="85" width="29.6640625" bestFit="1" customWidth="1"/>
    <col min="86" max="86" width="11.1640625" bestFit="1" customWidth="1"/>
    <col min="87" max="87" width="3.83203125" bestFit="1" customWidth="1"/>
    <col min="88" max="88" width="16.5" bestFit="1" customWidth="1"/>
    <col min="89" max="89" width="23.83203125" bestFit="1" customWidth="1"/>
    <col min="90" max="90" width="8.1640625" bestFit="1" customWidth="1"/>
    <col min="91" max="91" width="19.33203125" bestFit="1" customWidth="1"/>
    <col min="92" max="92" width="27.6640625" bestFit="1" customWidth="1"/>
    <col min="93" max="93" width="41.1640625" bestFit="1" customWidth="1"/>
    <col min="94" max="94" width="13.33203125" bestFit="1" customWidth="1"/>
    <col min="95" max="95" width="22" bestFit="1" customWidth="1"/>
    <col min="96" max="96" width="8.83203125" bestFit="1" customWidth="1"/>
    <col min="97" max="97" width="18.83203125" bestFit="1" customWidth="1"/>
    <col min="98" max="98" width="9.83203125" bestFit="1" customWidth="1"/>
    <col min="99" max="99" width="8.6640625" bestFit="1" customWidth="1"/>
    <col min="100" max="100" width="34.83203125" bestFit="1" customWidth="1"/>
    <col min="101" max="101" width="16.33203125" bestFit="1" customWidth="1"/>
    <col min="102" max="102" width="6.5" bestFit="1" customWidth="1"/>
    <col min="103" max="103" width="10.5" bestFit="1" customWidth="1"/>
    <col min="104" max="104" width="10" bestFit="1" customWidth="1"/>
    <col min="105" max="105" width="9.1640625" bestFit="1" customWidth="1"/>
    <col min="106" max="106" width="9.6640625" bestFit="1" customWidth="1"/>
    <col min="107" max="107" width="17.6640625" bestFit="1" customWidth="1"/>
    <col min="108" max="108" width="33" bestFit="1" customWidth="1"/>
    <col min="109" max="109" width="7.6640625" bestFit="1" customWidth="1"/>
    <col min="110" max="110" width="5.5" bestFit="1" customWidth="1"/>
    <col min="111" max="111" width="12.1640625" bestFit="1" customWidth="1"/>
    <col min="112" max="112" width="15.6640625" bestFit="1" customWidth="1"/>
    <col min="113" max="113" width="20.6640625" bestFit="1" customWidth="1"/>
    <col min="114" max="114" width="14.33203125" bestFit="1" customWidth="1"/>
    <col min="115" max="115" width="10.6640625" bestFit="1" customWidth="1"/>
    <col min="116" max="117" width="7.6640625" bestFit="1" customWidth="1"/>
    <col min="118" max="118" width="16.83203125" bestFit="1" customWidth="1"/>
    <col min="119" max="119" width="4.6640625" bestFit="1" customWidth="1"/>
    <col min="120" max="120" width="12" bestFit="1" customWidth="1"/>
    <col min="121" max="121" width="6.83203125" bestFit="1" customWidth="1"/>
    <col min="122" max="122" width="16.83203125" bestFit="1" customWidth="1"/>
    <col min="123" max="123" width="23" bestFit="1" customWidth="1"/>
    <col min="124" max="124" width="4.83203125" bestFit="1" customWidth="1"/>
    <col min="125" max="125" width="4.5" bestFit="1" customWidth="1"/>
    <col min="126" max="126" width="7.33203125" bestFit="1" customWidth="1"/>
    <col min="127" max="127" width="5.83203125" bestFit="1" customWidth="1"/>
    <col min="128" max="128" width="4.5" bestFit="1" customWidth="1"/>
    <col min="129" max="129" width="15.1640625" bestFit="1" customWidth="1"/>
    <col min="130" max="130" width="6.1640625" bestFit="1" customWidth="1"/>
    <col min="131" max="131" width="21.5" bestFit="1" customWidth="1"/>
    <col min="132" max="132" width="11.83203125" bestFit="1" customWidth="1"/>
    <col min="133" max="133" width="42.33203125" bestFit="1" customWidth="1"/>
    <col min="134" max="134" width="13.5" bestFit="1" customWidth="1"/>
    <col min="135" max="135" width="8.83203125" bestFit="1" customWidth="1"/>
    <col min="136" max="136" width="4.6640625" bestFit="1" customWidth="1"/>
    <col min="137" max="137" width="13.6640625" bestFit="1" customWidth="1"/>
    <col min="138" max="138" width="11.5" bestFit="1" customWidth="1"/>
    <col min="139" max="139" width="21.83203125" bestFit="1" customWidth="1"/>
    <col min="140" max="140" width="15.6640625" bestFit="1" customWidth="1"/>
    <col min="141" max="141" width="29.83203125" bestFit="1" customWidth="1"/>
    <col min="142" max="142" width="10.5" bestFit="1" customWidth="1"/>
    <col min="143" max="143" width="16.5" bestFit="1" customWidth="1"/>
    <col min="144" max="144" width="19.5" bestFit="1" customWidth="1"/>
    <col min="145" max="145" width="15" bestFit="1" customWidth="1"/>
    <col min="146" max="146" width="12.33203125" bestFit="1" customWidth="1"/>
    <col min="147" max="147" width="7.5" bestFit="1" customWidth="1"/>
    <col min="148" max="148" width="11.83203125" bestFit="1" customWidth="1"/>
    <col min="149" max="149" width="32" bestFit="1" customWidth="1"/>
    <col min="150" max="150" width="15.83203125" bestFit="1" customWidth="1"/>
    <col min="151" max="151" width="11.1640625" bestFit="1" customWidth="1"/>
    <col min="152" max="152" width="11" bestFit="1" customWidth="1"/>
    <col min="153" max="153" width="24.6640625" bestFit="1" customWidth="1"/>
    <col min="154" max="154" width="25.5" bestFit="1" customWidth="1"/>
    <col min="155" max="155" width="14" bestFit="1" customWidth="1"/>
    <col min="156" max="156" width="15.5" bestFit="1" customWidth="1"/>
    <col min="157" max="157" width="12.1640625" bestFit="1" customWidth="1"/>
    <col min="158" max="158" width="9.1640625" bestFit="1" customWidth="1"/>
    <col min="159" max="159" width="35.83203125" bestFit="1" customWidth="1"/>
    <col min="160" max="161" width="17.6640625" bestFit="1" customWidth="1"/>
    <col min="162" max="162" width="46.5" bestFit="1" customWidth="1"/>
    <col min="163" max="163" width="11.83203125" bestFit="1" customWidth="1"/>
    <col min="164" max="164" width="18.1640625" bestFit="1" customWidth="1"/>
    <col min="165" max="165" width="7.1640625" bestFit="1" customWidth="1"/>
    <col min="166" max="166" width="9.83203125" bestFit="1" customWidth="1"/>
    <col min="167" max="167" width="20.1640625" bestFit="1" customWidth="1"/>
    <col min="168" max="168" width="8.33203125" bestFit="1" customWidth="1"/>
    <col min="169" max="169" width="13.6640625" bestFit="1" customWidth="1"/>
    <col min="170" max="170" width="14.33203125" bestFit="1" customWidth="1"/>
    <col min="171" max="171" width="42.83203125" bestFit="1" customWidth="1"/>
    <col min="172" max="172" width="13" bestFit="1" customWidth="1"/>
    <col min="173" max="173" width="16.6640625" bestFit="1" customWidth="1"/>
    <col min="174" max="174" width="18" bestFit="1" customWidth="1"/>
    <col min="175" max="175" width="23.83203125" bestFit="1" customWidth="1"/>
    <col min="176" max="176" width="17.83203125" bestFit="1" customWidth="1"/>
    <col min="177" max="178" width="18.5" bestFit="1" customWidth="1"/>
    <col min="179" max="179" width="7.5" bestFit="1" customWidth="1"/>
    <col min="180" max="180" width="28.6640625" bestFit="1" customWidth="1"/>
    <col min="181" max="181" width="4.5" bestFit="1" customWidth="1"/>
    <col min="182" max="182" width="10.6640625" bestFit="1" customWidth="1"/>
    <col min="183" max="183" width="13.1640625" bestFit="1" customWidth="1"/>
    <col min="184" max="184" width="8.5" bestFit="1" customWidth="1"/>
    <col min="185" max="185" width="53.1640625" bestFit="1" customWidth="1"/>
    <col min="186" max="186" width="13.83203125" bestFit="1" customWidth="1"/>
    <col min="187" max="187" width="13.1640625" bestFit="1" customWidth="1"/>
    <col min="188" max="188" width="16.83203125" bestFit="1" customWidth="1"/>
    <col min="189" max="189" width="24.6640625" bestFit="1" customWidth="1"/>
    <col min="190" max="190" width="28.83203125" bestFit="1" customWidth="1"/>
    <col min="191" max="191" width="38" bestFit="1" customWidth="1"/>
    <col min="192" max="192" width="7.33203125" bestFit="1" customWidth="1"/>
    <col min="193" max="193" width="19" bestFit="1" customWidth="1"/>
    <col min="194" max="194" width="21" bestFit="1" customWidth="1"/>
    <col min="195" max="195" width="34.5" bestFit="1" customWidth="1"/>
    <col min="196" max="196" width="28.83203125" bestFit="1" customWidth="1"/>
    <col min="197" max="197" width="39.83203125" bestFit="1" customWidth="1"/>
    <col min="198" max="198" width="15.5" bestFit="1" customWidth="1"/>
    <col min="199" max="199" width="19.5" bestFit="1" customWidth="1"/>
    <col min="200" max="201" width="12.1640625" bestFit="1" customWidth="1"/>
    <col min="202" max="202" width="13.6640625" bestFit="1" customWidth="1"/>
    <col min="203" max="203" width="18.1640625" bestFit="1" customWidth="1"/>
    <col min="204" max="204" width="9.6640625" bestFit="1" customWidth="1"/>
    <col min="205" max="205" width="34" bestFit="1" customWidth="1"/>
    <col min="206" max="206" width="5" bestFit="1" customWidth="1"/>
    <col min="207" max="207" width="30.6640625" bestFit="1" customWidth="1"/>
    <col min="208" max="208" width="19" bestFit="1" customWidth="1"/>
    <col min="209" max="210" width="12" bestFit="1" customWidth="1"/>
    <col min="211" max="211" width="11.6640625" bestFit="1" customWidth="1"/>
  </cols>
  <sheetData>
    <row r="3" spans="1:9" x14ac:dyDescent="0.15">
      <c r="A3" s="11" t="s">
        <v>274</v>
      </c>
      <c r="B3" s="11" t="s">
        <v>275</v>
      </c>
    </row>
    <row r="4" spans="1:9" x14ac:dyDescent="0.15">
      <c r="A4" s="11" t="s">
        <v>276</v>
      </c>
      <c r="B4" t="s">
        <v>28</v>
      </c>
      <c r="C4" t="s">
        <v>42</v>
      </c>
      <c r="D4" t="s">
        <v>169</v>
      </c>
      <c r="E4" t="s">
        <v>133</v>
      </c>
      <c r="F4" t="s">
        <v>37</v>
      </c>
      <c r="G4" t="s">
        <v>23</v>
      </c>
      <c r="H4" t="s">
        <v>15</v>
      </c>
      <c r="I4" s="18" t="s">
        <v>277</v>
      </c>
    </row>
    <row r="5" spans="1:9" x14ac:dyDescent="0.15">
      <c r="A5" s="12" t="s">
        <v>134</v>
      </c>
      <c r="B5" s="13"/>
      <c r="C5" s="13"/>
      <c r="D5" s="13"/>
      <c r="E5" s="13">
        <v>8</v>
      </c>
      <c r="F5" s="13"/>
      <c r="G5" s="13"/>
      <c r="H5" s="13"/>
      <c r="I5" s="13">
        <v>8</v>
      </c>
    </row>
    <row r="6" spans="1:9" x14ac:dyDescent="0.15">
      <c r="A6" s="12" t="s">
        <v>25</v>
      </c>
      <c r="B6" s="13">
        <v>14</v>
      </c>
      <c r="C6" s="13"/>
      <c r="D6" s="13"/>
      <c r="E6" s="13"/>
      <c r="F6" s="13"/>
      <c r="G6" s="13">
        <v>6</v>
      </c>
      <c r="H6" s="13"/>
      <c r="I6" s="13">
        <v>20</v>
      </c>
    </row>
    <row r="7" spans="1:9" x14ac:dyDescent="0.15">
      <c r="A7" s="12" t="s">
        <v>29</v>
      </c>
      <c r="B7" s="13">
        <v>73</v>
      </c>
      <c r="C7" s="13">
        <v>16</v>
      </c>
      <c r="D7" s="13"/>
      <c r="E7" s="13"/>
      <c r="F7" s="13">
        <v>33</v>
      </c>
      <c r="G7" s="13"/>
      <c r="H7" s="13"/>
      <c r="I7" s="13">
        <v>122</v>
      </c>
    </row>
    <row r="8" spans="1:9" x14ac:dyDescent="0.15">
      <c r="A8" s="12" t="s">
        <v>18</v>
      </c>
      <c r="B8" s="13"/>
      <c r="C8" s="13"/>
      <c r="D8" s="13"/>
      <c r="E8" s="13"/>
      <c r="F8" s="13">
        <v>12</v>
      </c>
      <c r="G8" s="13"/>
      <c r="H8" s="13">
        <v>25</v>
      </c>
      <c r="I8" s="13">
        <v>37</v>
      </c>
    </row>
    <row r="9" spans="1:9" x14ac:dyDescent="0.15">
      <c r="A9" s="12" t="s">
        <v>171</v>
      </c>
      <c r="B9" s="13"/>
      <c r="C9" s="13"/>
      <c r="D9" s="13">
        <v>4</v>
      </c>
      <c r="E9" s="13">
        <v>4</v>
      </c>
      <c r="F9" s="13"/>
      <c r="G9" s="13"/>
      <c r="H9" s="13"/>
      <c r="I9" s="13">
        <v>8</v>
      </c>
    </row>
    <row r="10" spans="1:9" x14ac:dyDescent="0.15">
      <c r="A10" s="12" t="s">
        <v>46</v>
      </c>
      <c r="B10" s="13">
        <v>10</v>
      </c>
      <c r="C10" s="13"/>
      <c r="D10" s="13">
        <v>4</v>
      </c>
      <c r="E10" s="13"/>
      <c r="F10" s="13"/>
      <c r="G10" s="13"/>
      <c r="H10" s="13"/>
      <c r="I10" s="13">
        <v>14</v>
      </c>
    </row>
    <row r="11" spans="1:9" x14ac:dyDescent="0.15">
      <c r="A11" s="12" t="s">
        <v>277</v>
      </c>
      <c r="B11" s="13">
        <v>97</v>
      </c>
      <c r="C11" s="13">
        <v>16</v>
      </c>
      <c r="D11" s="13">
        <v>8</v>
      </c>
      <c r="E11" s="13">
        <v>12</v>
      </c>
      <c r="F11" s="13">
        <v>45</v>
      </c>
      <c r="G11" s="13">
        <v>6</v>
      </c>
      <c r="H11" s="13">
        <v>25</v>
      </c>
      <c r="I11" s="13">
        <v>209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E73BC-D829-0B44-BB25-CA2139B88184}">
  <dimension ref="A1:F211"/>
  <sheetViews>
    <sheetView topLeftCell="A189" zoomScale="130" zoomScaleNormal="130" workbookViewId="0">
      <selection activeCell="C211" sqref="C211"/>
    </sheetView>
  </sheetViews>
  <sheetFormatPr baseColWidth="10" defaultRowHeight="14" x14ac:dyDescent="0.15"/>
  <cols>
    <col min="1" max="1" width="17.5" customWidth="1"/>
    <col min="2" max="2" width="13.33203125" customWidth="1"/>
    <col min="3" max="3" width="20.33203125" customWidth="1"/>
    <col min="4" max="4" width="17.6640625" customWidth="1"/>
    <col min="5" max="5" width="81.6640625" bestFit="1" customWidth="1"/>
    <col min="6" max="6" width="17.83203125" customWidth="1"/>
  </cols>
  <sheetData>
    <row r="1" spans="1:6" x14ac:dyDescent="0.15">
      <c r="A1" t="s">
        <v>1</v>
      </c>
      <c r="B1" t="s">
        <v>2</v>
      </c>
      <c r="C1" t="s">
        <v>3</v>
      </c>
      <c r="D1" t="s">
        <v>5</v>
      </c>
      <c r="E1" t="s">
        <v>6</v>
      </c>
      <c r="F1" t="s">
        <v>9</v>
      </c>
    </row>
    <row r="2" spans="1:6" x14ac:dyDescent="0.15">
      <c r="A2" t="s">
        <v>30</v>
      </c>
      <c r="B2" t="s">
        <v>19</v>
      </c>
      <c r="C2">
        <v>0.94520708745837989</v>
      </c>
      <c r="D2" t="s">
        <v>28</v>
      </c>
      <c r="E2" t="s">
        <v>29</v>
      </c>
      <c r="F2" t="s">
        <v>20</v>
      </c>
    </row>
    <row r="3" spans="1:6" x14ac:dyDescent="0.15">
      <c r="A3" t="s">
        <v>44</v>
      </c>
      <c r="B3" t="s">
        <v>19</v>
      </c>
      <c r="C3">
        <v>1.7016288647264601</v>
      </c>
      <c r="D3" t="s">
        <v>28</v>
      </c>
      <c r="E3" t="s">
        <v>46</v>
      </c>
      <c r="F3" t="s">
        <v>20</v>
      </c>
    </row>
    <row r="4" spans="1:6" x14ac:dyDescent="0.15">
      <c r="A4" t="s">
        <v>47</v>
      </c>
      <c r="B4" t="s">
        <v>19</v>
      </c>
      <c r="C4">
        <v>0.85962887460882642</v>
      </c>
      <c r="D4" t="s">
        <v>28</v>
      </c>
      <c r="E4" t="s">
        <v>25</v>
      </c>
      <c r="F4" t="s">
        <v>20</v>
      </c>
    </row>
    <row r="5" spans="1:6" x14ac:dyDescent="0.15">
      <c r="A5" t="s">
        <v>51</v>
      </c>
      <c r="B5" t="s">
        <v>19</v>
      </c>
      <c r="C5">
        <v>0.47375623041405518</v>
      </c>
      <c r="D5" t="s">
        <v>28</v>
      </c>
      <c r="E5" t="s">
        <v>25</v>
      </c>
      <c r="F5" t="s">
        <v>20</v>
      </c>
    </row>
    <row r="6" spans="1:6" x14ac:dyDescent="0.15">
      <c r="A6" t="s">
        <v>53</v>
      </c>
      <c r="B6" t="s">
        <v>19</v>
      </c>
      <c r="C6">
        <v>1.2875755391828654</v>
      </c>
      <c r="D6" t="s">
        <v>28</v>
      </c>
      <c r="E6" t="s">
        <v>29</v>
      </c>
      <c r="F6" t="s">
        <v>20</v>
      </c>
    </row>
    <row r="7" spans="1:6" x14ac:dyDescent="0.15">
      <c r="A7" t="s">
        <v>82</v>
      </c>
      <c r="B7" t="s">
        <v>19</v>
      </c>
      <c r="C7">
        <v>0.59905218944297611</v>
      </c>
      <c r="D7" t="s">
        <v>28</v>
      </c>
      <c r="E7" t="s">
        <v>29</v>
      </c>
      <c r="F7" t="s">
        <v>20</v>
      </c>
    </row>
    <row r="8" spans="1:6" x14ac:dyDescent="0.15">
      <c r="A8" t="s">
        <v>88</v>
      </c>
      <c r="B8" t="s">
        <v>19</v>
      </c>
      <c r="C8">
        <v>0.7433714456384023</v>
      </c>
      <c r="D8" t="s">
        <v>28</v>
      </c>
      <c r="E8" t="s">
        <v>29</v>
      </c>
      <c r="F8" t="s">
        <v>20</v>
      </c>
    </row>
    <row r="9" spans="1:6" x14ac:dyDescent="0.15">
      <c r="A9" t="s">
        <v>121</v>
      </c>
      <c r="B9" t="s">
        <v>19</v>
      </c>
      <c r="C9">
        <v>1.7868239282686931</v>
      </c>
      <c r="D9" t="s">
        <v>28</v>
      </c>
      <c r="E9" t="s">
        <v>46</v>
      </c>
      <c r="F9" t="s">
        <v>20</v>
      </c>
    </row>
    <row r="10" spans="1:6" x14ac:dyDescent="0.15">
      <c r="A10" t="s">
        <v>144</v>
      </c>
      <c r="B10" t="s">
        <v>19</v>
      </c>
      <c r="C10">
        <v>1.9266519112560065</v>
      </c>
      <c r="D10" t="s">
        <v>28</v>
      </c>
      <c r="E10" t="s">
        <v>29</v>
      </c>
      <c r="F10" t="s">
        <v>20</v>
      </c>
    </row>
    <row r="11" spans="1:6" x14ac:dyDescent="0.15">
      <c r="A11" t="s">
        <v>159</v>
      </c>
      <c r="B11" t="s">
        <v>19</v>
      </c>
      <c r="C11">
        <v>1.4264283319911586</v>
      </c>
      <c r="D11" t="s">
        <v>28</v>
      </c>
      <c r="E11" t="s">
        <v>29</v>
      </c>
      <c r="F11" t="s">
        <v>20</v>
      </c>
    </row>
    <row r="12" spans="1:6" x14ac:dyDescent="0.15">
      <c r="A12" t="s">
        <v>193</v>
      </c>
      <c r="B12" t="s">
        <v>19</v>
      </c>
      <c r="C12">
        <v>0.69867704418139875</v>
      </c>
      <c r="D12" t="s">
        <v>28</v>
      </c>
      <c r="E12" t="s">
        <v>29</v>
      </c>
      <c r="F12" t="s">
        <v>20</v>
      </c>
    </row>
    <row r="13" spans="1:6" x14ac:dyDescent="0.15">
      <c r="A13" t="s">
        <v>199</v>
      </c>
      <c r="B13" t="s">
        <v>19</v>
      </c>
      <c r="C13">
        <v>1.402436175979612</v>
      </c>
      <c r="D13" t="s">
        <v>28</v>
      </c>
      <c r="E13" t="s">
        <v>29</v>
      </c>
      <c r="F13" t="s">
        <v>20</v>
      </c>
    </row>
    <row r="14" spans="1:6" x14ac:dyDescent="0.15">
      <c r="A14" t="s">
        <v>205</v>
      </c>
      <c r="B14" t="s">
        <v>19</v>
      </c>
      <c r="C14">
        <v>0.8336697563192399</v>
      </c>
      <c r="D14" t="s">
        <v>28</v>
      </c>
      <c r="E14" t="s">
        <v>46</v>
      </c>
      <c r="F14" t="s">
        <v>20</v>
      </c>
    </row>
    <row r="15" spans="1:6" x14ac:dyDescent="0.15">
      <c r="A15" t="s">
        <v>220</v>
      </c>
      <c r="B15" t="s">
        <v>19</v>
      </c>
      <c r="C15">
        <v>0.73011367872089072</v>
      </c>
      <c r="D15" t="s">
        <v>28</v>
      </c>
      <c r="E15" t="s">
        <v>29</v>
      </c>
      <c r="F15" t="s">
        <v>20</v>
      </c>
    </row>
    <row r="16" spans="1:6" x14ac:dyDescent="0.15">
      <c r="A16" t="s">
        <v>227</v>
      </c>
      <c r="B16" t="s">
        <v>19</v>
      </c>
      <c r="C16">
        <v>1.2971995812363584</v>
      </c>
      <c r="D16" t="s">
        <v>28</v>
      </c>
      <c r="E16" t="s">
        <v>29</v>
      </c>
      <c r="F16" t="s">
        <v>20</v>
      </c>
    </row>
    <row r="17" spans="1:6" x14ac:dyDescent="0.15">
      <c r="A17" t="s">
        <v>228</v>
      </c>
      <c r="B17" t="s">
        <v>19</v>
      </c>
      <c r="C17">
        <v>0.36592818743820577</v>
      </c>
      <c r="D17" t="s">
        <v>28</v>
      </c>
      <c r="E17" t="s">
        <v>29</v>
      </c>
      <c r="F17" t="s">
        <v>20</v>
      </c>
    </row>
    <row r="18" spans="1:6" x14ac:dyDescent="0.15">
      <c r="A18" t="s">
        <v>234</v>
      </c>
      <c r="B18" t="s">
        <v>19</v>
      </c>
      <c r="C18">
        <v>1.0325719329207894</v>
      </c>
      <c r="D18" t="s">
        <v>28</v>
      </c>
      <c r="E18" t="s">
        <v>25</v>
      </c>
      <c r="F18" t="s">
        <v>20</v>
      </c>
    </row>
    <row r="19" spans="1:6" x14ac:dyDescent="0.15">
      <c r="A19" t="s">
        <v>242</v>
      </c>
      <c r="B19" t="s">
        <v>19</v>
      </c>
      <c r="C19">
        <v>0.49142064114821254</v>
      </c>
      <c r="D19" t="s">
        <v>28</v>
      </c>
      <c r="E19" t="s">
        <v>25</v>
      </c>
      <c r="F19" t="s">
        <v>20</v>
      </c>
    </row>
    <row r="20" spans="1:6" x14ac:dyDescent="0.15">
      <c r="A20" t="s">
        <v>251</v>
      </c>
      <c r="B20" t="s">
        <v>19</v>
      </c>
      <c r="C20">
        <v>0.97357430318585625</v>
      </c>
      <c r="D20" t="s">
        <v>28</v>
      </c>
      <c r="E20" t="s">
        <v>29</v>
      </c>
      <c r="F20" t="s">
        <v>20</v>
      </c>
    </row>
    <row r="21" spans="1:6" x14ac:dyDescent="0.15">
      <c r="A21" t="s">
        <v>263</v>
      </c>
      <c r="B21" t="s">
        <v>19</v>
      </c>
      <c r="C21">
        <v>0.68643380722583791</v>
      </c>
      <c r="D21" t="s">
        <v>28</v>
      </c>
      <c r="E21" t="s">
        <v>29</v>
      </c>
      <c r="F21" t="s">
        <v>20</v>
      </c>
    </row>
    <row r="22" spans="1:6" x14ac:dyDescent="0.15">
      <c r="A22" t="s">
        <v>258</v>
      </c>
      <c r="B22" t="s">
        <v>19</v>
      </c>
      <c r="C22">
        <v>0.13221793359320078</v>
      </c>
      <c r="D22" t="s">
        <v>28</v>
      </c>
      <c r="E22" t="s">
        <v>25</v>
      </c>
      <c r="F22" t="s">
        <v>20</v>
      </c>
    </row>
    <row r="23" spans="1:6" x14ac:dyDescent="0.15">
      <c r="A23" t="s">
        <v>252</v>
      </c>
      <c r="B23" t="s">
        <v>19</v>
      </c>
      <c r="C23">
        <v>1.8934456476659529</v>
      </c>
      <c r="D23" t="s">
        <v>28</v>
      </c>
      <c r="E23" t="s">
        <v>29</v>
      </c>
      <c r="F23" t="s">
        <v>20</v>
      </c>
    </row>
    <row r="24" spans="1:6" x14ac:dyDescent="0.15">
      <c r="A24" t="s">
        <v>250</v>
      </c>
      <c r="B24" t="s">
        <v>19</v>
      </c>
      <c r="C24">
        <v>0.13595009185661736</v>
      </c>
      <c r="D24" t="s">
        <v>28</v>
      </c>
      <c r="E24" t="s">
        <v>29</v>
      </c>
      <c r="F24" t="s">
        <v>20</v>
      </c>
    </row>
    <row r="25" spans="1:6" x14ac:dyDescent="0.15">
      <c r="A25" t="s">
        <v>247</v>
      </c>
      <c r="B25" t="s">
        <v>19</v>
      </c>
      <c r="C25">
        <v>0.46646102409448542</v>
      </c>
      <c r="D25" t="s">
        <v>28</v>
      </c>
      <c r="E25" t="s">
        <v>29</v>
      </c>
      <c r="F25" t="s">
        <v>20</v>
      </c>
    </row>
    <row r="26" spans="1:6" x14ac:dyDescent="0.15">
      <c r="A26" t="s">
        <v>241</v>
      </c>
      <c r="B26" t="s">
        <v>19</v>
      </c>
      <c r="C26">
        <v>1.4808636172506942</v>
      </c>
      <c r="D26" t="s">
        <v>28</v>
      </c>
      <c r="E26" t="s">
        <v>29</v>
      </c>
      <c r="F26" t="s">
        <v>20</v>
      </c>
    </row>
    <row r="27" spans="1:6" x14ac:dyDescent="0.15">
      <c r="A27" t="s">
        <v>237</v>
      </c>
      <c r="B27" t="s">
        <v>19</v>
      </c>
      <c r="C27">
        <v>0.99983065560172568</v>
      </c>
      <c r="D27" t="s">
        <v>28</v>
      </c>
      <c r="E27" t="s">
        <v>25</v>
      </c>
      <c r="F27" t="s">
        <v>20</v>
      </c>
    </row>
    <row r="28" spans="1:6" x14ac:dyDescent="0.15">
      <c r="A28" t="s">
        <v>226</v>
      </c>
      <c r="B28" t="s">
        <v>19</v>
      </c>
      <c r="C28">
        <v>1.7702820892242173</v>
      </c>
      <c r="D28" t="s">
        <v>28</v>
      </c>
      <c r="E28" t="s">
        <v>29</v>
      </c>
      <c r="F28" t="s">
        <v>20</v>
      </c>
    </row>
    <row r="29" spans="1:6" x14ac:dyDescent="0.15">
      <c r="A29" t="s">
        <v>204</v>
      </c>
      <c r="B29" t="s">
        <v>19</v>
      </c>
      <c r="C29">
        <v>1.7793698947227956</v>
      </c>
      <c r="D29" t="s">
        <v>28</v>
      </c>
      <c r="E29" t="s">
        <v>25</v>
      </c>
      <c r="F29" t="s">
        <v>20</v>
      </c>
    </row>
    <row r="30" spans="1:6" x14ac:dyDescent="0.15">
      <c r="A30" t="s">
        <v>203</v>
      </c>
      <c r="B30" t="s">
        <v>19</v>
      </c>
      <c r="C30">
        <v>0.55487693644330383</v>
      </c>
      <c r="D30" t="s">
        <v>28</v>
      </c>
      <c r="E30" t="s">
        <v>46</v>
      </c>
      <c r="F30" t="s">
        <v>20</v>
      </c>
    </row>
    <row r="31" spans="1:6" x14ac:dyDescent="0.15">
      <c r="A31" t="s">
        <v>186</v>
      </c>
      <c r="B31" t="s">
        <v>19</v>
      </c>
      <c r="C31">
        <v>1.8183843960807375</v>
      </c>
      <c r="D31" t="s">
        <v>28</v>
      </c>
      <c r="E31" t="s">
        <v>25</v>
      </c>
      <c r="F31" t="s">
        <v>20</v>
      </c>
    </row>
    <row r="32" spans="1:6" x14ac:dyDescent="0.15">
      <c r="A32" t="s">
        <v>182</v>
      </c>
      <c r="B32" t="s">
        <v>19</v>
      </c>
      <c r="C32">
        <v>0.87098855367831762</v>
      </c>
      <c r="D32" t="s">
        <v>28</v>
      </c>
      <c r="E32" t="s">
        <v>25</v>
      </c>
      <c r="F32" t="s">
        <v>20</v>
      </c>
    </row>
    <row r="33" spans="1:6" x14ac:dyDescent="0.15">
      <c r="A33" t="s">
        <v>180</v>
      </c>
      <c r="B33" t="s">
        <v>19</v>
      </c>
      <c r="C33">
        <v>1.5675443135855684</v>
      </c>
      <c r="D33" t="s">
        <v>28</v>
      </c>
      <c r="E33" t="s">
        <v>29</v>
      </c>
      <c r="F33" t="s">
        <v>20</v>
      </c>
    </row>
    <row r="34" spans="1:6" x14ac:dyDescent="0.15">
      <c r="A34" t="s">
        <v>178</v>
      </c>
      <c r="B34" t="s">
        <v>19</v>
      </c>
      <c r="C34">
        <v>0.12616609404862211</v>
      </c>
      <c r="D34" t="s">
        <v>28</v>
      </c>
      <c r="E34" t="s">
        <v>29</v>
      </c>
      <c r="F34" t="s">
        <v>20</v>
      </c>
    </row>
    <row r="35" spans="1:6" x14ac:dyDescent="0.15">
      <c r="A35" t="s">
        <v>175</v>
      </c>
      <c r="B35" t="s">
        <v>19</v>
      </c>
      <c r="C35">
        <v>0.33745059512681813</v>
      </c>
      <c r="D35" t="s">
        <v>28</v>
      </c>
      <c r="E35" t="s">
        <v>29</v>
      </c>
      <c r="F35" t="s">
        <v>20</v>
      </c>
    </row>
    <row r="36" spans="1:6" x14ac:dyDescent="0.15">
      <c r="A36" t="s">
        <v>165</v>
      </c>
      <c r="B36" t="s">
        <v>19</v>
      </c>
      <c r="C36">
        <v>0.77123773578117971</v>
      </c>
      <c r="D36" t="s">
        <v>28</v>
      </c>
      <c r="E36" t="s">
        <v>25</v>
      </c>
      <c r="F36" t="s">
        <v>20</v>
      </c>
    </row>
    <row r="37" spans="1:6" x14ac:dyDescent="0.15">
      <c r="A37" t="s">
        <v>162</v>
      </c>
      <c r="B37" t="s">
        <v>19</v>
      </c>
      <c r="C37">
        <v>0.39719836008907428</v>
      </c>
      <c r="D37" t="s">
        <v>28</v>
      </c>
      <c r="E37" t="s">
        <v>46</v>
      </c>
      <c r="F37" t="s">
        <v>20</v>
      </c>
    </row>
    <row r="38" spans="1:6" x14ac:dyDescent="0.15">
      <c r="A38" t="s">
        <v>153</v>
      </c>
      <c r="B38" t="s">
        <v>19</v>
      </c>
      <c r="C38">
        <v>0.16047669595920652</v>
      </c>
      <c r="D38" t="s">
        <v>28</v>
      </c>
      <c r="E38" t="s">
        <v>46</v>
      </c>
      <c r="F38" t="s">
        <v>20</v>
      </c>
    </row>
    <row r="39" spans="1:6" x14ac:dyDescent="0.15">
      <c r="A39" t="s">
        <v>152</v>
      </c>
      <c r="B39" t="s">
        <v>19</v>
      </c>
      <c r="C39">
        <v>0.20571850570167893</v>
      </c>
      <c r="D39" t="s">
        <v>28</v>
      </c>
      <c r="E39" t="s">
        <v>29</v>
      </c>
      <c r="F39" t="s">
        <v>20</v>
      </c>
    </row>
    <row r="40" spans="1:6" x14ac:dyDescent="0.15">
      <c r="A40" t="s">
        <v>150</v>
      </c>
      <c r="B40" t="s">
        <v>19</v>
      </c>
      <c r="C40">
        <v>0.54278924697766118</v>
      </c>
      <c r="D40" t="s">
        <v>28</v>
      </c>
      <c r="E40" t="s">
        <v>29</v>
      </c>
      <c r="F40" t="s">
        <v>20</v>
      </c>
    </row>
    <row r="41" spans="1:6" x14ac:dyDescent="0.15">
      <c r="A41" t="s">
        <v>148</v>
      </c>
      <c r="B41" t="s">
        <v>19</v>
      </c>
      <c r="C41">
        <v>0.71319622569666041</v>
      </c>
      <c r="D41" t="s">
        <v>28</v>
      </c>
      <c r="E41" t="s">
        <v>29</v>
      </c>
      <c r="F41" t="s">
        <v>20</v>
      </c>
    </row>
    <row r="42" spans="1:6" x14ac:dyDescent="0.15">
      <c r="A42" t="s">
        <v>146</v>
      </c>
      <c r="B42" t="s">
        <v>19</v>
      </c>
      <c r="C42">
        <v>0.30789361219877071</v>
      </c>
      <c r="D42" t="s">
        <v>28</v>
      </c>
      <c r="E42" t="s">
        <v>25</v>
      </c>
      <c r="F42" t="s">
        <v>20</v>
      </c>
    </row>
    <row r="43" spans="1:6" x14ac:dyDescent="0.15">
      <c r="A43" t="s">
        <v>141</v>
      </c>
      <c r="B43" t="s">
        <v>19</v>
      </c>
      <c r="C43">
        <v>0.68352118857673916</v>
      </c>
      <c r="D43" t="s">
        <v>28</v>
      </c>
      <c r="E43" t="s">
        <v>46</v>
      </c>
      <c r="F43" t="s">
        <v>266</v>
      </c>
    </row>
    <row r="44" spans="1:6" x14ac:dyDescent="0.15">
      <c r="A44" t="s">
        <v>139</v>
      </c>
      <c r="B44" t="s">
        <v>19</v>
      </c>
      <c r="C44">
        <v>0.75429115011003467</v>
      </c>
      <c r="D44" t="s">
        <v>28</v>
      </c>
      <c r="E44" t="s">
        <v>46</v>
      </c>
      <c r="F44" t="s">
        <v>266</v>
      </c>
    </row>
    <row r="45" spans="1:6" x14ac:dyDescent="0.15">
      <c r="A45" t="s">
        <v>137</v>
      </c>
      <c r="B45" t="s">
        <v>19</v>
      </c>
      <c r="C45">
        <v>0.13525936802413227</v>
      </c>
      <c r="D45" t="s">
        <v>28</v>
      </c>
      <c r="E45" t="s">
        <v>29</v>
      </c>
      <c r="F45" t="s">
        <v>266</v>
      </c>
    </row>
    <row r="46" spans="1:6" x14ac:dyDescent="0.15">
      <c r="A46" t="s">
        <v>135</v>
      </c>
      <c r="B46" t="s">
        <v>19</v>
      </c>
      <c r="C46">
        <v>0.42366614792624491</v>
      </c>
      <c r="D46" t="s">
        <v>28</v>
      </c>
      <c r="E46" t="s">
        <v>29</v>
      </c>
      <c r="F46" t="s">
        <v>266</v>
      </c>
    </row>
    <row r="47" spans="1:6" x14ac:dyDescent="0.15">
      <c r="A47" t="s">
        <v>130</v>
      </c>
      <c r="B47" t="s">
        <v>19</v>
      </c>
      <c r="C47">
        <v>0.64731271351727315</v>
      </c>
      <c r="D47" t="s">
        <v>28</v>
      </c>
      <c r="E47" t="s">
        <v>29</v>
      </c>
      <c r="F47" t="s">
        <v>266</v>
      </c>
    </row>
    <row r="48" spans="1:6" x14ac:dyDescent="0.15">
      <c r="A48" t="s">
        <v>123</v>
      </c>
      <c r="B48" t="s">
        <v>19</v>
      </c>
      <c r="C48">
        <v>0.37683825124738413</v>
      </c>
      <c r="D48" t="s">
        <v>28</v>
      </c>
      <c r="E48" t="s">
        <v>29</v>
      </c>
      <c r="F48" t="s">
        <v>266</v>
      </c>
    </row>
    <row r="49" spans="1:6" x14ac:dyDescent="0.15">
      <c r="A49" t="s">
        <v>120</v>
      </c>
      <c r="B49" t="s">
        <v>19</v>
      </c>
      <c r="C49">
        <v>1.6285954201442563</v>
      </c>
      <c r="D49" t="s">
        <v>28</v>
      </c>
      <c r="E49" t="s">
        <v>29</v>
      </c>
      <c r="F49" t="s">
        <v>266</v>
      </c>
    </row>
    <row r="50" spans="1:6" x14ac:dyDescent="0.15">
      <c r="A50" t="s">
        <v>118</v>
      </c>
      <c r="B50" t="s">
        <v>19</v>
      </c>
      <c r="C50">
        <v>1.0838075707744252</v>
      </c>
      <c r="D50" t="s">
        <v>28</v>
      </c>
      <c r="E50" t="s">
        <v>29</v>
      </c>
      <c r="F50" t="s">
        <v>266</v>
      </c>
    </row>
    <row r="51" spans="1:6" x14ac:dyDescent="0.15">
      <c r="A51" t="s">
        <v>116</v>
      </c>
      <c r="B51" t="s">
        <v>19</v>
      </c>
      <c r="C51">
        <v>0.55183053640927693</v>
      </c>
      <c r="D51" t="s">
        <v>28</v>
      </c>
      <c r="E51" t="s">
        <v>29</v>
      </c>
      <c r="F51" t="s">
        <v>266</v>
      </c>
    </row>
    <row r="52" spans="1:6" x14ac:dyDescent="0.15">
      <c r="A52" t="s">
        <v>97</v>
      </c>
      <c r="B52" t="s">
        <v>19</v>
      </c>
      <c r="C52">
        <v>0.27379818945314938</v>
      </c>
      <c r="D52" t="s">
        <v>28</v>
      </c>
      <c r="E52" t="s">
        <v>46</v>
      </c>
      <c r="F52" t="s">
        <v>266</v>
      </c>
    </row>
    <row r="53" spans="1:6" x14ac:dyDescent="0.15">
      <c r="A53" t="s">
        <v>95</v>
      </c>
      <c r="B53" t="s">
        <v>19</v>
      </c>
      <c r="C53">
        <v>0.86012612777426034</v>
      </c>
      <c r="D53" t="s">
        <v>28</v>
      </c>
      <c r="E53" t="s">
        <v>29</v>
      </c>
      <c r="F53" t="s">
        <v>266</v>
      </c>
    </row>
    <row r="54" spans="1:6" x14ac:dyDescent="0.15">
      <c r="A54" t="s">
        <v>89</v>
      </c>
      <c r="B54" t="s">
        <v>19</v>
      </c>
      <c r="C54">
        <v>0.31875551238856159</v>
      </c>
      <c r="D54" t="s">
        <v>28</v>
      </c>
      <c r="E54" t="s">
        <v>46</v>
      </c>
      <c r="F54" t="s">
        <v>266</v>
      </c>
    </row>
    <row r="55" spans="1:6" x14ac:dyDescent="0.15">
      <c r="A55" t="s">
        <v>66</v>
      </c>
      <c r="B55" t="s">
        <v>19</v>
      </c>
      <c r="C55">
        <v>0.77495203468834151</v>
      </c>
      <c r="D55" t="s">
        <v>28</v>
      </c>
      <c r="E55" t="s">
        <v>25</v>
      </c>
      <c r="F55" t="s">
        <v>266</v>
      </c>
    </row>
    <row r="56" spans="1:6" x14ac:dyDescent="0.15">
      <c r="A56" t="s">
        <v>62</v>
      </c>
      <c r="B56" t="s">
        <v>19</v>
      </c>
      <c r="C56">
        <v>0.47457015665642543</v>
      </c>
      <c r="D56" t="s">
        <v>28</v>
      </c>
      <c r="E56" t="s">
        <v>25</v>
      </c>
      <c r="F56" t="s">
        <v>266</v>
      </c>
    </row>
    <row r="57" spans="1:6" x14ac:dyDescent="0.15">
      <c r="A57" t="s">
        <v>60</v>
      </c>
      <c r="B57" t="s">
        <v>19</v>
      </c>
      <c r="C57">
        <v>1.5209087244173638</v>
      </c>
      <c r="D57" t="s">
        <v>28</v>
      </c>
      <c r="E57" t="s">
        <v>29</v>
      </c>
      <c r="F57" t="s">
        <v>266</v>
      </c>
    </row>
    <row r="58" spans="1:6" x14ac:dyDescent="0.15">
      <c r="A58" t="s">
        <v>41</v>
      </c>
      <c r="B58" t="s">
        <v>19</v>
      </c>
      <c r="C58">
        <v>1.7446912142429265</v>
      </c>
      <c r="D58" t="s">
        <v>28</v>
      </c>
      <c r="E58" t="s">
        <v>25</v>
      </c>
      <c r="F58" t="s">
        <v>266</v>
      </c>
    </row>
    <row r="59" spans="1:6" x14ac:dyDescent="0.15">
      <c r="A59" t="s">
        <v>16</v>
      </c>
      <c r="B59" t="s">
        <v>19</v>
      </c>
      <c r="C59">
        <v>1.6807998746541701</v>
      </c>
      <c r="D59" t="s">
        <v>28</v>
      </c>
      <c r="E59" t="s">
        <v>29</v>
      </c>
      <c r="F59" t="s">
        <v>266</v>
      </c>
    </row>
    <row r="60" spans="1:6" x14ac:dyDescent="0.15">
      <c r="A60" t="s">
        <v>39</v>
      </c>
      <c r="B60" t="s">
        <v>19</v>
      </c>
      <c r="C60">
        <v>0.67891101616981675</v>
      </c>
      <c r="D60" t="s">
        <v>42</v>
      </c>
      <c r="E60" t="s">
        <v>29</v>
      </c>
      <c r="F60" t="s">
        <v>20</v>
      </c>
    </row>
    <row r="61" spans="1:6" x14ac:dyDescent="0.15">
      <c r="A61" t="s">
        <v>65</v>
      </c>
      <c r="B61" t="s">
        <v>19</v>
      </c>
      <c r="C61">
        <v>1.2570320514505866</v>
      </c>
      <c r="D61" t="s">
        <v>42</v>
      </c>
      <c r="E61" t="s">
        <v>29</v>
      </c>
      <c r="F61" t="s">
        <v>20</v>
      </c>
    </row>
    <row r="62" spans="1:6" x14ac:dyDescent="0.15">
      <c r="A62" t="s">
        <v>100</v>
      </c>
      <c r="B62" t="s">
        <v>19</v>
      </c>
      <c r="C62">
        <v>0.85068114573308307</v>
      </c>
      <c r="D62" t="s">
        <v>42</v>
      </c>
      <c r="E62" t="s">
        <v>29</v>
      </c>
      <c r="F62" t="s">
        <v>20</v>
      </c>
    </row>
    <row r="63" spans="1:6" x14ac:dyDescent="0.15">
      <c r="A63" t="s">
        <v>102</v>
      </c>
      <c r="B63" t="s">
        <v>19</v>
      </c>
      <c r="C63">
        <v>0.1970645654486409</v>
      </c>
      <c r="D63" t="s">
        <v>42</v>
      </c>
      <c r="E63" t="s">
        <v>29</v>
      </c>
      <c r="F63" t="s">
        <v>20</v>
      </c>
    </row>
    <row r="64" spans="1:6" x14ac:dyDescent="0.15">
      <c r="A64" t="s">
        <v>195</v>
      </c>
      <c r="B64" t="s">
        <v>19</v>
      </c>
      <c r="C64">
        <v>0.30129307319056436</v>
      </c>
      <c r="D64" t="s">
        <v>42</v>
      </c>
      <c r="E64" t="s">
        <v>29</v>
      </c>
      <c r="F64" t="s">
        <v>20</v>
      </c>
    </row>
    <row r="65" spans="1:6" x14ac:dyDescent="0.15">
      <c r="A65" t="s">
        <v>246</v>
      </c>
      <c r="B65" t="s">
        <v>19</v>
      </c>
      <c r="C65">
        <v>0.2398248137735913</v>
      </c>
      <c r="D65" t="s">
        <v>42</v>
      </c>
      <c r="E65" t="s">
        <v>29</v>
      </c>
      <c r="F65" t="s">
        <v>20</v>
      </c>
    </row>
    <row r="66" spans="1:6" x14ac:dyDescent="0.15">
      <c r="A66" t="s">
        <v>265</v>
      </c>
      <c r="B66" t="s">
        <v>19</v>
      </c>
      <c r="C66">
        <v>0.8895084516802626</v>
      </c>
      <c r="D66" t="s">
        <v>42</v>
      </c>
      <c r="E66" t="s">
        <v>29</v>
      </c>
      <c r="F66" t="s">
        <v>20</v>
      </c>
    </row>
    <row r="67" spans="1:6" x14ac:dyDescent="0.15">
      <c r="A67" t="s">
        <v>208</v>
      </c>
      <c r="B67" t="s">
        <v>19</v>
      </c>
      <c r="C67">
        <v>0.26235927814439841</v>
      </c>
      <c r="D67" t="s">
        <v>42</v>
      </c>
      <c r="E67" t="s">
        <v>29</v>
      </c>
      <c r="F67" t="s">
        <v>20</v>
      </c>
    </row>
    <row r="68" spans="1:6" x14ac:dyDescent="0.15">
      <c r="A68" t="s">
        <v>126</v>
      </c>
      <c r="B68" t="s">
        <v>19</v>
      </c>
      <c r="C68">
        <v>1.5651220419388581</v>
      </c>
      <c r="D68" t="s">
        <v>42</v>
      </c>
      <c r="E68" t="s">
        <v>29</v>
      </c>
      <c r="F68" t="s">
        <v>266</v>
      </c>
    </row>
    <row r="69" spans="1:6" x14ac:dyDescent="0.15">
      <c r="A69" t="s">
        <v>70</v>
      </c>
      <c r="B69" t="s">
        <v>19</v>
      </c>
      <c r="C69">
        <v>0.64922114460609992</v>
      </c>
      <c r="D69" t="s">
        <v>42</v>
      </c>
      <c r="E69" t="s">
        <v>29</v>
      </c>
      <c r="F69" t="s">
        <v>266</v>
      </c>
    </row>
    <row r="70" spans="1:6" x14ac:dyDescent="0.15">
      <c r="A70" t="s">
        <v>168</v>
      </c>
      <c r="B70" t="s">
        <v>19</v>
      </c>
      <c r="C70">
        <v>1.0380927112878735</v>
      </c>
      <c r="D70" t="s">
        <v>169</v>
      </c>
      <c r="E70" t="s">
        <v>171</v>
      </c>
      <c r="F70" t="s">
        <v>20</v>
      </c>
    </row>
    <row r="71" spans="1:6" x14ac:dyDescent="0.15">
      <c r="A71" t="s">
        <v>230</v>
      </c>
      <c r="B71" t="s">
        <v>19</v>
      </c>
      <c r="C71">
        <v>0.18945488599091648</v>
      </c>
      <c r="D71" t="s">
        <v>169</v>
      </c>
      <c r="E71" t="s">
        <v>46</v>
      </c>
      <c r="F71" t="s">
        <v>20</v>
      </c>
    </row>
    <row r="72" spans="1:6" x14ac:dyDescent="0.15">
      <c r="A72" t="s">
        <v>236</v>
      </c>
      <c r="B72" t="s">
        <v>19</v>
      </c>
      <c r="C72">
        <v>0.24552393043519127</v>
      </c>
      <c r="D72" t="s">
        <v>169</v>
      </c>
      <c r="E72" t="s">
        <v>171</v>
      </c>
      <c r="F72" t="s">
        <v>20</v>
      </c>
    </row>
    <row r="73" spans="1:6" x14ac:dyDescent="0.15">
      <c r="A73" t="s">
        <v>264</v>
      </c>
      <c r="B73" t="s">
        <v>19</v>
      </c>
      <c r="C73">
        <v>0.18282546207425962</v>
      </c>
      <c r="D73" t="s">
        <v>169</v>
      </c>
      <c r="E73" t="s">
        <v>46</v>
      </c>
      <c r="F73" t="s">
        <v>20</v>
      </c>
    </row>
    <row r="74" spans="1:6" x14ac:dyDescent="0.15">
      <c r="A74" t="s">
        <v>167</v>
      </c>
      <c r="B74" t="s">
        <v>19</v>
      </c>
      <c r="C74">
        <v>1.6156931114640491</v>
      </c>
      <c r="D74" t="s">
        <v>169</v>
      </c>
      <c r="E74" t="s">
        <v>171</v>
      </c>
      <c r="F74" t="s">
        <v>20</v>
      </c>
    </row>
    <row r="75" spans="1:6" x14ac:dyDescent="0.15">
      <c r="A75" t="s">
        <v>155</v>
      </c>
      <c r="B75" t="s">
        <v>19</v>
      </c>
      <c r="C75">
        <v>0.57387409568714354</v>
      </c>
      <c r="D75" t="s">
        <v>169</v>
      </c>
      <c r="E75" t="s">
        <v>171</v>
      </c>
      <c r="F75" t="s">
        <v>20</v>
      </c>
    </row>
    <row r="76" spans="1:6" x14ac:dyDescent="0.15">
      <c r="A76" t="s">
        <v>101</v>
      </c>
      <c r="B76" t="s">
        <v>19</v>
      </c>
      <c r="C76">
        <v>0.90430296227108886</v>
      </c>
      <c r="D76" t="s">
        <v>169</v>
      </c>
      <c r="E76" t="s">
        <v>46</v>
      </c>
      <c r="F76" t="s">
        <v>266</v>
      </c>
    </row>
    <row r="77" spans="1:6" x14ac:dyDescent="0.15">
      <c r="A77" t="s">
        <v>50</v>
      </c>
      <c r="B77" t="s">
        <v>19</v>
      </c>
      <c r="C77">
        <v>1.6222772341876781</v>
      </c>
      <c r="D77" t="s">
        <v>169</v>
      </c>
      <c r="E77" t="s">
        <v>46</v>
      </c>
      <c r="F77" t="s">
        <v>266</v>
      </c>
    </row>
    <row r="78" spans="1:6" x14ac:dyDescent="0.15">
      <c r="A78" t="s">
        <v>245</v>
      </c>
      <c r="B78" t="s">
        <v>19</v>
      </c>
      <c r="C78">
        <v>0.35221189028413014</v>
      </c>
      <c r="D78" t="s">
        <v>133</v>
      </c>
      <c r="E78" t="s">
        <v>171</v>
      </c>
      <c r="F78" t="s">
        <v>20</v>
      </c>
    </row>
    <row r="79" spans="1:6" x14ac:dyDescent="0.15">
      <c r="A79" t="s">
        <v>103</v>
      </c>
      <c r="B79" t="s">
        <v>19</v>
      </c>
      <c r="C79">
        <v>0.35487636357436086</v>
      </c>
      <c r="D79" t="s">
        <v>133</v>
      </c>
      <c r="E79" t="s">
        <v>171</v>
      </c>
      <c r="F79" t="s">
        <v>266</v>
      </c>
    </row>
    <row r="80" spans="1:6" x14ac:dyDescent="0.15">
      <c r="A80" t="s">
        <v>54</v>
      </c>
      <c r="B80" t="s">
        <v>19</v>
      </c>
      <c r="C80">
        <v>1.0976761495803808</v>
      </c>
      <c r="D80" t="s">
        <v>133</v>
      </c>
      <c r="E80" t="s">
        <v>171</v>
      </c>
      <c r="F80" t="s">
        <v>266</v>
      </c>
    </row>
    <row r="81" spans="1:6" x14ac:dyDescent="0.15">
      <c r="A81" t="s">
        <v>105</v>
      </c>
      <c r="B81" t="s">
        <v>19</v>
      </c>
      <c r="C81">
        <v>1.5242244038541348</v>
      </c>
      <c r="D81" t="s">
        <v>37</v>
      </c>
      <c r="E81" t="s">
        <v>29</v>
      </c>
      <c r="F81" t="s">
        <v>20</v>
      </c>
    </row>
    <row r="82" spans="1:6" x14ac:dyDescent="0.15">
      <c r="A82" t="s">
        <v>21</v>
      </c>
      <c r="B82" t="s">
        <v>19</v>
      </c>
      <c r="C82">
        <v>8.146804742737894E-2</v>
      </c>
      <c r="D82" t="s">
        <v>23</v>
      </c>
      <c r="E82" t="s">
        <v>25</v>
      </c>
      <c r="F82" t="s">
        <v>20</v>
      </c>
    </row>
    <row r="83" spans="1:6" x14ac:dyDescent="0.15">
      <c r="A83" t="s">
        <v>61</v>
      </c>
      <c r="B83" t="s">
        <v>19</v>
      </c>
      <c r="C83">
        <v>1.1081710726466265</v>
      </c>
      <c r="D83" t="s">
        <v>23</v>
      </c>
      <c r="E83" t="s">
        <v>25</v>
      </c>
      <c r="F83" t="s">
        <v>20</v>
      </c>
    </row>
    <row r="84" spans="1:6" x14ac:dyDescent="0.15">
      <c r="A84" t="s">
        <v>166</v>
      </c>
      <c r="B84" t="s">
        <v>19</v>
      </c>
      <c r="C84">
        <v>2.0606631427082824E-2</v>
      </c>
      <c r="D84" t="s">
        <v>23</v>
      </c>
      <c r="E84" t="s">
        <v>25</v>
      </c>
      <c r="F84" t="s">
        <v>20</v>
      </c>
    </row>
    <row r="85" spans="1:6" x14ac:dyDescent="0.15">
      <c r="A85" t="s">
        <v>201</v>
      </c>
      <c r="B85" t="s">
        <v>19</v>
      </c>
      <c r="C85">
        <v>0.71667997651018756</v>
      </c>
      <c r="D85" t="s">
        <v>23</v>
      </c>
      <c r="E85" t="s">
        <v>25</v>
      </c>
      <c r="F85" t="s">
        <v>20</v>
      </c>
    </row>
    <row r="86" spans="1:6" x14ac:dyDescent="0.15">
      <c r="A86" t="s">
        <v>176</v>
      </c>
      <c r="B86" t="s">
        <v>19</v>
      </c>
      <c r="C86">
        <v>1.6232453778500946</v>
      </c>
      <c r="D86" t="s">
        <v>23</v>
      </c>
      <c r="E86" t="s">
        <v>25</v>
      </c>
      <c r="F86" t="s">
        <v>20</v>
      </c>
    </row>
    <row r="87" spans="1:6" x14ac:dyDescent="0.15">
      <c r="A87" t="s">
        <v>108</v>
      </c>
      <c r="B87" t="s">
        <v>19</v>
      </c>
      <c r="C87">
        <v>0.69603708987437196</v>
      </c>
      <c r="D87" t="s">
        <v>23</v>
      </c>
      <c r="E87" t="s">
        <v>25</v>
      </c>
      <c r="F87" t="s">
        <v>266</v>
      </c>
    </row>
    <row r="88" spans="1:6" x14ac:dyDescent="0.15">
      <c r="A88" t="s">
        <v>26</v>
      </c>
      <c r="B88" t="s">
        <v>8</v>
      </c>
      <c r="C88">
        <v>1.7185113562535135</v>
      </c>
      <c r="D88" t="s">
        <v>28</v>
      </c>
      <c r="E88" t="s">
        <v>29</v>
      </c>
      <c r="F88" t="s">
        <v>20</v>
      </c>
    </row>
    <row r="89" spans="1:6" x14ac:dyDescent="0.15">
      <c r="A89" t="s">
        <v>59</v>
      </c>
      <c r="B89" t="s">
        <v>8</v>
      </c>
      <c r="C89">
        <v>1.0750450272604497</v>
      </c>
      <c r="D89" t="s">
        <v>28</v>
      </c>
      <c r="E89" t="s">
        <v>29</v>
      </c>
      <c r="F89" t="s">
        <v>20</v>
      </c>
    </row>
    <row r="90" spans="1:6" x14ac:dyDescent="0.15">
      <c r="A90" t="s">
        <v>74</v>
      </c>
      <c r="B90" t="s">
        <v>8</v>
      </c>
      <c r="C90">
        <v>1.6831729299788496</v>
      </c>
      <c r="D90" t="s">
        <v>28</v>
      </c>
      <c r="E90" t="s">
        <v>29</v>
      </c>
      <c r="F90" t="s">
        <v>20</v>
      </c>
    </row>
    <row r="91" spans="1:6" x14ac:dyDescent="0.15">
      <c r="A91" t="s">
        <v>86</v>
      </c>
      <c r="B91" t="s">
        <v>8</v>
      </c>
      <c r="C91">
        <v>1.0144903422748743</v>
      </c>
      <c r="D91" t="s">
        <v>28</v>
      </c>
      <c r="E91" t="s">
        <v>29</v>
      </c>
      <c r="F91" t="s">
        <v>20</v>
      </c>
    </row>
    <row r="92" spans="1:6" x14ac:dyDescent="0.15">
      <c r="A92" t="s">
        <v>92</v>
      </c>
      <c r="B92" t="s">
        <v>8</v>
      </c>
      <c r="C92">
        <v>1.3750587533436047</v>
      </c>
      <c r="D92" t="s">
        <v>28</v>
      </c>
      <c r="E92" t="s">
        <v>29</v>
      </c>
      <c r="F92" t="s">
        <v>20</v>
      </c>
    </row>
    <row r="93" spans="1:6" x14ac:dyDescent="0.15">
      <c r="A93" t="s">
        <v>94</v>
      </c>
      <c r="B93" t="s">
        <v>8</v>
      </c>
      <c r="C93">
        <v>0.91148146709334366</v>
      </c>
      <c r="D93" t="s">
        <v>28</v>
      </c>
      <c r="E93" t="s">
        <v>29</v>
      </c>
      <c r="F93" t="s">
        <v>20</v>
      </c>
    </row>
    <row r="94" spans="1:6" x14ac:dyDescent="0.15">
      <c r="A94" t="s">
        <v>125</v>
      </c>
      <c r="B94" t="s">
        <v>8</v>
      </c>
      <c r="C94">
        <v>1.7363480879435784</v>
      </c>
      <c r="D94" t="s">
        <v>28</v>
      </c>
      <c r="E94" t="s">
        <v>29</v>
      </c>
      <c r="F94" t="s">
        <v>20</v>
      </c>
    </row>
    <row r="95" spans="1:6" x14ac:dyDescent="0.15">
      <c r="A95" t="s">
        <v>129</v>
      </c>
      <c r="B95" t="s">
        <v>8</v>
      </c>
      <c r="C95">
        <v>1.3607804089911801</v>
      </c>
      <c r="D95" t="s">
        <v>28</v>
      </c>
      <c r="E95" t="s">
        <v>29</v>
      </c>
      <c r="F95" t="s">
        <v>20</v>
      </c>
    </row>
    <row r="96" spans="1:6" x14ac:dyDescent="0.15">
      <c r="A96" t="s">
        <v>138</v>
      </c>
      <c r="B96" t="s">
        <v>8</v>
      </c>
      <c r="C96">
        <v>0.15469041735700362</v>
      </c>
      <c r="D96" t="s">
        <v>28</v>
      </c>
      <c r="E96" t="s">
        <v>29</v>
      </c>
      <c r="F96" t="s">
        <v>20</v>
      </c>
    </row>
    <row r="97" spans="1:6" x14ac:dyDescent="0.15">
      <c r="A97" t="s">
        <v>140</v>
      </c>
      <c r="B97" t="s">
        <v>8</v>
      </c>
      <c r="C97">
        <v>1.5007508704247541</v>
      </c>
      <c r="D97" t="s">
        <v>28</v>
      </c>
      <c r="E97" t="s">
        <v>29</v>
      </c>
      <c r="F97" t="s">
        <v>20</v>
      </c>
    </row>
    <row r="98" spans="1:6" x14ac:dyDescent="0.15">
      <c r="A98" t="s">
        <v>143</v>
      </c>
      <c r="B98" t="s">
        <v>8</v>
      </c>
      <c r="C98">
        <v>1.3856806794949499</v>
      </c>
      <c r="D98" t="s">
        <v>28</v>
      </c>
      <c r="E98" t="s">
        <v>29</v>
      </c>
      <c r="F98" t="s">
        <v>20</v>
      </c>
    </row>
    <row r="99" spans="1:6" x14ac:dyDescent="0.15">
      <c r="A99" t="s">
        <v>149</v>
      </c>
      <c r="B99" t="s">
        <v>8</v>
      </c>
      <c r="C99">
        <v>0.47835775698625371</v>
      </c>
      <c r="D99" t="s">
        <v>28</v>
      </c>
      <c r="E99" t="s">
        <v>29</v>
      </c>
      <c r="F99" t="s">
        <v>20</v>
      </c>
    </row>
    <row r="100" spans="1:6" x14ac:dyDescent="0.15">
      <c r="A100" t="s">
        <v>156</v>
      </c>
      <c r="B100" t="s">
        <v>8</v>
      </c>
      <c r="C100">
        <v>0.1718903617935354</v>
      </c>
      <c r="D100" t="s">
        <v>28</v>
      </c>
      <c r="E100" t="s">
        <v>29</v>
      </c>
      <c r="F100" t="s">
        <v>20</v>
      </c>
    </row>
    <row r="101" spans="1:6" x14ac:dyDescent="0.15">
      <c r="A101" t="s">
        <v>232</v>
      </c>
      <c r="B101" t="s">
        <v>8</v>
      </c>
      <c r="C101">
        <v>1.7551569082867313</v>
      </c>
      <c r="D101" t="s">
        <v>28</v>
      </c>
      <c r="E101" t="s">
        <v>29</v>
      </c>
      <c r="F101" t="s">
        <v>20</v>
      </c>
    </row>
    <row r="102" spans="1:6" x14ac:dyDescent="0.15">
      <c r="A102" t="s">
        <v>249</v>
      </c>
      <c r="B102" t="s">
        <v>8</v>
      </c>
      <c r="C102">
        <v>1.8965516709798429</v>
      </c>
      <c r="D102" t="s">
        <v>28</v>
      </c>
      <c r="E102" t="s">
        <v>29</v>
      </c>
      <c r="F102" t="s">
        <v>20</v>
      </c>
    </row>
    <row r="103" spans="1:6" x14ac:dyDescent="0.15">
      <c r="A103" t="s">
        <v>262</v>
      </c>
      <c r="B103" t="s">
        <v>8</v>
      </c>
      <c r="C103">
        <v>1.5648394954409284</v>
      </c>
      <c r="D103" t="s">
        <v>28</v>
      </c>
      <c r="E103" t="s">
        <v>29</v>
      </c>
      <c r="F103" t="s">
        <v>20</v>
      </c>
    </row>
    <row r="104" spans="1:6" x14ac:dyDescent="0.15">
      <c r="A104" t="s">
        <v>261</v>
      </c>
      <c r="B104" t="s">
        <v>8</v>
      </c>
      <c r="C104">
        <v>0.42690695907361625</v>
      </c>
      <c r="D104" t="s">
        <v>28</v>
      </c>
      <c r="E104" t="s">
        <v>29</v>
      </c>
      <c r="F104" t="s">
        <v>20</v>
      </c>
    </row>
    <row r="105" spans="1:6" x14ac:dyDescent="0.15">
      <c r="A105" t="s">
        <v>256</v>
      </c>
      <c r="B105" t="s">
        <v>8</v>
      </c>
      <c r="C105">
        <v>0.40379640648208909</v>
      </c>
      <c r="D105" t="s">
        <v>28</v>
      </c>
      <c r="E105" t="s">
        <v>29</v>
      </c>
      <c r="F105" t="s">
        <v>20</v>
      </c>
    </row>
    <row r="106" spans="1:6" x14ac:dyDescent="0.15">
      <c r="A106" t="s">
        <v>219</v>
      </c>
      <c r="B106" t="s">
        <v>8</v>
      </c>
      <c r="C106">
        <v>0.38975006888226899</v>
      </c>
      <c r="D106" t="s">
        <v>28</v>
      </c>
      <c r="E106" t="s">
        <v>29</v>
      </c>
      <c r="F106" t="s">
        <v>20</v>
      </c>
    </row>
    <row r="107" spans="1:6" x14ac:dyDescent="0.15">
      <c r="A107" t="s">
        <v>214</v>
      </c>
      <c r="B107" t="s">
        <v>8</v>
      </c>
      <c r="C107">
        <v>1.5062214969277679</v>
      </c>
      <c r="D107" t="s">
        <v>28</v>
      </c>
      <c r="E107" t="s">
        <v>29</v>
      </c>
      <c r="F107" t="s">
        <v>20</v>
      </c>
    </row>
    <row r="108" spans="1:6" x14ac:dyDescent="0.15">
      <c r="A108" t="s">
        <v>212</v>
      </c>
      <c r="B108" t="s">
        <v>8</v>
      </c>
      <c r="C108">
        <v>0.53435579173130077</v>
      </c>
      <c r="D108" t="s">
        <v>28</v>
      </c>
      <c r="E108" t="s">
        <v>29</v>
      </c>
      <c r="F108" t="s">
        <v>20</v>
      </c>
    </row>
    <row r="109" spans="1:6" x14ac:dyDescent="0.15">
      <c r="A109" t="s">
        <v>196</v>
      </c>
      <c r="B109" t="s">
        <v>8</v>
      </c>
      <c r="C109">
        <v>0.7243340796273956</v>
      </c>
      <c r="D109" t="s">
        <v>28</v>
      </c>
      <c r="E109" t="s">
        <v>29</v>
      </c>
      <c r="F109" t="s">
        <v>20</v>
      </c>
    </row>
    <row r="110" spans="1:6" x14ac:dyDescent="0.15">
      <c r="A110" t="s">
        <v>170</v>
      </c>
      <c r="B110" t="s">
        <v>8</v>
      </c>
      <c r="C110">
        <v>0.49895554074978488</v>
      </c>
      <c r="D110" t="s">
        <v>28</v>
      </c>
      <c r="E110" t="s">
        <v>29</v>
      </c>
      <c r="F110" t="s">
        <v>20</v>
      </c>
    </row>
    <row r="111" spans="1:6" x14ac:dyDescent="0.15">
      <c r="A111" t="s">
        <v>163</v>
      </c>
      <c r="B111" t="s">
        <v>8</v>
      </c>
      <c r="C111">
        <v>1.1080409727632397</v>
      </c>
      <c r="D111" t="s">
        <v>28</v>
      </c>
      <c r="E111" t="s">
        <v>29</v>
      </c>
      <c r="F111" t="s">
        <v>20</v>
      </c>
    </row>
    <row r="112" spans="1:6" x14ac:dyDescent="0.15">
      <c r="A112" t="s">
        <v>87</v>
      </c>
      <c r="B112" t="s">
        <v>8</v>
      </c>
      <c r="C112">
        <v>1.1357875969126157</v>
      </c>
      <c r="D112" t="s">
        <v>28</v>
      </c>
      <c r="E112" t="s">
        <v>29</v>
      </c>
      <c r="F112" t="s">
        <v>266</v>
      </c>
    </row>
    <row r="113" spans="1:6" x14ac:dyDescent="0.15">
      <c r="A113" t="s">
        <v>77</v>
      </c>
      <c r="B113" t="s">
        <v>8</v>
      </c>
      <c r="C113">
        <v>0.18069585060037777</v>
      </c>
      <c r="D113" t="s">
        <v>28</v>
      </c>
      <c r="E113" t="s">
        <v>29</v>
      </c>
      <c r="F113" t="s">
        <v>266</v>
      </c>
    </row>
    <row r="114" spans="1:6" x14ac:dyDescent="0.15">
      <c r="A114" t="s">
        <v>73</v>
      </c>
      <c r="B114" t="s">
        <v>8</v>
      </c>
      <c r="C114">
        <v>0.27070346220795133</v>
      </c>
      <c r="D114" t="s">
        <v>28</v>
      </c>
      <c r="E114" t="s">
        <v>29</v>
      </c>
      <c r="F114" t="s">
        <v>266</v>
      </c>
    </row>
    <row r="115" spans="1:6" x14ac:dyDescent="0.15">
      <c r="A115" t="s">
        <v>68</v>
      </c>
      <c r="B115" t="s">
        <v>8</v>
      </c>
      <c r="C115">
        <v>0.55789106926631038</v>
      </c>
      <c r="D115" t="s">
        <v>28</v>
      </c>
      <c r="E115" t="s">
        <v>29</v>
      </c>
      <c r="F115" t="s">
        <v>266</v>
      </c>
    </row>
    <row r="116" spans="1:6" x14ac:dyDescent="0.15">
      <c r="A116" t="s">
        <v>57</v>
      </c>
      <c r="B116" t="s">
        <v>8</v>
      </c>
      <c r="C116">
        <v>1.8626917051657506</v>
      </c>
      <c r="D116" t="s">
        <v>28</v>
      </c>
      <c r="E116" t="s">
        <v>29</v>
      </c>
      <c r="F116" t="s">
        <v>266</v>
      </c>
    </row>
    <row r="117" spans="1:6" x14ac:dyDescent="0.15">
      <c r="A117" t="s">
        <v>35</v>
      </c>
      <c r="B117" t="s">
        <v>8</v>
      </c>
      <c r="C117">
        <v>0.20872888668011552</v>
      </c>
      <c r="D117" t="s">
        <v>37</v>
      </c>
      <c r="E117" t="s">
        <v>29</v>
      </c>
      <c r="F117" t="s">
        <v>20</v>
      </c>
    </row>
    <row r="118" spans="1:6" x14ac:dyDescent="0.15">
      <c r="A118" t="s">
        <v>63</v>
      </c>
      <c r="B118" t="s">
        <v>8</v>
      </c>
      <c r="C118">
        <v>1.229856707749406</v>
      </c>
      <c r="D118" t="s">
        <v>37</v>
      </c>
      <c r="E118" t="s">
        <v>18</v>
      </c>
      <c r="F118" t="s">
        <v>20</v>
      </c>
    </row>
    <row r="119" spans="1:6" x14ac:dyDescent="0.15">
      <c r="A119" t="s">
        <v>69</v>
      </c>
      <c r="B119" t="s">
        <v>8</v>
      </c>
      <c r="C119">
        <v>0.30929179820913549</v>
      </c>
      <c r="D119" t="s">
        <v>37</v>
      </c>
      <c r="E119" t="s">
        <v>29</v>
      </c>
      <c r="F119" t="s">
        <v>20</v>
      </c>
    </row>
    <row r="120" spans="1:6" x14ac:dyDescent="0.15">
      <c r="A120" t="s">
        <v>78</v>
      </c>
      <c r="B120" t="s">
        <v>8</v>
      </c>
      <c r="C120">
        <v>1.3087475724421682</v>
      </c>
      <c r="D120" t="s">
        <v>37</v>
      </c>
      <c r="E120" t="s">
        <v>29</v>
      </c>
      <c r="F120" t="s">
        <v>20</v>
      </c>
    </row>
    <row r="121" spans="1:6" x14ac:dyDescent="0.15">
      <c r="A121" t="s">
        <v>80</v>
      </c>
      <c r="B121" t="s">
        <v>8</v>
      </c>
      <c r="C121">
        <v>2.3112638001341987E-2</v>
      </c>
      <c r="D121" t="s">
        <v>37</v>
      </c>
      <c r="E121" t="s">
        <v>29</v>
      </c>
      <c r="F121" t="s">
        <v>20</v>
      </c>
    </row>
    <row r="122" spans="1:6" x14ac:dyDescent="0.15">
      <c r="A122" t="s">
        <v>96</v>
      </c>
      <c r="B122" t="s">
        <v>8</v>
      </c>
      <c r="C122">
        <v>1.0974323422531722</v>
      </c>
      <c r="D122" t="s">
        <v>37</v>
      </c>
      <c r="E122" t="s">
        <v>29</v>
      </c>
      <c r="F122" t="s">
        <v>20</v>
      </c>
    </row>
    <row r="123" spans="1:6" x14ac:dyDescent="0.15">
      <c r="A123" t="s">
        <v>117</v>
      </c>
      <c r="B123" t="s">
        <v>8</v>
      </c>
      <c r="C123">
        <v>0.46686624338483851</v>
      </c>
      <c r="D123" t="s">
        <v>37</v>
      </c>
      <c r="E123" t="s">
        <v>29</v>
      </c>
      <c r="F123" t="s">
        <v>20</v>
      </c>
    </row>
    <row r="124" spans="1:6" x14ac:dyDescent="0.15">
      <c r="A124" t="s">
        <v>127</v>
      </c>
      <c r="B124" t="s">
        <v>8</v>
      </c>
      <c r="C124">
        <v>0.77029614964708282</v>
      </c>
      <c r="D124" t="s">
        <v>37</v>
      </c>
      <c r="E124" t="s">
        <v>18</v>
      </c>
      <c r="F124" t="s">
        <v>20</v>
      </c>
    </row>
    <row r="125" spans="1:6" x14ac:dyDescent="0.15">
      <c r="A125" t="s">
        <v>136</v>
      </c>
      <c r="B125" t="s">
        <v>8</v>
      </c>
      <c r="C125">
        <v>1.0843914764430151</v>
      </c>
      <c r="D125" t="s">
        <v>37</v>
      </c>
      <c r="E125" t="s">
        <v>29</v>
      </c>
      <c r="F125" t="s">
        <v>20</v>
      </c>
    </row>
    <row r="126" spans="1:6" x14ac:dyDescent="0.15">
      <c r="A126" t="s">
        <v>151</v>
      </c>
      <c r="B126" t="s">
        <v>8</v>
      </c>
      <c r="C126">
        <v>1.4226029551140598</v>
      </c>
      <c r="D126" t="s">
        <v>37</v>
      </c>
      <c r="E126" t="s">
        <v>29</v>
      </c>
      <c r="F126" t="s">
        <v>20</v>
      </c>
    </row>
    <row r="127" spans="1:6" x14ac:dyDescent="0.15">
      <c r="A127" t="s">
        <v>157</v>
      </c>
      <c r="B127" t="s">
        <v>8</v>
      </c>
      <c r="C127">
        <v>1.1558606202594306</v>
      </c>
      <c r="D127" t="s">
        <v>37</v>
      </c>
      <c r="E127" t="s">
        <v>18</v>
      </c>
      <c r="F127" t="s">
        <v>20</v>
      </c>
    </row>
    <row r="128" spans="1:6" x14ac:dyDescent="0.15">
      <c r="A128" t="s">
        <v>164</v>
      </c>
      <c r="B128" t="s">
        <v>8</v>
      </c>
      <c r="C128">
        <v>1.155587723622119</v>
      </c>
      <c r="D128" t="s">
        <v>37</v>
      </c>
      <c r="E128" t="s">
        <v>29</v>
      </c>
      <c r="F128" t="s">
        <v>20</v>
      </c>
    </row>
    <row r="129" spans="1:6" x14ac:dyDescent="0.15">
      <c r="A129" t="s">
        <v>174</v>
      </c>
      <c r="B129" t="s">
        <v>8</v>
      </c>
      <c r="C129">
        <v>0.73221937034982576</v>
      </c>
      <c r="D129" t="s">
        <v>37</v>
      </c>
      <c r="E129" t="s">
        <v>29</v>
      </c>
      <c r="F129" t="s">
        <v>20</v>
      </c>
    </row>
    <row r="130" spans="1:6" x14ac:dyDescent="0.15">
      <c r="A130" t="s">
        <v>177</v>
      </c>
      <c r="B130" t="s">
        <v>8</v>
      </c>
      <c r="C130">
        <v>1.4357443743350444</v>
      </c>
      <c r="D130" t="s">
        <v>37</v>
      </c>
      <c r="E130" t="s">
        <v>29</v>
      </c>
      <c r="F130" t="s">
        <v>20</v>
      </c>
    </row>
    <row r="131" spans="1:6" x14ac:dyDescent="0.15">
      <c r="A131" t="s">
        <v>185</v>
      </c>
      <c r="B131" t="s">
        <v>8</v>
      </c>
      <c r="C131">
        <v>0.25888513747834963</v>
      </c>
      <c r="D131" t="s">
        <v>37</v>
      </c>
      <c r="E131" t="s">
        <v>18</v>
      </c>
      <c r="F131" t="s">
        <v>20</v>
      </c>
    </row>
    <row r="132" spans="1:6" x14ac:dyDescent="0.15">
      <c r="A132" t="s">
        <v>187</v>
      </c>
      <c r="B132" t="s">
        <v>8</v>
      </c>
      <c r="C132">
        <v>1.3251742032904947</v>
      </c>
      <c r="D132" t="s">
        <v>37</v>
      </c>
      <c r="E132" t="s">
        <v>29</v>
      </c>
      <c r="F132" t="s">
        <v>20</v>
      </c>
    </row>
    <row r="133" spans="1:6" x14ac:dyDescent="0.15">
      <c r="A133" t="s">
        <v>207</v>
      </c>
      <c r="B133" t="s">
        <v>8</v>
      </c>
      <c r="C133">
        <v>1.4042664621094447</v>
      </c>
      <c r="D133" t="s">
        <v>37</v>
      </c>
      <c r="E133" t="s">
        <v>29</v>
      </c>
      <c r="F133" t="s">
        <v>20</v>
      </c>
    </row>
    <row r="134" spans="1:6" x14ac:dyDescent="0.15">
      <c r="A134" t="s">
        <v>211</v>
      </c>
      <c r="B134" t="s">
        <v>8</v>
      </c>
      <c r="C134">
        <v>0.43455257969487876</v>
      </c>
      <c r="D134" t="s">
        <v>37</v>
      </c>
      <c r="E134" t="s">
        <v>29</v>
      </c>
      <c r="F134" t="s">
        <v>20</v>
      </c>
    </row>
    <row r="135" spans="1:6" x14ac:dyDescent="0.15">
      <c r="A135" t="s">
        <v>213</v>
      </c>
      <c r="B135" t="s">
        <v>8</v>
      </c>
      <c r="C135">
        <v>1.7975633443315919</v>
      </c>
      <c r="D135" t="s">
        <v>37</v>
      </c>
      <c r="E135" t="s">
        <v>29</v>
      </c>
      <c r="F135" t="s">
        <v>20</v>
      </c>
    </row>
    <row r="136" spans="1:6" x14ac:dyDescent="0.15">
      <c r="A136" t="s">
        <v>215</v>
      </c>
      <c r="B136" t="s">
        <v>8</v>
      </c>
      <c r="C136">
        <v>2.4214181136419394E-2</v>
      </c>
      <c r="D136" t="s">
        <v>37</v>
      </c>
      <c r="E136" t="s">
        <v>29</v>
      </c>
      <c r="F136" t="s">
        <v>20</v>
      </c>
    </row>
    <row r="137" spans="1:6" x14ac:dyDescent="0.15">
      <c r="A137" t="s">
        <v>218</v>
      </c>
      <c r="B137" t="s">
        <v>8</v>
      </c>
      <c r="C137">
        <v>8.1131390362501832E-2</v>
      </c>
      <c r="D137" t="s">
        <v>37</v>
      </c>
      <c r="E137" t="s">
        <v>29</v>
      </c>
      <c r="F137" t="s">
        <v>20</v>
      </c>
    </row>
    <row r="138" spans="1:6" x14ac:dyDescent="0.15">
      <c r="A138" t="s">
        <v>225</v>
      </c>
      <c r="B138" t="s">
        <v>8</v>
      </c>
      <c r="C138">
        <v>8.1755830715071517E-2</v>
      </c>
      <c r="D138" t="s">
        <v>37</v>
      </c>
      <c r="E138" t="s">
        <v>29</v>
      </c>
      <c r="F138" t="s">
        <v>20</v>
      </c>
    </row>
    <row r="139" spans="1:6" x14ac:dyDescent="0.15">
      <c r="A139" t="s">
        <v>240</v>
      </c>
      <c r="B139" t="s">
        <v>8</v>
      </c>
      <c r="C139">
        <v>1.7562660196984194</v>
      </c>
      <c r="D139" t="s">
        <v>37</v>
      </c>
      <c r="E139" t="s">
        <v>29</v>
      </c>
      <c r="F139" t="s">
        <v>20</v>
      </c>
    </row>
    <row r="140" spans="1:6" x14ac:dyDescent="0.15">
      <c r="A140" t="s">
        <v>244</v>
      </c>
      <c r="B140" t="s">
        <v>8</v>
      </c>
      <c r="C140">
        <v>1.742332269601184</v>
      </c>
      <c r="D140" t="s">
        <v>37</v>
      </c>
      <c r="E140" t="s">
        <v>29</v>
      </c>
      <c r="F140" t="s">
        <v>20</v>
      </c>
    </row>
    <row r="141" spans="1:6" x14ac:dyDescent="0.15">
      <c r="A141" t="s">
        <v>253</v>
      </c>
      <c r="B141" t="s">
        <v>8</v>
      </c>
      <c r="C141">
        <v>1.2887739250627901</v>
      </c>
      <c r="D141" t="s">
        <v>37</v>
      </c>
      <c r="E141" t="s">
        <v>29</v>
      </c>
      <c r="F141" t="s">
        <v>20</v>
      </c>
    </row>
    <row r="142" spans="1:6" x14ac:dyDescent="0.15">
      <c r="A142" t="s">
        <v>255</v>
      </c>
      <c r="B142" t="s">
        <v>8</v>
      </c>
      <c r="C142">
        <v>1.6843215947248962</v>
      </c>
      <c r="D142" t="s">
        <v>37</v>
      </c>
      <c r="E142" t="s">
        <v>29</v>
      </c>
      <c r="F142" t="s">
        <v>20</v>
      </c>
    </row>
    <row r="143" spans="1:6" x14ac:dyDescent="0.15">
      <c r="A143" t="s">
        <v>257</v>
      </c>
      <c r="B143" t="s">
        <v>8</v>
      </c>
      <c r="C143">
        <v>0.81408498197936408</v>
      </c>
      <c r="D143" t="s">
        <v>37</v>
      </c>
      <c r="E143" t="s">
        <v>18</v>
      </c>
      <c r="F143" t="s">
        <v>20</v>
      </c>
    </row>
    <row r="144" spans="1:6" x14ac:dyDescent="0.15">
      <c r="A144" t="s">
        <v>259</v>
      </c>
      <c r="B144" t="s">
        <v>8</v>
      </c>
      <c r="C144">
        <v>0.82005029000582141</v>
      </c>
      <c r="D144" t="s">
        <v>37</v>
      </c>
      <c r="E144" t="s">
        <v>29</v>
      </c>
      <c r="F144" t="s">
        <v>20</v>
      </c>
    </row>
    <row r="145" spans="1:6" x14ac:dyDescent="0.15">
      <c r="A145" t="s">
        <v>260</v>
      </c>
      <c r="B145" t="s">
        <v>8</v>
      </c>
      <c r="C145">
        <v>1.4776783622499721</v>
      </c>
      <c r="D145" t="s">
        <v>37</v>
      </c>
      <c r="E145" t="s">
        <v>18</v>
      </c>
      <c r="F145" t="s">
        <v>20</v>
      </c>
    </row>
    <row r="146" spans="1:6" x14ac:dyDescent="0.15">
      <c r="A146" t="s">
        <v>239</v>
      </c>
      <c r="B146" t="s">
        <v>8</v>
      </c>
      <c r="C146">
        <v>0.84869424185053333</v>
      </c>
      <c r="D146" t="s">
        <v>37</v>
      </c>
      <c r="E146" t="s">
        <v>29</v>
      </c>
      <c r="F146" t="s">
        <v>20</v>
      </c>
    </row>
    <row r="147" spans="1:6" x14ac:dyDescent="0.15">
      <c r="A147" t="s">
        <v>221</v>
      </c>
      <c r="B147" t="s">
        <v>8</v>
      </c>
      <c r="C147">
        <v>1.1025362004813484</v>
      </c>
      <c r="D147" t="s">
        <v>37</v>
      </c>
      <c r="E147" t="s">
        <v>29</v>
      </c>
      <c r="F147" t="s">
        <v>20</v>
      </c>
    </row>
    <row r="148" spans="1:6" x14ac:dyDescent="0.15">
      <c r="A148" t="s">
        <v>210</v>
      </c>
      <c r="B148" t="s">
        <v>8</v>
      </c>
      <c r="C148">
        <v>0.85208069779934215</v>
      </c>
      <c r="D148" t="s">
        <v>37</v>
      </c>
      <c r="E148" t="s">
        <v>29</v>
      </c>
      <c r="F148" t="s">
        <v>20</v>
      </c>
    </row>
    <row r="149" spans="1:6" x14ac:dyDescent="0.15">
      <c r="A149" t="s">
        <v>198</v>
      </c>
      <c r="B149" t="s">
        <v>8</v>
      </c>
      <c r="C149">
        <v>1.1458032028961123</v>
      </c>
      <c r="D149" t="s">
        <v>37</v>
      </c>
      <c r="E149" t="s">
        <v>18</v>
      </c>
      <c r="F149" t="s">
        <v>20</v>
      </c>
    </row>
    <row r="150" spans="1:6" x14ac:dyDescent="0.15">
      <c r="A150" t="s">
        <v>184</v>
      </c>
      <c r="B150" t="s">
        <v>8</v>
      </c>
      <c r="C150">
        <v>6.2210705799333278E-2</v>
      </c>
      <c r="D150" t="s">
        <v>37</v>
      </c>
      <c r="E150" t="s">
        <v>29</v>
      </c>
      <c r="F150" t="s">
        <v>20</v>
      </c>
    </row>
    <row r="151" spans="1:6" x14ac:dyDescent="0.15">
      <c r="A151" t="s">
        <v>173</v>
      </c>
      <c r="B151" t="s">
        <v>8</v>
      </c>
      <c r="C151">
        <v>1.8592640454914604</v>
      </c>
      <c r="D151" t="s">
        <v>37</v>
      </c>
      <c r="E151" t="s">
        <v>18</v>
      </c>
      <c r="F151" t="s">
        <v>20</v>
      </c>
    </row>
    <row r="152" spans="1:6" x14ac:dyDescent="0.15">
      <c r="A152" t="s">
        <v>131</v>
      </c>
      <c r="B152" t="s">
        <v>8</v>
      </c>
      <c r="C152">
        <v>0.35532992098544641</v>
      </c>
      <c r="D152" t="s">
        <v>37</v>
      </c>
      <c r="E152" t="s">
        <v>29</v>
      </c>
      <c r="F152" t="s">
        <v>266</v>
      </c>
    </row>
    <row r="153" spans="1:6" x14ac:dyDescent="0.15">
      <c r="A153" t="s">
        <v>128</v>
      </c>
      <c r="B153" t="s">
        <v>8</v>
      </c>
      <c r="C153">
        <v>1.6743236115440268</v>
      </c>
      <c r="D153" t="s">
        <v>37</v>
      </c>
      <c r="E153" t="s">
        <v>29</v>
      </c>
      <c r="F153" t="s">
        <v>266</v>
      </c>
    </row>
    <row r="154" spans="1:6" x14ac:dyDescent="0.15">
      <c r="A154" t="s">
        <v>104</v>
      </c>
      <c r="B154" t="s">
        <v>8</v>
      </c>
      <c r="C154">
        <v>1.7803536152086858</v>
      </c>
      <c r="D154" t="s">
        <v>37</v>
      </c>
      <c r="E154" t="s">
        <v>18</v>
      </c>
      <c r="F154" t="s">
        <v>266</v>
      </c>
    </row>
    <row r="155" spans="1:6" x14ac:dyDescent="0.15">
      <c r="A155" t="s">
        <v>81</v>
      </c>
      <c r="B155" t="s">
        <v>8</v>
      </c>
      <c r="C155">
        <v>0.79061911543780505</v>
      </c>
      <c r="D155" t="s">
        <v>37</v>
      </c>
      <c r="E155" t="s">
        <v>18</v>
      </c>
      <c r="F155" t="s">
        <v>266</v>
      </c>
    </row>
    <row r="156" spans="1:6" x14ac:dyDescent="0.15">
      <c r="A156" t="s">
        <v>52</v>
      </c>
      <c r="B156" t="s">
        <v>8</v>
      </c>
      <c r="C156">
        <v>0.60026587298301914</v>
      </c>
      <c r="D156" t="s">
        <v>37</v>
      </c>
      <c r="E156" t="s">
        <v>18</v>
      </c>
      <c r="F156" t="s">
        <v>266</v>
      </c>
    </row>
    <row r="157" spans="1:6" x14ac:dyDescent="0.15">
      <c r="A157" t="s">
        <v>45</v>
      </c>
      <c r="B157" t="s">
        <v>8</v>
      </c>
      <c r="C157">
        <v>1.1171071223095419</v>
      </c>
      <c r="D157" t="s">
        <v>37</v>
      </c>
      <c r="E157" t="s">
        <v>29</v>
      </c>
      <c r="F157" t="s">
        <v>266</v>
      </c>
    </row>
    <row r="158" spans="1:6" x14ac:dyDescent="0.15">
      <c r="A158" t="s">
        <v>43</v>
      </c>
      <c r="B158" t="s">
        <v>8</v>
      </c>
      <c r="C158">
        <v>1.0733551964495545</v>
      </c>
      <c r="D158" t="s">
        <v>37</v>
      </c>
      <c r="E158" t="s">
        <v>29</v>
      </c>
      <c r="F158" t="s">
        <v>266</v>
      </c>
    </row>
    <row r="159" spans="1:6" x14ac:dyDescent="0.15">
      <c r="A159" t="s">
        <v>27</v>
      </c>
      <c r="B159" t="s">
        <v>8</v>
      </c>
      <c r="C159">
        <v>1.7499689594733729</v>
      </c>
      <c r="D159" t="s">
        <v>37</v>
      </c>
      <c r="E159" t="s">
        <v>29</v>
      </c>
      <c r="F159" t="s">
        <v>266</v>
      </c>
    </row>
    <row r="160" spans="1:6" x14ac:dyDescent="0.15">
      <c r="A160" t="s">
        <v>7</v>
      </c>
      <c r="B160" t="s">
        <v>8</v>
      </c>
      <c r="C160">
        <v>0.50593399914054116</v>
      </c>
      <c r="D160" t="s">
        <v>37</v>
      </c>
      <c r="E160" t="s">
        <v>18</v>
      </c>
      <c r="F160" t="s">
        <v>266</v>
      </c>
    </row>
    <row r="161" spans="1:6" x14ac:dyDescent="0.15">
      <c r="A161" t="s">
        <v>119</v>
      </c>
      <c r="B161" t="s">
        <v>8</v>
      </c>
      <c r="C161">
        <v>1.1541094439435793</v>
      </c>
      <c r="D161" t="s">
        <v>15</v>
      </c>
      <c r="E161" t="s">
        <v>18</v>
      </c>
      <c r="F161" t="s">
        <v>20</v>
      </c>
    </row>
    <row r="162" spans="1:6" x14ac:dyDescent="0.15">
      <c r="A162" t="s">
        <v>147</v>
      </c>
      <c r="B162" t="s">
        <v>8</v>
      </c>
      <c r="C162">
        <v>0.85267807471798385</v>
      </c>
      <c r="D162" t="s">
        <v>15</v>
      </c>
      <c r="E162" t="s">
        <v>18</v>
      </c>
      <c r="F162" t="s">
        <v>20</v>
      </c>
    </row>
    <row r="163" spans="1:6" x14ac:dyDescent="0.15">
      <c r="A163" t="s">
        <v>238</v>
      </c>
      <c r="B163" t="s">
        <v>8</v>
      </c>
      <c r="C163">
        <v>6.3273541417100163E-2</v>
      </c>
      <c r="D163" t="s">
        <v>15</v>
      </c>
      <c r="E163" t="s">
        <v>18</v>
      </c>
      <c r="F163" t="s">
        <v>20</v>
      </c>
    </row>
    <row r="164" spans="1:6" x14ac:dyDescent="0.15">
      <c r="A164" t="s">
        <v>222</v>
      </c>
      <c r="B164" t="s">
        <v>8</v>
      </c>
      <c r="C164">
        <v>0.10727820756905269</v>
      </c>
      <c r="D164" t="s">
        <v>15</v>
      </c>
      <c r="E164" t="s">
        <v>18</v>
      </c>
      <c r="F164" t="s">
        <v>20</v>
      </c>
    </row>
    <row r="165" spans="1:6" x14ac:dyDescent="0.15">
      <c r="A165" t="s">
        <v>200</v>
      </c>
      <c r="B165" t="s">
        <v>8</v>
      </c>
      <c r="C165">
        <v>1.8082122268612943</v>
      </c>
      <c r="D165" t="s">
        <v>15</v>
      </c>
      <c r="E165" t="s">
        <v>18</v>
      </c>
      <c r="F165" t="s">
        <v>20</v>
      </c>
    </row>
    <row r="166" spans="1:6" x14ac:dyDescent="0.15">
      <c r="A166" t="s">
        <v>132</v>
      </c>
      <c r="B166" t="s">
        <v>34</v>
      </c>
      <c r="C166">
        <v>0.27096570927586172</v>
      </c>
      <c r="D166" t="s">
        <v>133</v>
      </c>
      <c r="E166" t="s">
        <v>134</v>
      </c>
      <c r="F166" t="s">
        <v>20</v>
      </c>
    </row>
    <row r="167" spans="1:6" x14ac:dyDescent="0.15">
      <c r="A167" t="s">
        <v>189</v>
      </c>
      <c r="B167" t="s">
        <v>34</v>
      </c>
      <c r="C167">
        <v>1.3247237548757529</v>
      </c>
      <c r="D167" t="s">
        <v>133</v>
      </c>
      <c r="E167" t="s">
        <v>134</v>
      </c>
      <c r="F167" t="s">
        <v>20</v>
      </c>
    </row>
    <row r="168" spans="1:6" x14ac:dyDescent="0.15">
      <c r="A168" t="s">
        <v>209</v>
      </c>
      <c r="B168" t="s">
        <v>34</v>
      </c>
      <c r="C168">
        <v>0.983156063515362</v>
      </c>
      <c r="D168" t="s">
        <v>133</v>
      </c>
      <c r="E168" t="s">
        <v>134</v>
      </c>
      <c r="F168" t="s">
        <v>20</v>
      </c>
    </row>
    <row r="169" spans="1:6" x14ac:dyDescent="0.15">
      <c r="A169" t="s">
        <v>243</v>
      </c>
      <c r="B169" t="s">
        <v>34</v>
      </c>
      <c r="C169">
        <v>0.60570853199135788</v>
      </c>
      <c r="D169" t="s">
        <v>133</v>
      </c>
      <c r="E169" t="s">
        <v>134</v>
      </c>
      <c r="F169" t="s">
        <v>20</v>
      </c>
    </row>
    <row r="170" spans="1:6" x14ac:dyDescent="0.15">
      <c r="A170" t="s">
        <v>160</v>
      </c>
      <c r="B170" t="s">
        <v>34</v>
      </c>
      <c r="C170">
        <v>1.6857378062514625</v>
      </c>
      <c r="D170" t="s">
        <v>133</v>
      </c>
      <c r="E170" t="s">
        <v>134</v>
      </c>
      <c r="F170" t="s">
        <v>20</v>
      </c>
    </row>
    <row r="171" spans="1:6" x14ac:dyDescent="0.15">
      <c r="A171" t="s">
        <v>158</v>
      </c>
      <c r="B171" t="s">
        <v>34</v>
      </c>
      <c r="C171">
        <v>1.8657864258395409</v>
      </c>
      <c r="D171" t="s">
        <v>133</v>
      </c>
      <c r="E171" t="s">
        <v>171</v>
      </c>
      <c r="F171" t="s">
        <v>20</v>
      </c>
    </row>
    <row r="172" spans="1:6" x14ac:dyDescent="0.15">
      <c r="A172" t="s">
        <v>93</v>
      </c>
      <c r="B172" t="s">
        <v>34</v>
      </c>
      <c r="C172">
        <v>0.17767745389368325</v>
      </c>
      <c r="D172" t="s">
        <v>133</v>
      </c>
      <c r="E172" t="s">
        <v>134</v>
      </c>
      <c r="F172" t="s">
        <v>266</v>
      </c>
    </row>
    <row r="173" spans="1:6" x14ac:dyDescent="0.15">
      <c r="A173" t="s">
        <v>79</v>
      </c>
      <c r="B173" t="s">
        <v>34</v>
      </c>
      <c r="C173">
        <v>1.2168996600991182</v>
      </c>
      <c r="D173" t="s">
        <v>133</v>
      </c>
      <c r="E173" t="s">
        <v>134</v>
      </c>
      <c r="F173" t="s">
        <v>266</v>
      </c>
    </row>
    <row r="174" spans="1:6" x14ac:dyDescent="0.15">
      <c r="A174" t="s">
        <v>33</v>
      </c>
      <c r="B174" t="s">
        <v>34</v>
      </c>
      <c r="C174">
        <v>0.38211599997648005</v>
      </c>
      <c r="D174" t="s">
        <v>133</v>
      </c>
      <c r="E174" t="s">
        <v>134</v>
      </c>
      <c r="F174" t="s">
        <v>266</v>
      </c>
    </row>
    <row r="175" spans="1:6" x14ac:dyDescent="0.15">
      <c r="A175" t="s">
        <v>85</v>
      </c>
      <c r="B175" t="s">
        <v>72</v>
      </c>
      <c r="C175">
        <v>0.37020675650575302</v>
      </c>
      <c r="D175" t="s">
        <v>28</v>
      </c>
      <c r="E175" t="s">
        <v>29</v>
      </c>
      <c r="F175" t="s">
        <v>20</v>
      </c>
    </row>
    <row r="176" spans="1:6" x14ac:dyDescent="0.15">
      <c r="A176" t="s">
        <v>154</v>
      </c>
      <c r="B176" t="s">
        <v>72</v>
      </c>
      <c r="C176">
        <v>0.29372543455389638</v>
      </c>
      <c r="D176" t="s">
        <v>28</v>
      </c>
      <c r="E176" t="s">
        <v>29</v>
      </c>
      <c r="F176" t="s">
        <v>20</v>
      </c>
    </row>
    <row r="177" spans="1:6" x14ac:dyDescent="0.15">
      <c r="A177" t="s">
        <v>172</v>
      </c>
      <c r="B177" t="s">
        <v>72</v>
      </c>
      <c r="C177">
        <v>1.8839148576134488</v>
      </c>
      <c r="D177" t="s">
        <v>28</v>
      </c>
      <c r="E177" t="s">
        <v>29</v>
      </c>
      <c r="F177" t="s">
        <v>20</v>
      </c>
    </row>
    <row r="178" spans="1:6" x14ac:dyDescent="0.15">
      <c r="A178" t="s">
        <v>183</v>
      </c>
      <c r="B178" t="s">
        <v>72</v>
      </c>
      <c r="C178">
        <v>1.7281351486255019</v>
      </c>
      <c r="D178" t="s">
        <v>28</v>
      </c>
      <c r="E178" t="s">
        <v>29</v>
      </c>
      <c r="F178" t="s">
        <v>20</v>
      </c>
    </row>
    <row r="179" spans="1:6" x14ac:dyDescent="0.15">
      <c r="A179" t="s">
        <v>229</v>
      </c>
      <c r="B179" t="s">
        <v>72</v>
      </c>
      <c r="C179">
        <v>1.0765157253224891</v>
      </c>
      <c r="D179" t="s">
        <v>28</v>
      </c>
      <c r="E179" t="s">
        <v>29</v>
      </c>
      <c r="F179" t="s">
        <v>20</v>
      </c>
    </row>
    <row r="180" spans="1:6" x14ac:dyDescent="0.15">
      <c r="A180" t="s">
        <v>224</v>
      </c>
      <c r="B180" t="s">
        <v>72</v>
      </c>
      <c r="C180">
        <v>1.3912677419495689</v>
      </c>
      <c r="D180" t="s">
        <v>28</v>
      </c>
      <c r="E180" t="s">
        <v>29</v>
      </c>
      <c r="F180" t="s">
        <v>20</v>
      </c>
    </row>
    <row r="181" spans="1:6" x14ac:dyDescent="0.15">
      <c r="A181" t="s">
        <v>216</v>
      </c>
      <c r="B181" t="s">
        <v>72</v>
      </c>
      <c r="C181">
        <v>1.8216553847368873</v>
      </c>
      <c r="D181" t="s">
        <v>28</v>
      </c>
      <c r="E181" t="s">
        <v>29</v>
      </c>
      <c r="F181" t="s">
        <v>20</v>
      </c>
    </row>
    <row r="182" spans="1:6" x14ac:dyDescent="0.15">
      <c r="A182" t="s">
        <v>194</v>
      </c>
      <c r="B182" t="s">
        <v>72</v>
      </c>
      <c r="C182">
        <v>1.3526624673899705</v>
      </c>
      <c r="D182" t="s">
        <v>28</v>
      </c>
      <c r="E182" t="s">
        <v>29</v>
      </c>
      <c r="F182" t="s">
        <v>20</v>
      </c>
    </row>
    <row r="183" spans="1:6" x14ac:dyDescent="0.15">
      <c r="A183" t="s">
        <v>192</v>
      </c>
      <c r="B183" t="s">
        <v>72</v>
      </c>
      <c r="C183">
        <v>1.5510187706190555</v>
      </c>
      <c r="D183" t="s">
        <v>28</v>
      </c>
      <c r="E183" t="s">
        <v>29</v>
      </c>
      <c r="F183" t="s">
        <v>20</v>
      </c>
    </row>
    <row r="184" spans="1:6" x14ac:dyDescent="0.15">
      <c r="A184" t="s">
        <v>190</v>
      </c>
      <c r="B184" t="s">
        <v>72</v>
      </c>
      <c r="C184">
        <v>0.87263248294948514</v>
      </c>
      <c r="D184" t="s">
        <v>28</v>
      </c>
      <c r="E184" t="s">
        <v>29</v>
      </c>
      <c r="F184" t="s">
        <v>20</v>
      </c>
    </row>
    <row r="185" spans="1:6" x14ac:dyDescent="0.15">
      <c r="A185" t="s">
        <v>71</v>
      </c>
      <c r="B185" t="s">
        <v>72</v>
      </c>
      <c r="C185">
        <v>1.5096251659829729</v>
      </c>
      <c r="D185" t="s">
        <v>42</v>
      </c>
      <c r="E185" t="s">
        <v>29</v>
      </c>
      <c r="F185" t="s">
        <v>20</v>
      </c>
    </row>
    <row r="186" spans="1:6" x14ac:dyDescent="0.15">
      <c r="A186" t="s">
        <v>181</v>
      </c>
      <c r="B186" t="s">
        <v>72</v>
      </c>
      <c r="C186">
        <v>0.48339104341432998</v>
      </c>
      <c r="D186" t="s">
        <v>42</v>
      </c>
      <c r="E186" t="s">
        <v>29</v>
      </c>
      <c r="F186" t="s">
        <v>20</v>
      </c>
    </row>
    <row r="187" spans="1:6" x14ac:dyDescent="0.15">
      <c r="A187" t="s">
        <v>191</v>
      </c>
      <c r="B187" t="s">
        <v>72</v>
      </c>
      <c r="C187">
        <v>1.9316084149313812</v>
      </c>
      <c r="D187" t="s">
        <v>42</v>
      </c>
      <c r="E187" t="s">
        <v>29</v>
      </c>
      <c r="F187" t="s">
        <v>20</v>
      </c>
    </row>
    <row r="188" spans="1:6" x14ac:dyDescent="0.15">
      <c r="A188" t="s">
        <v>235</v>
      </c>
      <c r="B188" t="s">
        <v>72</v>
      </c>
      <c r="C188">
        <v>0.9112691873600679</v>
      </c>
      <c r="D188" t="s">
        <v>42</v>
      </c>
      <c r="E188" t="s">
        <v>29</v>
      </c>
      <c r="F188" t="s">
        <v>20</v>
      </c>
    </row>
    <row r="189" spans="1:6" x14ac:dyDescent="0.15">
      <c r="A189" t="s">
        <v>231</v>
      </c>
      <c r="B189" t="s">
        <v>72</v>
      </c>
      <c r="C189">
        <v>0.31509622088991573</v>
      </c>
      <c r="D189" t="s">
        <v>42</v>
      </c>
      <c r="E189" t="s">
        <v>29</v>
      </c>
      <c r="F189" t="s">
        <v>20</v>
      </c>
    </row>
    <row r="190" spans="1:6" x14ac:dyDescent="0.15">
      <c r="A190" t="s">
        <v>206</v>
      </c>
      <c r="B190" t="s">
        <v>72</v>
      </c>
      <c r="C190">
        <v>1.4021832747673644</v>
      </c>
      <c r="D190" t="s">
        <v>42</v>
      </c>
      <c r="E190" t="s">
        <v>29</v>
      </c>
      <c r="F190" t="s">
        <v>20</v>
      </c>
    </row>
    <row r="191" spans="1:6" x14ac:dyDescent="0.15">
      <c r="A191" t="s">
        <v>12</v>
      </c>
      <c r="B191" t="s">
        <v>13</v>
      </c>
      <c r="C191">
        <v>1.562403631125997</v>
      </c>
      <c r="D191" t="s">
        <v>15</v>
      </c>
      <c r="E191" t="s">
        <v>18</v>
      </c>
      <c r="F191" t="s">
        <v>20</v>
      </c>
    </row>
    <row r="192" spans="1:6" x14ac:dyDescent="0.15">
      <c r="A192" t="s">
        <v>55</v>
      </c>
      <c r="B192" t="s">
        <v>13</v>
      </c>
      <c r="C192">
        <v>1.7233354072088432</v>
      </c>
      <c r="D192" t="s">
        <v>15</v>
      </c>
      <c r="E192" t="s">
        <v>18</v>
      </c>
      <c r="F192" t="s">
        <v>20</v>
      </c>
    </row>
    <row r="193" spans="1:6" x14ac:dyDescent="0.15">
      <c r="A193" t="s">
        <v>109</v>
      </c>
      <c r="B193" t="s">
        <v>13</v>
      </c>
      <c r="C193">
        <v>0.70537176170439897</v>
      </c>
      <c r="D193" t="s">
        <v>15</v>
      </c>
      <c r="E193" t="s">
        <v>18</v>
      </c>
      <c r="F193" t="s">
        <v>20</v>
      </c>
    </row>
    <row r="194" spans="1:6" x14ac:dyDescent="0.15">
      <c r="A194" t="s">
        <v>111</v>
      </c>
      <c r="B194" t="s">
        <v>13</v>
      </c>
      <c r="C194">
        <v>0.96497212455249204</v>
      </c>
      <c r="D194" t="s">
        <v>15</v>
      </c>
      <c r="E194" t="s">
        <v>18</v>
      </c>
      <c r="F194" t="s">
        <v>20</v>
      </c>
    </row>
    <row r="195" spans="1:6" x14ac:dyDescent="0.15">
      <c r="A195" t="s">
        <v>113</v>
      </c>
      <c r="B195" t="s">
        <v>13</v>
      </c>
      <c r="C195">
        <v>1.4359440035087785</v>
      </c>
      <c r="D195" t="s">
        <v>15</v>
      </c>
      <c r="E195" t="s">
        <v>18</v>
      </c>
      <c r="F195" t="s">
        <v>20</v>
      </c>
    </row>
    <row r="196" spans="1:6" x14ac:dyDescent="0.15">
      <c r="A196" t="s">
        <v>161</v>
      </c>
      <c r="B196" t="s">
        <v>13</v>
      </c>
      <c r="C196">
        <v>0.5377626088969012</v>
      </c>
      <c r="D196" t="s">
        <v>15</v>
      </c>
      <c r="E196" t="s">
        <v>18</v>
      </c>
      <c r="F196" t="s">
        <v>20</v>
      </c>
    </row>
    <row r="197" spans="1:6" x14ac:dyDescent="0.15">
      <c r="A197" t="s">
        <v>179</v>
      </c>
      <c r="B197" t="s">
        <v>13</v>
      </c>
      <c r="C197">
        <v>1.3140510992342829</v>
      </c>
      <c r="D197" t="s">
        <v>15</v>
      </c>
      <c r="E197" t="s">
        <v>18</v>
      </c>
      <c r="F197" t="s">
        <v>20</v>
      </c>
    </row>
    <row r="198" spans="1:6" x14ac:dyDescent="0.15">
      <c r="A198" t="s">
        <v>197</v>
      </c>
      <c r="B198" t="s">
        <v>13</v>
      </c>
      <c r="C198">
        <v>0.57225286150394272</v>
      </c>
      <c r="D198" t="s">
        <v>15</v>
      </c>
      <c r="E198" t="s">
        <v>18</v>
      </c>
      <c r="F198" t="s">
        <v>20</v>
      </c>
    </row>
    <row r="199" spans="1:6" x14ac:dyDescent="0.15">
      <c r="A199" t="s">
        <v>202</v>
      </c>
      <c r="B199" t="s">
        <v>13</v>
      </c>
      <c r="C199">
        <v>1.851583699777849</v>
      </c>
      <c r="D199" t="s">
        <v>15</v>
      </c>
      <c r="E199" t="s">
        <v>18</v>
      </c>
      <c r="F199" t="s">
        <v>20</v>
      </c>
    </row>
    <row r="200" spans="1:6" x14ac:dyDescent="0.15">
      <c r="A200" t="s">
        <v>217</v>
      </c>
      <c r="B200" t="s">
        <v>13</v>
      </c>
      <c r="C200">
        <v>1.0084399841614946</v>
      </c>
      <c r="D200" t="s">
        <v>15</v>
      </c>
      <c r="E200" t="s">
        <v>18</v>
      </c>
      <c r="F200" t="s">
        <v>20</v>
      </c>
    </row>
    <row r="201" spans="1:6" x14ac:dyDescent="0.15">
      <c r="A201" t="s">
        <v>223</v>
      </c>
      <c r="B201" t="s">
        <v>13</v>
      </c>
      <c r="C201">
        <v>1.5514077390354171</v>
      </c>
      <c r="D201" t="s">
        <v>15</v>
      </c>
      <c r="E201" t="s">
        <v>18</v>
      </c>
      <c r="F201" t="s">
        <v>20</v>
      </c>
    </row>
    <row r="202" spans="1:6" x14ac:dyDescent="0.15">
      <c r="A202" t="s">
        <v>254</v>
      </c>
      <c r="B202" t="s">
        <v>13</v>
      </c>
      <c r="C202">
        <v>1.504627689570919</v>
      </c>
      <c r="D202" t="s">
        <v>15</v>
      </c>
      <c r="E202" t="s">
        <v>18</v>
      </c>
      <c r="F202" t="s">
        <v>20</v>
      </c>
    </row>
    <row r="203" spans="1:6" x14ac:dyDescent="0.15">
      <c r="A203" t="s">
        <v>248</v>
      </c>
      <c r="B203" t="s">
        <v>13</v>
      </c>
      <c r="C203">
        <v>0.47094704328680803</v>
      </c>
      <c r="D203" t="s">
        <v>15</v>
      </c>
      <c r="E203" t="s">
        <v>18</v>
      </c>
      <c r="F203" t="s">
        <v>20</v>
      </c>
    </row>
    <row r="204" spans="1:6" x14ac:dyDescent="0.15">
      <c r="A204" t="s">
        <v>233</v>
      </c>
      <c r="B204" t="s">
        <v>13</v>
      </c>
      <c r="C204">
        <v>1.1882959406862439</v>
      </c>
      <c r="D204" t="s">
        <v>15</v>
      </c>
      <c r="E204" t="s">
        <v>18</v>
      </c>
      <c r="F204" t="s">
        <v>20</v>
      </c>
    </row>
    <row r="205" spans="1:6" x14ac:dyDescent="0.15">
      <c r="A205" t="s">
        <v>188</v>
      </c>
      <c r="B205" t="s">
        <v>13</v>
      </c>
      <c r="C205">
        <v>1.4241658186841395</v>
      </c>
      <c r="D205" t="s">
        <v>15</v>
      </c>
      <c r="E205" t="s">
        <v>18</v>
      </c>
      <c r="F205" t="s">
        <v>20</v>
      </c>
    </row>
    <row r="206" spans="1:6" x14ac:dyDescent="0.15">
      <c r="A206" t="s">
        <v>145</v>
      </c>
      <c r="B206" t="s">
        <v>13</v>
      </c>
      <c r="C206">
        <v>1.7868917121501897</v>
      </c>
      <c r="D206" t="s">
        <v>15</v>
      </c>
      <c r="E206" t="s">
        <v>18</v>
      </c>
      <c r="F206" t="s">
        <v>20</v>
      </c>
    </row>
    <row r="207" spans="1:6" x14ac:dyDescent="0.15">
      <c r="A207" t="s">
        <v>142</v>
      </c>
      <c r="B207" t="s">
        <v>13</v>
      </c>
      <c r="C207">
        <v>0.14405796889825603</v>
      </c>
      <c r="D207" t="s">
        <v>15</v>
      </c>
      <c r="E207" t="s">
        <v>18</v>
      </c>
      <c r="F207" t="s">
        <v>20</v>
      </c>
    </row>
    <row r="208" spans="1:6" x14ac:dyDescent="0.15">
      <c r="A208" t="s">
        <v>112</v>
      </c>
      <c r="B208" t="s">
        <v>13</v>
      </c>
      <c r="C208">
        <v>1.2230993107522141</v>
      </c>
      <c r="D208" t="s">
        <v>15</v>
      </c>
      <c r="E208" t="s">
        <v>18</v>
      </c>
      <c r="F208" t="s">
        <v>266</v>
      </c>
    </row>
    <row r="209" spans="1:6" x14ac:dyDescent="0.15">
      <c r="A209" t="s">
        <v>110</v>
      </c>
      <c r="B209" t="s">
        <v>13</v>
      </c>
      <c r="C209">
        <v>1.3519206848496537</v>
      </c>
      <c r="D209" t="s">
        <v>15</v>
      </c>
      <c r="E209" t="s">
        <v>18</v>
      </c>
      <c r="F209" t="s">
        <v>266</v>
      </c>
    </row>
    <row r="210" spans="1:6" x14ac:dyDescent="0.15">
      <c r="A210" t="s">
        <v>36</v>
      </c>
      <c r="B210" t="s">
        <v>13</v>
      </c>
      <c r="C210">
        <v>1.9261895632062604</v>
      </c>
      <c r="D210" t="s">
        <v>15</v>
      </c>
      <c r="E210" t="s">
        <v>18</v>
      </c>
      <c r="F210" t="s">
        <v>266</v>
      </c>
    </row>
    <row r="211" spans="1:6" x14ac:dyDescent="0.15">
      <c r="C211" s="15">
        <f>SUM(C1:C210)</f>
        <v>200.00000000000017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zoomScale="150" zoomScaleNormal="150" workbookViewId="0">
      <selection activeCell="E16" sqref="E16"/>
    </sheetView>
  </sheetViews>
  <sheetFormatPr baseColWidth="10" defaultColWidth="12.6640625" defaultRowHeight="15" customHeight="1" x14ac:dyDescent="0.15"/>
  <cols>
    <col min="1" max="1" width="46" bestFit="1" customWidth="1"/>
    <col min="2" max="2" width="12.1640625" bestFit="1" customWidth="1"/>
    <col min="3" max="3" width="33" style="14" bestFit="1" customWidth="1"/>
    <col min="4" max="4" width="8.6640625" customWidth="1"/>
    <col min="5" max="5" width="11" bestFit="1" customWidth="1"/>
    <col min="6" max="6" width="8.6640625" customWidth="1"/>
    <col min="7" max="7" width="4.5" bestFit="1" customWidth="1"/>
    <col min="8" max="8" width="54.1640625" customWidth="1"/>
    <col min="9" max="26" width="8.6640625" customWidth="1"/>
  </cols>
  <sheetData>
    <row r="1" spans="1:8" ht="13.5" customHeight="1" x14ac:dyDescent="0.2">
      <c r="A1" s="1" t="s">
        <v>1</v>
      </c>
      <c r="B1" s="1" t="s">
        <v>2</v>
      </c>
      <c r="C1" s="10" t="s">
        <v>4</v>
      </c>
      <c r="D1" s="1"/>
    </row>
    <row r="2" spans="1:8" ht="13.5" customHeight="1" x14ac:dyDescent="0.2">
      <c r="A2" s="1" t="s">
        <v>7</v>
      </c>
      <c r="B2" s="1" t="s">
        <v>8</v>
      </c>
      <c r="C2" s="10">
        <v>74.222192563753467</v>
      </c>
      <c r="D2" s="1"/>
      <c r="E2" s="7" t="s">
        <v>10</v>
      </c>
      <c r="F2" s="4" t="s">
        <v>11</v>
      </c>
      <c r="G2" s="6">
        <v>0.7</v>
      </c>
      <c r="H2" s="4" t="s">
        <v>14</v>
      </c>
    </row>
    <row r="3" spans="1:8" ht="13.5" customHeight="1" x14ac:dyDescent="0.2">
      <c r="A3" s="1" t="s">
        <v>16</v>
      </c>
      <c r="B3" s="1" t="s">
        <v>19</v>
      </c>
      <c r="C3" s="10">
        <v>141.81996710088396</v>
      </c>
      <c r="D3" s="1"/>
      <c r="E3" s="1"/>
      <c r="F3" s="4" t="s">
        <v>22</v>
      </c>
      <c r="G3" s="6">
        <v>0.2</v>
      </c>
      <c r="H3" s="4" t="s">
        <v>24</v>
      </c>
    </row>
    <row r="4" spans="1:8" ht="13.5" customHeight="1" x14ac:dyDescent="0.2">
      <c r="A4" s="1" t="s">
        <v>27</v>
      </c>
      <c r="B4" s="1" t="s">
        <v>8</v>
      </c>
      <c r="C4" s="10">
        <v>315.3113390183608</v>
      </c>
      <c r="D4" s="1"/>
      <c r="E4" s="1"/>
      <c r="F4" s="4" t="s">
        <v>31</v>
      </c>
      <c r="G4" s="6">
        <v>0.1</v>
      </c>
      <c r="H4" s="4" t="s">
        <v>32</v>
      </c>
    </row>
    <row r="5" spans="1:8" ht="13.5" customHeight="1" x14ac:dyDescent="0.2">
      <c r="A5" s="1" t="s">
        <v>33</v>
      </c>
      <c r="B5" s="1" t="s">
        <v>34</v>
      </c>
      <c r="C5" s="10">
        <v>346.8276700421743</v>
      </c>
      <c r="D5" s="1"/>
      <c r="E5" s="1"/>
      <c r="F5" s="1"/>
      <c r="G5" s="1"/>
    </row>
    <row r="6" spans="1:8" ht="13.5" customHeight="1" x14ac:dyDescent="0.2">
      <c r="A6" s="1" t="s">
        <v>36</v>
      </c>
      <c r="B6" s="1" t="s">
        <v>13</v>
      </c>
      <c r="C6" s="10">
        <v>291.11428468339363</v>
      </c>
      <c r="D6" s="1"/>
      <c r="E6" s="1"/>
      <c r="F6" s="1"/>
      <c r="G6" s="1"/>
    </row>
    <row r="7" spans="1:8" ht="13.5" customHeight="1" x14ac:dyDescent="0.2">
      <c r="A7" s="1" t="s">
        <v>41</v>
      </c>
      <c r="B7" s="1" t="s">
        <v>19</v>
      </c>
      <c r="C7" s="10">
        <v>295.83205292015509</v>
      </c>
      <c r="D7" s="1"/>
      <c r="E7" s="1"/>
      <c r="F7" s="1"/>
      <c r="G7" s="1"/>
    </row>
    <row r="8" spans="1:8" ht="13.5" customHeight="1" x14ac:dyDescent="0.2">
      <c r="A8" s="1" t="s">
        <v>43</v>
      </c>
      <c r="B8" s="1" t="s">
        <v>8</v>
      </c>
      <c r="C8" s="10">
        <v>251.58828802837502</v>
      </c>
      <c r="D8" s="1"/>
      <c r="E8" s="1"/>
      <c r="F8" s="1"/>
      <c r="G8" s="1"/>
    </row>
    <row r="9" spans="1:8" ht="13.5" customHeight="1" x14ac:dyDescent="0.2">
      <c r="A9" s="1" t="s">
        <v>45</v>
      </c>
      <c r="B9" s="1" t="s">
        <v>8</v>
      </c>
      <c r="C9" s="10">
        <v>41.227505122749207</v>
      </c>
      <c r="D9" s="1"/>
      <c r="E9" s="1"/>
      <c r="F9" s="1"/>
      <c r="G9" s="1"/>
    </row>
    <row r="10" spans="1:8" ht="13.5" customHeight="1" x14ac:dyDescent="0.2">
      <c r="A10" s="1" t="s">
        <v>50</v>
      </c>
      <c r="B10" s="1" t="s">
        <v>19</v>
      </c>
      <c r="C10" s="10">
        <v>339.1259311414837</v>
      </c>
      <c r="D10" s="1"/>
      <c r="E10" s="1"/>
      <c r="F10" s="1"/>
      <c r="G10" s="1"/>
    </row>
    <row r="11" spans="1:8" ht="13.5" customHeight="1" x14ac:dyDescent="0.2">
      <c r="A11" s="1" t="s">
        <v>52</v>
      </c>
      <c r="B11" s="1" t="s">
        <v>8</v>
      </c>
      <c r="C11" s="10">
        <v>365.35575290996456</v>
      </c>
      <c r="D11" s="1"/>
      <c r="E11" s="1"/>
      <c r="F11" s="1"/>
      <c r="G11" s="1"/>
    </row>
    <row r="12" spans="1:8" ht="13.5" customHeight="1" x14ac:dyDescent="0.2">
      <c r="A12" s="1" t="s">
        <v>54</v>
      </c>
      <c r="B12" s="1" t="s">
        <v>19</v>
      </c>
      <c r="C12" s="10">
        <v>18.207649293145341</v>
      </c>
      <c r="D12" s="1"/>
      <c r="E12" s="1"/>
      <c r="F12" s="1"/>
      <c r="G12" s="1"/>
    </row>
    <row r="13" spans="1:8" ht="13.5" customHeight="1" x14ac:dyDescent="0.2">
      <c r="A13" s="1" t="s">
        <v>57</v>
      </c>
      <c r="B13" s="1" t="s">
        <v>8</v>
      </c>
      <c r="C13" s="10">
        <v>93.641551469837978</v>
      </c>
      <c r="D13" s="1"/>
      <c r="E13" s="1"/>
      <c r="F13" s="1"/>
      <c r="G13" s="1"/>
    </row>
    <row r="14" spans="1:8" ht="13.5" customHeight="1" x14ac:dyDescent="0.2">
      <c r="A14" s="1" t="s">
        <v>60</v>
      </c>
      <c r="B14" s="1" t="s">
        <v>19</v>
      </c>
      <c r="C14" s="10">
        <v>112.24577980152587</v>
      </c>
      <c r="D14" s="1"/>
      <c r="E14" s="1"/>
      <c r="F14" s="1"/>
      <c r="G14" s="1"/>
    </row>
    <row r="15" spans="1:8" ht="13.5" customHeight="1" x14ac:dyDescent="0.2">
      <c r="A15" s="1" t="s">
        <v>62</v>
      </c>
      <c r="B15" s="1" t="s">
        <v>19</v>
      </c>
      <c r="C15" s="10">
        <v>188.58698106417</v>
      </c>
      <c r="D15" s="1"/>
      <c r="E15" s="1"/>
      <c r="F15" s="1"/>
      <c r="G15" s="1"/>
    </row>
    <row r="16" spans="1:8" ht="13.5" customHeight="1" x14ac:dyDescent="0.2">
      <c r="A16" s="1" t="s">
        <v>66</v>
      </c>
      <c r="B16" s="1" t="s">
        <v>19</v>
      </c>
      <c r="C16" s="10">
        <v>32.66902004016822</v>
      </c>
      <c r="D16" s="1"/>
      <c r="E16" s="1"/>
      <c r="F16" s="1"/>
      <c r="G16" s="1"/>
    </row>
    <row r="17" spans="1:7" ht="13.5" customHeight="1" x14ac:dyDescent="0.2">
      <c r="A17" s="1" t="s">
        <v>68</v>
      </c>
      <c r="B17" s="1" t="s">
        <v>8</v>
      </c>
      <c r="C17" s="10">
        <v>363.19454340500329</v>
      </c>
      <c r="D17" s="1"/>
      <c r="E17" s="1"/>
      <c r="F17" s="1"/>
      <c r="G17" s="1"/>
    </row>
    <row r="18" spans="1:7" ht="13.5" customHeight="1" x14ac:dyDescent="0.2">
      <c r="A18" s="1" t="s">
        <v>70</v>
      </c>
      <c r="B18" s="1" t="s">
        <v>19</v>
      </c>
      <c r="C18" s="10">
        <v>214.65512872579146</v>
      </c>
      <c r="D18" s="1"/>
      <c r="E18" s="1"/>
      <c r="F18" s="1"/>
      <c r="G18" s="1"/>
    </row>
    <row r="19" spans="1:7" ht="13.5" customHeight="1" x14ac:dyDescent="0.2">
      <c r="A19" s="1" t="s">
        <v>73</v>
      </c>
      <c r="B19" s="1" t="s">
        <v>8</v>
      </c>
      <c r="C19" s="10">
        <v>381.52223960695693</v>
      </c>
      <c r="D19" s="1"/>
      <c r="E19" s="1"/>
      <c r="F19" s="1"/>
      <c r="G19" s="1"/>
    </row>
    <row r="20" spans="1:7" ht="13.5" customHeight="1" x14ac:dyDescent="0.2">
      <c r="A20" s="1" t="s">
        <v>77</v>
      </c>
      <c r="B20" s="1" t="s">
        <v>8</v>
      </c>
      <c r="C20" s="10">
        <v>312.16759825629981</v>
      </c>
      <c r="D20" s="1"/>
      <c r="E20" s="1"/>
      <c r="F20" s="1"/>
      <c r="G20" s="1"/>
    </row>
    <row r="21" spans="1:7" ht="13.5" customHeight="1" x14ac:dyDescent="0.2">
      <c r="A21" s="1" t="s">
        <v>79</v>
      </c>
      <c r="B21" s="1" t="s">
        <v>34</v>
      </c>
      <c r="C21" s="10">
        <v>86.259376187422191</v>
      </c>
      <c r="D21" s="1"/>
      <c r="E21" s="1"/>
      <c r="F21" s="1"/>
      <c r="G21" s="1"/>
    </row>
    <row r="22" spans="1:7" ht="13.5" customHeight="1" x14ac:dyDescent="0.2">
      <c r="A22" s="1" t="s">
        <v>81</v>
      </c>
      <c r="B22" s="1" t="s">
        <v>8</v>
      </c>
      <c r="C22" s="10">
        <v>300.85695852137394</v>
      </c>
      <c r="D22" s="1"/>
      <c r="E22" s="1"/>
      <c r="F22" s="1"/>
      <c r="G22" s="1"/>
    </row>
    <row r="23" spans="1:7" ht="13.5" customHeight="1" x14ac:dyDescent="0.2">
      <c r="A23" s="1" t="s">
        <v>87</v>
      </c>
      <c r="B23" s="1" t="s">
        <v>8</v>
      </c>
      <c r="C23" s="10">
        <v>226.56235904969586</v>
      </c>
      <c r="D23" s="1"/>
      <c r="E23" s="1"/>
      <c r="F23" s="1"/>
      <c r="G23" s="1"/>
    </row>
    <row r="24" spans="1:7" ht="13.5" customHeight="1" x14ac:dyDescent="0.2">
      <c r="A24" s="1" t="s">
        <v>89</v>
      </c>
      <c r="B24" s="1" t="s">
        <v>19</v>
      </c>
      <c r="C24" s="10">
        <v>147.64856439346369</v>
      </c>
      <c r="D24" s="1"/>
      <c r="E24" s="1"/>
      <c r="F24" s="1"/>
      <c r="G24" s="1"/>
    </row>
    <row r="25" spans="1:7" ht="13.5" customHeight="1" x14ac:dyDescent="0.2">
      <c r="A25" s="1" t="s">
        <v>93</v>
      </c>
      <c r="B25" s="1" t="s">
        <v>34</v>
      </c>
      <c r="C25" s="10">
        <v>35.925839688620762</v>
      </c>
      <c r="D25" s="1"/>
      <c r="E25" s="1"/>
      <c r="F25" s="1"/>
      <c r="G25" s="1"/>
    </row>
    <row r="26" spans="1:7" ht="13.5" customHeight="1" x14ac:dyDescent="0.2">
      <c r="A26" s="1" t="s">
        <v>95</v>
      </c>
      <c r="B26" s="1" t="s">
        <v>19</v>
      </c>
      <c r="C26" s="10">
        <v>287.55513650031236</v>
      </c>
      <c r="D26" s="1"/>
      <c r="E26" s="1"/>
      <c r="F26" s="1"/>
      <c r="G26" s="1"/>
    </row>
    <row r="27" spans="1:7" ht="13.5" customHeight="1" x14ac:dyDescent="0.2">
      <c r="A27" s="1" t="s">
        <v>97</v>
      </c>
      <c r="B27" s="1" t="s">
        <v>19</v>
      </c>
      <c r="C27" s="10">
        <v>297.60908239700404</v>
      </c>
      <c r="D27" s="1"/>
      <c r="E27" s="1"/>
      <c r="F27" s="1"/>
      <c r="G27" s="1"/>
    </row>
    <row r="28" spans="1:7" ht="13.5" customHeight="1" x14ac:dyDescent="0.2">
      <c r="A28" s="1" t="s">
        <v>101</v>
      </c>
      <c r="B28" s="1" t="s">
        <v>19</v>
      </c>
      <c r="C28" s="10">
        <v>11.706501083300575</v>
      </c>
      <c r="D28" s="1"/>
      <c r="E28" s="1"/>
      <c r="F28" s="1"/>
      <c r="G28" s="1"/>
    </row>
    <row r="29" spans="1:7" ht="13.5" customHeight="1" x14ac:dyDescent="0.2">
      <c r="A29" s="1" t="s">
        <v>103</v>
      </c>
      <c r="B29" s="1" t="s">
        <v>19</v>
      </c>
      <c r="C29" s="10">
        <v>22.373344035321569</v>
      </c>
      <c r="D29" s="1"/>
      <c r="E29" s="1"/>
      <c r="F29" s="1"/>
      <c r="G29" s="1"/>
    </row>
    <row r="30" spans="1:7" ht="13.5" customHeight="1" x14ac:dyDescent="0.2">
      <c r="A30" s="1" t="s">
        <v>104</v>
      </c>
      <c r="B30" s="1" t="s">
        <v>8</v>
      </c>
      <c r="C30" s="10">
        <v>224.52586505750483</v>
      </c>
      <c r="D30" s="1"/>
      <c r="E30" s="1"/>
      <c r="F30" s="1"/>
      <c r="G30" s="1"/>
    </row>
    <row r="31" spans="1:7" ht="13.5" customHeight="1" x14ac:dyDescent="0.2">
      <c r="A31" s="1" t="s">
        <v>108</v>
      </c>
      <c r="B31" s="1" t="s">
        <v>19</v>
      </c>
      <c r="C31" s="10">
        <v>330.14500579680993</v>
      </c>
      <c r="D31" s="1"/>
      <c r="E31" s="1"/>
      <c r="F31" s="1"/>
      <c r="G31" s="1"/>
    </row>
    <row r="32" spans="1:7" ht="13.5" customHeight="1" x14ac:dyDescent="0.2">
      <c r="A32" s="1" t="s">
        <v>110</v>
      </c>
      <c r="B32" s="1" t="s">
        <v>13</v>
      </c>
      <c r="C32" s="10">
        <v>245.78298600005999</v>
      </c>
      <c r="D32" s="1"/>
      <c r="E32" s="1"/>
      <c r="F32" s="1"/>
      <c r="G32" s="1"/>
    </row>
    <row r="33" spans="1:7" ht="13.5" customHeight="1" x14ac:dyDescent="0.2">
      <c r="A33" s="1" t="s">
        <v>112</v>
      </c>
      <c r="B33" s="1" t="s">
        <v>13</v>
      </c>
      <c r="C33" s="10">
        <v>173.26631970651204</v>
      </c>
      <c r="D33" s="1"/>
      <c r="E33" s="1"/>
      <c r="F33" s="1"/>
      <c r="G33" s="1"/>
    </row>
    <row r="34" spans="1:7" ht="13.5" customHeight="1" x14ac:dyDescent="0.2">
      <c r="A34" s="1" t="s">
        <v>116</v>
      </c>
      <c r="B34" s="1" t="s">
        <v>19</v>
      </c>
      <c r="C34" s="10">
        <v>286.70676004342266</v>
      </c>
      <c r="D34" s="1"/>
      <c r="E34" s="1"/>
      <c r="F34" s="1"/>
      <c r="G34" s="1"/>
    </row>
    <row r="35" spans="1:7" ht="13.5" customHeight="1" x14ac:dyDescent="0.2">
      <c r="A35" s="1" t="s">
        <v>118</v>
      </c>
      <c r="B35" s="1" t="s">
        <v>19</v>
      </c>
      <c r="C35" s="10">
        <v>223.35150962638258</v>
      </c>
      <c r="D35" s="1"/>
      <c r="E35" s="1"/>
      <c r="F35" s="1"/>
      <c r="G35" s="1"/>
    </row>
    <row r="36" spans="1:7" ht="13.5" customHeight="1" x14ac:dyDescent="0.2">
      <c r="A36" s="1" t="s">
        <v>120</v>
      </c>
      <c r="B36" s="1" t="s">
        <v>19</v>
      </c>
      <c r="C36" s="10">
        <v>250.47596651110848</v>
      </c>
      <c r="D36" s="1"/>
      <c r="E36" s="1"/>
      <c r="F36" s="1"/>
      <c r="G36" s="1"/>
    </row>
    <row r="37" spans="1:7" ht="13.5" customHeight="1" x14ac:dyDescent="0.2">
      <c r="A37" s="1" t="s">
        <v>123</v>
      </c>
      <c r="B37" s="1" t="s">
        <v>19</v>
      </c>
      <c r="C37" s="10">
        <v>199.2283043890956</v>
      </c>
      <c r="D37" s="1"/>
      <c r="E37" s="1"/>
      <c r="F37" s="1"/>
      <c r="G37" s="1"/>
    </row>
    <row r="38" spans="1:7" ht="13.5" customHeight="1" x14ac:dyDescent="0.2">
      <c r="A38" s="1" t="s">
        <v>126</v>
      </c>
      <c r="B38" s="1" t="s">
        <v>19</v>
      </c>
      <c r="C38" s="10">
        <v>112.91383340852774</v>
      </c>
      <c r="D38" s="1"/>
      <c r="E38" s="1"/>
      <c r="F38" s="1"/>
      <c r="G38" s="1"/>
    </row>
    <row r="39" spans="1:7" ht="13.5" customHeight="1" x14ac:dyDescent="0.2">
      <c r="A39" s="1" t="s">
        <v>128</v>
      </c>
      <c r="B39" s="1" t="s">
        <v>8</v>
      </c>
      <c r="C39" s="10">
        <v>367.53685542816402</v>
      </c>
      <c r="D39" s="1"/>
      <c r="E39" s="1"/>
      <c r="F39" s="1"/>
      <c r="G39" s="1"/>
    </row>
    <row r="40" spans="1:7" ht="13.5" customHeight="1" x14ac:dyDescent="0.2">
      <c r="A40" s="1" t="s">
        <v>130</v>
      </c>
      <c r="B40" s="1" t="s">
        <v>19</v>
      </c>
      <c r="C40" s="10">
        <v>9.2179916743682817</v>
      </c>
      <c r="D40" s="1"/>
      <c r="E40" s="1"/>
      <c r="F40" s="1"/>
      <c r="G40" s="1"/>
    </row>
    <row r="41" spans="1:7" ht="13.5" customHeight="1" x14ac:dyDescent="0.2">
      <c r="A41" s="1" t="s">
        <v>131</v>
      </c>
      <c r="B41" s="1" t="s">
        <v>8</v>
      </c>
      <c r="C41" s="10">
        <v>264.05327981354242</v>
      </c>
      <c r="D41" s="1"/>
      <c r="E41" s="1"/>
      <c r="F41" s="1"/>
      <c r="G41" s="1"/>
    </row>
    <row r="42" spans="1:7" ht="13.5" customHeight="1" x14ac:dyDescent="0.2">
      <c r="A42" s="1" t="s">
        <v>135</v>
      </c>
      <c r="B42" s="1" t="s">
        <v>19</v>
      </c>
      <c r="C42" s="10">
        <v>201.78570092502133</v>
      </c>
      <c r="D42" s="1"/>
      <c r="E42" s="1"/>
      <c r="F42" s="1"/>
      <c r="G42" s="1"/>
    </row>
    <row r="43" spans="1:7" ht="13.5" customHeight="1" x14ac:dyDescent="0.2">
      <c r="A43" s="1" t="s">
        <v>137</v>
      </c>
      <c r="B43" s="1" t="s">
        <v>19</v>
      </c>
      <c r="C43" s="10">
        <v>209.85112906511432</v>
      </c>
      <c r="D43" s="1"/>
      <c r="E43" s="1"/>
      <c r="F43" s="1"/>
      <c r="G43" s="1"/>
    </row>
    <row r="44" spans="1:7" ht="13.5" customHeight="1" x14ac:dyDescent="0.2">
      <c r="A44" s="1" t="s">
        <v>139</v>
      </c>
      <c r="B44" s="1" t="s">
        <v>19</v>
      </c>
      <c r="C44" s="10">
        <v>38.772092164977849</v>
      </c>
      <c r="D44" s="1"/>
      <c r="E44" s="1"/>
      <c r="F44" s="1"/>
      <c r="G44" s="1"/>
    </row>
    <row r="45" spans="1:7" ht="13.5" customHeight="1" x14ac:dyDescent="0.2">
      <c r="A45" s="1" t="s">
        <v>141</v>
      </c>
      <c r="B45" s="1" t="s">
        <v>19</v>
      </c>
      <c r="C45" s="10">
        <v>193.76972685639348</v>
      </c>
      <c r="D45" s="1"/>
      <c r="E45" s="1"/>
      <c r="F45" s="1"/>
      <c r="G45" s="1"/>
    </row>
    <row r="46" spans="1:7" ht="13.5" customHeight="1" x14ac:dyDescent="0.2">
      <c r="A46" s="1" t="s">
        <v>142</v>
      </c>
      <c r="B46" s="1" t="s">
        <v>13</v>
      </c>
      <c r="C46" s="10">
        <v>15.002622609076525</v>
      </c>
      <c r="D46" s="1"/>
      <c r="E46" s="1"/>
      <c r="F46" s="1"/>
      <c r="G46" s="1"/>
    </row>
    <row r="47" spans="1:7" ht="13.5" customHeight="1" x14ac:dyDescent="0.2">
      <c r="A47" s="1" t="s">
        <v>145</v>
      </c>
      <c r="B47" s="1" t="s">
        <v>13</v>
      </c>
      <c r="C47" s="10">
        <v>181.97852546213682</v>
      </c>
      <c r="D47" s="1"/>
      <c r="E47" s="1"/>
      <c r="F47" s="1"/>
      <c r="G47" s="1"/>
    </row>
    <row r="48" spans="1:7" ht="13.5" customHeight="1" x14ac:dyDescent="0.2">
      <c r="A48" s="1" t="s">
        <v>146</v>
      </c>
      <c r="B48" s="1" t="s">
        <v>19</v>
      </c>
      <c r="C48" s="10">
        <v>33.712030055110361</v>
      </c>
      <c r="D48" s="1"/>
      <c r="E48" s="1"/>
      <c r="F48" s="1"/>
      <c r="G48" s="1"/>
    </row>
    <row r="49" spans="1:7" ht="13.5" customHeight="1" x14ac:dyDescent="0.2">
      <c r="A49" s="1" t="s">
        <v>148</v>
      </c>
      <c r="B49" s="1" t="s">
        <v>19</v>
      </c>
      <c r="C49" s="10">
        <v>224.31259117566992</v>
      </c>
      <c r="D49" s="1"/>
      <c r="E49" s="1"/>
      <c r="F49" s="1"/>
      <c r="G49" s="1"/>
    </row>
    <row r="50" spans="1:7" ht="13.5" customHeight="1" x14ac:dyDescent="0.2">
      <c r="A50" s="1" t="s">
        <v>150</v>
      </c>
      <c r="B50" s="1" t="s">
        <v>19</v>
      </c>
      <c r="C50" s="10">
        <v>124.77104437576169</v>
      </c>
      <c r="D50" s="1"/>
      <c r="E50" s="1"/>
      <c r="F50" s="1"/>
      <c r="G50" s="1"/>
    </row>
    <row r="51" spans="1:7" ht="13.5" customHeight="1" x14ac:dyDescent="0.2">
      <c r="A51" s="1" t="s">
        <v>152</v>
      </c>
      <c r="B51" s="1" t="s">
        <v>19</v>
      </c>
      <c r="C51" s="10">
        <v>257.93787090346615</v>
      </c>
      <c r="D51" s="1"/>
      <c r="E51" s="1"/>
      <c r="F51" s="1"/>
      <c r="G51" s="1"/>
    </row>
    <row r="52" spans="1:7" ht="13.5" customHeight="1" x14ac:dyDescent="0.2">
      <c r="A52" s="1" t="s">
        <v>153</v>
      </c>
      <c r="B52" s="1" t="s">
        <v>19</v>
      </c>
      <c r="C52" s="10">
        <v>93.654014432673804</v>
      </c>
      <c r="D52" s="1"/>
      <c r="E52" s="1"/>
      <c r="F52" s="1"/>
      <c r="G52" s="1"/>
    </row>
    <row r="53" spans="1:7" ht="13.5" customHeight="1" x14ac:dyDescent="0.2">
      <c r="A53" s="1" t="s">
        <v>155</v>
      </c>
      <c r="B53" s="1" t="s">
        <v>19</v>
      </c>
      <c r="C53" s="10">
        <v>144.4666019857718</v>
      </c>
      <c r="D53" s="1"/>
      <c r="E53" s="1"/>
      <c r="F53" s="1"/>
      <c r="G53" s="1"/>
    </row>
    <row r="54" spans="1:7" ht="13.5" customHeight="1" x14ac:dyDescent="0.2">
      <c r="A54" s="1" t="s">
        <v>158</v>
      </c>
      <c r="B54" s="1" t="s">
        <v>34</v>
      </c>
      <c r="C54" s="10">
        <v>114.72545055333083</v>
      </c>
      <c r="D54" s="1"/>
      <c r="E54" s="1"/>
      <c r="F54" s="1"/>
      <c r="G54" s="1"/>
    </row>
    <row r="55" spans="1:7" ht="13.5" customHeight="1" x14ac:dyDescent="0.2">
      <c r="A55" s="1" t="s">
        <v>160</v>
      </c>
      <c r="B55" s="1" t="s">
        <v>34</v>
      </c>
      <c r="C55" s="10">
        <v>104.53846781186127</v>
      </c>
      <c r="D55" s="1"/>
      <c r="E55" s="1"/>
      <c r="F55" s="1"/>
      <c r="G55" s="1"/>
    </row>
    <row r="56" spans="1:7" ht="13.5" customHeight="1" x14ac:dyDescent="0.2">
      <c r="A56" s="1" t="s">
        <v>162</v>
      </c>
      <c r="B56" s="1" t="s">
        <v>19</v>
      </c>
      <c r="C56" s="10">
        <v>152.7340611370436</v>
      </c>
      <c r="D56" s="1"/>
      <c r="E56" s="1"/>
      <c r="F56" s="1"/>
      <c r="G56" s="1"/>
    </row>
    <row r="57" spans="1:7" ht="13.5" customHeight="1" x14ac:dyDescent="0.2">
      <c r="A57" s="1" t="s">
        <v>163</v>
      </c>
      <c r="B57" s="1" t="s">
        <v>8</v>
      </c>
      <c r="C57" s="10">
        <v>6.9578675150119533</v>
      </c>
      <c r="D57" s="1"/>
      <c r="E57" s="1"/>
      <c r="F57" s="1"/>
      <c r="G57" s="1"/>
    </row>
    <row r="58" spans="1:7" ht="13.5" customHeight="1" x14ac:dyDescent="0.2">
      <c r="A58" s="1" t="s">
        <v>165</v>
      </c>
      <c r="B58" s="1" t="s">
        <v>19</v>
      </c>
      <c r="C58" s="10">
        <v>195.16685775415277</v>
      </c>
      <c r="D58" s="1"/>
      <c r="E58" s="1"/>
      <c r="F58" s="1"/>
      <c r="G58" s="1"/>
    </row>
    <row r="59" spans="1:7" ht="13.5" customHeight="1" x14ac:dyDescent="0.2">
      <c r="A59" s="1" t="s">
        <v>167</v>
      </c>
      <c r="B59" s="1" t="s">
        <v>19</v>
      </c>
      <c r="C59" s="10">
        <v>72.086444072212188</v>
      </c>
      <c r="D59" s="1"/>
      <c r="E59" s="1"/>
      <c r="F59" s="1"/>
      <c r="G59" s="1"/>
    </row>
    <row r="60" spans="1:7" ht="13.5" customHeight="1" x14ac:dyDescent="0.2">
      <c r="A60" s="1" t="s">
        <v>170</v>
      </c>
      <c r="B60" s="1" t="s">
        <v>8</v>
      </c>
      <c r="C60" s="10">
        <v>317.98621723507455</v>
      </c>
      <c r="D60" s="1"/>
      <c r="E60" s="1"/>
      <c r="F60" s="1"/>
      <c r="G60" s="1"/>
    </row>
    <row r="61" spans="1:7" ht="13.5" customHeight="1" x14ac:dyDescent="0.2">
      <c r="A61" s="1" t="s">
        <v>173</v>
      </c>
      <c r="B61" s="1" t="s">
        <v>8</v>
      </c>
      <c r="C61" s="10">
        <v>129.12145486158693</v>
      </c>
      <c r="D61" s="1"/>
      <c r="E61" s="1"/>
      <c r="F61" s="1"/>
      <c r="G61" s="1"/>
    </row>
    <row r="62" spans="1:7" ht="13.5" customHeight="1" x14ac:dyDescent="0.2">
      <c r="A62" s="1" t="s">
        <v>175</v>
      </c>
      <c r="B62" s="1" t="s">
        <v>19</v>
      </c>
      <c r="C62" s="10">
        <v>198.74657896622722</v>
      </c>
      <c r="D62" s="1"/>
      <c r="E62" s="1"/>
      <c r="F62" s="1"/>
      <c r="G62" s="1"/>
    </row>
    <row r="63" spans="1:7" ht="13.5" customHeight="1" x14ac:dyDescent="0.2">
      <c r="A63" s="1" t="s">
        <v>176</v>
      </c>
      <c r="B63" s="1" t="s">
        <v>19</v>
      </c>
      <c r="C63" s="10">
        <v>159.24046350187569</v>
      </c>
      <c r="D63" s="1"/>
      <c r="E63" s="1"/>
      <c r="F63" s="1"/>
      <c r="G63" s="1"/>
    </row>
    <row r="64" spans="1:7" ht="13.5" customHeight="1" x14ac:dyDescent="0.2">
      <c r="A64" s="1" t="s">
        <v>178</v>
      </c>
      <c r="B64" s="1" t="s">
        <v>19</v>
      </c>
      <c r="C64" s="10">
        <v>388.49397605618196</v>
      </c>
      <c r="D64" s="1"/>
      <c r="E64" s="1"/>
      <c r="F64" s="1"/>
      <c r="G64" s="1"/>
    </row>
    <row r="65" spans="1:7" ht="13.5" customHeight="1" x14ac:dyDescent="0.2">
      <c r="A65" s="1" t="s">
        <v>180</v>
      </c>
      <c r="B65" s="1" t="s">
        <v>19</v>
      </c>
      <c r="C65" s="10">
        <v>238.97122963521139</v>
      </c>
      <c r="D65" s="1"/>
      <c r="E65" s="1"/>
      <c r="F65" s="1"/>
      <c r="G65" s="1"/>
    </row>
    <row r="66" spans="1:7" ht="13.5" customHeight="1" x14ac:dyDescent="0.2">
      <c r="A66" s="1" t="s">
        <v>182</v>
      </c>
      <c r="B66" s="1" t="s">
        <v>19</v>
      </c>
      <c r="C66" s="10">
        <v>341.66763207885884</v>
      </c>
      <c r="D66" s="1"/>
      <c r="E66" s="1"/>
      <c r="F66" s="1"/>
      <c r="G66" s="1"/>
    </row>
    <row r="67" spans="1:7" ht="13.5" customHeight="1" x14ac:dyDescent="0.2">
      <c r="A67" s="1" t="s">
        <v>184</v>
      </c>
      <c r="B67" s="1" t="s">
        <v>8</v>
      </c>
      <c r="C67" s="10">
        <v>224.93019037709621</v>
      </c>
      <c r="D67" s="1"/>
      <c r="E67" s="1"/>
      <c r="F67" s="1"/>
      <c r="G67" s="1"/>
    </row>
    <row r="68" spans="1:7" ht="13.5" customHeight="1" x14ac:dyDescent="0.2">
      <c r="A68" s="1" t="s">
        <v>186</v>
      </c>
      <c r="B68" s="1" t="s">
        <v>19</v>
      </c>
      <c r="C68" s="10">
        <v>249.75843459987493</v>
      </c>
      <c r="D68" s="1"/>
      <c r="E68" s="1"/>
      <c r="F68" s="1"/>
      <c r="G68" s="1"/>
    </row>
    <row r="69" spans="1:7" ht="13.5" customHeight="1" x14ac:dyDescent="0.2">
      <c r="A69" s="1" t="s">
        <v>188</v>
      </c>
      <c r="B69" s="1" t="s">
        <v>13</v>
      </c>
      <c r="C69" s="10">
        <v>159.4652606942125</v>
      </c>
      <c r="D69" s="1"/>
      <c r="E69" s="1"/>
      <c r="F69" s="1"/>
      <c r="G69" s="1"/>
    </row>
    <row r="70" spans="1:7" ht="13.5" customHeight="1" x14ac:dyDescent="0.2">
      <c r="A70" s="1" t="s">
        <v>190</v>
      </c>
      <c r="B70" s="1" t="s">
        <v>72</v>
      </c>
      <c r="C70" s="10">
        <v>36.8993770989347</v>
      </c>
      <c r="D70" s="1"/>
      <c r="E70" s="1"/>
      <c r="F70" s="1"/>
      <c r="G70" s="1"/>
    </row>
    <row r="71" spans="1:7" ht="13.5" customHeight="1" x14ac:dyDescent="0.2">
      <c r="A71" s="1" t="s">
        <v>192</v>
      </c>
      <c r="B71" s="1" t="s">
        <v>72</v>
      </c>
      <c r="C71" s="10">
        <v>38.904215390527227</v>
      </c>
      <c r="D71" s="1"/>
      <c r="E71" s="1"/>
      <c r="F71" s="1"/>
      <c r="G71" s="1"/>
    </row>
    <row r="72" spans="1:7" ht="13.5" customHeight="1" x14ac:dyDescent="0.2">
      <c r="A72" s="1" t="s">
        <v>194</v>
      </c>
      <c r="B72" s="1" t="s">
        <v>72</v>
      </c>
      <c r="C72" s="10">
        <v>218.0003784620971</v>
      </c>
      <c r="D72" s="1"/>
      <c r="E72" s="1"/>
      <c r="F72" s="1"/>
      <c r="G72" s="1"/>
    </row>
    <row r="73" spans="1:7" ht="13.5" customHeight="1" x14ac:dyDescent="0.2">
      <c r="A73" s="1" t="s">
        <v>196</v>
      </c>
      <c r="B73" s="1" t="s">
        <v>8</v>
      </c>
      <c r="C73" s="10">
        <v>100.86639771662189</v>
      </c>
      <c r="D73" s="1"/>
      <c r="E73" s="1"/>
      <c r="F73" s="1"/>
      <c r="G73" s="1"/>
    </row>
    <row r="74" spans="1:7" ht="13.5" customHeight="1" x14ac:dyDescent="0.2">
      <c r="A74" s="1" t="s">
        <v>198</v>
      </c>
      <c r="B74" s="1" t="s">
        <v>8</v>
      </c>
      <c r="C74" s="10">
        <v>309.07494819837558</v>
      </c>
      <c r="D74" s="1"/>
      <c r="E74" s="1"/>
      <c r="F74" s="1"/>
      <c r="G74" s="1"/>
    </row>
    <row r="75" spans="1:7" ht="13.5" customHeight="1" x14ac:dyDescent="0.2">
      <c r="A75" s="1" t="s">
        <v>200</v>
      </c>
      <c r="B75" s="1" t="s">
        <v>8</v>
      </c>
      <c r="C75" s="10">
        <v>280.61153736713527</v>
      </c>
      <c r="D75" s="1"/>
      <c r="E75" s="1"/>
      <c r="F75" s="1"/>
      <c r="G75" s="1"/>
    </row>
    <row r="76" spans="1:7" ht="13.5" customHeight="1" x14ac:dyDescent="0.2">
      <c r="A76" s="1" t="s">
        <v>203</v>
      </c>
      <c r="B76" s="1" t="s">
        <v>19</v>
      </c>
      <c r="C76" s="10">
        <v>277.94360103682743</v>
      </c>
      <c r="D76" s="1"/>
      <c r="E76" s="1"/>
      <c r="F76" s="1"/>
      <c r="G76" s="1"/>
    </row>
    <row r="77" spans="1:7" ht="13.5" customHeight="1" x14ac:dyDescent="0.2">
      <c r="A77" s="1" t="s">
        <v>204</v>
      </c>
      <c r="B77" s="1" t="s">
        <v>19</v>
      </c>
      <c r="C77" s="10">
        <v>21.687893620806452</v>
      </c>
      <c r="D77" s="1"/>
      <c r="E77" s="1"/>
      <c r="F77" s="1"/>
      <c r="G77" s="1"/>
    </row>
    <row r="78" spans="1:7" ht="13.5" customHeight="1" x14ac:dyDescent="0.2">
      <c r="A78" s="1" t="s">
        <v>206</v>
      </c>
      <c r="B78" s="1" t="s">
        <v>72</v>
      </c>
      <c r="C78" s="10">
        <v>307.81296870765328</v>
      </c>
      <c r="D78" s="1"/>
      <c r="E78" s="1"/>
      <c r="F78" s="1"/>
      <c r="G78" s="1"/>
    </row>
    <row r="79" spans="1:7" ht="13.5" customHeight="1" x14ac:dyDescent="0.2">
      <c r="A79" s="1" t="s">
        <v>208</v>
      </c>
      <c r="B79" s="1" t="s">
        <v>19</v>
      </c>
      <c r="C79" s="10">
        <v>302.24994450329177</v>
      </c>
      <c r="D79" s="1"/>
      <c r="E79" s="1"/>
      <c r="F79" s="1"/>
      <c r="G79" s="1"/>
    </row>
    <row r="80" spans="1:7" ht="13.5" customHeight="1" x14ac:dyDescent="0.2">
      <c r="A80" s="1" t="s">
        <v>210</v>
      </c>
      <c r="B80" s="1" t="s">
        <v>8</v>
      </c>
      <c r="C80" s="10">
        <v>11.125209385643153</v>
      </c>
      <c r="D80" s="1"/>
      <c r="E80" s="1"/>
      <c r="F80" s="1"/>
      <c r="G80" s="1"/>
    </row>
    <row r="81" spans="1:7" ht="13.5" customHeight="1" x14ac:dyDescent="0.2">
      <c r="A81" s="1" t="s">
        <v>212</v>
      </c>
      <c r="B81" s="1" t="s">
        <v>8</v>
      </c>
      <c r="C81" s="10">
        <v>208.41696619138227</v>
      </c>
      <c r="D81" s="1"/>
      <c r="E81" s="1"/>
      <c r="F81" s="1"/>
      <c r="G81" s="1"/>
    </row>
    <row r="82" spans="1:7" ht="13.5" customHeight="1" x14ac:dyDescent="0.2">
      <c r="A82" s="1" t="s">
        <v>214</v>
      </c>
      <c r="B82" s="1" t="s">
        <v>8</v>
      </c>
      <c r="C82" s="10">
        <v>143.23062269758202</v>
      </c>
      <c r="D82" s="1"/>
      <c r="E82" s="1"/>
      <c r="F82" s="1"/>
      <c r="G82" s="1"/>
    </row>
    <row r="83" spans="1:7" ht="13.5" customHeight="1" x14ac:dyDescent="0.2">
      <c r="A83" s="1" t="s">
        <v>216</v>
      </c>
      <c r="B83" s="1" t="s">
        <v>72</v>
      </c>
      <c r="C83" s="10">
        <v>379.99269577947268</v>
      </c>
      <c r="D83" s="1"/>
      <c r="E83" s="1"/>
      <c r="F83" s="1"/>
      <c r="G83" s="1"/>
    </row>
    <row r="84" spans="1:7" ht="13.5" customHeight="1" x14ac:dyDescent="0.2">
      <c r="A84" s="1" t="s">
        <v>219</v>
      </c>
      <c r="B84" s="1" t="s">
        <v>8</v>
      </c>
      <c r="C84" s="10">
        <v>321.31064041461559</v>
      </c>
      <c r="D84" s="1"/>
      <c r="E84" s="1"/>
      <c r="F84" s="1"/>
      <c r="G84" s="1"/>
    </row>
    <row r="85" spans="1:7" ht="13.5" customHeight="1" x14ac:dyDescent="0.2">
      <c r="A85" s="1" t="s">
        <v>221</v>
      </c>
      <c r="B85" s="1" t="s">
        <v>8</v>
      </c>
      <c r="C85" s="10">
        <v>97.912582825620206</v>
      </c>
      <c r="D85" s="1"/>
      <c r="E85" s="1"/>
      <c r="F85" s="1"/>
      <c r="G85" s="1"/>
    </row>
    <row r="86" spans="1:7" ht="13.5" customHeight="1" x14ac:dyDescent="0.2">
      <c r="A86" s="1" t="s">
        <v>222</v>
      </c>
      <c r="B86" s="1" t="s">
        <v>8</v>
      </c>
      <c r="C86" s="10">
        <v>167.97983768209184</v>
      </c>
      <c r="D86" s="1"/>
      <c r="E86" s="1"/>
      <c r="F86" s="1"/>
      <c r="G86" s="1"/>
    </row>
    <row r="87" spans="1:7" ht="13.5" customHeight="1" x14ac:dyDescent="0.2">
      <c r="A87" s="1" t="s">
        <v>224</v>
      </c>
      <c r="B87" s="1" t="s">
        <v>72</v>
      </c>
      <c r="C87" s="10">
        <v>51.954452503517906</v>
      </c>
      <c r="D87" s="1"/>
      <c r="E87" s="1"/>
      <c r="F87" s="1"/>
      <c r="G87" s="1"/>
    </row>
    <row r="88" spans="1:7" ht="13.5" customHeight="1" x14ac:dyDescent="0.2">
      <c r="A88" s="1" t="s">
        <v>226</v>
      </c>
      <c r="B88" s="1" t="s">
        <v>19</v>
      </c>
      <c r="C88" s="10">
        <v>301.25603345532051</v>
      </c>
      <c r="D88" s="1"/>
      <c r="E88" s="1"/>
      <c r="F88" s="1"/>
      <c r="G88" s="1"/>
    </row>
    <row r="89" spans="1:7" ht="13.5" customHeight="1" x14ac:dyDescent="0.2">
      <c r="A89" s="1" t="s">
        <v>229</v>
      </c>
      <c r="B89" s="1" t="s">
        <v>72</v>
      </c>
      <c r="C89" s="10">
        <v>46.224018754425067</v>
      </c>
      <c r="D89" s="1"/>
      <c r="E89" s="1"/>
      <c r="F89" s="1"/>
      <c r="G89" s="1"/>
    </row>
    <row r="90" spans="1:7" ht="13.5" customHeight="1" x14ac:dyDescent="0.2">
      <c r="A90" s="1" t="s">
        <v>231</v>
      </c>
      <c r="B90" s="1" t="s">
        <v>72</v>
      </c>
      <c r="C90" s="10">
        <v>61.327020186169946</v>
      </c>
      <c r="D90" s="1"/>
      <c r="E90" s="1"/>
      <c r="F90" s="1"/>
      <c r="G90" s="1"/>
    </row>
    <row r="91" spans="1:7" ht="13.5" customHeight="1" x14ac:dyDescent="0.2">
      <c r="A91" s="1" t="s">
        <v>233</v>
      </c>
      <c r="B91" s="1" t="s">
        <v>13</v>
      </c>
      <c r="C91" s="10">
        <v>307.50328029104372</v>
      </c>
      <c r="D91" s="1"/>
      <c r="E91" s="1"/>
      <c r="F91" s="1"/>
      <c r="G91" s="1"/>
    </row>
    <row r="92" spans="1:7" ht="13.5" customHeight="1" x14ac:dyDescent="0.2">
      <c r="A92" s="1" t="s">
        <v>235</v>
      </c>
      <c r="B92" s="1" t="s">
        <v>72</v>
      </c>
      <c r="C92" s="10">
        <v>138.55523519448209</v>
      </c>
      <c r="D92" s="1"/>
      <c r="E92" s="1"/>
      <c r="F92" s="1"/>
      <c r="G92" s="1"/>
    </row>
    <row r="93" spans="1:7" ht="13.5" customHeight="1" x14ac:dyDescent="0.2">
      <c r="A93" s="1" t="s">
        <v>237</v>
      </c>
      <c r="B93" s="1" t="s">
        <v>19</v>
      </c>
      <c r="C93" s="10">
        <v>210.10049728588186</v>
      </c>
      <c r="D93" s="1"/>
      <c r="E93" s="1"/>
      <c r="F93" s="1"/>
      <c r="G93" s="1"/>
    </row>
    <row r="94" spans="1:7" ht="13.5" customHeight="1" x14ac:dyDescent="0.2">
      <c r="A94" s="1" t="s">
        <v>239</v>
      </c>
      <c r="B94" s="1" t="s">
        <v>8</v>
      </c>
      <c r="C94" s="10">
        <v>212.88341753469098</v>
      </c>
      <c r="D94" s="1"/>
      <c r="E94" s="1"/>
      <c r="F94" s="1"/>
      <c r="G94" s="1"/>
    </row>
    <row r="95" spans="1:7" ht="13.5" customHeight="1" x14ac:dyDescent="0.2">
      <c r="A95" s="1" t="s">
        <v>241</v>
      </c>
      <c r="B95" s="1" t="s">
        <v>19</v>
      </c>
      <c r="C95" s="10">
        <v>17.58077732598327</v>
      </c>
      <c r="D95" s="1"/>
      <c r="E95" s="1"/>
      <c r="F95" s="1"/>
      <c r="G95" s="1"/>
    </row>
    <row r="96" spans="1:7" ht="13.5" customHeight="1" x14ac:dyDescent="0.2">
      <c r="A96" s="1" t="s">
        <v>243</v>
      </c>
      <c r="B96" s="1" t="s">
        <v>34</v>
      </c>
      <c r="C96" s="10">
        <v>343.34774264608922</v>
      </c>
      <c r="D96" s="1"/>
      <c r="E96" s="1"/>
      <c r="F96" s="1"/>
      <c r="G96" s="1"/>
    </row>
    <row r="97" spans="1:7" ht="13.5" customHeight="1" x14ac:dyDescent="0.2">
      <c r="A97" s="1" t="s">
        <v>245</v>
      </c>
      <c r="B97" s="1" t="s">
        <v>19</v>
      </c>
      <c r="C97" s="10">
        <v>70.650408312460044</v>
      </c>
      <c r="D97" s="1"/>
      <c r="E97" s="1"/>
      <c r="F97" s="1"/>
      <c r="G97" s="1"/>
    </row>
    <row r="98" spans="1:7" ht="13.5" customHeight="1" x14ac:dyDescent="0.2">
      <c r="A98" s="1" t="s">
        <v>247</v>
      </c>
      <c r="B98" s="1" t="s">
        <v>19</v>
      </c>
      <c r="C98" s="10">
        <v>366.49354424048471</v>
      </c>
      <c r="D98" s="1"/>
      <c r="E98" s="1"/>
      <c r="F98" s="1"/>
      <c r="G98" s="1"/>
    </row>
    <row r="99" spans="1:7" ht="13.5" customHeight="1" x14ac:dyDescent="0.2">
      <c r="A99" s="1" t="s">
        <v>248</v>
      </c>
      <c r="B99" s="1" t="s">
        <v>13</v>
      </c>
      <c r="C99" s="10">
        <v>304.1002480821312</v>
      </c>
      <c r="D99" s="1"/>
      <c r="E99" s="1"/>
      <c r="F99" s="1"/>
      <c r="G99" s="1"/>
    </row>
    <row r="100" spans="1:7" ht="13.5" customHeight="1" x14ac:dyDescent="0.2">
      <c r="A100" s="1" t="s">
        <v>250</v>
      </c>
      <c r="B100" s="1" t="s">
        <v>19</v>
      </c>
      <c r="C100" s="10">
        <v>88.701899985617629</v>
      </c>
      <c r="D100" s="1"/>
      <c r="E100" s="1"/>
      <c r="F100" s="1"/>
      <c r="G100" s="1"/>
    </row>
    <row r="101" spans="1:7" ht="13.5" customHeight="1" x14ac:dyDescent="0.2">
      <c r="A101" s="1" t="s">
        <v>252</v>
      </c>
      <c r="B101" s="1" t="s">
        <v>19</v>
      </c>
      <c r="C101" s="10">
        <v>57.156146329584757</v>
      </c>
      <c r="D101" s="1"/>
      <c r="E101" s="1"/>
      <c r="F101" s="1"/>
      <c r="G101" s="1"/>
    </row>
    <row r="102" spans="1:7" ht="13.5" customHeight="1" x14ac:dyDescent="0.2">
      <c r="A102" s="1" t="s">
        <v>254</v>
      </c>
      <c r="B102" s="1" t="s">
        <v>13</v>
      </c>
      <c r="C102" s="10">
        <v>134.41918889426282</v>
      </c>
      <c r="D102" s="1"/>
      <c r="E102" s="1"/>
      <c r="F102" s="1"/>
      <c r="G102" s="1"/>
    </row>
    <row r="103" spans="1:7" ht="13.5" customHeight="1" x14ac:dyDescent="0.2">
      <c r="A103" s="1" t="s">
        <v>256</v>
      </c>
      <c r="B103" s="1" t="s">
        <v>8</v>
      </c>
      <c r="C103" s="10">
        <v>36.599682406743561</v>
      </c>
      <c r="D103" s="1"/>
      <c r="E103" s="1"/>
      <c r="F103" s="1"/>
      <c r="G103" s="1"/>
    </row>
    <row r="104" spans="1:7" ht="13.5" customHeight="1" x14ac:dyDescent="0.2">
      <c r="A104" s="1" t="s">
        <v>258</v>
      </c>
      <c r="B104" s="1" t="s">
        <v>19</v>
      </c>
      <c r="C104" s="10">
        <v>150.89408733375134</v>
      </c>
      <c r="D104" s="1"/>
      <c r="E104" s="1"/>
      <c r="F104" s="1"/>
      <c r="G104" s="1"/>
    </row>
    <row r="105" spans="1:7" ht="13.5" customHeight="1" x14ac:dyDescent="0.2">
      <c r="A105" s="1" t="s">
        <v>260</v>
      </c>
      <c r="B105" s="1" t="s">
        <v>8</v>
      </c>
      <c r="C105" s="10">
        <v>240.78639579631974</v>
      </c>
      <c r="D105" s="1"/>
      <c r="E105" s="1"/>
      <c r="F105" s="1"/>
      <c r="G105" s="1"/>
    </row>
    <row r="106" spans="1:7" ht="13.5" customHeight="1" x14ac:dyDescent="0.2">
      <c r="A106" s="1" t="s">
        <v>261</v>
      </c>
      <c r="B106" s="1" t="s">
        <v>8</v>
      </c>
      <c r="C106" s="10">
        <v>235.81693983090241</v>
      </c>
      <c r="D106" s="1"/>
      <c r="E106" s="1"/>
      <c r="F106" s="1"/>
      <c r="G106" s="1"/>
    </row>
    <row r="107" spans="1:7" ht="13.5" customHeight="1" x14ac:dyDescent="0.2">
      <c r="A107" s="1" t="s">
        <v>263</v>
      </c>
      <c r="B107" s="1" t="s">
        <v>19</v>
      </c>
      <c r="C107" s="10">
        <v>158.73041932318873</v>
      </c>
      <c r="D107" s="1"/>
      <c r="E107" s="1"/>
      <c r="F107" s="1"/>
      <c r="G107" s="1"/>
    </row>
    <row r="108" spans="1:7" ht="13.5" customHeight="1" x14ac:dyDescent="0.2">
      <c r="A108" s="1" t="s">
        <v>265</v>
      </c>
      <c r="B108" s="1" t="s">
        <v>19</v>
      </c>
      <c r="C108" s="10">
        <v>42.22387742268721</v>
      </c>
      <c r="D108" s="1"/>
      <c r="E108" s="1"/>
      <c r="F108" s="1"/>
      <c r="G108" s="1"/>
    </row>
    <row r="109" spans="1:7" ht="13.5" customHeight="1" x14ac:dyDescent="0.2">
      <c r="A109" s="1" t="s">
        <v>264</v>
      </c>
      <c r="B109" s="1" t="s">
        <v>19</v>
      </c>
      <c r="C109" s="10">
        <v>152.17808558145961</v>
      </c>
      <c r="D109" s="1"/>
      <c r="E109" s="1"/>
      <c r="F109" s="1"/>
      <c r="G109" s="1"/>
    </row>
    <row r="110" spans="1:7" ht="13.5" customHeight="1" x14ac:dyDescent="0.2">
      <c r="A110" s="1" t="s">
        <v>262</v>
      </c>
      <c r="B110" s="1" t="s">
        <v>8</v>
      </c>
      <c r="C110" s="10">
        <v>53.154159635357672</v>
      </c>
      <c r="D110" s="1"/>
      <c r="E110" s="1"/>
      <c r="F110" s="1"/>
      <c r="G110" s="1"/>
    </row>
    <row r="111" spans="1:7" ht="13.5" customHeight="1" x14ac:dyDescent="0.2">
      <c r="A111" s="1" t="s">
        <v>259</v>
      </c>
      <c r="B111" s="1" t="s">
        <v>8</v>
      </c>
      <c r="C111" s="10">
        <v>125.10017820469378</v>
      </c>
      <c r="D111" s="1"/>
      <c r="E111" s="1"/>
      <c r="F111" s="1"/>
      <c r="G111" s="1"/>
    </row>
    <row r="112" spans="1:7" ht="13.5" customHeight="1" x14ac:dyDescent="0.2">
      <c r="A112" s="1" t="s">
        <v>257</v>
      </c>
      <c r="B112" s="1" t="s">
        <v>8</v>
      </c>
      <c r="C112" s="10">
        <v>178.67480929202455</v>
      </c>
      <c r="D112" s="1"/>
      <c r="E112" s="1"/>
      <c r="F112" s="1"/>
      <c r="G112" s="1"/>
    </row>
    <row r="113" spans="1:7" ht="13.5" customHeight="1" x14ac:dyDescent="0.2">
      <c r="A113" s="1" t="s">
        <v>255</v>
      </c>
      <c r="B113" s="1" t="s">
        <v>8</v>
      </c>
      <c r="C113" s="10">
        <v>198.30785419694095</v>
      </c>
      <c r="D113" s="1"/>
      <c r="E113" s="1"/>
      <c r="F113" s="1"/>
      <c r="G113" s="1"/>
    </row>
    <row r="114" spans="1:7" ht="13.5" customHeight="1" x14ac:dyDescent="0.2">
      <c r="A114" s="1" t="s">
        <v>253</v>
      </c>
      <c r="B114" s="1" t="s">
        <v>8</v>
      </c>
      <c r="C114" s="10">
        <v>263.12904883578551</v>
      </c>
      <c r="D114" s="1"/>
      <c r="E114" s="1"/>
      <c r="F114" s="1"/>
      <c r="G114" s="1"/>
    </row>
    <row r="115" spans="1:7" ht="13.5" customHeight="1" x14ac:dyDescent="0.2">
      <c r="A115" s="1" t="s">
        <v>251</v>
      </c>
      <c r="B115" s="1" t="s">
        <v>19</v>
      </c>
      <c r="C115" s="10">
        <v>345.97121068917789</v>
      </c>
      <c r="D115" s="1"/>
      <c r="E115" s="1"/>
      <c r="F115" s="1"/>
      <c r="G115" s="1"/>
    </row>
    <row r="116" spans="1:7" ht="13.5" customHeight="1" x14ac:dyDescent="0.2">
      <c r="A116" s="1" t="s">
        <v>249</v>
      </c>
      <c r="B116" s="1" t="s">
        <v>8</v>
      </c>
      <c r="C116" s="10">
        <v>93.056425105808614</v>
      </c>
      <c r="D116" s="1"/>
      <c r="E116" s="1"/>
      <c r="F116" s="1"/>
      <c r="G116" s="1"/>
    </row>
    <row r="117" spans="1:7" ht="13.5" customHeight="1" x14ac:dyDescent="0.2">
      <c r="A117" s="1" t="s">
        <v>246</v>
      </c>
      <c r="B117" s="1" t="s">
        <v>19</v>
      </c>
      <c r="C117" s="10">
        <v>85.418330421156227</v>
      </c>
      <c r="D117" s="1"/>
      <c r="E117" s="1"/>
      <c r="F117" s="1"/>
      <c r="G117" s="1"/>
    </row>
    <row r="118" spans="1:7" ht="13.5" customHeight="1" x14ac:dyDescent="0.2">
      <c r="A118" s="1" t="s">
        <v>244</v>
      </c>
      <c r="B118" s="1" t="s">
        <v>8</v>
      </c>
      <c r="C118" s="10">
        <v>92.606619278141295</v>
      </c>
      <c r="D118" s="1"/>
      <c r="E118" s="1"/>
      <c r="F118" s="1"/>
      <c r="G118" s="1"/>
    </row>
    <row r="119" spans="1:7" ht="13.5" customHeight="1" x14ac:dyDescent="0.2">
      <c r="A119" s="1" t="s">
        <v>242</v>
      </c>
      <c r="B119" s="1" t="s">
        <v>19</v>
      </c>
      <c r="C119" s="10">
        <v>262.25822491439288</v>
      </c>
      <c r="D119" s="1"/>
      <c r="E119" s="1"/>
      <c r="F119" s="1"/>
      <c r="G119" s="1"/>
    </row>
    <row r="120" spans="1:7" ht="13.5" customHeight="1" x14ac:dyDescent="0.2">
      <c r="A120" s="1" t="s">
        <v>240</v>
      </c>
      <c r="B120" s="1" t="s">
        <v>8</v>
      </c>
      <c r="C120" s="10">
        <v>247.7485140772107</v>
      </c>
      <c r="D120" s="1"/>
      <c r="E120" s="1"/>
      <c r="F120" s="1"/>
      <c r="G120" s="1"/>
    </row>
    <row r="121" spans="1:7" ht="13.5" customHeight="1" x14ac:dyDescent="0.2">
      <c r="A121" s="1" t="s">
        <v>238</v>
      </c>
      <c r="B121" s="1" t="s">
        <v>8</v>
      </c>
      <c r="C121" s="10">
        <v>223.60402446450399</v>
      </c>
      <c r="D121" s="1"/>
      <c r="E121" s="1"/>
      <c r="F121" s="1"/>
      <c r="G121" s="1"/>
    </row>
    <row r="122" spans="1:7" ht="13.5" customHeight="1" x14ac:dyDescent="0.2">
      <c r="A122" s="1" t="s">
        <v>236</v>
      </c>
      <c r="B122" s="1" t="s">
        <v>19</v>
      </c>
      <c r="C122" s="10">
        <v>321.90657299777598</v>
      </c>
      <c r="D122" s="1"/>
      <c r="E122" s="1"/>
      <c r="F122" s="1"/>
      <c r="G122" s="1"/>
    </row>
    <row r="123" spans="1:7" ht="13.5" customHeight="1" x14ac:dyDescent="0.2">
      <c r="A123" s="1" t="s">
        <v>234</v>
      </c>
      <c r="B123" s="1" t="s">
        <v>19</v>
      </c>
      <c r="C123" s="10">
        <v>286.59519052576803</v>
      </c>
      <c r="D123" s="1"/>
      <c r="E123" s="1"/>
      <c r="F123" s="1"/>
      <c r="G123" s="1"/>
    </row>
    <row r="124" spans="1:7" ht="13.5" customHeight="1" x14ac:dyDescent="0.2">
      <c r="A124" s="1" t="s">
        <v>232</v>
      </c>
      <c r="B124" s="1" t="s">
        <v>8</v>
      </c>
      <c r="C124" s="10">
        <v>254.91692161444607</v>
      </c>
      <c r="D124" s="1"/>
      <c r="E124" s="1"/>
      <c r="F124" s="1"/>
      <c r="G124" s="1"/>
    </row>
    <row r="125" spans="1:7" ht="13.5" customHeight="1" x14ac:dyDescent="0.2">
      <c r="A125" s="1" t="s">
        <v>230</v>
      </c>
      <c r="B125" s="1" t="s">
        <v>19</v>
      </c>
      <c r="C125" s="10">
        <v>30.756323110297362</v>
      </c>
      <c r="D125" s="1"/>
      <c r="E125" s="1"/>
      <c r="F125" s="1"/>
      <c r="G125" s="1"/>
    </row>
    <row r="126" spans="1:7" ht="13.5" customHeight="1" x14ac:dyDescent="0.2">
      <c r="A126" s="1" t="s">
        <v>228</v>
      </c>
      <c r="B126" s="1" t="s">
        <v>19</v>
      </c>
      <c r="C126" s="10">
        <v>303.77015601699469</v>
      </c>
      <c r="D126" s="1"/>
      <c r="E126" s="1"/>
      <c r="F126" s="1"/>
      <c r="G126" s="1"/>
    </row>
    <row r="127" spans="1:7" ht="13.5" customHeight="1" x14ac:dyDescent="0.2">
      <c r="A127" s="1" t="s">
        <v>227</v>
      </c>
      <c r="B127" s="1" t="s">
        <v>19</v>
      </c>
      <c r="C127" s="10">
        <v>360.93355006367744</v>
      </c>
      <c r="D127" s="1"/>
      <c r="E127" s="1"/>
      <c r="F127" s="1"/>
      <c r="G127" s="1"/>
    </row>
    <row r="128" spans="1:7" ht="13.5" customHeight="1" x14ac:dyDescent="0.2">
      <c r="A128" s="1" t="s">
        <v>225</v>
      </c>
      <c r="B128" s="1" t="s">
        <v>8</v>
      </c>
      <c r="C128" s="10">
        <v>374.67046476939504</v>
      </c>
      <c r="D128" s="1"/>
      <c r="E128" s="1"/>
      <c r="F128" s="1"/>
      <c r="G128" s="1"/>
    </row>
    <row r="129" spans="1:7" ht="13.5" customHeight="1" x14ac:dyDescent="0.2">
      <c r="A129" s="1" t="s">
        <v>223</v>
      </c>
      <c r="B129" s="1" t="s">
        <v>13</v>
      </c>
      <c r="C129" s="10">
        <v>220.67649149846565</v>
      </c>
      <c r="D129" s="1"/>
      <c r="E129" s="1"/>
      <c r="F129" s="1"/>
      <c r="G129" s="1"/>
    </row>
    <row r="130" spans="1:7" ht="13.5" customHeight="1" x14ac:dyDescent="0.2">
      <c r="A130" s="1" t="s">
        <v>220</v>
      </c>
      <c r="B130" s="1" t="s">
        <v>19</v>
      </c>
      <c r="C130" s="10">
        <v>176.60451715761263</v>
      </c>
      <c r="D130" s="1"/>
      <c r="E130" s="1"/>
      <c r="F130" s="1"/>
      <c r="G130" s="1"/>
    </row>
    <row r="131" spans="1:7" ht="13.5" customHeight="1" x14ac:dyDescent="0.2">
      <c r="A131" s="1" t="s">
        <v>218</v>
      </c>
      <c r="B131" s="1" t="s">
        <v>8</v>
      </c>
      <c r="C131" s="10">
        <v>111.11985168044775</v>
      </c>
      <c r="D131" s="1"/>
      <c r="E131" s="1"/>
      <c r="F131" s="1"/>
      <c r="G131" s="1"/>
    </row>
    <row r="132" spans="1:7" ht="13.5" customHeight="1" x14ac:dyDescent="0.2">
      <c r="A132" s="1" t="s">
        <v>217</v>
      </c>
      <c r="B132" s="1" t="s">
        <v>13</v>
      </c>
      <c r="C132" s="10">
        <v>343.52024015899866</v>
      </c>
      <c r="D132" s="1"/>
      <c r="E132" s="1"/>
      <c r="F132" s="1"/>
      <c r="G132" s="1"/>
    </row>
    <row r="133" spans="1:7" ht="13.5" customHeight="1" x14ac:dyDescent="0.2">
      <c r="A133" s="1" t="s">
        <v>215</v>
      </c>
      <c r="B133" s="1" t="s">
        <v>8</v>
      </c>
      <c r="C133" s="10">
        <v>25.852469584952143</v>
      </c>
      <c r="D133" s="1"/>
      <c r="E133" s="1"/>
      <c r="F133" s="1"/>
      <c r="G133" s="1"/>
    </row>
    <row r="134" spans="1:7" ht="13.5" customHeight="1" x14ac:dyDescent="0.2">
      <c r="A134" s="1" t="s">
        <v>213</v>
      </c>
      <c r="B134" s="1" t="s">
        <v>8</v>
      </c>
      <c r="C134" s="10">
        <v>75.253336881357853</v>
      </c>
      <c r="D134" s="1"/>
      <c r="E134" s="1"/>
      <c r="F134" s="1"/>
      <c r="G134" s="1"/>
    </row>
    <row r="135" spans="1:7" ht="13.5" customHeight="1" x14ac:dyDescent="0.2">
      <c r="A135" s="1" t="s">
        <v>211</v>
      </c>
      <c r="B135" s="1" t="s">
        <v>8</v>
      </c>
      <c r="C135" s="10">
        <v>173.6494019747841</v>
      </c>
      <c r="D135" s="1"/>
      <c r="E135" s="1"/>
      <c r="F135" s="1"/>
      <c r="G135" s="1"/>
    </row>
    <row r="136" spans="1:7" ht="13.5" customHeight="1" x14ac:dyDescent="0.2">
      <c r="A136" s="1" t="s">
        <v>209</v>
      </c>
      <c r="B136" s="1" t="s">
        <v>34</v>
      </c>
      <c r="C136" s="10">
        <v>22.549504247974717</v>
      </c>
      <c r="D136" s="1"/>
      <c r="E136" s="1"/>
      <c r="F136" s="1"/>
      <c r="G136" s="1"/>
    </row>
    <row r="137" spans="1:7" ht="13.5" customHeight="1" x14ac:dyDescent="0.2">
      <c r="A137" s="1" t="s">
        <v>207</v>
      </c>
      <c r="B137" s="1" t="s">
        <v>8</v>
      </c>
      <c r="C137" s="10">
        <v>170.43383878368067</v>
      </c>
      <c r="D137" s="1"/>
      <c r="E137" s="1"/>
      <c r="F137" s="1"/>
      <c r="G137" s="1"/>
    </row>
    <row r="138" spans="1:7" ht="13.5" customHeight="1" x14ac:dyDescent="0.2">
      <c r="A138" s="1" t="s">
        <v>205</v>
      </c>
      <c r="B138" s="1" t="s">
        <v>19</v>
      </c>
      <c r="C138" s="10">
        <v>110.16024849316688</v>
      </c>
      <c r="D138" s="1"/>
      <c r="E138" s="1"/>
      <c r="F138" s="1"/>
      <c r="G138" s="1"/>
    </row>
    <row r="139" spans="1:7" ht="13.5" customHeight="1" x14ac:dyDescent="0.2">
      <c r="A139" s="1" t="s">
        <v>202</v>
      </c>
      <c r="B139" s="1" t="s">
        <v>13</v>
      </c>
      <c r="C139" s="10">
        <v>32.801586596390152</v>
      </c>
      <c r="D139" s="1"/>
      <c r="E139" s="1"/>
      <c r="F139" s="1"/>
      <c r="G139" s="1"/>
    </row>
    <row r="140" spans="1:7" ht="13.5" customHeight="1" x14ac:dyDescent="0.2">
      <c r="A140" s="1" t="s">
        <v>201</v>
      </c>
      <c r="B140" s="1" t="s">
        <v>19</v>
      </c>
      <c r="C140" s="10">
        <v>315.50693142443396</v>
      </c>
      <c r="D140" s="1"/>
      <c r="E140" s="1"/>
      <c r="F140" s="1"/>
      <c r="G140" s="1"/>
    </row>
    <row r="141" spans="1:7" ht="13.5" customHeight="1" x14ac:dyDescent="0.2">
      <c r="A141" s="1" t="s">
        <v>199</v>
      </c>
      <c r="B141" s="1" t="s">
        <v>19</v>
      </c>
      <c r="C141" s="10">
        <v>36.867563251849298</v>
      </c>
      <c r="D141" s="1"/>
      <c r="E141" s="1"/>
      <c r="F141" s="1"/>
      <c r="G141" s="1"/>
    </row>
    <row r="142" spans="1:7" ht="13.5" customHeight="1" x14ac:dyDescent="0.2">
      <c r="A142" s="1" t="s">
        <v>197</v>
      </c>
      <c r="B142" s="1" t="s">
        <v>13</v>
      </c>
      <c r="C142" s="10">
        <v>355.377284150116</v>
      </c>
      <c r="D142" s="1"/>
      <c r="E142" s="1"/>
      <c r="F142" s="1"/>
      <c r="G142" s="1"/>
    </row>
    <row r="143" spans="1:7" ht="13.5" customHeight="1" x14ac:dyDescent="0.2">
      <c r="A143" s="1" t="s">
        <v>195</v>
      </c>
      <c r="B143" s="1" t="s">
        <v>19</v>
      </c>
      <c r="C143" s="10">
        <v>379.86303491141592</v>
      </c>
      <c r="D143" s="1"/>
      <c r="E143" s="1"/>
      <c r="F143" s="1"/>
      <c r="G143" s="1"/>
    </row>
    <row r="144" spans="1:7" ht="13.5" customHeight="1" x14ac:dyDescent="0.2">
      <c r="A144" s="1" t="s">
        <v>193</v>
      </c>
      <c r="B144" s="1" t="s">
        <v>19</v>
      </c>
      <c r="C144" s="10">
        <v>234.95379950079948</v>
      </c>
      <c r="D144" s="1"/>
      <c r="E144" s="1"/>
      <c r="F144" s="1"/>
      <c r="G144" s="1"/>
    </row>
    <row r="145" spans="1:7" ht="13.5" customHeight="1" x14ac:dyDescent="0.2">
      <c r="A145" s="1" t="s">
        <v>191</v>
      </c>
      <c r="B145" s="1" t="s">
        <v>72</v>
      </c>
      <c r="C145" s="10">
        <v>290.02245887046649</v>
      </c>
      <c r="D145" s="1"/>
      <c r="E145" s="1"/>
      <c r="F145" s="1"/>
      <c r="G145" s="1"/>
    </row>
    <row r="146" spans="1:7" ht="13.5" customHeight="1" x14ac:dyDescent="0.2">
      <c r="A146" s="1" t="s">
        <v>189</v>
      </c>
      <c r="B146" s="1" t="s">
        <v>34</v>
      </c>
      <c r="C146" s="10">
        <v>345.19079705969625</v>
      </c>
      <c r="D146" s="1"/>
      <c r="E146" s="1"/>
      <c r="F146" s="1"/>
      <c r="G146" s="1"/>
    </row>
    <row r="147" spans="1:7" ht="13.5" customHeight="1" x14ac:dyDescent="0.2">
      <c r="A147" s="1" t="s">
        <v>187</v>
      </c>
      <c r="B147" s="1" t="s">
        <v>8</v>
      </c>
      <c r="C147" s="10">
        <v>339.08741463876942</v>
      </c>
      <c r="D147" s="1"/>
      <c r="E147" s="1"/>
      <c r="F147" s="1"/>
      <c r="G147" s="1"/>
    </row>
    <row r="148" spans="1:7" ht="13.5" customHeight="1" x14ac:dyDescent="0.2">
      <c r="A148" s="1" t="s">
        <v>185</v>
      </c>
      <c r="B148" s="1" t="s">
        <v>8</v>
      </c>
      <c r="C148" s="10">
        <v>125.26968482197289</v>
      </c>
      <c r="D148" s="1"/>
      <c r="E148" s="1"/>
      <c r="F148" s="1"/>
      <c r="G148" s="1"/>
    </row>
    <row r="149" spans="1:7" ht="13.5" customHeight="1" x14ac:dyDescent="0.2">
      <c r="A149" s="1" t="s">
        <v>183</v>
      </c>
      <c r="B149" s="1" t="s">
        <v>72</v>
      </c>
      <c r="C149" s="10">
        <v>196.20063936677118</v>
      </c>
      <c r="D149" s="1"/>
      <c r="E149" s="1"/>
      <c r="F149" s="1"/>
      <c r="G149" s="1"/>
    </row>
    <row r="150" spans="1:7" ht="13.5" customHeight="1" x14ac:dyDescent="0.2">
      <c r="A150" s="1" t="s">
        <v>181</v>
      </c>
      <c r="B150" s="1" t="s">
        <v>72</v>
      </c>
      <c r="C150" s="10">
        <v>279.84734295995071</v>
      </c>
      <c r="D150" s="1"/>
      <c r="E150" s="1"/>
      <c r="F150" s="1"/>
      <c r="G150" s="1"/>
    </row>
    <row r="151" spans="1:7" ht="13.5" customHeight="1" x14ac:dyDescent="0.2">
      <c r="A151" s="1" t="s">
        <v>179</v>
      </c>
      <c r="B151" s="1" t="s">
        <v>13</v>
      </c>
      <c r="C151" s="10">
        <v>38.712174873796663</v>
      </c>
      <c r="D151" s="1"/>
      <c r="E151" s="1"/>
      <c r="F151" s="1"/>
      <c r="G151" s="1"/>
    </row>
    <row r="152" spans="1:7" ht="13.5" customHeight="1" x14ac:dyDescent="0.2">
      <c r="A152" s="1" t="s">
        <v>177</v>
      </c>
      <c r="B152" s="1" t="s">
        <v>8</v>
      </c>
      <c r="C152" s="10">
        <v>232.37643555537539</v>
      </c>
      <c r="D152" s="1"/>
      <c r="E152" s="1"/>
      <c r="F152" s="1"/>
      <c r="G152" s="1"/>
    </row>
    <row r="153" spans="1:7" ht="13.5" customHeight="1" x14ac:dyDescent="0.2">
      <c r="A153" s="1" t="s">
        <v>174</v>
      </c>
      <c r="B153" s="1" t="s">
        <v>8</v>
      </c>
      <c r="C153" s="10">
        <v>12.146152111313681</v>
      </c>
      <c r="D153" s="1"/>
      <c r="E153" s="1"/>
      <c r="F153" s="1"/>
      <c r="G153" s="1"/>
    </row>
    <row r="154" spans="1:7" ht="13.5" customHeight="1" x14ac:dyDescent="0.2">
      <c r="A154" s="1" t="s">
        <v>172</v>
      </c>
      <c r="B154" s="1" t="s">
        <v>72</v>
      </c>
      <c r="C154" s="10">
        <v>187.77814341035995</v>
      </c>
      <c r="D154" s="1"/>
      <c r="E154" s="1"/>
      <c r="F154" s="1"/>
      <c r="G154" s="1"/>
    </row>
    <row r="155" spans="1:7" ht="13.5" customHeight="1" x14ac:dyDescent="0.2">
      <c r="A155" s="1" t="s">
        <v>168</v>
      </c>
      <c r="B155" s="1" t="s">
        <v>19</v>
      </c>
      <c r="C155" s="10">
        <v>12.802974201485526</v>
      </c>
      <c r="D155" s="1"/>
      <c r="E155" s="1"/>
      <c r="F155" s="1"/>
      <c r="G155" s="1"/>
    </row>
    <row r="156" spans="1:7" ht="13.5" customHeight="1" x14ac:dyDescent="0.2">
      <c r="A156" s="1" t="s">
        <v>166</v>
      </c>
      <c r="B156" s="1" t="s">
        <v>19</v>
      </c>
      <c r="C156" s="10">
        <v>189.04332564426281</v>
      </c>
      <c r="D156" s="1"/>
      <c r="E156" s="1"/>
      <c r="F156" s="1"/>
      <c r="G156" s="1"/>
    </row>
    <row r="157" spans="1:7" ht="13.5" customHeight="1" x14ac:dyDescent="0.2">
      <c r="A157" s="1" t="s">
        <v>164</v>
      </c>
      <c r="B157" s="1" t="s">
        <v>8</v>
      </c>
      <c r="C157" s="10">
        <v>264.9258492592885</v>
      </c>
      <c r="D157" s="1"/>
      <c r="E157" s="1"/>
      <c r="F157" s="1"/>
      <c r="G157" s="1"/>
    </row>
    <row r="158" spans="1:7" ht="13.5" customHeight="1" x14ac:dyDescent="0.2">
      <c r="A158" s="1" t="s">
        <v>161</v>
      </c>
      <c r="B158" s="1" t="s">
        <v>13</v>
      </c>
      <c r="C158" s="10">
        <v>319.70656497011521</v>
      </c>
      <c r="D158" s="1"/>
      <c r="E158" s="1"/>
      <c r="F158" s="1"/>
      <c r="G158" s="1"/>
    </row>
    <row r="159" spans="1:7" ht="13.5" customHeight="1" x14ac:dyDescent="0.2">
      <c r="A159" s="1" t="s">
        <v>159</v>
      </c>
      <c r="B159" s="1" t="s">
        <v>19</v>
      </c>
      <c r="C159" s="10">
        <v>267.9351254157915</v>
      </c>
      <c r="D159" s="1"/>
      <c r="E159" s="1"/>
      <c r="F159" s="1"/>
      <c r="G159" s="1"/>
    </row>
    <row r="160" spans="1:7" ht="13.5" customHeight="1" x14ac:dyDescent="0.2">
      <c r="A160" s="1" t="s">
        <v>157</v>
      </c>
      <c r="B160" s="1" t="s">
        <v>8</v>
      </c>
      <c r="C160" s="10">
        <v>149.89814618978676</v>
      </c>
      <c r="D160" s="1"/>
      <c r="E160" s="1"/>
      <c r="F160" s="1"/>
      <c r="G160" s="1"/>
    </row>
    <row r="161" spans="1:7" ht="13.5" customHeight="1" x14ac:dyDescent="0.2">
      <c r="A161" s="1" t="s">
        <v>156</v>
      </c>
      <c r="B161" s="1" t="s">
        <v>8</v>
      </c>
      <c r="C161" s="10">
        <v>175.01055453224012</v>
      </c>
      <c r="D161" s="1"/>
      <c r="E161" s="1"/>
      <c r="F161" s="1"/>
      <c r="G161" s="1"/>
    </row>
    <row r="162" spans="1:7" ht="13.5" customHeight="1" x14ac:dyDescent="0.2">
      <c r="A162" s="1" t="s">
        <v>154</v>
      </c>
      <c r="B162" s="1" t="s">
        <v>72</v>
      </c>
      <c r="C162" s="10">
        <v>238.24695076493731</v>
      </c>
      <c r="D162" s="1"/>
      <c r="E162" s="1"/>
      <c r="F162" s="1"/>
      <c r="G162" s="1"/>
    </row>
    <row r="163" spans="1:7" ht="13.5" customHeight="1" x14ac:dyDescent="0.2">
      <c r="A163" s="1" t="s">
        <v>151</v>
      </c>
      <c r="B163" s="1" t="s">
        <v>8</v>
      </c>
      <c r="C163" s="10">
        <v>168.09008136314105</v>
      </c>
      <c r="D163" s="1"/>
      <c r="E163" s="1"/>
      <c r="F163" s="1"/>
      <c r="G163" s="1"/>
    </row>
    <row r="164" spans="1:7" ht="13.5" customHeight="1" x14ac:dyDescent="0.2">
      <c r="A164" s="1" t="s">
        <v>149</v>
      </c>
      <c r="B164" s="1" t="s">
        <v>8</v>
      </c>
      <c r="C164" s="10">
        <v>259.0492446298793</v>
      </c>
      <c r="D164" s="1"/>
      <c r="E164" s="1"/>
      <c r="F164" s="1"/>
      <c r="G164" s="1"/>
    </row>
    <row r="165" spans="1:7" ht="13.5" customHeight="1" x14ac:dyDescent="0.2">
      <c r="A165" s="1" t="s">
        <v>147</v>
      </c>
      <c r="B165" s="1" t="s">
        <v>8</v>
      </c>
      <c r="C165" s="10">
        <v>385.06245856538277</v>
      </c>
      <c r="D165" s="1"/>
      <c r="E165" s="1"/>
      <c r="F165" s="1"/>
      <c r="G165" s="1"/>
    </row>
    <row r="166" spans="1:7" ht="13.5" customHeight="1" x14ac:dyDescent="0.2">
      <c r="A166" s="1" t="s">
        <v>144</v>
      </c>
      <c r="B166" s="1" t="s">
        <v>19</v>
      </c>
      <c r="C166" s="10">
        <v>58.748617830088051</v>
      </c>
      <c r="D166" s="1"/>
      <c r="E166" s="1"/>
      <c r="F166" s="1"/>
      <c r="G166" s="1"/>
    </row>
    <row r="167" spans="1:7" ht="13.5" customHeight="1" x14ac:dyDescent="0.2">
      <c r="A167" s="1" t="s">
        <v>143</v>
      </c>
      <c r="B167" s="1" t="s">
        <v>8</v>
      </c>
      <c r="C167" s="10">
        <v>295.44819130584006</v>
      </c>
      <c r="D167" s="1"/>
      <c r="E167" s="1"/>
      <c r="F167" s="1"/>
      <c r="G167" s="1"/>
    </row>
    <row r="168" spans="1:7" ht="13.5" customHeight="1" x14ac:dyDescent="0.2">
      <c r="A168" s="1" t="s">
        <v>140</v>
      </c>
      <c r="B168" s="1" t="s">
        <v>8</v>
      </c>
      <c r="C168" s="10">
        <v>38.345573765545353</v>
      </c>
      <c r="D168" s="1"/>
      <c r="E168" s="1"/>
      <c r="F168" s="1"/>
      <c r="G168" s="1"/>
    </row>
    <row r="169" spans="1:7" ht="13.5" customHeight="1" x14ac:dyDescent="0.2">
      <c r="A169" s="1" t="s">
        <v>138</v>
      </c>
      <c r="B169" s="1" t="s">
        <v>8</v>
      </c>
      <c r="C169" s="10">
        <v>243.59932732162613</v>
      </c>
      <c r="D169" s="1"/>
      <c r="E169" s="1"/>
      <c r="F169" s="1"/>
      <c r="G169" s="1"/>
    </row>
    <row r="170" spans="1:7" ht="13.5" customHeight="1" x14ac:dyDescent="0.2">
      <c r="A170" s="1" t="s">
        <v>136</v>
      </c>
      <c r="B170" s="1" t="s">
        <v>8</v>
      </c>
      <c r="C170" s="10">
        <v>360.40514206433454</v>
      </c>
      <c r="D170" s="1"/>
      <c r="E170" s="1"/>
      <c r="F170" s="1"/>
      <c r="G170" s="1"/>
    </row>
    <row r="171" spans="1:7" ht="13.5" customHeight="1" x14ac:dyDescent="0.2">
      <c r="A171" s="1" t="s">
        <v>132</v>
      </c>
      <c r="B171" s="1" t="s">
        <v>34</v>
      </c>
      <c r="C171" s="10">
        <v>319.20358220185722</v>
      </c>
      <c r="D171" s="1"/>
      <c r="E171" s="1"/>
      <c r="F171" s="1"/>
      <c r="G171" s="1"/>
    </row>
    <row r="172" spans="1:7" ht="13.5" customHeight="1" x14ac:dyDescent="0.2">
      <c r="A172" s="1" t="s">
        <v>129</v>
      </c>
      <c r="B172" s="1" t="s">
        <v>8</v>
      </c>
      <c r="C172" s="10">
        <v>307.50794704821271</v>
      </c>
      <c r="D172" s="1"/>
      <c r="E172" s="1"/>
      <c r="F172" s="1"/>
      <c r="G172" s="1"/>
    </row>
    <row r="173" spans="1:7" ht="13.5" customHeight="1" x14ac:dyDescent="0.2">
      <c r="A173" s="1" t="s">
        <v>127</v>
      </c>
      <c r="B173" s="1" t="s">
        <v>8</v>
      </c>
      <c r="C173" s="10">
        <v>25.824122811987575</v>
      </c>
      <c r="D173" s="1"/>
      <c r="E173" s="1"/>
      <c r="F173" s="1"/>
      <c r="G173" s="1"/>
    </row>
    <row r="174" spans="1:7" ht="13.5" customHeight="1" x14ac:dyDescent="0.2">
      <c r="A174" s="1" t="s">
        <v>125</v>
      </c>
      <c r="B174" s="1" t="s">
        <v>8</v>
      </c>
      <c r="C174" s="10">
        <v>98.829684911871979</v>
      </c>
      <c r="D174" s="1"/>
      <c r="E174" s="1"/>
      <c r="F174" s="1"/>
      <c r="G174" s="1"/>
    </row>
    <row r="175" spans="1:7" ht="13.5" customHeight="1" x14ac:dyDescent="0.2">
      <c r="A175" s="1" t="s">
        <v>121</v>
      </c>
      <c r="B175" s="1" t="s">
        <v>19</v>
      </c>
      <c r="C175" s="10">
        <v>159.24540606361111</v>
      </c>
      <c r="D175" s="1"/>
      <c r="E175" s="1"/>
      <c r="F175" s="1"/>
      <c r="G175" s="1"/>
    </row>
    <row r="176" spans="1:7" ht="13.5" customHeight="1" x14ac:dyDescent="0.2">
      <c r="A176" s="1" t="s">
        <v>119</v>
      </c>
      <c r="B176" s="1" t="s">
        <v>8</v>
      </c>
      <c r="C176" s="10">
        <v>165.91968993383426</v>
      </c>
      <c r="D176" s="1"/>
      <c r="E176" s="1"/>
      <c r="F176" s="1"/>
      <c r="G176" s="1"/>
    </row>
    <row r="177" spans="1:7" ht="13.5" customHeight="1" x14ac:dyDescent="0.2">
      <c r="A177" s="1" t="s">
        <v>117</v>
      </c>
      <c r="B177" s="1" t="s">
        <v>8</v>
      </c>
      <c r="C177" s="10">
        <v>110.60742314250922</v>
      </c>
      <c r="D177" s="1"/>
      <c r="E177" s="1"/>
      <c r="F177" s="1"/>
      <c r="G177" s="1"/>
    </row>
    <row r="178" spans="1:7" ht="13.5" customHeight="1" x14ac:dyDescent="0.2">
      <c r="A178" s="1" t="s">
        <v>113</v>
      </c>
      <c r="B178" s="1" t="s">
        <v>13</v>
      </c>
      <c r="C178" s="10">
        <v>130.10812970747918</v>
      </c>
      <c r="D178" s="1"/>
      <c r="E178" s="1"/>
      <c r="F178" s="1"/>
      <c r="G178" s="1"/>
    </row>
    <row r="179" spans="1:7" ht="13.5" customHeight="1" x14ac:dyDescent="0.2">
      <c r="A179" s="1" t="s">
        <v>111</v>
      </c>
      <c r="B179" s="1" t="s">
        <v>13</v>
      </c>
      <c r="C179" s="10">
        <v>163.24937384083958</v>
      </c>
      <c r="D179" s="1"/>
      <c r="E179" s="1"/>
      <c r="F179" s="1"/>
      <c r="G179" s="1"/>
    </row>
    <row r="180" spans="1:7" ht="13.5" customHeight="1" x14ac:dyDescent="0.2">
      <c r="A180" s="1" t="s">
        <v>109</v>
      </c>
      <c r="B180" s="1" t="s">
        <v>13</v>
      </c>
      <c r="C180" s="10">
        <v>338.26275396612203</v>
      </c>
      <c r="D180" s="1"/>
      <c r="E180" s="1"/>
      <c r="F180" s="1"/>
      <c r="G180" s="1"/>
    </row>
    <row r="181" spans="1:7" ht="13.5" customHeight="1" x14ac:dyDescent="0.2">
      <c r="A181" s="1" t="s">
        <v>105</v>
      </c>
      <c r="B181" s="1" t="s">
        <v>19</v>
      </c>
      <c r="C181" s="10">
        <v>297.86161109385574</v>
      </c>
      <c r="D181" s="1"/>
      <c r="E181" s="1"/>
      <c r="F181" s="1"/>
      <c r="G181" s="1"/>
    </row>
    <row r="182" spans="1:7" ht="13.5" customHeight="1" x14ac:dyDescent="0.2">
      <c r="A182" s="1" t="s">
        <v>102</v>
      </c>
      <c r="B182" s="1" t="s">
        <v>19</v>
      </c>
      <c r="C182" s="10">
        <v>228.27292042136946</v>
      </c>
      <c r="D182" s="1"/>
      <c r="E182" s="1"/>
      <c r="F182" s="1"/>
      <c r="G182" s="1"/>
    </row>
    <row r="183" spans="1:7" ht="13.5" customHeight="1" x14ac:dyDescent="0.2">
      <c r="A183" s="1" t="s">
        <v>100</v>
      </c>
      <c r="B183" s="1" t="s">
        <v>19</v>
      </c>
      <c r="C183" s="10">
        <v>6.7899098048952062</v>
      </c>
      <c r="D183" s="1"/>
      <c r="E183" s="1"/>
      <c r="F183" s="1"/>
      <c r="G183" s="1"/>
    </row>
    <row r="184" spans="1:7" ht="13.5" customHeight="1" x14ac:dyDescent="0.2">
      <c r="A184" s="1" t="s">
        <v>96</v>
      </c>
      <c r="B184" s="1" t="s">
        <v>8</v>
      </c>
      <c r="C184" s="10">
        <v>61.922545268929227</v>
      </c>
      <c r="D184" s="1"/>
      <c r="E184" s="1"/>
      <c r="F184" s="1"/>
      <c r="G184" s="1"/>
    </row>
    <row r="185" spans="1:7" ht="13.5" customHeight="1" x14ac:dyDescent="0.2">
      <c r="A185" s="1" t="s">
        <v>94</v>
      </c>
      <c r="B185" s="1" t="s">
        <v>8</v>
      </c>
      <c r="C185" s="10">
        <v>207.83468432194539</v>
      </c>
      <c r="D185" s="1"/>
      <c r="E185" s="1"/>
      <c r="F185" s="1"/>
      <c r="G185" s="1"/>
    </row>
    <row r="186" spans="1:7" ht="13.5" customHeight="1" x14ac:dyDescent="0.2">
      <c r="A186" s="1" t="s">
        <v>92</v>
      </c>
      <c r="B186" s="1" t="s">
        <v>8</v>
      </c>
      <c r="C186" s="10">
        <v>335.01494180310141</v>
      </c>
      <c r="D186" s="1"/>
      <c r="E186" s="1"/>
      <c r="F186" s="1"/>
      <c r="G186" s="1"/>
    </row>
    <row r="187" spans="1:7" ht="13.5" customHeight="1" x14ac:dyDescent="0.2">
      <c r="A187" s="1" t="s">
        <v>88</v>
      </c>
      <c r="B187" s="1" t="s">
        <v>19</v>
      </c>
      <c r="C187" s="10">
        <v>213.96312235038749</v>
      </c>
      <c r="D187" s="1"/>
      <c r="E187" s="1"/>
      <c r="F187" s="1"/>
      <c r="G187" s="1"/>
    </row>
    <row r="188" spans="1:7" ht="13.5" customHeight="1" x14ac:dyDescent="0.2">
      <c r="A188" s="1" t="s">
        <v>86</v>
      </c>
      <c r="B188" s="1" t="s">
        <v>8</v>
      </c>
      <c r="C188" s="10">
        <v>234.48871936324824</v>
      </c>
      <c r="D188" s="1"/>
      <c r="E188" s="1"/>
      <c r="F188" s="1"/>
      <c r="G188" s="1"/>
    </row>
    <row r="189" spans="1:7" ht="13.5" customHeight="1" x14ac:dyDescent="0.2">
      <c r="A189" s="1" t="s">
        <v>85</v>
      </c>
      <c r="B189" s="1" t="s">
        <v>72</v>
      </c>
      <c r="C189" s="10">
        <v>188.98057610532638</v>
      </c>
      <c r="D189" s="1"/>
      <c r="E189" s="1"/>
      <c r="F189" s="1"/>
      <c r="G189" s="1"/>
    </row>
    <row r="190" spans="1:7" ht="13.5" customHeight="1" x14ac:dyDescent="0.2">
      <c r="A190" s="1" t="s">
        <v>82</v>
      </c>
      <c r="B190" s="1" t="s">
        <v>19</v>
      </c>
      <c r="C190" s="10">
        <v>193.63646185188759</v>
      </c>
      <c r="D190" s="1"/>
      <c r="E190" s="1"/>
      <c r="F190" s="1"/>
      <c r="G190" s="1"/>
    </row>
    <row r="191" spans="1:7" ht="13.5" customHeight="1" x14ac:dyDescent="0.2">
      <c r="A191" s="1" t="s">
        <v>80</v>
      </c>
      <c r="B191" s="1" t="s">
        <v>8</v>
      </c>
      <c r="C191" s="10">
        <v>26.329318065049218</v>
      </c>
      <c r="D191" s="1"/>
      <c r="E191" s="1"/>
      <c r="F191" s="1"/>
      <c r="G191" s="1"/>
    </row>
    <row r="192" spans="1:7" ht="13.5" customHeight="1" x14ac:dyDescent="0.2">
      <c r="A192" s="1" t="s">
        <v>78</v>
      </c>
      <c r="B192" s="1" t="s">
        <v>8</v>
      </c>
      <c r="C192" s="10">
        <v>218.24824665584507</v>
      </c>
      <c r="D192" s="1"/>
      <c r="E192" s="1"/>
      <c r="F192" s="1"/>
      <c r="G192" s="1"/>
    </row>
    <row r="193" spans="1:7" ht="13.5" customHeight="1" x14ac:dyDescent="0.2">
      <c r="A193" s="1" t="s">
        <v>74</v>
      </c>
      <c r="B193" s="1" t="s">
        <v>8</v>
      </c>
      <c r="C193" s="10">
        <v>252.64451972726295</v>
      </c>
      <c r="D193" s="1"/>
      <c r="E193" s="1"/>
      <c r="F193" s="1"/>
      <c r="G193" s="1"/>
    </row>
    <row r="194" spans="1:7" ht="13.5" customHeight="1" x14ac:dyDescent="0.2">
      <c r="A194" s="1" t="s">
        <v>71</v>
      </c>
      <c r="B194" s="1" t="s">
        <v>72</v>
      </c>
      <c r="C194" s="10">
        <v>334.83053678669938</v>
      </c>
      <c r="D194" s="1"/>
      <c r="E194" s="1"/>
      <c r="F194" s="1"/>
      <c r="G194" s="1"/>
    </row>
    <row r="195" spans="1:7" ht="13.5" customHeight="1" x14ac:dyDescent="0.2">
      <c r="A195" s="1" t="s">
        <v>69</v>
      </c>
      <c r="B195" s="1" t="s">
        <v>8</v>
      </c>
      <c r="C195" s="10">
        <v>360.28743551144339</v>
      </c>
      <c r="D195" s="1"/>
      <c r="E195" s="1"/>
      <c r="F195" s="1"/>
      <c r="G195" s="1"/>
    </row>
    <row r="196" spans="1:7" ht="13.5" customHeight="1" x14ac:dyDescent="0.2">
      <c r="A196" s="1" t="s">
        <v>65</v>
      </c>
      <c r="B196" s="1" t="s">
        <v>19</v>
      </c>
      <c r="C196" s="10">
        <v>95.424118168831185</v>
      </c>
      <c r="D196" s="1"/>
      <c r="E196" s="1"/>
      <c r="F196" s="1"/>
      <c r="G196" s="1"/>
    </row>
    <row r="197" spans="1:7" ht="13.5" customHeight="1" x14ac:dyDescent="0.2">
      <c r="A197" s="1" t="s">
        <v>63</v>
      </c>
      <c r="B197" s="1" t="s">
        <v>8</v>
      </c>
      <c r="C197" s="10">
        <v>260.15111781945251</v>
      </c>
      <c r="D197" s="1"/>
      <c r="E197" s="1"/>
      <c r="F197" s="1"/>
      <c r="G197" s="1"/>
    </row>
    <row r="198" spans="1:7" ht="13.5" customHeight="1" x14ac:dyDescent="0.2">
      <c r="A198" s="1" t="s">
        <v>61</v>
      </c>
      <c r="B198" s="1" t="s">
        <v>19</v>
      </c>
      <c r="C198" s="10">
        <v>175.07593999336271</v>
      </c>
      <c r="D198" s="1"/>
      <c r="E198" s="1"/>
      <c r="F198" s="1"/>
      <c r="G198" s="1"/>
    </row>
    <row r="199" spans="1:7" ht="13.5" customHeight="1" x14ac:dyDescent="0.2">
      <c r="A199" s="1" t="s">
        <v>59</v>
      </c>
      <c r="B199" s="1" t="s">
        <v>8</v>
      </c>
      <c r="C199" s="10">
        <v>315.2542711971866</v>
      </c>
      <c r="D199" s="1"/>
      <c r="E199" s="1"/>
      <c r="F199" s="1"/>
      <c r="G199" s="1"/>
    </row>
    <row r="200" spans="1:7" ht="13.5" customHeight="1" x14ac:dyDescent="0.2">
      <c r="A200" s="1" t="s">
        <v>55</v>
      </c>
      <c r="B200" s="1" t="s">
        <v>13</v>
      </c>
      <c r="C200" s="10">
        <v>215.98645072854015</v>
      </c>
      <c r="D200" s="1"/>
      <c r="E200" s="1"/>
      <c r="F200" s="1"/>
      <c r="G200" s="1"/>
    </row>
    <row r="201" spans="1:7" ht="13.5" customHeight="1" x14ac:dyDescent="0.2">
      <c r="A201" s="1" t="s">
        <v>53</v>
      </c>
      <c r="B201" s="1" t="s">
        <v>19</v>
      </c>
      <c r="C201" s="10">
        <v>69.666184412785739</v>
      </c>
      <c r="D201" s="1"/>
      <c r="E201" s="1"/>
      <c r="F201" s="1"/>
      <c r="G201" s="1"/>
    </row>
    <row r="202" spans="1:7" ht="13.5" customHeight="1" x14ac:dyDescent="0.2">
      <c r="A202" s="1" t="s">
        <v>51</v>
      </c>
      <c r="B202" s="1" t="s">
        <v>19</v>
      </c>
      <c r="C202" s="10">
        <v>71.634364540068148</v>
      </c>
      <c r="D202" s="1"/>
      <c r="E202" s="1"/>
      <c r="F202" s="1"/>
      <c r="G202" s="1"/>
    </row>
    <row r="203" spans="1:7" ht="13.5" customHeight="1" x14ac:dyDescent="0.2">
      <c r="A203" s="1" t="s">
        <v>47</v>
      </c>
      <c r="B203" s="1" t="s">
        <v>19</v>
      </c>
      <c r="C203" s="10">
        <v>283.4840214875037</v>
      </c>
      <c r="D203" s="1"/>
      <c r="E203" s="1"/>
      <c r="F203" s="1"/>
      <c r="G203" s="1"/>
    </row>
    <row r="204" spans="1:7" ht="13.5" customHeight="1" x14ac:dyDescent="0.2">
      <c r="A204" s="1" t="s">
        <v>44</v>
      </c>
      <c r="B204" s="1" t="s">
        <v>19</v>
      </c>
      <c r="C204" s="10">
        <v>301.60925844786226</v>
      </c>
      <c r="D204" s="1"/>
      <c r="E204" s="1"/>
      <c r="F204" s="1"/>
      <c r="G204" s="1"/>
    </row>
    <row r="205" spans="1:7" ht="13.5" customHeight="1" x14ac:dyDescent="0.2">
      <c r="A205" s="1" t="s">
        <v>39</v>
      </c>
      <c r="B205" s="1" t="s">
        <v>19</v>
      </c>
      <c r="C205" s="10">
        <v>48.496115930285107</v>
      </c>
      <c r="D205" s="1"/>
      <c r="E205" s="1"/>
      <c r="F205" s="1"/>
      <c r="G205" s="1"/>
    </row>
    <row r="206" spans="1:7" ht="13.5" customHeight="1" x14ac:dyDescent="0.2">
      <c r="A206" s="1" t="s">
        <v>35</v>
      </c>
      <c r="B206" s="1" t="s">
        <v>8</v>
      </c>
      <c r="C206" s="10">
        <v>167.96974750611233</v>
      </c>
      <c r="D206" s="1"/>
      <c r="E206" s="1"/>
      <c r="F206" s="1"/>
      <c r="G206" s="1"/>
    </row>
    <row r="207" spans="1:7" ht="13.5" customHeight="1" x14ac:dyDescent="0.2">
      <c r="A207" s="1" t="s">
        <v>30</v>
      </c>
      <c r="B207" s="1" t="s">
        <v>19</v>
      </c>
      <c r="C207" s="10">
        <v>134.66545139513539</v>
      </c>
      <c r="D207" s="1"/>
      <c r="E207" s="1"/>
      <c r="F207" s="1"/>
      <c r="G207" s="1"/>
    </row>
    <row r="208" spans="1:7" ht="13.5" customHeight="1" x14ac:dyDescent="0.2">
      <c r="A208" s="1" t="s">
        <v>26</v>
      </c>
      <c r="B208" s="1" t="s">
        <v>8</v>
      </c>
      <c r="C208" s="10">
        <v>222.54773375033201</v>
      </c>
      <c r="D208" s="1"/>
      <c r="E208" s="1"/>
      <c r="F208" s="1"/>
      <c r="G208" s="1"/>
    </row>
    <row r="209" spans="1:7" ht="13.5" customHeight="1" x14ac:dyDescent="0.2">
      <c r="A209" s="1" t="s">
        <v>21</v>
      </c>
      <c r="B209" s="1" t="s">
        <v>19</v>
      </c>
      <c r="C209" s="10">
        <v>120.5255862378408</v>
      </c>
      <c r="D209" s="1"/>
      <c r="E209" s="1"/>
      <c r="F209" s="1"/>
      <c r="G209" s="1"/>
    </row>
    <row r="210" spans="1:7" ht="13.5" customHeight="1" x14ac:dyDescent="0.2">
      <c r="A210" s="1" t="s">
        <v>12</v>
      </c>
      <c r="B210" s="1" t="s">
        <v>13</v>
      </c>
      <c r="C210" s="10">
        <v>165.80285845985165</v>
      </c>
      <c r="D210" s="1"/>
      <c r="E210" s="1"/>
      <c r="F210" s="1"/>
      <c r="G210" s="1"/>
    </row>
    <row r="211" spans="1:7" ht="13.5" customHeight="1" x14ac:dyDescent="0.15"/>
    <row r="212" spans="1:7" ht="13.5" customHeight="1" x14ac:dyDescent="0.15"/>
    <row r="213" spans="1:7" ht="13.5" customHeight="1" x14ac:dyDescent="0.15"/>
    <row r="214" spans="1:7" ht="13.5" customHeight="1" x14ac:dyDescent="0.15"/>
    <row r="215" spans="1:7" ht="13.5" customHeight="1" x14ac:dyDescent="0.15"/>
    <row r="216" spans="1:7" ht="13.5" customHeight="1" x14ac:dyDescent="0.15"/>
    <row r="217" spans="1:7" ht="13.5" customHeight="1" x14ac:dyDescent="0.15"/>
    <row r="218" spans="1:7" ht="13.5" customHeight="1" x14ac:dyDescent="0.15"/>
    <row r="219" spans="1:7" ht="13.5" customHeight="1" x14ac:dyDescent="0.15"/>
    <row r="220" spans="1:7" ht="13.5" customHeight="1" x14ac:dyDescent="0.15"/>
    <row r="221" spans="1:7" ht="13.5" customHeight="1" x14ac:dyDescent="0.15"/>
    <row r="222" spans="1:7" ht="13.5" customHeight="1" x14ac:dyDescent="0.15"/>
    <row r="223" spans="1:7" ht="13.5" customHeight="1" x14ac:dyDescent="0.15"/>
    <row r="224" spans="1:7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  <row r="514" ht="13.5" customHeight="1" x14ac:dyDescent="0.15"/>
    <row r="515" ht="13.5" customHeight="1" x14ac:dyDescent="0.15"/>
    <row r="516" ht="13.5" customHeight="1" x14ac:dyDescent="0.15"/>
    <row r="517" ht="13.5" customHeight="1" x14ac:dyDescent="0.15"/>
    <row r="518" ht="13.5" customHeight="1" x14ac:dyDescent="0.15"/>
    <row r="519" ht="13.5" customHeight="1" x14ac:dyDescent="0.15"/>
    <row r="520" ht="13.5" customHeight="1" x14ac:dyDescent="0.15"/>
    <row r="521" ht="13.5" customHeight="1" x14ac:dyDescent="0.15"/>
    <row r="522" ht="13.5" customHeight="1" x14ac:dyDescent="0.15"/>
    <row r="523" ht="13.5" customHeight="1" x14ac:dyDescent="0.15"/>
    <row r="524" ht="13.5" customHeight="1" x14ac:dyDescent="0.15"/>
    <row r="525" ht="13.5" customHeight="1" x14ac:dyDescent="0.15"/>
    <row r="526" ht="13.5" customHeight="1" x14ac:dyDescent="0.15"/>
    <row r="527" ht="13.5" customHeight="1" x14ac:dyDescent="0.15"/>
    <row r="528" ht="13.5" customHeight="1" x14ac:dyDescent="0.15"/>
    <row r="529" ht="13.5" customHeight="1" x14ac:dyDescent="0.15"/>
    <row r="530" ht="13.5" customHeight="1" x14ac:dyDescent="0.15"/>
    <row r="531" ht="13.5" customHeight="1" x14ac:dyDescent="0.15"/>
    <row r="532" ht="13.5" customHeight="1" x14ac:dyDescent="0.15"/>
    <row r="533" ht="13.5" customHeight="1" x14ac:dyDescent="0.15"/>
    <row r="534" ht="13.5" customHeight="1" x14ac:dyDescent="0.15"/>
    <row r="535" ht="13.5" customHeight="1" x14ac:dyDescent="0.15"/>
    <row r="536" ht="13.5" customHeight="1" x14ac:dyDescent="0.15"/>
    <row r="537" ht="13.5" customHeight="1" x14ac:dyDescent="0.15"/>
    <row r="538" ht="13.5" customHeight="1" x14ac:dyDescent="0.15"/>
    <row r="539" ht="13.5" customHeight="1" x14ac:dyDescent="0.15"/>
    <row r="540" ht="13.5" customHeight="1" x14ac:dyDescent="0.15"/>
    <row r="541" ht="13.5" customHeight="1" x14ac:dyDescent="0.15"/>
    <row r="542" ht="13.5" customHeight="1" x14ac:dyDescent="0.15"/>
    <row r="543" ht="13.5" customHeight="1" x14ac:dyDescent="0.15"/>
    <row r="544" ht="13.5" customHeight="1" x14ac:dyDescent="0.15"/>
    <row r="545" ht="13.5" customHeight="1" x14ac:dyDescent="0.15"/>
    <row r="546" ht="13.5" customHeight="1" x14ac:dyDescent="0.15"/>
    <row r="547" ht="13.5" customHeight="1" x14ac:dyDescent="0.15"/>
    <row r="548" ht="13.5" customHeight="1" x14ac:dyDescent="0.15"/>
    <row r="549" ht="13.5" customHeight="1" x14ac:dyDescent="0.15"/>
    <row r="550" ht="13.5" customHeight="1" x14ac:dyDescent="0.15"/>
    <row r="551" ht="13.5" customHeight="1" x14ac:dyDescent="0.15"/>
    <row r="552" ht="13.5" customHeight="1" x14ac:dyDescent="0.15"/>
    <row r="553" ht="13.5" customHeight="1" x14ac:dyDescent="0.15"/>
    <row r="554" ht="13.5" customHeight="1" x14ac:dyDescent="0.15"/>
    <row r="555" ht="13.5" customHeight="1" x14ac:dyDescent="0.15"/>
    <row r="556" ht="13.5" customHeight="1" x14ac:dyDescent="0.15"/>
    <row r="557" ht="13.5" customHeight="1" x14ac:dyDescent="0.15"/>
    <row r="558" ht="13.5" customHeight="1" x14ac:dyDescent="0.15"/>
    <row r="559" ht="13.5" customHeight="1" x14ac:dyDescent="0.15"/>
    <row r="560" ht="13.5" customHeight="1" x14ac:dyDescent="0.15"/>
    <row r="561" ht="13.5" customHeight="1" x14ac:dyDescent="0.15"/>
    <row r="562" ht="13.5" customHeight="1" x14ac:dyDescent="0.15"/>
    <row r="563" ht="13.5" customHeight="1" x14ac:dyDescent="0.15"/>
    <row r="564" ht="13.5" customHeight="1" x14ac:dyDescent="0.15"/>
    <row r="565" ht="13.5" customHeight="1" x14ac:dyDescent="0.15"/>
    <row r="566" ht="13.5" customHeight="1" x14ac:dyDescent="0.15"/>
    <row r="567" ht="13.5" customHeight="1" x14ac:dyDescent="0.15"/>
    <row r="568" ht="13.5" customHeight="1" x14ac:dyDescent="0.15"/>
    <row r="569" ht="13.5" customHeight="1" x14ac:dyDescent="0.15"/>
    <row r="570" ht="13.5" customHeight="1" x14ac:dyDescent="0.15"/>
    <row r="571" ht="13.5" customHeight="1" x14ac:dyDescent="0.15"/>
    <row r="572" ht="13.5" customHeight="1" x14ac:dyDescent="0.15"/>
    <row r="573" ht="13.5" customHeight="1" x14ac:dyDescent="0.15"/>
    <row r="574" ht="13.5" customHeight="1" x14ac:dyDescent="0.15"/>
    <row r="575" ht="13.5" customHeight="1" x14ac:dyDescent="0.15"/>
    <row r="576" ht="13.5" customHeight="1" x14ac:dyDescent="0.15"/>
    <row r="577" ht="13.5" customHeight="1" x14ac:dyDescent="0.15"/>
    <row r="578" ht="13.5" customHeight="1" x14ac:dyDescent="0.15"/>
    <row r="579" ht="13.5" customHeight="1" x14ac:dyDescent="0.15"/>
    <row r="580" ht="13.5" customHeight="1" x14ac:dyDescent="0.15"/>
    <row r="581" ht="13.5" customHeight="1" x14ac:dyDescent="0.15"/>
    <row r="582" ht="13.5" customHeight="1" x14ac:dyDescent="0.15"/>
    <row r="583" ht="13.5" customHeight="1" x14ac:dyDescent="0.15"/>
    <row r="584" ht="13.5" customHeight="1" x14ac:dyDescent="0.15"/>
    <row r="585" ht="13.5" customHeight="1" x14ac:dyDescent="0.15"/>
    <row r="586" ht="13.5" customHeight="1" x14ac:dyDescent="0.15"/>
    <row r="587" ht="13.5" customHeight="1" x14ac:dyDescent="0.15"/>
    <row r="588" ht="13.5" customHeight="1" x14ac:dyDescent="0.15"/>
    <row r="589" ht="13.5" customHeight="1" x14ac:dyDescent="0.15"/>
    <row r="590" ht="13.5" customHeight="1" x14ac:dyDescent="0.15"/>
    <row r="591" ht="13.5" customHeight="1" x14ac:dyDescent="0.15"/>
    <row r="592" ht="13.5" customHeight="1" x14ac:dyDescent="0.15"/>
    <row r="593" ht="13.5" customHeight="1" x14ac:dyDescent="0.15"/>
    <row r="594" ht="13.5" customHeight="1" x14ac:dyDescent="0.15"/>
    <row r="595" ht="13.5" customHeight="1" x14ac:dyDescent="0.15"/>
    <row r="596" ht="13.5" customHeight="1" x14ac:dyDescent="0.15"/>
    <row r="597" ht="13.5" customHeight="1" x14ac:dyDescent="0.15"/>
    <row r="598" ht="13.5" customHeight="1" x14ac:dyDescent="0.15"/>
    <row r="599" ht="13.5" customHeight="1" x14ac:dyDescent="0.15"/>
    <row r="600" ht="13.5" customHeight="1" x14ac:dyDescent="0.15"/>
    <row r="601" ht="13.5" customHeight="1" x14ac:dyDescent="0.15"/>
    <row r="602" ht="13.5" customHeight="1" x14ac:dyDescent="0.15"/>
    <row r="603" ht="13.5" customHeight="1" x14ac:dyDescent="0.15"/>
    <row r="604" ht="13.5" customHeight="1" x14ac:dyDescent="0.15"/>
    <row r="605" ht="13.5" customHeight="1" x14ac:dyDescent="0.15"/>
    <row r="606" ht="13.5" customHeight="1" x14ac:dyDescent="0.15"/>
    <row r="607" ht="13.5" customHeight="1" x14ac:dyDescent="0.15"/>
    <row r="608" ht="13.5" customHeight="1" x14ac:dyDescent="0.15"/>
    <row r="609" ht="13.5" customHeight="1" x14ac:dyDescent="0.15"/>
    <row r="610" ht="13.5" customHeight="1" x14ac:dyDescent="0.15"/>
    <row r="611" ht="13.5" customHeight="1" x14ac:dyDescent="0.15"/>
    <row r="612" ht="13.5" customHeight="1" x14ac:dyDescent="0.15"/>
    <row r="613" ht="13.5" customHeight="1" x14ac:dyDescent="0.15"/>
    <row r="614" ht="13.5" customHeight="1" x14ac:dyDescent="0.15"/>
    <row r="615" ht="13.5" customHeight="1" x14ac:dyDescent="0.15"/>
    <row r="616" ht="13.5" customHeight="1" x14ac:dyDescent="0.15"/>
    <row r="617" ht="13.5" customHeight="1" x14ac:dyDescent="0.15"/>
    <row r="618" ht="13.5" customHeight="1" x14ac:dyDescent="0.15"/>
    <row r="619" ht="13.5" customHeight="1" x14ac:dyDescent="0.15"/>
    <row r="620" ht="13.5" customHeight="1" x14ac:dyDescent="0.15"/>
    <row r="621" ht="13.5" customHeight="1" x14ac:dyDescent="0.15"/>
    <row r="622" ht="13.5" customHeight="1" x14ac:dyDescent="0.15"/>
    <row r="623" ht="13.5" customHeight="1" x14ac:dyDescent="0.15"/>
    <row r="624" ht="13.5" customHeight="1" x14ac:dyDescent="0.15"/>
    <row r="625" ht="13.5" customHeight="1" x14ac:dyDescent="0.15"/>
    <row r="626" ht="13.5" customHeight="1" x14ac:dyDescent="0.15"/>
    <row r="627" ht="13.5" customHeight="1" x14ac:dyDescent="0.15"/>
    <row r="628" ht="13.5" customHeight="1" x14ac:dyDescent="0.15"/>
    <row r="629" ht="13.5" customHeight="1" x14ac:dyDescent="0.15"/>
    <row r="630" ht="13.5" customHeight="1" x14ac:dyDescent="0.15"/>
    <row r="631" ht="13.5" customHeight="1" x14ac:dyDescent="0.15"/>
    <row r="632" ht="13.5" customHeight="1" x14ac:dyDescent="0.15"/>
    <row r="633" ht="13.5" customHeight="1" x14ac:dyDescent="0.15"/>
    <row r="634" ht="13.5" customHeight="1" x14ac:dyDescent="0.15"/>
    <row r="635" ht="13.5" customHeight="1" x14ac:dyDescent="0.15"/>
    <row r="636" ht="13.5" customHeight="1" x14ac:dyDescent="0.15"/>
    <row r="637" ht="13.5" customHeight="1" x14ac:dyDescent="0.15"/>
    <row r="638" ht="13.5" customHeight="1" x14ac:dyDescent="0.15"/>
    <row r="639" ht="13.5" customHeight="1" x14ac:dyDescent="0.15"/>
    <row r="640" ht="13.5" customHeight="1" x14ac:dyDescent="0.15"/>
    <row r="641" ht="13.5" customHeight="1" x14ac:dyDescent="0.15"/>
    <row r="642" ht="13.5" customHeight="1" x14ac:dyDescent="0.15"/>
    <row r="643" ht="13.5" customHeight="1" x14ac:dyDescent="0.15"/>
    <row r="644" ht="13.5" customHeight="1" x14ac:dyDescent="0.15"/>
    <row r="645" ht="13.5" customHeight="1" x14ac:dyDescent="0.15"/>
    <row r="646" ht="13.5" customHeight="1" x14ac:dyDescent="0.15"/>
    <row r="647" ht="13.5" customHeight="1" x14ac:dyDescent="0.15"/>
    <row r="648" ht="13.5" customHeight="1" x14ac:dyDescent="0.15"/>
    <row r="649" ht="13.5" customHeight="1" x14ac:dyDescent="0.15"/>
    <row r="650" ht="13.5" customHeight="1" x14ac:dyDescent="0.15"/>
    <row r="651" ht="13.5" customHeight="1" x14ac:dyDescent="0.15"/>
    <row r="652" ht="13.5" customHeight="1" x14ac:dyDescent="0.15"/>
    <row r="653" ht="13.5" customHeight="1" x14ac:dyDescent="0.15"/>
    <row r="654" ht="13.5" customHeight="1" x14ac:dyDescent="0.15"/>
    <row r="655" ht="13.5" customHeight="1" x14ac:dyDescent="0.15"/>
    <row r="656" ht="13.5" customHeight="1" x14ac:dyDescent="0.15"/>
    <row r="657" ht="13.5" customHeight="1" x14ac:dyDescent="0.15"/>
    <row r="658" ht="13.5" customHeight="1" x14ac:dyDescent="0.15"/>
    <row r="659" ht="13.5" customHeight="1" x14ac:dyDescent="0.15"/>
    <row r="660" ht="13.5" customHeight="1" x14ac:dyDescent="0.15"/>
    <row r="661" ht="13.5" customHeight="1" x14ac:dyDescent="0.15"/>
    <row r="662" ht="13.5" customHeight="1" x14ac:dyDescent="0.15"/>
    <row r="663" ht="13.5" customHeight="1" x14ac:dyDescent="0.15"/>
    <row r="664" ht="13.5" customHeight="1" x14ac:dyDescent="0.15"/>
    <row r="665" ht="13.5" customHeight="1" x14ac:dyDescent="0.15"/>
    <row r="666" ht="13.5" customHeight="1" x14ac:dyDescent="0.15"/>
    <row r="667" ht="13.5" customHeight="1" x14ac:dyDescent="0.15"/>
    <row r="668" ht="13.5" customHeight="1" x14ac:dyDescent="0.15"/>
    <row r="669" ht="13.5" customHeight="1" x14ac:dyDescent="0.15"/>
    <row r="670" ht="13.5" customHeight="1" x14ac:dyDescent="0.15"/>
    <row r="671" ht="13.5" customHeight="1" x14ac:dyDescent="0.15"/>
    <row r="672" ht="13.5" customHeight="1" x14ac:dyDescent="0.15"/>
    <row r="673" ht="13.5" customHeight="1" x14ac:dyDescent="0.15"/>
    <row r="674" ht="13.5" customHeight="1" x14ac:dyDescent="0.15"/>
    <row r="675" ht="13.5" customHeight="1" x14ac:dyDescent="0.15"/>
    <row r="676" ht="13.5" customHeight="1" x14ac:dyDescent="0.15"/>
    <row r="677" ht="13.5" customHeight="1" x14ac:dyDescent="0.15"/>
    <row r="678" ht="13.5" customHeight="1" x14ac:dyDescent="0.15"/>
    <row r="679" ht="13.5" customHeight="1" x14ac:dyDescent="0.15"/>
    <row r="680" ht="13.5" customHeight="1" x14ac:dyDescent="0.15"/>
    <row r="681" ht="13.5" customHeight="1" x14ac:dyDescent="0.15"/>
    <row r="682" ht="13.5" customHeight="1" x14ac:dyDescent="0.15"/>
    <row r="683" ht="13.5" customHeight="1" x14ac:dyDescent="0.15"/>
    <row r="684" ht="13.5" customHeight="1" x14ac:dyDescent="0.15"/>
    <row r="685" ht="13.5" customHeight="1" x14ac:dyDescent="0.15"/>
    <row r="686" ht="13.5" customHeight="1" x14ac:dyDescent="0.15"/>
    <row r="687" ht="13.5" customHeight="1" x14ac:dyDescent="0.15"/>
    <row r="688" ht="13.5" customHeight="1" x14ac:dyDescent="0.15"/>
    <row r="689" ht="13.5" customHeight="1" x14ac:dyDescent="0.15"/>
    <row r="690" ht="13.5" customHeight="1" x14ac:dyDescent="0.15"/>
    <row r="691" ht="13.5" customHeight="1" x14ac:dyDescent="0.15"/>
    <row r="692" ht="13.5" customHeight="1" x14ac:dyDescent="0.15"/>
    <row r="693" ht="13.5" customHeight="1" x14ac:dyDescent="0.15"/>
    <row r="694" ht="13.5" customHeight="1" x14ac:dyDescent="0.15"/>
    <row r="695" ht="13.5" customHeight="1" x14ac:dyDescent="0.15"/>
    <row r="696" ht="13.5" customHeight="1" x14ac:dyDescent="0.15"/>
    <row r="697" ht="13.5" customHeight="1" x14ac:dyDescent="0.15"/>
    <row r="698" ht="13.5" customHeight="1" x14ac:dyDescent="0.15"/>
    <row r="699" ht="13.5" customHeight="1" x14ac:dyDescent="0.15"/>
    <row r="700" ht="13.5" customHeight="1" x14ac:dyDescent="0.15"/>
    <row r="701" ht="13.5" customHeight="1" x14ac:dyDescent="0.15"/>
    <row r="702" ht="13.5" customHeight="1" x14ac:dyDescent="0.15"/>
    <row r="703" ht="13.5" customHeight="1" x14ac:dyDescent="0.15"/>
    <row r="704" ht="13.5" customHeight="1" x14ac:dyDescent="0.15"/>
    <row r="705" ht="13.5" customHeight="1" x14ac:dyDescent="0.15"/>
    <row r="706" ht="13.5" customHeight="1" x14ac:dyDescent="0.15"/>
    <row r="707" ht="13.5" customHeight="1" x14ac:dyDescent="0.15"/>
    <row r="708" ht="13.5" customHeight="1" x14ac:dyDescent="0.15"/>
    <row r="709" ht="13.5" customHeight="1" x14ac:dyDescent="0.15"/>
    <row r="710" ht="13.5" customHeight="1" x14ac:dyDescent="0.15"/>
    <row r="711" ht="13.5" customHeight="1" x14ac:dyDescent="0.15"/>
    <row r="712" ht="13.5" customHeight="1" x14ac:dyDescent="0.15"/>
    <row r="713" ht="13.5" customHeight="1" x14ac:dyDescent="0.15"/>
    <row r="714" ht="13.5" customHeight="1" x14ac:dyDescent="0.15"/>
    <row r="715" ht="13.5" customHeight="1" x14ac:dyDescent="0.15"/>
    <row r="716" ht="13.5" customHeight="1" x14ac:dyDescent="0.15"/>
    <row r="717" ht="13.5" customHeight="1" x14ac:dyDescent="0.15"/>
    <row r="718" ht="13.5" customHeight="1" x14ac:dyDescent="0.15"/>
    <row r="719" ht="13.5" customHeight="1" x14ac:dyDescent="0.15"/>
    <row r="720" ht="13.5" customHeight="1" x14ac:dyDescent="0.15"/>
    <row r="721" ht="13.5" customHeight="1" x14ac:dyDescent="0.15"/>
    <row r="722" ht="13.5" customHeight="1" x14ac:dyDescent="0.15"/>
    <row r="723" ht="13.5" customHeight="1" x14ac:dyDescent="0.15"/>
    <row r="724" ht="13.5" customHeight="1" x14ac:dyDescent="0.15"/>
    <row r="725" ht="13.5" customHeight="1" x14ac:dyDescent="0.15"/>
    <row r="726" ht="13.5" customHeight="1" x14ac:dyDescent="0.15"/>
    <row r="727" ht="13.5" customHeight="1" x14ac:dyDescent="0.15"/>
    <row r="728" ht="13.5" customHeight="1" x14ac:dyDescent="0.15"/>
    <row r="729" ht="13.5" customHeight="1" x14ac:dyDescent="0.15"/>
    <row r="730" ht="13.5" customHeight="1" x14ac:dyDescent="0.15"/>
    <row r="731" ht="13.5" customHeight="1" x14ac:dyDescent="0.15"/>
    <row r="732" ht="13.5" customHeight="1" x14ac:dyDescent="0.15"/>
    <row r="733" ht="13.5" customHeight="1" x14ac:dyDescent="0.15"/>
    <row r="734" ht="13.5" customHeight="1" x14ac:dyDescent="0.15"/>
    <row r="735" ht="13.5" customHeight="1" x14ac:dyDescent="0.15"/>
    <row r="736" ht="13.5" customHeight="1" x14ac:dyDescent="0.15"/>
    <row r="737" ht="13.5" customHeight="1" x14ac:dyDescent="0.15"/>
    <row r="738" ht="13.5" customHeight="1" x14ac:dyDescent="0.15"/>
    <row r="739" ht="13.5" customHeight="1" x14ac:dyDescent="0.15"/>
    <row r="740" ht="13.5" customHeight="1" x14ac:dyDescent="0.15"/>
    <row r="741" ht="13.5" customHeight="1" x14ac:dyDescent="0.15"/>
    <row r="742" ht="13.5" customHeight="1" x14ac:dyDescent="0.15"/>
    <row r="743" ht="13.5" customHeight="1" x14ac:dyDescent="0.15"/>
    <row r="744" ht="13.5" customHeight="1" x14ac:dyDescent="0.15"/>
    <row r="745" ht="13.5" customHeight="1" x14ac:dyDescent="0.15"/>
    <row r="746" ht="13.5" customHeight="1" x14ac:dyDescent="0.15"/>
    <row r="747" ht="13.5" customHeight="1" x14ac:dyDescent="0.15"/>
    <row r="748" ht="13.5" customHeight="1" x14ac:dyDescent="0.15"/>
    <row r="749" ht="13.5" customHeight="1" x14ac:dyDescent="0.15"/>
    <row r="750" ht="13.5" customHeight="1" x14ac:dyDescent="0.15"/>
    <row r="751" ht="13.5" customHeight="1" x14ac:dyDescent="0.15"/>
    <row r="752" ht="13.5" customHeight="1" x14ac:dyDescent="0.15"/>
    <row r="753" ht="13.5" customHeight="1" x14ac:dyDescent="0.15"/>
    <row r="754" ht="13.5" customHeight="1" x14ac:dyDescent="0.15"/>
    <row r="755" ht="13.5" customHeight="1" x14ac:dyDescent="0.15"/>
    <row r="756" ht="13.5" customHeight="1" x14ac:dyDescent="0.15"/>
    <row r="757" ht="13.5" customHeight="1" x14ac:dyDescent="0.15"/>
    <row r="758" ht="13.5" customHeight="1" x14ac:dyDescent="0.15"/>
    <row r="759" ht="13.5" customHeight="1" x14ac:dyDescent="0.15"/>
    <row r="760" ht="13.5" customHeight="1" x14ac:dyDescent="0.15"/>
    <row r="761" ht="13.5" customHeight="1" x14ac:dyDescent="0.15"/>
    <row r="762" ht="13.5" customHeight="1" x14ac:dyDescent="0.15"/>
    <row r="763" ht="13.5" customHeight="1" x14ac:dyDescent="0.15"/>
    <row r="764" ht="13.5" customHeight="1" x14ac:dyDescent="0.15"/>
    <row r="765" ht="13.5" customHeight="1" x14ac:dyDescent="0.15"/>
    <row r="766" ht="13.5" customHeight="1" x14ac:dyDescent="0.15"/>
    <row r="767" ht="13.5" customHeight="1" x14ac:dyDescent="0.15"/>
    <row r="768" ht="13.5" customHeight="1" x14ac:dyDescent="0.15"/>
    <row r="769" ht="13.5" customHeight="1" x14ac:dyDescent="0.15"/>
    <row r="770" ht="13.5" customHeight="1" x14ac:dyDescent="0.15"/>
    <row r="771" ht="13.5" customHeight="1" x14ac:dyDescent="0.15"/>
    <row r="772" ht="13.5" customHeight="1" x14ac:dyDescent="0.15"/>
    <row r="773" ht="13.5" customHeight="1" x14ac:dyDescent="0.15"/>
    <row r="774" ht="13.5" customHeight="1" x14ac:dyDescent="0.15"/>
    <row r="775" ht="13.5" customHeight="1" x14ac:dyDescent="0.15"/>
    <row r="776" ht="13.5" customHeight="1" x14ac:dyDescent="0.15"/>
    <row r="777" ht="13.5" customHeight="1" x14ac:dyDescent="0.15"/>
    <row r="778" ht="13.5" customHeight="1" x14ac:dyDescent="0.15"/>
    <row r="779" ht="13.5" customHeight="1" x14ac:dyDescent="0.15"/>
    <row r="780" ht="13.5" customHeight="1" x14ac:dyDescent="0.15"/>
    <row r="781" ht="13.5" customHeight="1" x14ac:dyDescent="0.15"/>
    <row r="782" ht="13.5" customHeight="1" x14ac:dyDescent="0.15"/>
    <row r="783" ht="13.5" customHeight="1" x14ac:dyDescent="0.15"/>
    <row r="784" ht="13.5" customHeight="1" x14ac:dyDescent="0.15"/>
    <row r="785" ht="13.5" customHeight="1" x14ac:dyDescent="0.15"/>
    <row r="786" ht="13.5" customHeight="1" x14ac:dyDescent="0.15"/>
    <row r="787" ht="13.5" customHeight="1" x14ac:dyDescent="0.15"/>
    <row r="788" ht="13.5" customHeight="1" x14ac:dyDescent="0.15"/>
    <row r="789" ht="13.5" customHeight="1" x14ac:dyDescent="0.15"/>
    <row r="790" ht="13.5" customHeight="1" x14ac:dyDescent="0.15"/>
    <row r="791" ht="13.5" customHeight="1" x14ac:dyDescent="0.15"/>
    <row r="792" ht="13.5" customHeight="1" x14ac:dyDescent="0.15"/>
    <row r="793" ht="13.5" customHeight="1" x14ac:dyDescent="0.15"/>
    <row r="794" ht="13.5" customHeight="1" x14ac:dyDescent="0.15"/>
    <row r="795" ht="13.5" customHeight="1" x14ac:dyDescent="0.15"/>
    <row r="796" ht="13.5" customHeight="1" x14ac:dyDescent="0.15"/>
    <row r="797" ht="13.5" customHeight="1" x14ac:dyDescent="0.15"/>
    <row r="798" ht="13.5" customHeight="1" x14ac:dyDescent="0.15"/>
    <row r="799" ht="13.5" customHeight="1" x14ac:dyDescent="0.15"/>
    <row r="800" ht="13.5" customHeight="1" x14ac:dyDescent="0.15"/>
    <row r="801" ht="13.5" customHeight="1" x14ac:dyDescent="0.15"/>
    <row r="802" ht="13.5" customHeight="1" x14ac:dyDescent="0.15"/>
    <row r="803" ht="13.5" customHeight="1" x14ac:dyDescent="0.15"/>
    <row r="804" ht="13.5" customHeight="1" x14ac:dyDescent="0.15"/>
    <row r="805" ht="13.5" customHeight="1" x14ac:dyDescent="0.15"/>
    <row r="806" ht="13.5" customHeight="1" x14ac:dyDescent="0.15"/>
    <row r="807" ht="13.5" customHeight="1" x14ac:dyDescent="0.15"/>
    <row r="808" ht="13.5" customHeight="1" x14ac:dyDescent="0.15"/>
    <row r="809" ht="13.5" customHeight="1" x14ac:dyDescent="0.15"/>
    <row r="810" ht="13.5" customHeight="1" x14ac:dyDescent="0.15"/>
    <row r="811" ht="13.5" customHeight="1" x14ac:dyDescent="0.15"/>
    <row r="812" ht="13.5" customHeight="1" x14ac:dyDescent="0.15"/>
    <row r="813" ht="13.5" customHeight="1" x14ac:dyDescent="0.15"/>
    <row r="814" ht="13.5" customHeight="1" x14ac:dyDescent="0.15"/>
    <row r="815" ht="13.5" customHeight="1" x14ac:dyDescent="0.15"/>
    <row r="816" ht="13.5" customHeight="1" x14ac:dyDescent="0.15"/>
    <row r="817" ht="13.5" customHeight="1" x14ac:dyDescent="0.15"/>
    <row r="818" ht="13.5" customHeight="1" x14ac:dyDescent="0.15"/>
    <row r="819" ht="13.5" customHeight="1" x14ac:dyDescent="0.15"/>
    <row r="820" ht="13.5" customHeight="1" x14ac:dyDescent="0.15"/>
    <row r="821" ht="13.5" customHeight="1" x14ac:dyDescent="0.15"/>
    <row r="822" ht="13.5" customHeight="1" x14ac:dyDescent="0.15"/>
    <row r="823" ht="13.5" customHeight="1" x14ac:dyDescent="0.15"/>
    <row r="824" ht="13.5" customHeight="1" x14ac:dyDescent="0.15"/>
    <row r="825" ht="13.5" customHeight="1" x14ac:dyDescent="0.15"/>
    <row r="826" ht="13.5" customHeight="1" x14ac:dyDescent="0.15"/>
    <row r="827" ht="13.5" customHeight="1" x14ac:dyDescent="0.15"/>
    <row r="828" ht="13.5" customHeight="1" x14ac:dyDescent="0.15"/>
    <row r="829" ht="13.5" customHeight="1" x14ac:dyDescent="0.15"/>
    <row r="830" ht="13.5" customHeight="1" x14ac:dyDescent="0.15"/>
    <row r="831" ht="13.5" customHeight="1" x14ac:dyDescent="0.15"/>
    <row r="832" ht="13.5" customHeight="1" x14ac:dyDescent="0.15"/>
    <row r="833" ht="13.5" customHeight="1" x14ac:dyDescent="0.15"/>
    <row r="834" ht="13.5" customHeight="1" x14ac:dyDescent="0.15"/>
    <row r="835" ht="13.5" customHeight="1" x14ac:dyDescent="0.15"/>
    <row r="836" ht="13.5" customHeight="1" x14ac:dyDescent="0.15"/>
    <row r="837" ht="13.5" customHeight="1" x14ac:dyDescent="0.15"/>
    <row r="838" ht="13.5" customHeight="1" x14ac:dyDescent="0.15"/>
    <row r="839" ht="13.5" customHeight="1" x14ac:dyDescent="0.15"/>
    <row r="840" ht="13.5" customHeight="1" x14ac:dyDescent="0.15"/>
    <row r="841" ht="13.5" customHeight="1" x14ac:dyDescent="0.15"/>
    <row r="842" ht="13.5" customHeight="1" x14ac:dyDescent="0.15"/>
    <row r="843" ht="13.5" customHeight="1" x14ac:dyDescent="0.15"/>
    <row r="844" ht="13.5" customHeight="1" x14ac:dyDescent="0.15"/>
    <row r="845" ht="13.5" customHeight="1" x14ac:dyDescent="0.15"/>
    <row r="846" ht="13.5" customHeight="1" x14ac:dyDescent="0.15"/>
    <row r="847" ht="13.5" customHeight="1" x14ac:dyDescent="0.15"/>
    <row r="848" ht="13.5" customHeight="1" x14ac:dyDescent="0.15"/>
    <row r="849" ht="13.5" customHeight="1" x14ac:dyDescent="0.15"/>
    <row r="850" ht="13.5" customHeight="1" x14ac:dyDescent="0.15"/>
    <row r="851" ht="13.5" customHeight="1" x14ac:dyDescent="0.15"/>
    <row r="852" ht="13.5" customHeight="1" x14ac:dyDescent="0.15"/>
    <row r="853" ht="13.5" customHeight="1" x14ac:dyDescent="0.15"/>
    <row r="854" ht="13.5" customHeight="1" x14ac:dyDescent="0.15"/>
    <row r="855" ht="13.5" customHeight="1" x14ac:dyDescent="0.15"/>
    <row r="856" ht="13.5" customHeight="1" x14ac:dyDescent="0.15"/>
    <row r="857" ht="13.5" customHeight="1" x14ac:dyDescent="0.15"/>
    <row r="858" ht="13.5" customHeight="1" x14ac:dyDescent="0.15"/>
    <row r="859" ht="13.5" customHeight="1" x14ac:dyDescent="0.15"/>
    <row r="860" ht="13.5" customHeight="1" x14ac:dyDescent="0.15"/>
    <row r="861" ht="13.5" customHeight="1" x14ac:dyDescent="0.15"/>
    <row r="862" ht="13.5" customHeight="1" x14ac:dyDescent="0.15"/>
    <row r="863" ht="13.5" customHeight="1" x14ac:dyDescent="0.15"/>
    <row r="864" ht="13.5" customHeight="1" x14ac:dyDescent="0.15"/>
    <row r="865" ht="13.5" customHeight="1" x14ac:dyDescent="0.15"/>
    <row r="866" ht="13.5" customHeight="1" x14ac:dyDescent="0.15"/>
    <row r="867" ht="13.5" customHeight="1" x14ac:dyDescent="0.15"/>
    <row r="868" ht="13.5" customHeight="1" x14ac:dyDescent="0.15"/>
    <row r="869" ht="13.5" customHeight="1" x14ac:dyDescent="0.15"/>
    <row r="870" ht="13.5" customHeight="1" x14ac:dyDescent="0.15"/>
    <row r="871" ht="13.5" customHeight="1" x14ac:dyDescent="0.15"/>
    <row r="872" ht="13.5" customHeight="1" x14ac:dyDescent="0.15"/>
    <row r="873" ht="13.5" customHeight="1" x14ac:dyDescent="0.15"/>
    <row r="874" ht="13.5" customHeight="1" x14ac:dyDescent="0.15"/>
    <row r="875" ht="13.5" customHeight="1" x14ac:dyDescent="0.15"/>
    <row r="876" ht="13.5" customHeight="1" x14ac:dyDescent="0.15"/>
    <row r="877" ht="13.5" customHeight="1" x14ac:dyDescent="0.15"/>
    <row r="878" ht="13.5" customHeight="1" x14ac:dyDescent="0.15"/>
    <row r="879" ht="13.5" customHeight="1" x14ac:dyDescent="0.15"/>
    <row r="880" ht="13.5" customHeight="1" x14ac:dyDescent="0.15"/>
    <row r="881" ht="13.5" customHeight="1" x14ac:dyDescent="0.15"/>
    <row r="882" ht="13.5" customHeight="1" x14ac:dyDescent="0.15"/>
    <row r="883" ht="13.5" customHeight="1" x14ac:dyDescent="0.15"/>
    <row r="884" ht="13.5" customHeight="1" x14ac:dyDescent="0.15"/>
    <row r="885" ht="13.5" customHeight="1" x14ac:dyDescent="0.15"/>
    <row r="886" ht="13.5" customHeight="1" x14ac:dyDescent="0.15"/>
    <row r="887" ht="13.5" customHeight="1" x14ac:dyDescent="0.15"/>
    <row r="888" ht="13.5" customHeight="1" x14ac:dyDescent="0.15"/>
    <row r="889" ht="13.5" customHeight="1" x14ac:dyDescent="0.15"/>
    <row r="890" ht="13.5" customHeight="1" x14ac:dyDescent="0.15"/>
    <row r="891" ht="13.5" customHeight="1" x14ac:dyDescent="0.15"/>
    <row r="892" ht="13.5" customHeight="1" x14ac:dyDescent="0.15"/>
    <row r="893" ht="13.5" customHeight="1" x14ac:dyDescent="0.15"/>
    <row r="894" ht="13.5" customHeight="1" x14ac:dyDescent="0.15"/>
    <row r="895" ht="13.5" customHeight="1" x14ac:dyDescent="0.15"/>
    <row r="896" ht="13.5" customHeight="1" x14ac:dyDescent="0.15"/>
    <row r="897" ht="13.5" customHeight="1" x14ac:dyDescent="0.15"/>
    <row r="898" ht="13.5" customHeight="1" x14ac:dyDescent="0.15"/>
    <row r="899" ht="13.5" customHeight="1" x14ac:dyDescent="0.15"/>
    <row r="900" ht="13.5" customHeight="1" x14ac:dyDescent="0.15"/>
    <row r="901" ht="13.5" customHeight="1" x14ac:dyDescent="0.15"/>
    <row r="902" ht="13.5" customHeight="1" x14ac:dyDescent="0.15"/>
    <row r="903" ht="13.5" customHeight="1" x14ac:dyDescent="0.15"/>
    <row r="904" ht="13.5" customHeight="1" x14ac:dyDescent="0.15"/>
    <row r="905" ht="13.5" customHeight="1" x14ac:dyDescent="0.15"/>
    <row r="906" ht="13.5" customHeight="1" x14ac:dyDescent="0.15"/>
    <row r="907" ht="13.5" customHeight="1" x14ac:dyDescent="0.15"/>
    <row r="908" ht="13.5" customHeight="1" x14ac:dyDescent="0.15"/>
    <row r="909" ht="13.5" customHeight="1" x14ac:dyDescent="0.15"/>
    <row r="910" ht="13.5" customHeight="1" x14ac:dyDescent="0.15"/>
    <row r="911" ht="13.5" customHeight="1" x14ac:dyDescent="0.15"/>
    <row r="912" ht="13.5" customHeight="1" x14ac:dyDescent="0.15"/>
    <row r="913" ht="13.5" customHeight="1" x14ac:dyDescent="0.15"/>
    <row r="914" ht="13.5" customHeight="1" x14ac:dyDescent="0.15"/>
    <row r="915" ht="13.5" customHeight="1" x14ac:dyDescent="0.15"/>
    <row r="916" ht="13.5" customHeight="1" x14ac:dyDescent="0.15"/>
    <row r="917" ht="13.5" customHeight="1" x14ac:dyDescent="0.15"/>
    <row r="918" ht="13.5" customHeight="1" x14ac:dyDescent="0.15"/>
    <row r="919" ht="13.5" customHeight="1" x14ac:dyDescent="0.15"/>
    <row r="920" ht="13.5" customHeight="1" x14ac:dyDescent="0.15"/>
    <row r="921" ht="13.5" customHeight="1" x14ac:dyDescent="0.15"/>
    <row r="922" ht="13.5" customHeight="1" x14ac:dyDescent="0.15"/>
    <row r="923" ht="13.5" customHeight="1" x14ac:dyDescent="0.15"/>
    <row r="924" ht="13.5" customHeight="1" x14ac:dyDescent="0.15"/>
    <row r="925" ht="13.5" customHeight="1" x14ac:dyDescent="0.15"/>
    <row r="926" ht="13.5" customHeight="1" x14ac:dyDescent="0.15"/>
    <row r="927" ht="13.5" customHeight="1" x14ac:dyDescent="0.15"/>
    <row r="928" ht="13.5" customHeight="1" x14ac:dyDescent="0.15"/>
    <row r="929" ht="13.5" customHeight="1" x14ac:dyDescent="0.15"/>
    <row r="930" ht="13.5" customHeight="1" x14ac:dyDescent="0.15"/>
    <row r="931" ht="13.5" customHeight="1" x14ac:dyDescent="0.15"/>
    <row r="932" ht="13.5" customHeight="1" x14ac:dyDescent="0.15"/>
    <row r="933" ht="13.5" customHeight="1" x14ac:dyDescent="0.15"/>
    <row r="934" ht="13.5" customHeight="1" x14ac:dyDescent="0.15"/>
    <row r="935" ht="13.5" customHeight="1" x14ac:dyDescent="0.15"/>
    <row r="936" ht="13.5" customHeight="1" x14ac:dyDescent="0.15"/>
    <row r="937" ht="13.5" customHeight="1" x14ac:dyDescent="0.15"/>
    <row r="938" ht="13.5" customHeight="1" x14ac:dyDescent="0.15"/>
    <row r="939" ht="13.5" customHeight="1" x14ac:dyDescent="0.15"/>
    <row r="940" ht="13.5" customHeight="1" x14ac:dyDescent="0.15"/>
    <row r="941" ht="13.5" customHeight="1" x14ac:dyDescent="0.15"/>
    <row r="942" ht="13.5" customHeight="1" x14ac:dyDescent="0.15"/>
    <row r="943" ht="13.5" customHeight="1" x14ac:dyDescent="0.15"/>
    <row r="944" ht="13.5" customHeight="1" x14ac:dyDescent="0.15"/>
    <row r="945" ht="13.5" customHeight="1" x14ac:dyDescent="0.15"/>
    <row r="946" ht="13.5" customHeight="1" x14ac:dyDescent="0.15"/>
    <row r="947" ht="13.5" customHeight="1" x14ac:dyDescent="0.15"/>
    <row r="948" ht="13.5" customHeight="1" x14ac:dyDescent="0.15"/>
    <row r="949" ht="13.5" customHeight="1" x14ac:dyDescent="0.15"/>
    <row r="950" ht="13.5" customHeight="1" x14ac:dyDescent="0.15"/>
    <row r="951" ht="13.5" customHeight="1" x14ac:dyDescent="0.15"/>
    <row r="952" ht="13.5" customHeight="1" x14ac:dyDescent="0.15"/>
    <row r="953" ht="13.5" customHeight="1" x14ac:dyDescent="0.15"/>
    <row r="954" ht="13.5" customHeight="1" x14ac:dyDescent="0.15"/>
    <row r="955" ht="13.5" customHeight="1" x14ac:dyDescent="0.15"/>
    <row r="956" ht="13.5" customHeight="1" x14ac:dyDescent="0.15"/>
    <row r="957" ht="13.5" customHeight="1" x14ac:dyDescent="0.15"/>
    <row r="958" ht="13.5" customHeight="1" x14ac:dyDescent="0.15"/>
    <row r="959" ht="13.5" customHeight="1" x14ac:dyDescent="0.15"/>
    <row r="960" ht="13.5" customHeight="1" x14ac:dyDescent="0.15"/>
    <row r="961" ht="13.5" customHeight="1" x14ac:dyDescent="0.15"/>
    <row r="962" ht="13.5" customHeight="1" x14ac:dyDescent="0.15"/>
    <row r="963" ht="13.5" customHeight="1" x14ac:dyDescent="0.15"/>
    <row r="964" ht="13.5" customHeight="1" x14ac:dyDescent="0.15"/>
    <row r="965" ht="13.5" customHeight="1" x14ac:dyDescent="0.15"/>
    <row r="966" ht="13.5" customHeight="1" x14ac:dyDescent="0.15"/>
    <row r="967" ht="13.5" customHeight="1" x14ac:dyDescent="0.15"/>
    <row r="968" ht="13.5" customHeight="1" x14ac:dyDescent="0.15"/>
    <row r="969" ht="13.5" customHeight="1" x14ac:dyDescent="0.15"/>
    <row r="970" ht="13.5" customHeight="1" x14ac:dyDescent="0.15"/>
    <row r="971" ht="13.5" customHeight="1" x14ac:dyDescent="0.15"/>
    <row r="972" ht="13.5" customHeight="1" x14ac:dyDescent="0.15"/>
    <row r="973" ht="13.5" customHeight="1" x14ac:dyDescent="0.15"/>
    <row r="974" ht="13.5" customHeight="1" x14ac:dyDescent="0.15"/>
    <row r="975" ht="13.5" customHeight="1" x14ac:dyDescent="0.15"/>
    <row r="976" ht="13.5" customHeight="1" x14ac:dyDescent="0.15"/>
    <row r="977" ht="13.5" customHeight="1" x14ac:dyDescent="0.15"/>
    <row r="978" ht="13.5" customHeight="1" x14ac:dyDescent="0.15"/>
    <row r="979" ht="13.5" customHeight="1" x14ac:dyDescent="0.15"/>
    <row r="980" ht="13.5" customHeight="1" x14ac:dyDescent="0.15"/>
    <row r="981" ht="13.5" customHeight="1" x14ac:dyDescent="0.15"/>
    <row r="982" ht="13.5" customHeight="1" x14ac:dyDescent="0.15"/>
    <row r="983" ht="13.5" customHeight="1" x14ac:dyDescent="0.15"/>
    <row r="984" ht="13.5" customHeight="1" x14ac:dyDescent="0.15"/>
    <row r="985" ht="13.5" customHeight="1" x14ac:dyDescent="0.15"/>
    <row r="986" ht="13.5" customHeight="1" x14ac:dyDescent="0.15"/>
    <row r="987" ht="13.5" customHeight="1" x14ac:dyDescent="0.15"/>
    <row r="988" ht="13.5" customHeight="1" x14ac:dyDescent="0.15"/>
    <row r="989" ht="13.5" customHeight="1" x14ac:dyDescent="0.15"/>
    <row r="990" ht="13.5" customHeight="1" x14ac:dyDescent="0.15"/>
    <row r="991" ht="13.5" customHeight="1" x14ac:dyDescent="0.15"/>
    <row r="992" ht="13.5" customHeight="1" x14ac:dyDescent="0.15"/>
    <row r="993" ht="13.5" customHeight="1" x14ac:dyDescent="0.15"/>
    <row r="994" ht="13.5" customHeight="1" x14ac:dyDescent="0.15"/>
    <row r="995" ht="13.5" customHeight="1" x14ac:dyDescent="0.15"/>
    <row r="996" ht="13.5" customHeight="1" x14ac:dyDescent="0.15"/>
    <row r="997" ht="13.5" customHeight="1" x14ac:dyDescent="0.15"/>
    <row r="998" ht="13.5" customHeight="1" x14ac:dyDescent="0.15"/>
    <row r="999" ht="13.5" customHeight="1" x14ac:dyDescent="0.15"/>
    <row r="1000" ht="13.5" customHeight="1" x14ac:dyDescent="0.15"/>
  </sheetData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zoomScale="150" zoomScaleNormal="150" workbookViewId="0">
      <selection sqref="A1:E1048576"/>
    </sheetView>
  </sheetViews>
  <sheetFormatPr baseColWidth="10" defaultColWidth="12.6640625" defaultRowHeight="15" customHeight="1" x14ac:dyDescent="0.15"/>
  <cols>
    <col min="1" max="2" width="41.33203125" customWidth="1"/>
    <col min="3" max="4" width="48.1640625" customWidth="1"/>
    <col min="5" max="5" width="26.5" customWidth="1"/>
    <col min="6" max="27" width="8.6640625" customWidth="1"/>
  </cols>
  <sheetData>
    <row r="1" spans="1:5" ht="13.5" customHeight="1" x14ac:dyDescent="0.2">
      <c r="A1" s="1" t="s">
        <v>1</v>
      </c>
      <c r="B1" s="1" t="s">
        <v>5</v>
      </c>
      <c r="C1" s="1" t="s">
        <v>267</v>
      </c>
      <c r="D1" s="1" t="s">
        <v>268</v>
      </c>
      <c r="E1" s="1" t="s">
        <v>269</v>
      </c>
    </row>
    <row r="2" spans="1:5" ht="13.5" customHeight="1" x14ac:dyDescent="0.2">
      <c r="A2" s="1" t="s">
        <v>21</v>
      </c>
      <c r="B2" s="1" t="str">
        <f>VLOOKUP(Table3[[#This Row],[Customer name]],Company_Industry_Vertical!A2:B210,2)</f>
        <v>Other</v>
      </c>
      <c r="C2" s="2" t="s">
        <v>270</v>
      </c>
      <c r="D2" s="1" t="s">
        <v>271</v>
      </c>
      <c r="E2" s="2" t="s">
        <v>271</v>
      </c>
    </row>
    <row r="3" spans="1:5" ht="13.5" customHeight="1" x14ac:dyDescent="0.2">
      <c r="A3" s="1" t="s">
        <v>26</v>
      </c>
      <c r="B3" s="1" t="str">
        <f>VLOOKUP(Table3[[#This Row],[Customer name]],Company_Industry_Vertical!A3:B211,2)</f>
        <v>Automotive</v>
      </c>
      <c r="C3" s="2" t="s">
        <v>270</v>
      </c>
      <c r="D3" s="1" t="s">
        <v>271</v>
      </c>
      <c r="E3" s="2" t="s">
        <v>56</v>
      </c>
    </row>
    <row r="4" spans="1:5" ht="13.5" customHeight="1" x14ac:dyDescent="0.2">
      <c r="A4" s="1" t="s">
        <v>30</v>
      </c>
      <c r="B4" s="1" t="str">
        <f>VLOOKUP(Table3[[#This Row],[Customer name]],Company_Industry_Vertical!A4:B212,2)</f>
        <v>Automotive</v>
      </c>
      <c r="C4" s="2" t="s">
        <v>270</v>
      </c>
      <c r="D4" s="1" t="s">
        <v>271</v>
      </c>
      <c r="E4" s="2" t="s">
        <v>56</v>
      </c>
    </row>
    <row r="5" spans="1:5" ht="13.5" customHeight="1" x14ac:dyDescent="0.2">
      <c r="A5" s="1" t="s">
        <v>47</v>
      </c>
      <c r="B5" s="1" t="str">
        <f>VLOOKUP(Table3[[#This Row],[Customer name]],Company_Industry_Vertical!A5:B213,2)</f>
        <v>Automotive</v>
      </c>
      <c r="C5" s="2" t="s">
        <v>270</v>
      </c>
      <c r="D5" s="2" t="s">
        <v>272</v>
      </c>
      <c r="E5" s="2" t="s">
        <v>56</v>
      </c>
    </row>
    <row r="6" spans="1:5" ht="13.5" customHeight="1" x14ac:dyDescent="0.2">
      <c r="A6" s="1" t="s">
        <v>51</v>
      </c>
      <c r="B6" s="1" t="str">
        <f>VLOOKUP(Table3[[#This Row],[Customer name]],Company_Industry_Vertical!A6:B214,2)</f>
        <v>Automotive</v>
      </c>
      <c r="C6" s="2" t="s">
        <v>272</v>
      </c>
      <c r="D6" s="2" t="s">
        <v>270</v>
      </c>
      <c r="E6" s="2" t="s">
        <v>56</v>
      </c>
    </row>
    <row r="7" spans="1:5" ht="13.5" customHeight="1" x14ac:dyDescent="0.2">
      <c r="A7" s="1" t="s">
        <v>53</v>
      </c>
      <c r="B7" s="1" t="str">
        <f>VLOOKUP(Table3[[#This Row],[Customer name]],Company_Industry_Vertical!A7:B215,2)</f>
        <v>Automotive</v>
      </c>
      <c r="C7" s="2" t="s">
        <v>272</v>
      </c>
      <c r="D7" s="2" t="s">
        <v>270</v>
      </c>
      <c r="E7" s="2" t="s">
        <v>56</v>
      </c>
    </row>
    <row r="8" spans="1:5" ht="13.5" customHeight="1" x14ac:dyDescent="0.2">
      <c r="A8" s="1" t="s">
        <v>61</v>
      </c>
      <c r="B8" s="1" t="str">
        <f>VLOOKUP(Table3[[#This Row],[Customer name]],Company_Industry_Vertical!A8:B216,2)</f>
        <v>Other</v>
      </c>
      <c r="C8" s="2" t="s">
        <v>270</v>
      </c>
      <c r="D8" s="2" t="s">
        <v>272</v>
      </c>
      <c r="E8" s="2" t="s">
        <v>56</v>
      </c>
    </row>
    <row r="9" spans="1:5" ht="13.5" customHeight="1" x14ac:dyDescent="0.2">
      <c r="A9" s="1" t="s">
        <v>71</v>
      </c>
      <c r="B9" s="1" t="str">
        <f>VLOOKUP(Table3[[#This Row],[Customer name]],Company_Industry_Vertical!A9:B217,2)</f>
        <v>Financial</v>
      </c>
      <c r="C9" s="2" t="s">
        <v>270</v>
      </c>
      <c r="D9" s="2" t="s">
        <v>272</v>
      </c>
      <c r="E9" s="2" t="s">
        <v>56</v>
      </c>
    </row>
    <row r="10" spans="1:5" ht="13.5" customHeight="1" x14ac:dyDescent="0.2">
      <c r="A10" s="1" t="s">
        <v>74</v>
      </c>
      <c r="B10" s="1" t="str">
        <f>VLOOKUP(Table3[[#This Row],[Customer name]],Company_Industry_Vertical!A10:B218,2)</f>
        <v>Automotive</v>
      </c>
      <c r="C10" s="2" t="s">
        <v>270</v>
      </c>
      <c r="D10" s="2" t="s">
        <v>56</v>
      </c>
      <c r="E10" s="2" t="s">
        <v>271</v>
      </c>
    </row>
    <row r="11" spans="1:5" ht="13.5" customHeight="1" x14ac:dyDescent="0.2">
      <c r="A11" s="1" t="s">
        <v>92</v>
      </c>
      <c r="B11" s="1" t="str">
        <f>VLOOKUP(Table3[[#This Row],[Customer name]],Company_Industry_Vertical!A11:B219,2)</f>
        <v>Automotive</v>
      </c>
      <c r="C11" s="2" t="s">
        <v>270</v>
      </c>
      <c r="D11" s="2" t="s">
        <v>56</v>
      </c>
      <c r="E11" s="2" t="s">
        <v>271</v>
      </c>
    </row>
    <row r="12" spans="1:5" ht="13.5" customHeight="1" x14ac:dyDescent="0.2">
      <c r="A12" s="1" t="s">
        <v>94</v>
      </c>
      <c r="B12" s="1" t="str">
        <f>VLOOKUP(Table3[[#This Row],[Customer name]],Company_Industry_Vertical!A12:B220,2)</f>
        <v>Automotive</v>
      </c>
      <c r="C12" s="2" t="s">
        <v>270</v>
      </c>
      <c r="D12" s="1" t="s">
        <v>271</v>
      </c>
      <c r="E12" s="2" t="s">
        <v>271</v>
      </c>
    </row>
    <row r="13" spans="1:5" ht="13.5" customHeight="1" x14ac:dyDescent="0.2">
      <c r="A13" s="1" t="s">
        <v>96</v>
      </c>
      <c r="B13" s="1" t="str">
        <f>VLOOKUP(Table3[[#This Row],[Customer name]],Company_Industry_Vertical!A13:B221,2)</f>
        <v>Oil/gas</v>
      </c>
      <c r="C13" s="2" t="s">
        <v>272</v>
      </c>
      <c r="D13" s="2" t="s">
        <v>270</v>
      </c>
      <c r="E13" s="2" t="s">
        <v>56</v>
      </c>
    </row>
    <row r="14" spans="1:5" ht="13.5" customHeight="1" x14ac:dyDescent="0.2">
      <c r="A14" s="1" t="s">
        <v>100</v>
      </c>
      <c r="B14" s="1" t="str">
        <f>VLOOKUP(Table3[[#This Row],[Customer name]],Company_Industry_Vertical!A14:B222,2)</f>
        <v>Financial</v>
      </c>
      <c r="C14" s="2" t="s">
        <v>272</v>
      </c>
      <c r="D14" s="2" t="s">
        <v>270</v>
      </c>
      <c r="E14" s="2" t="s">
        <v>56</v>
      </c>
    </row>
    <row r="15" spans="1:5" ht="13.5" customHeight="1" x14ac:dyDescent="0.2">
      <c r="A15" s="1" t="s">
        <v>102</v>
      </c>
      <c r="B15" s="1" t="str">
        <f>VLOOKUP(Table3[[#This Row],[Customer name]],Company_Industry_Vertical!A15:B223,2)</f>
        <v>Financial</v>
      </c>
      <c r="C15" s="2" t="s">
        <v>270</v>
      </c>
      <c r="D15" s="1" t="s">
        <v>271</v>
      </c>
      <c r="E15" s="2" t="s">
        <v>271</v>
      </c>
    </row>
    <row r="16" spans="1:5" ht="13.5" customHeight="1" x14ac:dyDescent="0.2">
      <c r="A16" s="1" t="s">
        <v>113</v>
      </c>
      <c r="B16" s="1" t="str">
        <f>VLOOKUP(Table3[[#This Row],[Customer name]],Company_Industry_Vertical!A16:B224,2)</f>
        <v>Retail</v>
      </c>
      <c r="C16" s="2" t="s">
        <v>272</v>
      </c>
      <c r="D16" s="2" t="s">
        <v>270</v>
      </c>
      <c r="E16" s="2" t="s">
        <v>56</v>
      </c>
    </row>
    <row r="17" spans="1:5" ht="13.5" customHeight="1" x14ac:dyDescent="0.2">
      <c r="A17" s="1" t="s">
        <v>117</v>
      </c>
      <c r="B17" s="1" t="str">
        <f>VLOOKUP(Table3[[#This Row],[Customer name]],Company_Industry_Vertical!A17:B225,2)</f>
        <v>Oil/gas</v>
      </c>
      <c r="C17" s="2" t="s">
        <v>270</v>
      </c>
      <c r="D17" s="1" t="s">
        <v>271</v>
      </c>
      <c r="E17" s="2" t="s">
        <v>56</v>
      </c>
    </row>
    <row r="18" spans="1:5" ht="13.5" customHeight="1" x14ac:dyDescent="0.2">
      <c r="A18" s="1" t="s">
        <v>119</v>
      </c>
      <c r="B18" s="1" t="str">
        <f>VLOOKUP(Table3[[#This Row],[Customer name]],Company_Industry_Vertical!A18:B226,2)</f>
        <v>Retail</v>
      </c>
      <c r="C18" s="2" t="s">
        <v>270</v>
      </c>
      <c r="D18" s="2" t="s">
        <v>272</v>
      </c>
      <c r="E18" s="2" t="s">
        <v>56</v>
      </c>
    </row>
    <row r="19" spans="1:5" ht="13.5" customHeight="1" x14ac:dyDescent="0.2">
      <c r="A19" s="1" t="s">
        <v>125</v>
      </c>
      <c r="B19" s="1" t="str">
        <f>VLOOKUP(Table3[[#This Row],[Customer name]],Company_Industry_Vertical!A19:B227,2)</f>
        <v>Automotive</v>
      </c>
      <c r="C19" s="2" t="s">
        <v>270</v>
      </c>
      <c r="D19" s="2" t="s">
        <v>272</v>
      </c>
      <c r="E19" s="2" t="s">
        <v>56</v>
      </c>
    </row>
    <row r="20" spans="1:5" ht="13.5" customHeight="1" x14ac:dyDescent="0.2">
      <c r="A20" s="1" t="s">
        <v>129</v>
      </c>
      <c r="B20" s="1" t="str">
        <f>VLOOKUP(Table3[[#This Row],[Customer name]],Company_Industry_Vertical!A20:B228,2)</f>
        <v>Automotive</v>
      </c>
      <c r="C20" s="2" t="s">
        <v>270</v>
      </c>
      <c r="D20" s="2" t="s">
        <v>272</v>
      </c>
      <c r="E20" s="2" t="s">
        <v>56</v>
      </c>
    </row>
    <row r="21" spans="1:5" ht="13.5" customHeight="1" x14ac:dyDescent="0.2">
      <c r="A21" s="1" t="s">
        <v>136</v>
      </c>
      <c r="B21" s="1" t="str">
        <f>VLOOKUP(Table3[[#This Row],[Customer name]],Company_Industry_Vertical!A21:B229,2)</f>
        <v>Oil/gas</v>
      </c>
      <c r="C21" s="2" t="s">
        <v>270</v>
      </c>
      <c r="D21" s="1" t="s">
        <v>271</v>
      </c>
      <c r="E21" s="2" t="s">
        <v>56</v>
      </c>
    </row>
    <row r="22" spans="1:5" ht="13.5" customHeight="1" x14ac:dyDescent="0.2">
      <c r="A22" s="1" t="s">
        <v>138</v>
      </c>
      <c r="B22" s="1" t="str">
        <f>VLOOKUP(Table3[[#This Row],[Customer name]],Company_Industry_Vertical!A22:B230,2)</f>
        <v>Automotive</v>
      </c>
      <c r="C22" s="2" t="s">
        <v>272</v>
      </c>
      <c r="D22" s="2" t="s">
        <v>270</v>
      </c>
      <c r="E22" s="2" t="s">
        <v>56</v>
      </c>
    </row>
    <row r="23" spans="1:5" ht="13.5" customHeight="1" x14ac:dyDescent="0.2">
      <c r="A23" s="1" t="s">
        <v>140</v>
      </c>
      <c r="B23" s="1" t="str">
        <f>VLOOKUP(Table3[[#This Row],[Customer name]],Company_Industry_Vertical!A23:B231,2)</f>
        <v>Automotive</v>
      </c>
      <c r="C23" s="2" t="s">
        <v>270</v>
      </c>
      <c r="D23" s="2" t="s">
        <v>56</v>
      </c>
      <c r="E23" s="2" t="s">
        <v>271</v>
      </c>
    </row>
    <row r="24" spans="1:5" ht="13.5" customHeight="1" x14ac:dyDescent="0.2">
      <c r="A24" s="1" t="s">
        <v>156</v>
      </c>
      <c r="B24" s="1" t="str">
        <f>VLOOKUP(Table3[[#This Row],[Customer name]],Company_Industry_Vertical!A24:B232,2)</f>
        <v>Automotive</v>
      </c>
      <c r="C24" s="2" t="s">
        <v>270</v>
      </c>
      <c r="D24" s="2" t="s">
        <v>272</v>
      </c>
      <c r="E24" s="2" t="s">
        <v>56</v>
      </c>
    </row>
    <row r="25" spans="1:5" ht="13.5" customHeight="1" x14ac:dyDescent="0.2">
      <c r="A25" s="1" t="s">
        <v>157</v>
      </c>
      <c r="B25" s="1" t="str">
        <f>VLOOKUP(Table3[[#This Row],[Customer name]],Company_Industry_Vertical!A25:B233,2)</f>
        <v>Oil/gas</v>
      </c>
      <c r="C25" s="2" t="s">
        <v>270</v>
      </c>
      <c r="D25" s="2" t="s">
        <v>56</v>
      </c>
      <c r="E25" s="2" t="s">
        <v>271</v>
      </c>
    </row>
    <row r="26" spans="1:5" ht="13.5" customHeight="1" x14ac:dyDescent="0.2">
      <c r="A26" s="1" t="s">
        <v>161</v>
      </c>
      <c r="B26" s="1" t="str">
        <f>VLOOKUP(Table3[[#This Row],[Customer name]],Company_Industry_Vertical!A26:B234,2)</f>
        <v>Retail</v>
      </c>
      <c r="C26" s="2" t="s">
        <v>270</v>
      </c>
      <c r="D26" s="2" t="s">
        <v>56</v>
      </c>
      <c r="E26" s="2" t="s">
        <v>271</v>
      </c>
    </row>
    <row r="27" spans="1:5" ht="13.5" customHeight="1" x14ac:dyDescent="0.2">
      <c r="A27" s="1" t="s">
        <v>164</v>
      </c>
      <c r="B27" s="1" t="str">
        <f>VLOOKUP(Table3[[#This Row],[Customer name]],Company_Industry_Vertical!A27:B235,2)</f>
        <v>Oil/gas</v>
      </c>
      <c r="C27" s="2" t="s">
        <v>272</v>
      </c>
      <c r="D27" s="2" t="s">
        <v>270</v>
      </c>
      <c r="E27" s="2" t="s">
        <v>56</v>
      </c>
    </row>
    <row r="28" spans="1:5" ht="13.5" customHeight="1" x14ac:dyDescent="0.2">
      <c r="A28" s="1" t="s">
        <v>168</v>
      </c>
      <c r="B28" s="1" t="str">
        <f>VLOOKUP(Table3[[#This Row],[Customer name]],Company_Industry_Vertical!A28:B236,2)</f>
        <v>Manufacturing</v>
      </c>
      <c r="C28" s="2" t="s">
        <v>270</v>
      </c>
      <c r="D28" s="2" t="s">
        <v>56</v>
      </c>
      <c r="E28" s="2" t="s">
        <v>271</v>
      </c>
    </row>
    <row r="29" spans="1:5" ht="13.5" customHeight="1" x14ac:dyDescent="0.2">
      <c r="A29" s="1" t="s">
        <v>172</v>
      </c>
      <c r="B29" s="1" t="str">
        <f>VLOOKUP(Table3[[#This Row],[Customer name]],Company_Industry_Vertical!A29:B237,2)</f>
        <v>Automotive</v>
      </c>
      <c r="C29" s="2" t="s">
        <v>272</v>
      </c>
      <c r="D29" s="2" t="s">
        <v>270</v>
      </c>
      <c r="E29" s="2" t="s">
        <v>56</v>
      </c>
    </row>
    <row r="30" spans="1:5" ht="13.5" customHeight="1" x14ac:dyDescent="0.2">
      <c r="A30" s="1" t="s">
        <v>177</v>
      </c>
      <c r="B30" s="1" t="str">
        <f>VLOOKUP(Table3[[#This Row],[Customer name]],Company_Industry_Vertical!A30:B238,2)</f>
        <v>Oil/gas</v>
      </c>
      <c r="C30" s="2" t="s">
        <v>270</v>
      </c>
      <c r="D30" s="2" t="s">
        <v>272</v>
      </c>
      <c r="E30" s="2" t="s">
        <v>56</v>
      </c>
    </row>
    <row r="31" spans="1:5" ht="13.5" customHeight="1" x14ac:dyDescent="0.2">
      <c r="A31" s="1" t="s">
        <v>179</v>
      </c>
      <c r="B31" s="1" t="str">
        <f>VLOOKUP(Table3[[#This Row],[Customer name]],Company_Industry_Vertical!A31:B239,2)</f>
        <v>Retail</v>
      </c>
      <c r="C31" s="2" t="s">
        <v>270</v>
      </c>
      <c r="D31" s="1" t="s">
        <v>271</v>
      </c>
      <c r="E31" s="2" t="s">
        <v>271</v>
      </c>
    </row>
    <row r="32" spans="1:5" ht="13.5" customHeight="1" x14ac:dyDescent="0.2">
      <c r="A32" s="1" t="s">
        <v>181</v>
      </c>
      <c r="B32" s="1" t="str">
        <f>VLOOKUP(Table3[[#This Row],[Customer name]],Company_Industry_Vertical!A32:B240,2)</f>
        <v>Financial</v>
      </c>
      <c r="C32" s="2" t="s">
        <v>270</v>
      </c>
      <c r="D32" s="2" t="s">
        <v>272</v>
      </c>
      <c r="E32" s="2" t="s">
        <v>56</v>
      </c>
    </row>
    <row r="33" spans="1:5" ht="13.5" customHeight="1" x14ac:dyDescent="0.2">
      <c r="A33" s="1" t="s">
        <v>183</v>
      </c>
      <c r="B33" s="1" t="str">
        <f>VLOOKUP(Table3[[#This Row],[Customer name]],Company_Industry_Vertical!A33:B241,2)</f>
        <v>Automotive</v>
      </c>
      <c r="C33" s="2" t="s">
        <v>270</v>
      </c>
      <c r="D33" s="1" t="s">
        <v>271</v>
      </c>
      <c r="E33" s="2" t="s">
        <v>271</v>
      </c>
    </row>
    <row r="34" spans="1:5" ht="13.5" customHeight="1" x14ac:dyDescent="0.2">
      <c r="A34" s="1" t="s">
        <v>185</v>
      </c>
      <c r="B34" s="1" t="str">
        <f>VLOOKUP(Table3[[#This Row],[Customer name]],Company_Industry_Vertical!A34:B242,2)</f>
        <v>Oil/gas</v>
      </c>
      <c r="C34" s="2" t="s">
        <v>270</v>
      </c>
      <c r="D34" s="1" t="s">
        <v>271</v>
      </c>
      <c r="E34" s="2" t="s">
        <v>56</v>
      </c>
    </row>
    <row r="35" spans="1:5" ht="13.5" customHeight="1" x14ac:dyDescent="0.2">
      <c r="A35" s="1" t="s">
        <v>191</v>
      </c>
      <c r="B35" s="1" t="str">
        <f>VLOOKUP(Table3[[#This Row],[Customer name]],Company_Industry_Vertical!A35:B243,2)</f>
        <v>Financial</v>
      </c>
      <c r="C35" s="2" t="s">
        <v>270</v>
      </c>
      <c r="D35" s="1" t="s">
        <v>271</v>
      </c>
      <c r="E35" s="2" t="s">
        <v>56</v>
      </c>
    </row>
    <row r="36" spans="1:5" ht="13.5" customHeight="1" x14ac:dyDescent="0.2">
      <c r="A36" s="1" t="s">
        <v>195</v>
      </c>
      <c r="B36" s="1" t="str">
        <f>VLOOKUP(Table3[[#This Row],[Customer name]],Company_Industry_Vertical!A36:B244,2)</f>
        <v>Financial</v>
      </c>
      <c r="C36" s="2" t="s">
        <v>270</v>
      </c>
      <c r="D36" s="2" t="s">
        <v>272</v>
      </c>
      <c r="E36" s="2" t="s">
        <v>56</v>
      </c>
    </row>
    <row r="37" spans="1:5" ht="13.5" customHeight="1" x14ac:dyDescent="0.2">
      <c r="A37" s="1" t="s">
        <v>202</v>
      </c>
      <c r="B37" s="1" t="str">
        <f>VLOOKUP(Table3[[#This Row],[Customer name]],Company_Industry_Vertical!A37:B245,2)</f>
        <v>Retail</v>
      </c>
      <c r="C37" s="2" t="s">
        <v>270</v>
      </c>
      <c r="D37" s="2" t="s">
        <v>272</v>
      </c>
      <c r="E37" s="2" t="s">
        <v>56</v>
      </c>
    </row>
    <row r="38" spans="1:5" ht="13.5" customHeight="1" x14ac:dyDescent="0.2">
      <c r="A38" s="1" t="s">
        <v>205</v>
      </c>
      <c r="B38" s="1" t="str">
        <f>VLOOKUP(Table3[[#This Row],[Customer name]],Company_Industry_Vertical!A38:B246,2)</f>
        <v>Automotive</v>
      </c>
      <c r="C38" s="2" t="s">
        <v>270</v>
      </c>
      <c r="D38" s="2" t="s">
        <v>56</v>
      </c>
      <c r="E38" s="2" t="s">
        <v>271</v>
      </c>
    </row>
    <row r="39" spans="1:5" ht="13.5" customHeight="1" x14ac:dyDescent="0.2">
      <c r="A39" s="1" t="s">
        <v>209</v>
      </c>
      <c r="B39" s="1" t="str">
        <f>VLOOKUP(Table3[[#This Row],[Customer name]],Company_Industry_Vertical!A39:B247,2)</f>
        <v>Medical/genomics</v>
      </c>
      <c r="C39" s="2" t="s">
        <v>270</v>
      </c>
      <c r="D39" s="1" t="s">
        <v>271</v>
      </c>
      <c r="E39" s="2" t="s">
        <v>56</v>
      </c>
    </row>
    <row r="40" spans="1:5" ht="13.5" customHeight="1" x14ac:dyDescent="0.2">
      <c r="A40" s="1" t="s">
        <v>213</v>
      </c>
      <c r="B40" s="1" t="str">
        <f>VLOOKUP(Table3[[#This Row],[Customer name]],Company_Industry_Vertical!A40:B248,2)</f>
        <v>Oil/gas</v>
      </c>
      <c r="C40" s="2" t="s">
        <v>270</v>
      </c>
      <c r="D40" s="2" t="s">
        <v>272</v>
      </c>
      <c r="E40" s="2" t="s">
        <v>56</v>
      </c>
    </row>
    <row r="41" spans="1:5" ht="13.5" customHeight="1" x14ac:dyDescent="0.2">
      <c r="A41" s="1" t="s">
        <v>218</v>
      </c>
      <c r="B41" s="1" t="str">
        <f>VLOOKUP(Table3[[#This Row],[Customer name]],Company_Industry_Vertical!A41:B249,2)</f>
        <v>Oil/gas</v>
      </c>
      <c r="C41" s="2" t="s">
        <v>272</v>
      </c>
      <c r="D41" s="2" t="s">
        <v>270</v>
      </c>
      <c r="E41" s="2" t="s">
        <v>56</v>
      </c>
    </row>
    <row r="42" spans="1:5" ht="13.5" customHeight="1" x14ac:dyDescent="0.2">
      <c r="A42" s="1" t="s">
        <v>230</v>
      </c>
      <c r="B42" s="1" t="str">
        <f>VLOOKUP(Table3[[#This Row],[Customer name]],Company_Industry_Vertical!A42:B250,2)</f>
        <v>Manufacturing</v>
      </c>
      <c r="C42" s="2" t="s">
        <v>270</v>
      </c>
      <c r="D42" s="1" t="s">
        <v>271</v>
      </c>
      <c r="E42" s="2" t="s">
        <v>271</v>
      </c>
    </row>
    <row r="43" spans="1:5" ht="13.5" customHeight="1" x14ac:dyDescent="0.2">
      <c r="A43" s="1" t="s">
        <v>232</v>
      </c>
      <c r="B43" s="1" t="str">
        <f>VLOOKUP(Table3[[#This Row],[Customer name]],Company_Industry_Vertical!A43:B251,2)</f>
        <v>Automotive</v>
      </c>
      <c r="C43" s="2" t="s">
        <v>272</v>
      </c>
      <c r="D43" s="2" t="s">
        <v>270</v>
      </c>
      <c r="E43" s="2" t="s">
        <v>56</v>
      </c>
    </row>
    <row r="44" spans="1:5" ht="13.5" customHeight="1" x14ac:dyDescent="0.2">
      <c r="A44" s="1" t="s">
        <v>240</v>
      </c>
      <c r="B44" s="1" t="str">
        <f>VLOOKUP(Table3[[#This Row],[Customer name]],Company_Industry_Vertical!A44:B252,2)</f>
        <v>Oil/gas</v>
      </c>
      <c r="C44" s="2" t="s">
        <v>270</v>
      </c>
      <c r="D44" s="2" t="s">
        <v>56</v>
      </c>
      <c r="E44" s="2" t="s">
        <v>271</v>
      </c>
    </row>
    <row r="45" spans="1:5" ht="13.5" customHeight="1" x14ac:dyDescent="0.2">
      <c r="A45" s="1" t="s">
        <v>242</v>
      </c>
      <c r="B45" s="1" t="str">
        <f>VLOOKUP(Table3[[#This Row],[Customer name]],Company_Industry_Vertical!A45:B253,2)</f>
        <v>Automotive</v>
      </c>
      <c r="C45" s="2" t="s">
        <v>270</v>
      </c>
      <c r="D45" s="2" t="s">
        <v>56</v>
      </c>
      <c r="E45" s="2" t="s">
        <v>271</v>
      </c>
    </row>
    <row r="46" spans="1:5" ht="13.5" customHeight="1" x14ac:dyDescent="0.2">
      <c r="A46" s="1" t="s">
        <v>246</v>
      </c>
      <c r="B46" s="1" t="str">
        <f>VLOOKUP(Table3[[#This Row],[Customer name]],Company_Industry_Vertical!A46:B254,2)</f>
        <v>Financial</v>
      </c>
      <c r="C46" s="2" t="s">
        <v>270</v>
      </c>
      <c r="D46" s="1" t="s">
        <v>271</v>
      </c>
      <c r="E46" s="2" t="s">
        <v>271</v>
      </c>
    </row>
    <row r="47" spans="1:5" ht="13.5" customHeight="1" x14ac:dyDescent="0.2">
      <c r="A47" s="1" t="s">
        <v>257</v>
      </c>
      <c r="B47" s="1" t="str">
        <f>VLOOKUP(Table3[[#This Row],[Customer name]],Company_Industry_Vertical!A47:B255,2)</f>
        <v>Oil/gas</v>
      </c>
      <c r="C47" s="2" t="s">
        <v>270</v>
      </c>
      <c r="D47" s="2" t="s">
        <v>272</v>
      </c>
      <c r="E47" s="2" t="s">
        <v>56</v>
      </c>
    </row>
    <row r="48" spans="1:5" ht="13.5" customHeight="1" x14ac:dyDescent="0.2">
      <c r="A48" s="1" t="s">
        <v>265</v>
      </c>
      <c r="B48" s="1" t="str">
        <f>VLOOKUP(Table3[[#This Row],[Customer name]],Company_Industry_Vertical!A48:B256,2)</f>
        <v>Financial</v>
      </c>
      <c r="C48" s="2" t="s">
        <v>270</v>
      </c>
      <c r="D48" s="2" t="s">
        <v>56</v>
      </c>
      <c r="E48" s="2" t="s">
        <v>271</v>
      </c>
    </row>
    <row r="49" spans="1:5" ht="13.5" customHeight="1" x14ac:dyDescent="0.2">
      <c r="A49" s="1" t="s">
        <v>263</v>
      </c>
      <c r="B49" s="1" t="str">
        <f>VLOOKUP(Table3[[#This Row],[Customer name]],Company_Industry_Vertical!A49:B257,2)</f>
        <v>Automotive</v>
      </c>
      <c r="C49" s="2" t="s">
        <v>272</v>
      </c>
      <c r="D49" s="2" t="s">
        <v>270</v>
      </c>
      <c r="E49" s="2" t="s">
        <v>56</v>
      </c>
    </row>
    <row r="50" spans="1:5" ht="13.5" customHeight="1" x14ac:dyDescent="0.2">
      <c r="A50" s="1" t="s">
        <v>258</v>
      </c>
      <c r="B50" s="1" t="str">
        <f>VLOOKUP(Table3[[#This Row],[Customer name]],Company_Industry_Vertical!A50:B258,2)</f>
        <v>Automotive</v>
      </c>
      <c r="C50" s="2" t="s">
        <v>270</v>
      </c>
      <c r="D50" s="1" t="s">
        <v>271</v>
      </c>
      <c r="E50" s="2" t="s">
        <v>271</v>
      </c>
    </row>
    <row r="51" spans="1:5" ht="13.5" customHeight="1" x14ac:dyDescent="0.2">
      <c r="A51" s="1" t="s">
        <v>256</v>
      </c>
      <c r="B51" s="1" t="str">
        <f>VLOOKUP(Table3[[#This Row],[Customer name]],Company_Industry_Vertical!A51:B259,2)</f>
        <v>Automotive</v>
      </c>
      <c r="C51" s="2" t="s">
        <v>272</v>
      </c>
      <c r="D51" s="2" t="s">
        <v>270</v>
      </c>
      <c r="E51" s="2" t="s">
        <v>56</v>
      </c>
    </row>
    <row r="52" spans="1:5" ht="13.5" customHeight="1" x14ac:dyDescent="0.2">
      <c r="A52" s="1" t="s">
        <v>254</v>
      </c>
      <c r="B52" s="1" t="str">
        <f>VLOOKUP(Table3[[#This Row],[Customer name]],Company_Industry_Vertical!A52:B260,2)</f>
        <v>Retail</v>
      </c>
      <c r="C52" s="2" t="s">
        <v>272</v>
      </c>
      <c r="D52" s="2" t="s">
        <v>270</v>
      </c>
      <c r="E52" s="2" t="s">
        <v>56</v>
      </c>
    </row>
    <row r="53" spans="1:5" ht="13.5" customHeight="1" x14ac:dyDescent="0.2">
      <c r="A53" s="1" t="s">
        <v>252</v>
      </c>
      <c r="B53" s="1" t="str">
        <f>VLOOKUP(Table3[[#This Row],[Customer name]],Company_Industry_Vertical!A53:B261,2)</f>
        <v>Automotive</v>
      </c>
      <c r="C53" s="2" t="s">
        <v>270</v>
      </c>
      <c r="D53" s="2" t="s">
        <v>272</v>
      </c>
      <c r="E53" s="2" t="s">
        <v>56</v>
      </c>
    </row>
    <row r="54" spans="1:5" ht="13.5" customHeight="1" x14ac:dyDescent="0.2">
      <c r="A54" s="1" t="s">
        <v>248</v>
      </c>
      <c r="B54" s="1" t="str">
        <f>VLOOKUP(Table3[[#This Row],[Customer name]],Company_Industry_Vertical!A54:B262,2)</f>
        <v>Retail</v>
      </c>
      <c r="C54" s="2" t="s">
        <v>272</v>
      </c>
      <c r="D54" s="2" t="s">
        <v>270</v>
      </c>
      <c r="E54" s="2" t="s">
        <v>56</v>
      </c>
    </row>
    <row r="55" spans="1:5" ht="13.5" customHeight="1" x14ac:dyDescent="0.2">
      <c r="A55" s="1" t="s">
        <v>247</v>
      </c>
      <c r="B55" s="1" t="str">
        <f>VLOOKUP(Table3[[#This Row],[Customer name]],Company_Industry_Vertical!A55:B263,2)</f>
        <v>Automotive</v>
      </c>
      <c r="C55" s="2" t="s">
        <v>270</v>
      </c>
      <c r="D55" s="2" t="s">
        <v>56</v>
      </c>
      <c r="E55" s="2" t="s">
        <v>271</v>
      </c>
    </row>
    <row r="56" spans="1:5" ht="13.5" customHeight="1" x14ac:dyDescent="0.2">
      <c r="A56" s="1" t="s">
        <v>241</v>
      </c>
      <c r="B56" s="1" t="str">
        <f>VLOOKUP(Table3[[#This Row],[Customer name]],Company_Industry_Vertical!A56:B264,2)</f>
        <v>Automotive</v>
      </c>
      <c r="C56" s="2" t="s">
        <v>270</v>
      </c>
      <c r="D56" s="2" t="s">
        <v>56</v>
      </c>
      <c r="E56" s="2" t="s">
        <v>271</v>
      </c>
    </row>
    <row r="57" spans="1:5" ht="13.5" customHeight="1" x14ac:dyDescent="0.2">
      <c r="A57" s="1" t="s">
        <v>235</v>
      </c>
      <c r="B57" s="1" t="str">
        <f>VLOOKUP(Table3[[#This Row],[Customer name]],Company_Industry_Vertical!A57:B265,2)</f>
        <v>Financial</v>
      </c>
      <c r="C57" s="2" t="s">
        <v>270</v>
      </c>
      <c r="D57" s="1" t="s">
        <v>271</v>
      </c>
      <c r="E57" s="2" t="s">
        <v>271</v>
      </c>
    </row>
    <row r="58" spans="1:5" ht="13.5" customHeight="1" x14ac:dyDescent="0.2">
      <c r="A58" s="1" t="s">
        <v>229</v>
      </c>
      <c r="B58" s="1" t="str">
        <f>VLOOKUP(Table3[[#This Row],[Customer name]],Company_Industry_Vertical!A58:B266,2)</f>
        <v>Automotive</v>
      </c>
      <c r="C58" s="2" t="s">
        <v>272</v>
      </c>
      <c r="D58" s="2" t="s">
        <v>270</v>
      </c>
      <c r="E58" s="2" t="s">
        <v>56</v>
      </c>
    </row>
    <row r="59" spans="1:5" ht="13.5" customHeight="1" x14ac:dyDescent="0.2">
      <c r="A59" s="1" t="s">
        <v>221</v>
      </c>
      <c r="B59" s="1" t="str">
        <f>VLOOKUP(Table3[[#This Row],[Customer name]],Company_Industry_Vertical!A59:B267,2)</f>
        <v>Oil/gas</v>
      </c>
      <c r="C59" s="2" t="s">
        <v>270</v>
      </c>
      <c r="D59" s="1" t="s">
        <v>271</v>
      </c>
      <c r="E59" s="2" t="s">
        <v>271</v>
      </c>
    </row>
    <row r="60" spans="1:5" ht="13.5" customHeight="1" x14ac:dyDescent="0.2">
      <c r="A60" s="1" t="s">
        <v>216</v>
      </c>
      <c r="B60" s="1" t="str">
        <f>VLOOKUP(Table3[[#This Row],[Customer name]],Company_Industry_Vertical!A60:B268,2)</f>
        <v>Automotive</v>
      </c>
      <c r="C60" s="2" t="s">
        <v>270</v>
      </c>
      <c r="D60" s="1" t="s">
        <v>271</v>
      </c>
      <c r="E60" s="2" t="s">
        <v>56</v>
      </c>
    </row>
    <row r="61" spans="1:5" ht="13.5" customHeight="1" x14ac:dyDescent="0.2">
      <c r="A61" s="1" t="s">
        <v>214</v>
      </c>
      <c r="B61" s="1" t="str">
        <f>VLOOKUP(Table3[[#This Row],[Customer name]],Company_Industry_Vertical!A61:B269,2)</f>
        <v>Automotive</v>
      </c>
      <c r="C61" s="2" t="s">
        <v>270</v>
      </c>
      <c r="D61" s="2" t="s">
        <v>272</v>
      </c>
      <c r="E61" s="2" t="s">
        <v>56</v>
      </c>
    </row>
    <row r="62" spans="1:5" ht="13.5" customHeight="1" x14ac:dyDescent="0.2">
      <c r="A62" s="1" t="s">
        <v>212</v>
      </c>
      <c r="B62" s="1" t="str">
        <f>VLOOKUP(Table3[[#This Row],[Customer name]],Company_Industry_Vertical!A62:B270,2)</f>
        <v>Automotive</v>
      </c>
      <c r="C62" s="2" t="s">
        <v>270</v>
      </c>
      <c r="D62" s="1" t="s">
        <v>271</v>
      </c>
      <c r="E62" s="2" t="s">
        <v>271</v>
      </c>
    </row>
    <row r="63" spans="1:5" ht="13.5" customHeight="1" x14ac:dyDescent="0.2">
      <c r="A63" s="1" t="s">
        <v>200</v>
      </c>
      <c r="B63" s="1" t="str">
        <f>VLOOKUP(Table3[[#This Row],[Customer name]],Company_Industry_Vertical!A63:B271,2)</f>
        <v>Retail</v>
      </c>
      <c r="C63" s="2" t="s">
        <v>270</v>
      </c>
      <c r="D63" s="1" t="s">
        <v>271</v>
      </c>
      <c r="E63" s="2" t="s">
        <v>271</v>
      </c>
    </row>
    <row r="64" spans="1:5" ht="13.5" customHeight="1" x14ac:dyDescent="0.2">
      <c r="A64" s="1" t="s">
        <v>198</v>
      </c>
      <c r="B64" s="1" t="str">
        <f>VLOOKUP(Table3[[#This Row],[Customer name]],Company_Industry_Vertical!A64:B272,2)</f>
        <v>Oil/gas</v>
      </c>
      <c r="C64" s="2" t="s">
        <v>270</v>
      </c>
      <c r="D64" s="1" t="s">
        <v>271</v>
      </c>
      <c r="E64" s="2" t="s">
        <v>271</v>
      </c>
    </row>
    <row r="65" spans="1:5" ht="13.5" customHeight="1" x14ac:dyDescent="0.2">
      <c r="A65" s="1" t="s">
        <v>190</v>
      </c>
      <c r="B65" s="1" t="str">
        <f>VLOOKUP(Table3[[#This Row],[Customer name]],Company_Industry_Vertical!A65:B273,2)</f>
        <v>Automotive</v>
      </c>
      <c r="C65" s="2" t="s">
        <v>270</v>
      </c>
      <c r="D65" s="1" t="s">
        <v>271</v>
      </c>
      <c r="E65" s="2" t="s">
        <v>56</v>
      </c>
    </row>
    <row r="66" spans="1:5" ht="13.5" customHeight="1" x14ac:dyDescent="0.2">
      <c r="A66" s="1" t="s">
        <v>188</v>
      </c>
      <c r="B66" s="1" t="str">
        <f>VLOOKUP(Table3[[#This Row],[Customer name]],Company_Industry_Vertical!A66:B274,2)</f>
        <v>Retail</v>
      </c>
      <c r="C66" s="2" t="s">
        <v>270</v>
      </c>
      <c r="D66" s="2" t="s">
        <v>272</v>
      </c>
      <c r="E66" s="2" t="s">
        <v>56</v>
      </c>
    </row>
    <row r="67" spans="1:5" ht="13.5" customHeight="1" x14ac:dyDescent="0.2">
      <c r="A67" s="1" t="s">
        <v>184</v>
      </c>
      <c r="B67" s="1" t="str">
        <f>VLOOKUP(Table3[[#This Row],[Customer name]],Company_Industry_Vertical!A67:B275,2)</f>
        <v>Oil/gas</v>
      </c>
      <c r="C67" s="2" t="s">
        <v>270</v>
      </c>
      <c r="D67" s="2" t="s">
        <v>272</v>
      </c>
      <c r="E67" s="2" t="s">
        <v>56</v>
      </c>
    </row>
    <row r="68" spans="1:5" ht="13.5" customHeight="1" x14ac:dyDescent="0.2">
      <c r="A68" s="1" t="s">
        <v>180</v>
      </c>
      <c r="B68" s="1" t="str">
        <f>VLOOKUP(Table3[[#This Row],[Customer name]],Company_Industry_Vertical!A68:B276,2)</f>
        <v>Automotive</v>
      </c>
      <c r="C68" s="2" t="s">
        <v>272</v>
      </c>
      <c r="D68" s="2" t="s">
        <v>270</v>
      </c>
      <c r="E68" s="2" t="s">
        <v>56</v>
      </c>
    </row>
    <row r="69" spans="1:5" ht="13.5" customHeight="1" x14ac:dyDescent="0.2">
      <c r="A69" s="1" t="s">
        <v>170</v>
      </c>
      <c r="B69" s="1" t="str">
        <f>VLOOKUP(Table3[[#This Row],[Customer name]],Company_Industry_Vertical!A69:B277,2)</f>
        <v>Automotive</v>
      </c>
      <c r="C69" s="2" t="s">
        <v>270</v>
      </c>
      <c r="D69" s="2" t="s">
        <v>272</v>
      </c>
      <c r="E69" s="2" t="s">
        <v>56</v>
      </c>
    </row>
    <row r="70" spans="1:5" ht="13.5" customHeight="1" x14ac:dyDescent="0.2">
      <c r="A70" s="1" t="s">
        <v>167</v>
      </c>
      <c r="B70" s="1" t="str">
        <f>VLOOKUP(Table3[[#This Row],[Customer name]],Company_Industry_Vertical!A70:B278,2)</f>
        <v>Manufacturing</v>
      </c>
      <c r="C70" s="2" t="s">
        <v>270</v>
      </c>
      <c r="D70" s="1" t="s">
        <v>271</v>
      </c>
      <c r="E70" s="2" t="s">
        <v>271</v>
      </c>
    </row>
    <row r="71" spans="1:5" ht="13.5" customHeight="1" x14ac:dyDescent="0.2">
      <c r="A71" s="1" t="s">
        <v>165</v>
      </c>
      <c r="B71" s="1" t="str">
        <f>VLOOKUP(Table3[[#This Row],[Customer name]],Company_Industry_Vertical!A71:B279,2)</f>
        <v>Automotive</v>
      </c>
      <c r="C71" s="2" t="s">
        <v>272</v>
      </c>
      <c r="D71" s="2" t="s">
        <v>270</v>
      </c>
      <c r="E71" s="2" t="s">
        <v>56</v>
      </c>
    </row>
    <row r="72" spans="1:5" ht="13.5" customHeight="1" x14ac:dyDescent="0.2">
      <c r="A72" s="1" t="s">
        <v>160</v>
      </c>
      <c r="B72" s="1" t="str">
        <f>VLOOKUP(Table3[[#This Row],[Customer name]],Company_Industry_Vertical!A72:B280,2)</f>
        <v>Medical/genomics</v>
      </c>
      <c r="C72" s="2" t="s">
        <v>272</v>
      </c>
      <c r="D72" s="2" t="s">
        <v>270</v>
      </c>
      <c r="E72" s="2" t="s">
        <v>56</v>
      </c>
    </row>
    <row r="73" spans="1:5" ht="13.5" customHeight="1" x14ac:dyDescent="0.2">
      <c r="A73" s="1" t="s">
        <v>155</v>
      </c>
      <c r="B73" s="1" t="str">
        <f>VLOOKUP(Table3[[#This Row],[Customer name]],Company_Industry_Vertical!A73:B281,2)</f>
        <v>Manufacturing</v>
      </c>
      <c r="C73" s="2" t="s">
        <v>270</v>
      </c>
      <c r="D73" s="2" t="s">
        <v>272</v>
      </c>
      <c r="E73" s="2" t="s">
        <v>56</v>
      </c>
    </row>
    <row r="74" spans="1:5" ht="13.5" customHeight="1" x14ac:dyDescent="0.2">
      <c r="A74" s="1" t="s">
        <v>153</v>
      </c>
      <c r="B74" s="1" t="str">
        <f>VLOOKUP(Table3[[#This Row],[Customer name]],Company_Industry_Vertical!A74:B282,2)</f>
        <v>Automotive</v>
      </c>
      <c r="C74" s="2" t="s">
        <v>270</v>
      </c>
      <c r="D74" s="2" t="s">
        <v>272</v>
      </c>
      <c r="E74" s="2" t="s">
        <v>56</v>
      </c>
    </row>
    <row r="75" spans="1:5" ht="13.5" customHeight="1" x14ac:dyDescent="0.2">
      <c r="A75" s="1" t="s">
        <v>150</v>
      </c>
      <c r="B75" s="1" t="str">
        <f>VLOOKUP(Table3[[#This Row],[Customer name]],Company_Industry_Vertical!A75:B283,2)</f>
        <v>Automotive</v>
      </c>
      <c r="C75" s="2" t="s">
        <v>270</v>
      </c>
      <c r="D75" s="1" t="s">
        <v>271</v>
      </c>
      <c r="E75" s="2" t="s">
        <v>271</v>
      </c>
    </row>
    <row r="76" spans="1:5" ht="13.5" customHeight="1" x14ac:dyDescent="0.2">
      <c r="A76" s="1" t="s">
        <v>145</v>
      </c>
      <c r="B76" s="1" t="str">
        <f>VLOOKUP(Table3[[#This Row],[Customer name]],Company_Industry_Vertical!A76:B284,2)</f>
        <v>Retail</v>
      </c>
      <c r="C76" s="2" t="s">
        <v>270</v>
      </c>
      <c r="D76" s="1" t="s">
        <v>271</v>
      </c>
      <c r="E76" s="2" t="s">
        <v>271</v>
      </c>
    </row>
    <row r="77" spans="1:5" ht="13.5" customHeight="1" x14ac:dyDescent="0.2">
      <c r="A77" s="1" t="s">
        <v>137</v>
      </c>
      <c r="B77" s="1" t="str">
        <f>VLOOKUP(Table3[[#This Row],[Customer name]],Company_Industry_Vertical!A77:B285,2)</f>
        <v>Automotive</v>
      </c>
      <c r="C77" s="2" t="s">
        <v>272</v>
      </c>
      <c r="D77" s="2" t="s">
        <v>270</v>
      </c>
      <c r="E77" s="2" t="s">
        <v>56</v>
      </c>
    </row>
    <row r="78" spans="1:5" ht="13.5" customHeight="1" x14ac:dyDescent="0.2">
      <c r="A78" s="1" t="s">
        <v>135</v>
      </c>
      <c r="B78" s="1" t="str">
        <f>VLOOKUP(Table3[[#This Row],[Customer name]],Company_Industry_Vertical!A78:B286,2)</f>
        <v>Automotive</v>
      </c>
      <c r="C78" s="2" t="s">
        <v>270</v>
      </c>
      <c r="D78" s="1" t="s">
        <v>271</v>
      </c>
      <c r="E78" s="2" t="s">
        <v>271</v>
      </c>
    </row>
    <row r="79" spans="1:5" ht="13.5" customHeight="1" x14ac:dyDescent="0.2">
      <c r="A79" s="1" t="s">
        <v>131</v>
      </c>
      <c r="B79" s="1" t="str">
        <f>VLOOKUP(Table3[[#This Row],[Customer name]],Company_Industry_Vertical!A79:B287,2)</f>
        <v>Oil/gas</v>
      </c>
      <c r="C79" s="2" t="s">
        <v>272</v>
      </c>
      <c r="D79" s="2" t="s">
        <v>270</v>
      </c>
      <c r="E79" s="2" t="s">
        <v>56</v>
      </c>
    </row>
    <row r="80" spans="1:5" ht="13.5" customHeight="1" x14ac:dyDescent="0.2">
      <c r="A80" s="1" t="s">
        <v>128</v>
      </c>
      <c r="B80" s="1" t="str">
        <f>VLOOKUP(Table3[[#This Row],[Customer name]],Company_Industry_Vertical!A80:B288,2)</f>
        <v>Oil/gas</v>
      </c>
      <c r="C80" s="2" t="s">
        <v>270</v>
      </c>
      <c r="D80" s="1" t="s">
        <v>271</v>
      </c>
      <c r="E80" s="2" t="s">
        <v>271</v>
      </c>
    </row>
    <row r="81" spans="1:5" ht="13.5" customHeight="1" x14ac:dyDescent="0.2">
      <c r="A81" s="1" t="s">
        <v>126</v>
      </c>
      <c r="B81" s="1" t="str">
        <f>VLOOKUP(Table3[[#This Row],[Customer name]],Company_Industry_Vertical!A81:B289,2)</f>
        <v>Financial</v>
      </c>
      <c r="C81" s="2" t="s">
        <v>270</v>
      </c>
      <c r="D81" s="2" t="s">
        <v>272</v>
      </c>
      <c r="E81" s="2" t="s">
        <v>56</v>
      </c>
    </row>
    <row r="82" spans="1:5" ht="13.5" customHeight="1" x14ac:dyDescent="0.2">
      <c r="A82" s="1" t="s">
        <v>120</v>
      </c>
      <c r="B82" s="1" t="str">
        <f>VLOOKUP(Table3[[#This Row],[Customer name]],Company_Industry_Vertical!A82:B290,2)</f>
        <v>Automotive</v>
      </c>
      <c r="C82" s="2" t="s">
        <v>270</v>
      </c>
      <c r="D82" s="1" t="s">
        <v>271</v>
      </c>
      <c r="E82" s="2" t="s">
        <v>271</v>
      </c>
    </row>
    <row r="83" spans="1:5" ht="13.5" customHeight="1" x14ac:dyDescent="0.2">
      <c r="A83" s="1" t="s">
        <v>118</v>
      </c>
      <c r="B83" s="1" t="str">
        <f>VLOOKUP(Table3[[#This Row],[Customer name]],Company_Industry_Vertical!A83:B291,2)</f>
        <v>Automotive</v>
      </c>
      <c r="C83" s="2" t="s">
        <v>270</v>
      </c>
      <c r="D83" s="2" t="s">
        <v>56</v>
      </c>
      <c r="E83" s="2" t="s">
        <v>271</v>
      </c>
    </row>
    <row r="84" spans="1:5" ht="13.5" customHeight="1" x14ac:dyDescent="0.2">
      <c r="A84" s="1" t="s">
        <v>112</v>
      </c>
      <c r="B84" s="1" t="str">
        <f>VLOOKUP(Table3[[#This Row],[Customer name]],Company_Industry_Vertical!A84:B292,2)</f>
        <v>Retail</v>
      </c>
      <c r="C84" s="2" t="s">
        <v>272</v>
      </c>
      <c r="D84" s="2" t="s">
        <v>270</v>
      </c>
      <c r="E84" s="2" t="s">
        <v>56</v>
      </c>
    </row>
    <row r="85" spans="1:5" ht="13.5" customHeight="1" x14ac:dyDescent="0.2">
      <c r="A85" s="1" t="s">
        <v>108</v>
      </c>
      <c r="B85" s="1" t="str">
        <f>VLOOKUP(Table3[[#This Row],[Customer name]],Company_Industry_Vertical!A85:B293,2)</f>
        <v>Other</v>
      </c>
      <c r="C85" s="2" t="s">
        <v>272</v>
      </c>
      <c r="D85" s="2" t="s">
        <v>270</v>
      </c>
      <c r="E85" s="2" t="s">
        <v>56</v>
      </c>
    </row>
    <row r="86" spans="1:5" ht="13.5" customHeight="1" x14ac:dyDescent="0.2">
      <c r="A86" s="1" t="s">
        <v>104</v>
      </c>
      <c r="B86" s="1" t="str">
        <f>VLOOKUP(Table3[[#This Row],[Customer name]],Company_Industry_Vertical!A86:B294,2)</f>
        <v>Oil/gas</v>
      </c>
      <c r="C86" s="2" t="s">
        <v>272</v>
      </c>
      <c r="D86" s="2" t="s">
        <v>270</v>
      </c>
      <c r="E86" s="2" t="s">
        <v>56</v>
      </c>
    </row>
    <row r="87" spans="1:5" ht="13.5" customHeight="1" x14ac:dyDescent="0.2">
      <c r="A87" s="1" t="s">
        <v>103</v>
      </c>
      <c r="B87" s="1" t="str">
        <f>VLOOKUP(Table3[[#This Row],[Customer name]],Company_Industry_Vertical!A87:B295,2)</f>
        <v>Medical/genomics</v>
      </c>
      <c r="C87" s="2" t="s">
        <v>270</v>
      </c>
      <c r="D87" s="2" t="s">
        <v>272</v>
      </c>
      <c r="E87" s="2" t="s">
        <v>56</v>
      </c>
    </row>
    <row r="88" spans="1:5" ht="13.5" customHeight="1" x14ac:dyDescent="0.2">
      <c r="A88" s="1" t="s">
        <v>95</v>
      </c>
      <c r="B88" s="1" t="str">
        <f>VLOOKUP(Table3[[#This Row],[Customer name]],Company_Industry_Vertical!A88:B296,2)</f>
        <v>Automotive</v>
      </c>
      <c r="C88" s="2" t="s">
        <v>272</v>
      </c>
      <c r="D88" s="2" t="s">
        <v>270</v>
      </c>
      <c r="E88" s="2" t="s">
        <v>56</v>
      </c>
    </row>
    <row r="89" spans="1:5" ht="13.5" customHeight="1" x14ac:dyDescent="0.2">
      <c r="A89" s="1" t="s">
        <v>89</v>
      </c>
      <c r="B89" s="1" t="str">
        <f>VLOOKUP(Table3[[#This Row],[Customer name]],Company_Industry_Vertical!A89:B297,2)</f>
        <v>Automotive</v>
      </c>
      <c r="C89" s="2" t="s">
        <v>270</v>
      </c>
      <c r="D89" s="1" t="s">
        <v>271</v>
      </c>
      <c r="E89" s="2" t="s">
        <v>56</v>
      </c>
    </row>
    <row r="90" spans="1:5" ht="13.5" customHeight="1" x14ac:dyDescent="0.2">
      <c r="A90" s="1" t="s">
        <v>87</v>
      </c>
      <c r="B90" s="1" t="str">
        <f>VLOOKUP(Table3[[#This Row],[Customer name]],Company_Industry_Vertical!A90:B298,2)</f>
        <v>Automotive</v>
      </c>
      <c r="C90" s="2" t="s">
        <v>270</v>
      </c>
      <c r="D90" s="1" t="s">
        <v>271</v>
      </c>
      <c r="E90" s="2" t="s">
        <v>271</v>
      </c>
    </row>
    <row r="91" spans="1:5" ht="13.5" customHeight="1" x14ac:dyDescent="0.2">
      <c r="A91" s="1" t="s">
        <v>81</v>
      </c>
      <c r="B91" s="1" t="str">
        <f>VLOOKUP(Table3[[#This Row],[Customer name]],Company_Industry_Vertical!A91:B299,2)</f>
        <v>Oil/gas</v>
      </c>
      <c r="C91" s="2" t="s">
        <v>270</v>
      </c>
      <c r="D91" s="2" t="s">
        <v>272</v>
      </c>
      <c r="E91" s="2" t="s">
        <v>56</v>
      </c>
    </row>
    <row r="92" spans="1:5" ht="13.5" customHeight="1" x14ac:dyDescent="0.2">
      <c r="A92" s="1" t="s">
        <v>77</v>
      </c>
      <c r="B92" s="1" t="str">
        <f>VLOOKUP(Table3[[#This Row],[Customer name]],Company_Industry_Vertical!A92:B300,2)</f>
        <v>Automotive</v>
      </c>
      <c r="C92" s="2" t="s">
        <v>270</v>
      </c>
      <c r="D92" s="1" t="s">
        <v>271</v>
      </c>
      <c r="E92" s="2" t="s">
        <v>56</v>
      </c>
    </row>
    <row r="93" spans="1:5" ht="13.5" customHeight="1" x14ac:dyDescent="0.2">
      <c r="A93" s="1" t="s">
        <v>68</v>
      </c>
      <c r="B93" s="1" t="str">
        <f>VLOOKUP(Table3[[#This Row],[Customer name]],Company_Industry_Vertical!A93:B301,2)</f>
        <v>Automotive</v>
      </c>
      <c r="C93" s="2" t="s">
        <v>270</v>
      </c>
      <c r="D93" s="1" t="s">
        <v>271</v>
      </c>
      <c r="E93" s="2" t="s">
        <v>56</v>
      </c>
    </row>
    <row r="94" spans="1:5" ht="13.5" customHeight="1" x14ac:dyDescent="0.2">
      <c r="A94" s="1" t="s">
        <v>62</v>
      </c>
      <c r="B94" s="1" t="str">
        <f>VLOOKUP(Table3[[#This Row],[Customer name]],Company_Industry_Vertical!A94:B302,2)</f>
        <v>Automotive</v>
      </c>
      <c r="C94" s="2" t="s">
        <v>270</v>
      </c>
      <c r="D94" s="2" t="s">
        <v>272</v>
      </c>
      <c r="E94" s="2" t="s">
        <v>56</v>
      </c>
    </row>
    <row r="95" spans="1:5" ht="13.5" customHeight="1" x14ac:dyDescent="0.2">
      <c r="A95" s="1" t="s">
        <v>57</v>
      </c>
      <c r="B95" s="1" t="str">
        <f>VLOOKUP(Table3[[#This Row],[Customer name]],Company_Industry_Vertical!A95:B303,2)</f>
        <v>Automotive</v>
      </c>
      <c r="C95" s="2" t="s">
        <v>270</v>
      </c>
      <c r="D95" s="2" t="s">
        <v>272</v>
      </c>
      <c r="E95" s="2" t="s">
        <v>56</v>
      </c>
    </row>
    <row r="96" spans="1:5" ht="13.5" customHeight="1" x14ac:dyDescent="0.2">
      <c r="A96" s="1" t="s">
        <v>52</v>
      </c>
      <c r="B96" s="1" t="str">
        <f>VLOOKUP(Table3[[#This Row],[Customer name]],Company_Industry_Vertical!A96:B304,2)</f>
        <v>Oil/gas</v>
      </c>
      <c r="C96" s="2" t="s">
        <v>270</v>
      </c>
      <c r="D96" s="2" t="s">
        <v>272</v>
      </c>
      <c r="E96" s="2" t="s">
        <v>56</v>
      </c>
    </row>
    <row r="97" spans="1:5" ht="13.5" customHeight="1" x14ac:dyDescent="0.2">
      <c r="A97" s="1" t="s">
        <v>50</v>
      </c>
      <c r="B97" s="1" t="str">
        <f>VLOOKUP(Table3[[#This Row],[Customer name]],Company_Industry_Vertical!A97:B305,2)</f>
        <v>Manufacturing</v>
      </c>
      <c r="C97" s="2" t="s">
        <v>270</v>
      </c>
      <c r="D97" s="2" t="s">
        <v>272</v>
      </c>
      <c r="E97" s="2" t="s">
        <v>56</v>
      </c>
    </row>
    <row r="98" spans="1:5" ht="13.5" customHeight="1" x14ac:dyDescent="0.2">
      <c r="A98" s="1" t="s">
        <v>45</v>
      </c>
      <c r="B98" s="1" t="str">
        <f>VLOOKUP(Table3[[#This Row],[Customer name]],Company_Industry_Vertical!A98:B306,2)</f>
        <v>Oil/gas</v>
      </c>
      <c r="C98" s="2" t="s">
        <v>272</v>
      </c>
      <c r="D98" s="2" t="s">
        <v>270</v>
      </c>
      <c r="E98" s="2" t="s">
        <v>56</v>
      </c>
    </row>
    <row r="99" spans="1:5" ht="13.5" customHeight="1" x14ac:dyDescent="0.2">
      <c r="A99" s="1" t="s">
        <v>43</v>
      </c>
      <c r="B99" s="1" t="str">
        <f>VLOOKUP(Table3[[#This Row],[Customer name]],Company_Industry_Vertical!A99:B307,2)</f>
        <v>Oil/gas</v>
      </c>
      <c r="C99" s="2" t="s">
        <v>272</v>
      </c>
      <c r="D99" s="2" t="s">
        <v>270</v>
      </c>
      <c r="E99" s="2" t="s">
        <v>56</v>
      </c>
    </row>
    <row r="100" spans="1:5" ht="13.5" customHeight="1" x14ac:dyDescent="0.2">
      <c r="A100" s="1" t="s">
        <v>41</v>
      </c>
      <c r="B100" s="1" t="str">
        <f>VLOOKUP(Table3[[#This Row],[Customer name]],Company_Industry_Vertical!A100:B308,2)</f>
        <v>Automotive</v>
      </c>
      <c r="C100" s="2" t="s">
        <v>270</v>
      </c>
      <c r="D100" s="2" t="s">
        <v>272</v>
      </c>
      <c r="E100" s="2" t="s">
        <v>56</v>
      </c>
    </row>
    <row r="101" spans="1:5" ht="13.5" customHeight="1" x14ac:dyDescent="0.2">
      <c r="A101" s="1" t="s">
        <v>33</v>
      </c>
      <c r="B101" s="1" t="str">
        <f>VLOOKUP(Table3[[#This Row],[Customer name]],Company_Industry_Vertical!A101:B309,2)</f>
        <v>Medical/genomics</v>
      </c>
      <c r="C101" s="2" t="s">
        <v>272</v>
      </c>
      <c r="D101" s="2" t="s">
        <v>270</v>
      </c>
      <c r="E101" s="2" t="s">
        <v>56</v>
      </c>
    </row>
    <row r="102" spans="1:5" ht="13.5" customHeight="1" x14ac:dyDescent="0.2">
      <c r="A102" s="1" t="s">
        <v>27</v>
      </c>
      <c r="B102" s="1" t="str">
        <f>VLOOKUP(Table3[[#This Row],[Customer name]],Company_Industry_Vertical!A102:B310,2)</f>
        <v>Oil/gas</v>
      </c>
      <c r="C102" s="2" t="s">
        <v>270</v>
      </c>
      <c r="D102" s="1" t="s">
        <v>271</v>
      </c>
      <c r="E102" s="2" t="s">
        <v>271</v>
      </c>
    </row>
    <row r="103" spans="1:5" ht="13.5" customHeight="1" x14ac:dyDescent="0.2">
      <c r="A103" s="1" t="s">
        <v>16</v>
      </c>
      <c r="B103" s="1" t="str">
        <f>VLOOKUP(Table3[[#This Row],[Customer name]],Company_Industry_Vertical!A103:B311,2)</f>
        <v>Automotive</v>
      </c>
      <c r="C103" s="2" t="s">
        <v>270</v>
      </c>
      <c r="D103" s="1" t="s">
        <v>271</v>
      </c>
      <c r="E103" s="2" t="s">
        <v>56</v>
      </c>
    </row>
    <row r="104" spans="1:5" ht="13.5" customHeight="1" x14ac:dyDescent="0.15"/>
    <row r="105" spans="1:5" ht="13.5" customHeight="1" x14ac:dyDescent="0.15"/>
    <row r="106" spans="1:5" ht="13.5" customHeight="1" x14ac:dyDescent="0.15"/>
    <row r="107" spans="1:5" ht="13.5" customHeight="1" x14ac:dyDescent="0.15"/>
    <row r="108" spans="1:5" ht="13.5" customHeight="1" x14ac:dyDescent="0.15"/>
    <row r="109" spans="1:5" ht="13.5" customHeight="1" x14ac:dyDescent="0.15"/>
    <row r="110" spans="1:5" ht="13.5" customHeight="1" x14ac:dyDescent="0.15"/>
    <row r="111" spans="1:5" ht="13.5" customHeight="1" x14ac:dyDescent="0.15"/>
    <row r="112" spans="1:5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  <row r="514" ht="13.5" customHeight="1" x14ac:dyDescent="0.15"/>
    <row r="515" ht="13.5" customHeight="1" x14ac:dyDescent="0.15"/>
    <row r="516" ht="13.5" customHeight="1" x14ac:dyDescent="0.15"/>
    <row r="517" ht="13.5" customHeight="1" x14ac:dyDescent="0.15"/>
    <row r="518" ht="13.5" customHeight="1" x14ac:dyDescent="0.15"/>
    <row r="519" ht="13.5" customHeight="1" x14ac:dyDescent="0.15"/>
    <row r="520" ht="13.5" customHeight="1" x14ac:dyDescent="0.15"/>
    <row r="521" ht="13.5" customHeight="1" x14ac:dyDescent="0.15"/>
    <row r="522" ht="13.5" customHeight="1" x14ac:dyDescent="0.15"/>
    <row r="523" ht="13.5" customHeight="1" x14ac:dyDescent="0.15"/>
    <row r="524" ht="13.5" customHeight="1" x14ac:dyDescent="0.15"/>
    <row r="525" ht="13.5" customHeight="1" x14ac:dyDescent="0.15"/>
    <row r="526" ht="13.5" customHeight="1" x14ac:dyDescent="0.15"/>
    <row r="527" ht="13.5" customHeight="1" x14ac:dyDescent="0.15"/>
    <row r="528" ht="13.5" customHeight="1" x14ac:dyDescent="0.15"/>
    <row r="529" ht="13.5" customHeight="1" x14ac:dyDescent="0.15"/>
    <row r="530" ht="13.5" customHeight="1" x14ac:dyDescent="0.15"/>
    <row r="531" ht="13.5" customHeight="1" x14ac:dyDescent="0.15"/>
    <row r="532" ht="13.5" customHeight="1" x14ac:dyDescent="0.15"/>
    <row r="533" ht="13.5" customHeight="1" x14ac:dyDescent="0.15"/>
    <row r="534" ht="13.5" customHeight="1" x14ac:dyDescent="0.15"/>
    <row r="535" ht="13.5" customHeight="1" x14ac:dyDescent="0.15"/>
    <row r="536" ht="13.5" customHeight="1" x14ac:dyDescent="0.15"/>
    <row r="537" ht="13.5" customHeight="1" x14ac:dyDescent="0.15"/>
    <row r="538" ht="13.5" customHeight="1" x14ac:dyDescent="0.15"/>
    <row r="539" ht="13.5" customHeight="1" x14ac:dyDescent="0.15"/>
    <row r="540" ht="13.5" customHeight="1" x14ac:dyDescent="0.15"/>
    <row r="541" ht="13.5" customHeight="1" x14ac:dyDescent="0.15"/>
    <row r="542" ht="13.5" customHeight="1" x14ac:dyDescent="0.15"/>
    <row r="543" ht="13.5" customHeight="1" x14ac:dyDescent="0.15"/>
    <row r="544" ht="13.5" customHeight="1" x14ac:dyDescent="0.15"/>
    <row r="545" ht="13.5" customHeight="1" x14ac:dyDescent="0.15"/>
    <row r="546" ht="13.5" customHeight="1" x14ac:dyDescent="0.15"/>
    <row r="547" ht="13.5" customHeight="1" x14ac:dyDescent="0.15"/>
    <row r="548" ht="13.5" customHeight="1" x14ac:dyDescent="0.15"/>
    <row r="549" ht="13.5" customHeight="1" x14ac:dyDescent="0.15"/>
    <row r="550" ht="13.5" customHeight="1" x14ac:dyDescent="0.15"/>
    <row r="551" ht="13.5" customHeight="1" x14ac:dyDescent="0.15"/>
    <row r="552" ht="13.5" customHeight="1" x14ac:dyDescent="0.15"/>
    <row r="553" ht="13.5" customHeight="1" x14ac:dyDescent="0.15"/>
    <row r="554" ht="13.5" customHeight="1" x14ac:dyDescent="0.15"/>
    <row r="555" ht="13.5" customHeight="1" x14ac:dyDescent="0.15"/>
    <row r="556" ht="13.5" customHeight="1" x14ac:dyDescent="0.15"/>
    <row r="557" ht="13.5" customHeight="1" x14ac:dyDescent="0.15"/>
    <row r="558" ht="13.5" customHeight="1" x14ac:dyDescent="0.15"/>
    <row r="559" ht="13.5" customHeight="1" x14ac:dyDescent="0.15"/>
    <row r="560" ht="13.5" customHeight="1" x14ac:dyDescent="0.15"/>
    <row r="561" ht="13.5" customHeight="1" x14ac:dyDescent="0.15"/>
    <row r="562" ht="13.5" customHeight="1" x14ac:dyDescent="0.15"/>
    <row r="563" ht="13.5" customHeight="1" x14ac:dyDescent="0.15"/>
    <row r="564" ht="13.5" customHeight="1" x14ac:dyDescent="0.15"/>
    <row r="565" ht="13.5" customHeight="1" x14ac:dyDescent="0.15"/>
    <row r="566" ht="13.5" customHeight="1" x14ac:dyDescent="0.15"/>
    <row r="567" ht="13.5" customHeight="1" x14ac:dyDescent="0.15"/>
    <row r="568" ht="13.5" customHeight="1" x14ac:dyDescent="0.15"/>
    <row r="569" ht="13.5" customHeight="1" x14ac:dyDescent="0.15"/>
    <row r="570" ht="13.5" customHeight="1" x14ac:dyDescent="0.15"/>
    <row r="571" ht="13.5" customHeight="1" x14ac:dyDescent="0.15"/>
    <row r="572" ht="13.5" customHeight="1" x14ac:dyDescent="0.15"/>
    <row r="573" ht="13.5" customHeight="1" x14ac:dyDescent="0.15"/>
    <row r="574" ht="13.5" customHeight="1" x14ac:dyDescent="0.15"/>
    <row r="575" ht="13.5" customHeight="1" x14ac:dyDescent="0.15"/>
    <row r="576" ht="13.5" customHeight="1" x14ac:dyDescent="0.15"/>
    <row r="577" ht="13.5" customHeight="1" x14ac:dyDescent="0.15"/>
    <row r="578" ht="13.5" customHeight="1" x14ac:dyDescent="0.15"/>
    <row r="579" ht="13.5" customHeight="1" x14ac:dyDescent="0.15"/>
    <row r="580" ht="13.5" customHeight="1" x14ac:dyDescent="0.15"/>
    <row r="581" ht="13.5" customHeight="1" x14ac:dyDescent="0.15"/>
    <row r="582" ht="13.5" customHeight="1" x14ac:dyDescent="0.15"/>
    <row r="583" ht="13.5" customHeight="1" x14ac:dyDescent="0.15"/>
    <row r="584" ht="13.5" customHeight="1" x14ac:dyDescent="0.15"/>
    <row r="585" ht="13.5" customHeight="1" x14ac:dyDescent="0.15"/>
    <row r="586" ht="13.5" customHeight="1" x14ac:dyDescent="0.15"/>
    <row r="587" ht="13.5" customHeight="1" x14ac:dyDescent="0.15"/>
    <row r="588" ht="13.5" customHeight="1" x14ac:dyDescent="0.15"/>
    <row r="589" ht="13.5" customHeight="1" x14ac:dyDescent="0.15"/>
    <row r="590" ht="13.5" customHeight="1" x14ac:dyDescent="0.15"/>
    <row r="591" ht="13.5" customHeight="1" x14ac:dyDescent="0.15"/>
    <row r="592" ht="13.5" customHeight="1" x14ac:dyDescent="0.15"/>
    <row r="593" ht="13.5" customHeight="1" x14ac:dyDescent="0.15"/>
    <row r="594" ht="13.5" customHeight="1" x14ac:dyDescent="0.15"/>
    <row r="595" ht="13.5" customHeight="1" x14ac:dyDescent="0.15"/>
    <row r="596" ht="13.5" customHeight="1" x14ac:dyDescent="0.15"/>
    <row r="597" ht="13.5" customHeight="1" x14ac:dyDescent="0.15"/>
    <row r="598" ht="13.5" customHeight="1" x14ac:dyDescent="0.15"/>
    <row r="599" ht="13.5" customHeight="1" x14ac:dyDescent="0.15"/>
    <row r="600" ht="13.5" customHeight="1" x14ac:dyDescent="0.15"/>
    <row r="601" ht="13.5" customHeight="1" x14ac:dyDescent="0.15"/>
    <row r="602" ht="13.5" customHeight="1" x14ac:dyDescent="0.15"/>
    <row r="603" ht="13.5" customHeight="1" x14ac:dyDescent="0.15"/>
    <row r="604" ht="13.5" customHeight="1" x14ac:dyDescent="0.15"/>
    <row r="605" ht="13.5" customHeight="1" x14ac:dyDescent="0.15"/>
    <row r="606" ht="13.5" customHeight="1" x14ac:dyDescent="0.15"/>
    <row r="607" ht="13.5" customHeight="1" x14ac:dyDescent="0.15"/>
    <row r="608" ht="13.5" customHeight="1" x14ac:dyDescent="0.15"/>
    <row r="609" ht="13.5" customHeight="1" x14ac:dyDescent="0.15"/>
    <row r="610" ht="13.5" customHeight="1" x14ac:dyDescent="0.15"/>
    <row r="611" ht="13.5" customHeight="1" x14ac:dyDescent="0.15"/>
    <row r="612" ht="13.5" customHeight="1" x14ac:dyDescent="0.15"/>
    <row r="613" ht="13.5" customHeight="1" x14ac:dyDescent="0.15"/>
    <row r="614" ht="13.5" customHeight="1" x14ac:dyDescent="0.15"/>
    <row r="615" ht="13.5" customHeight="1" x14ac:dyDescent="0.15"/>
    <row r="616" ht="13.5" customHeight="1" x14ac:dyDescent="0.15"/>
    <row r="617" ht="13.5" customHeight="1" x14ac:dyDescent="0.15"/>
    <row r="618" ht="13.5" customHeight="1" x14ac:dyDescent="0.15"/>
    <row r="619" ht="13.5" customHeight="1" x14ac:dyDescent="0.15"/>
    <row r="620" ht="13.5" customHeight="1" x14ac:dyDescent="0.15"/>
    <row r="621" ht="13.5" customHeight="1" x14ac:dyDescent="0.15"/>
    <row r="622" ht="13.5" customHeight="1" x14ac:dyDescent="0.15"/>
    <row r="623" ht="13.5" customHeight="1" x14ac:dyDescent="0.15"/>
    <row r="624" ht="13.5" customHeight="1" x14ac:dyDescent="0.15"/>
    <row r="625" ht="13.5" customHeight="1" x14ac:dyDescent="0.15"/>
    <row r="626" ht="13.5" customHeight="1" x14ac:dyDescent="0.15"/>
    <row r="627" ht="13.5" customHeight="1" x14ac:dyDescent="0.15"/>
    <row r="628" ht="13.5" customHeight="1" x14ac:dyDescent="0.15"/>
    <row r="629" ht="13.5" customHeight="1" x14ac:dyDescent="0.15"/>
    <row r="630" ht="13.5" customHeight="1" x14ac:dyDescent="0.15"/>
    <row r="631" ht="13.5" customHeight="1" x14ac:dyDescent="0.15"/>
    <row r="632" ht="13.5" customHeight="1" x14ac:dyDescent="0.15"/>
    <row r="633" ht="13.5" customHeight="1" x14ac:dyDescent="0.15"/>
    <row r="634" ht="13.5" customHeight="1" x14ac:dyDescent="0.15"/>
    <row r="635" ht="13.5" customHeight="1" x14ac:dyDescent="0.15"/>
    <row r="636" ht="13.5" customHeight="1" x14ac:dyDescent="0.15"/>
    <row r="637" ht="13.5" customHeight="1" x14ac:dyDescent="0.15"/>
    <row r="638" ht="13.5" customHeight="1" x14ac:dyDescent="0.15"/>
    <row r="639" ht="13.5" customHeight="1" x14ac:dyDescent="0.15"/>
    <row r="640" ht="13.5" customHeight="1" x14ac:dyDescent="0.15"/>
    <row r="641" ht="13.5" customHeight="1" x14ac:dyDescent="0.15"/>
    <row r="642" ht="13.5" customHeight="1" x14ac:dyDescent="0.15"/>
    <row r="643" ht="13.5" customHeight="1" x14ac:dyDescent="0.15"/>
    <row r="644" ht="13.5" customHeight="1" x14ac:dyDescent="0.15"/>
    <row r="645" ht="13.5" customHeight="1" x14ac:dyDescent="0.15"/>
    <row r="646" ht="13.5" customHeight="1" x14ac:dyDescent="0.15"/>
    <row r="647" ht="13.5" customHeight="1" x14ac:dyDescent="0.15"/>
    <row r="648" ht="13.5" customHeight="1" x14ac:dyDescent="0.15"/>
    <row r="649" ht="13.5" customHeight="1" x14ac:dyDescent="0.15"/>
    <row r="650" ht="13.5" customHeight="1" x14ac:dyDescent="0.15"/>
    <row r="651" ht="13.5" customHeight="1" x14ac:dyDescent="0.15"/>
    <row r="652" ht="13.5" customHeight="1" x14ac:dyDescent="0.15"/>
    <row r="653" ht="13.5" customHeight="1" x14ac:dyDescent="0.15"/>
    <row r="654" ht="13.5" customHeight="1" x14ac:dyDescent="0.15"/>
    <row r="655" ht="13.5" customHeight="1" x14ac:dyDescent="0.15"/>
    <row r="656" ht="13.5" customHeight="1" x14ac:dyDescent="0.15"/>
    <row r="657" ht="13.5" customHeight="1" x14ac:dyDescent="0.15"/>
    <row r="658" ht="13.5" customHeight="1" x14ac:dyDescent="0.15"/>
    <row r="659" ht="13.5" customHeight="1" x14ac:dyDescent="0.15"/>
    <row r="660" ht="13.5" customHeight="1" x14ac:dyDescent="0.15"/>
    <row r="661" ht="13.5" customHeight="1" x14ac:dyDescent="0.15"/>
    <row r="662" ht="13.5" customHeight="1" x14ac:dyDescent="0.15"/>
    <row r="663" ht="13.5" customHeight="1" x14ac:dyDescent="0.15"/>
    <row r="664" ht="13.5" customHeight="1" x14ac:dyDescent="0.15"/>
    <row r="665" ht="13.5" customHeight="1" x14ac:dyDescent="0.15"/>
    <row r="666" ht="13.5" customHeight="1" x14ac:dyDescent="0.15"/>
    <row r="667" ht="13.5" customHeight="1" x14ac:dyDescent="0.15"/>
    <row r="668" ht="13.5" customHeight="1" x14ac:dyDescent="0.15"/>
    <row r="669" ht="13.5" customHeight="1" x14ac:dyDescent="0.15"/>
    <row r="670" ht="13.5" customHeight="1" x14ac:dyDescent="0.15"/>
    <row r="671" ht="13.5" customHeight="1" x14ac:dyDescent="0.15"/>
    <row r="672" ht="13.5" customHeight="1" x14ac:dyDescent="0.15"/>
    <row r="673" ht="13.5" customHeight="1" x14ac:dyDescent="0.15"/>
    <row r="674" ht="13.5" customHeight="1" x14ac:dyDescent="0.15"/>
    <row r="675" ht="13.5" customHeight="1" x14ac:dyDescent="0.15"/>
    <row r="676" ht="13.5" customHeight="1" x14ac:dyDescent="0.15"/>
    <row r="677" ht="13.5" customHeight="1" x14ac:dyDescent="0.15"/>
    <row r="678" ht="13.5" customHeight="1" x14ac:dyDescent="0.15"/>
    <row r="679" ht="13.5" customHeight="1" x14ac:dyDescent="0.15"/>
    <row r="680" ht="13.5" customHeight="1" x14ac:dyDescent="0.15"/>
    <row r="681" ht="13.5" customHeight="1" x14ac:dyDescent="0.15"/>
    <row r="682" ht="13.5" customHeight="1" x14ac:dyDescent="0.15"/>
    <row r="683" ht="13.5" customHeight="1" x14ac:dyDescent="0.15"/>
    <row r="684" ht="13.5" customHeight="1" x14ac:dyDescent="0.15"/>
    <row r="685" ht="13.5" customHeight="1" x14ac:dyDescent="0.15"/>
    <row r="686" ht="13.5" customHeight="1" x14ac:dyDescent="0.15"/>
    <row r="687" ht="13.5" customHeight="1" x14ac:dyDescent="0.15"/>
    <row r="688" ht="13.5" customHeight="1" x14ac:dyDescent="0.15"/>
    <row r="689" ht="13.5" customHeight="1" x14ac:dyDescent="0.15"/>
    <row r="690" ht="13.5" customHeight="1" x14ac:dyDescent="0.15"/>
    <row r="691" ht="13.5" customHeight="1" x14ac:dyDescent="0.15"/>
    <row r="692" ht="13.5" customHeight="1" x14ac:dyDescent="0.15"/>
    <row r="693" ht="13.5" customHeight="1" x14ac:dyDescent="0.15"/>
    <row r="694" ht="13.5" customHeight="1" x14ac:dyDescent="0.15"/>
    <row r="695" ht="13.5" customHeight="1" x14ac:dyDescent="0.15"/>
    <row r="696" ht="13.5" customHeight="1" x14ac:dyDescent="0.15"/>
    <row r="697" ht="13.5" customHeight="1" x14ac:dyDescent="0.15"/>
    <row r="698" ht="13.5" customHeight="1" x14ac:dyDescent="0.15"/>
    <row r="699" ht="13.5" customHeight="1" x14ac:dyDescent="0.15"/>
    <row r="700" ht="13.5" customHeight="1" x14ac:dyDescent="0.15"/>
    <row r="701" ht="13.5" customHeight="1" x14ac:dyDescent="0.15"/>
    <row r="702" ht="13.5" customHeight="1" x14ac:dyDescent="0.15"/>
    <row r="703" ht="13.5" customHeight="1" x14ac:dyDescent="0.15"/>
    <row r="704" ht="13.5" customHeight="1" x14ac:dyDescent="0.15"/>
    <row r="705" ht="13.5" customHeight="1" x14ac:dyDescent="0.15"/>
    <row r="706" ht="13.5" customHeight="1" x14ac:dyDescent="0.15"/>
    <row r="707" ht="13.5" customHeight="1" x14ac:dyDescent="0.15"/>
    <row r="708" ht="13.5" customHeight="1" x14ac:dyDescent="0.15"/>
    <row r="709" ht="13.5" customHeight="1" x14ac:dyDescent="0.15"/>
    <row r="710" ht="13.5" customHeight="1" x14ac:dyDescent="0.15"/>
    <row r="711" ht="13.5" customHeight="1" x14ac:dyDescent="0.15"/>
    <row r="712" ht="13.5" customHeight="1" x14ac:dyDescent="0.15"/>
    <row r="713" ht="13.5" customHeight="1" x14ac:dyDescent="0.15"/>
    <row r="714" ht="13.5" customHeight="1" x14ac:dyDescent="0.15"/>
    <row r="715" ht="13.5" customHeight="1" x14ac:dyDescent="0.15"/>
    <row r="716" ht="13.5" customHeight="1" x14ac:dyDescent="0.15"/>
    <row r="717" ht="13.5" customHeight="1" x14ac:dyDescent="0.15"/>
    <row r="718" ht="13.5" customHeight="1" x14ac:dyDescent="0.15"/>
    <row r="719" ht="13.5" customHeight="1" x14ac:dyDescent="0.15"/>
    <row r="720" ht="13.5" customHeight="1" x14ac:dyDescent="0.15"/>
    <row r="721" ht="13.5" customHeight="1" x14ac:dyDescent="0.15"/>
    <row r="722" ht="13.5" customHeight="1" x14ac:dyDescent="0.15"/>
    <row r="723" ht="13.5" customHeight="1" x14ac:dyDescent="0.15"/>
    <row r="724" ht="13.5" customHeight="1" x14ac:dyDescent="0.15"/>
    <row r="725" ht="13.5" customHeight="1" x14ac:dyDescent="0.15"/>
    <row r="726" ht="13.5" customHeight="1" x14ac:dyDescent="0.15"/>
    <row r="727" ht="13.5" customHeight="1" x14ac:dyDescent="0.15"/>
    <row r="728" ht="13.5" customHeight="1" x14ac:dyDescent="0.15"/>
    <row r="729" ht="13.5" customHeight="1" x14ac:dyDescent="0.15"/>
    <row r="730" ht="13.5" customHeight="1" x14ac:dyDescent="0.15"/>
    <row r="731" ht="13.5" customHeight="1" x14ac:dyDescent="0.15"/>
    <row r="732" ht="13.5" customHeight="1" x14ac:dyDescent="0.15"/>
    <row r="733" ht="13.5" customHeight="1" x14ac:dyDescent="0.15"/>
    <row r="734" ht="13.5" customHeight="1" x14ac:dyDescent="0.15"/>
    <row r="735" ht="13.5" customHeight="1" x14ac:dyDescent="0.15"/>
    <row r="736" ht="13.5" customHeight="1" x14ac:dyDescent="0.15"/>
    <row r="737" ht="13.5" customHeight="1" x14ac:dyDescent="0.15"/>
    <row r="738" ht="13.5" customHeight="1" x14ac:dyDescent="0.15"/>
    <row r="739" ht="13.5" customHeight="1" x14ac:dyDescent="0.15"/>
    <row r="740" ht="13.5" customHeight="1" x14ac:dyDescent="0.15"/>
    <row r="741" ht="13.5" customHeight="1" x14ac:dyDescent="0.15"/>
    <row r="742" ht="13.5" customHeight="1" x14ac:dyDescent="0.15"/>
    <row r="743" ht="13.5" customHeight="1" x14ac:dyDescent="0.15"/>
    <row r="744" ht="13.5" customHeight="1" x14ac:dyDescent="0.15"/>
    <row r="745" ht="13.5" customHeight="1" x14ac:dyDescent="0.15"/>
    <row r="746" ht="13.5" customHeight="1" x14ac:dyDescent="0.15"/>
    <row r="747" ht="13.5" customHeight="1" x14ac:dyDescent="0.15"/>
    <row r="748" ht="13.5" customHeight="1" x14ac:dyDescent="0.15"/>
    <row r="749" ht="13.5" customHeight="1" x14ac:dyDescent="0.15"/>
    <row r="750" ht="13.5" customHeight="1" x14ac:dyDescent="0.15"/>
    <row r="751" ht="13.5" customHeight="1" x14ac:dyDescent="0.15"/>
    <row r="752" ht="13.5" customHeight="1" x14ac:dyDescent="0.15"/>
    <row r="753" ht="13.5" customHeight="1" x14ac:dyDescent="0.15"/>
    <row r="754" ht="13.5" customHeight="1" x14ac:dyDescent="0.15"/>
    <row r="755" ht="13.5" customHeight="1" x14ac:dyDescent="0.15"/>
    <row r="756" ht="13.5" customHeight="1" x14ac:dyDescent="0.15"/>
    <row r="757" ht="13.5" customHeight="1" x14ac:dyDescent="0.15"/>
    <row r="758" ht="13.5" customHeight="1" x14ac:dyDescent="0.15"/>
    <row r="759" ht="13.5" customHeight="1" x14ac:dyDescent="0.15"/>
    <row r="760" ht="13.5" customHeight="1" x14ac:dyDescent="0.15"/>
    <row r="761" ht="13.5" customHeight="1" x14ac:dyDescent="0.15"/>
    <row r="762" ht="13.5" customHeight="1" x14ac:dyDescent="0.15"/>
    <row r="763" ht="13.5" customHeight="1" x14ac:dyDescent="0.15"/>
    <row r="764" ht="13.5" customHeight="1" x14ac:dyDescent="0.15"/>
    <row r="765" ht="13.5" customHeight="1" x14ac:dyDescent="0.15"/>
    <row r="766" ht="13.5" customHeight="1" x14ac:dyDescent="0.15"/>
    <row r="767" ht="13.5" customHeight="1" x14ac:dyDescent="0.15"/>
    <row r="768" ht="13.5" customHeight="1" x14ac:dyDescent="0.15"/>
    <row r="769" ht="13.5" customHeight="1" x14ac:dyDescent="0.15"/>
    <row r="770" ht="13.5" customHeight="1" x14ac:dyDescent="0.15"/>
    <row r="771" ht="13.5" customHeight="1" x14ac:dyDescent="0.15"/>
    <row r="772" ht="13.5" customHeight="1" x14ac:dyDescent="0.15"/>
    <row r="773" ht="13.5" customHeight="1" x14ac:dyDescent="0.15"/>
    <row r="774" ht="13.5" customHeight="1" x14ac:dyDescent="0.15"/>
    <row r="775" ht="13.5" customHeight="1" x14ac:dyDescent="0.15"/>
    <row r="776" ht="13.5" customHeight="1" x14ac:dyDescent="0.15"/>
    <row r="777" ht="13.5" customHeight="1" x14ac:dyDescent="0.15"/>
    <row r="778" ht="13.5" customHeight="1" x14ac:dyDescent="0.15"/>
    <row r="779" ht="13.5" customHeight="1" x14ac:dyDescent="0.15"/>
    <row r="780" ht="13.5" customHeight="1" x14ac:dyDescent="0.15"/>
    <row r="781" ht="13.5" customHeight="1" x14ac:dyDescent="0.15"/>
    <row r="782" ht="13.5" customHeight="1" x14ac:dyDescent="0.15"/>
    <row r="783" ht="13.5" customHeight="1" x14ac:dyDescent="0.15"/>
    <row r="784" ht="13.5" customHeight="1" x14ac:dyDescent="0.15"/>
    <row r="785" ht="13.5" customHeight="1" x14ac:dyDescent="0.15"/>
    <row r="786" ht="13.5" customHeight="1" x14ac:dyDescent="0.15"/>
    <row r="787" ht="13.5" customHeight="1" x14ac:dyDescent="0.15"/>
    <row r="788" ht="13.5" customHeight="1" x14ac:dyDescent="0.15"/>
    <row r="789" ht="13.5" customHeight="1" x14ac:dyDescent="0.15"/>
    <row r="790" ht="13.5" customHeight="1" x14ac:dyDescent="0.15"/>
    <row r="791" ht="13.5" customHeight="1" x14ac:dyDescent="0.15"/>
    <row r="792" ht="13.5" customHeight="1" x14ac:dyDescent="0.15"/>
    <row r="793" ht="13.5" customHeight="1" x14ac:dyDescent="0.15"/>
    <row r="794" ht="13.5" customHeight="1" x14ac:dyDescent="0.15"/>
    <row r="795" ht="13.5" customHeight="1" x14ac:dyDescent="0.15"/>
    <row r="796" ht="13.5" customHeight="1" x14ac:dyDescent="0.15"/>
    <row r="797" ht="13.5" customHeight="1" x14ac:dyDescent="0.15"/>
    <row r="798" ht="13.5" customHeight="1" x14ac:dyDescent="0.15"/>
    <row r="799" ht="13.5" customHeight="1" x14ac:dyDescent="0.15"/>
    <row r="800" ht="13.5" customHeight="1" x14ac:dyDescent="0.15"/>
    <row r="801" ht="13.5" customHeight="1" x14ac:dyDescent="0.15"/>
    <row r="802" ht="13.5" customHeight="1" x14ac:dyDescent="0.15"/>
    <row r="803" ht="13.5" customHeight="1" x14ac:dyDescent="0.15"/>
    <row r="804" ht="13.5" customHeight="1" x14ac:dyDescent="0.15"/>
    <row r="805" ht="13.5" customHeight="1" x14ac:dyDescent="0.15"/>
    <row r="806" ht="13.5" customHeight="1" x14ac:dyDescent="0.15"/>
    <row r="807" ht="13.5" customHeight="1" x14ac:dyDescent="0.15"/>
    <row r="808" ht="13.5" customHeight="1" x14ac:dyDescent="0.15"/>
    <row r="809" ht="13.5" customHeight="1" x14ac:dyDescent="0.15"/>
    <row r="810" ht="13.5" customHeight="1" x14ac:dyDescent="0.15"/>
    <row r="811" ht="13.5" customHeight="1" x14ac:dyDescent="0.15"/>
    <row r="812" ht="13.5" customHeight="1" x14ac:dyDescent="0.15"/>
    <row r="813" ht="13.5" customHeight="1" x14ac:dyDescent="0.15"/>
    <row r="814" ht="13.5" customHeight="1" x14ac:dyDescent="0.15"/>
    <row r="815" ht="13.5" customHeight="1" x14ac:dyDescent="0.15"/>
    <row r="816" ht="13.5" customHeight="1" x14ac:dyDescent="0.15"/>
    <row r="817" ht="13.5" customHeight="1" x14ac:dyDescent="0.15"/>
    <row r="818" ht="13.5" customHeight="1" x14ac:dyDescent="0.15"/>
    <row r="819" ht="13.5" customHeight="1" x14ac:dyDescent="0.15"/>
    <row r="820" ht="13.5" customHeight="1" x14ac:dyDescent="0.15"/>
    <row r="821" ht="13.5" customHeight="1" x14ac:dyDescent="0.15"/>
    <row r="822" ht="13.5" customHeight="1" x14ac:dyDescent="0.15"/>
    <row r="823" ht="13.5" customHeight="1" x14ac:dyDescent="0.15"/>
    <row r="824" ht="13.5" customHeight="1" x14ac:dyDescent="0.15"/>
    <row r="825" ht="13.5" customHeight="1" x14ac:dyDescent="0.15"/>
    <row r="826" ht="13.5" customHeight="1" x14ac:dyDescent="0.15"/>
    <row r="827" ht="13.5" customHeight="1" x14ac:dyDescent="0.15"/>
    <row r="828" ht="13.5" customHeight="1" x14ac:dyDescent="0.15"/>
    <row r="829" ht="13.5" customHeight="1" x14ac:dyDescent="0.15"/>
    <row r="830" ht="13.5" customHeight="1" x14ac:dyDescent="0.15"/>
    <row r="831" ht="13.5" customHeight="1" x14ac:dyDescent="0.15"/>
    <row r="832" ht="13.5" customHeight="1" x14ac:dyDescent="0.15"/>
    <row r="833" ht="13.5" customHeight="1" x14ac:dyDescent="0.15"/>
    <row r="834" ht="13.5" customHeight="1" x14ac:dyDescent="0.15"/>
    <row r="835" ht="13.5" customHeight="1" x14ac:dyDescent="0.15"/>
    <row r="836" ht="13.5" customHeight="1" x14ac:dyDescent="0.15"/>
    <row r="837" ht="13.5" customHeight="1" x14ac:dyDescent="0.15"/>
    <row r="838" ht="13.5" customHeight="1" x14ac:dyDescent="0.15"/>
    <row r="839" ht="13.5" customHeight="1" x14ac:dyDescent="0.15"/>
    <row r="840" ht="13.5" customHeight="1" x14ac:dyDescent="0.15"/>
    <row r="841" ht="13.5" customHeight="1" x14ac:dyDescent="0.15"/>
    <row r="842" ht="13.5" customHeight="1" x14ac:dyDescent="0.15"/>
    <row r="843" ht="13.5" customHeight="1" x14ac:dyDescent="0.15"/>
    <row r="844" ht="13.5" customHeight="1" x14ac:dyDescent="0.15"/>
    <row r="845" ht="13.5" customHeight="1" x14ac:dyDescent="0.15"/>
    <row r="846" ht="13.5" customHeight="1" x14ac:dyDescent="0.15"/>
    <row r="847" ht="13.5" customHeight="1" x14ac:dyDescent="0.15"/>
    <row r="848" ht="13.5" customHeight="1" x14ac:dyDescent="0.15"/>
    <row r="849" ht="13.5" customHeight="1" x14ac:dyDescent="0.15"/>
    <row r="850" ht="13.5" customHeight="1" x14ac:dyDescent="0.15"/>
    <row r="851" ht="13.5" customHeight="1" x14ac:dyDescent="0.15"/>
    <row r="852" ht="13.5" customHeight="1" x14ac:dyDescent="0.15"/>
    <row r="853" ht="13.5" customHeight="1" x14ac:dyDescent="0.15"/>
    <row r="854" ht="13.5" customHeight="1" x14ac:dyDescent="0.15"/>
    <row r="855" ht="13.5" customHeight="1" x14ac:dyDescent="0.15"/>
    <row r="856" ht="13.5" customHeight="1" x14ac:dyDescent="0.15"/>
    <row r="857" ht="13.5" customHeight="1" x14ac:dyDescent="0.15"/>
    <row r="858" ht="13.5" customHeight="1" x14ac:dyDescent="0.15"/>
    <row r="859" ht="13.5" customHeight="1" x14ac:dyDescent="0.15"/>
    <row r="860" ht="13.5" customHeight="1" x14ac:dyDescent="0.15"/>
    <row r="861" ht="13.5" customHeight="1" x14ac:dyDescent="0.15"/>
    <row r="862" ht="13.5" customHeight="1" x14ac:dyDescent="0.15"/>
    <row r="863" ht="13.5" customHeight="1" x14ac:dyDescent="0.15"/>
    <row r="864" ht="13.5" customHeight="1" x14ac:dyDescent="0.15"/>
    <row r="865" ht="13.5" customHeight="1" x14ac:dyDescent="0.15"/>
    <row r="866" ht="13.5" customHeight="1" x14ac:dyDescent="0.15"/>
    <row r="867" ht="13.5" customHeight="1" x14ac:dyDescent="0.15"/>
    <row r="868" ht="13.5" customHeight="1" x14ac:dyDescent="0.15"/>
    <row r="869" ht="13.5" customHeight="1" x14ac:dyDescent="0.15"/>
    <row r="870" ht="13.5" customHeight="1" x14ac:dyDescent="0.15"/>
    <row r="871" ht="13.5" customHeight="1" x14ac:dyDescent="0.15"/>
    <row r="872" ht="13.5" customHeight="1" x14ac:dyDescent="0.15"/>
    <row r="873" ht="13.5" customHeight="1" x14ac:dyDescent="0.15"/>
    <row r="874" ht="13.5" customHeight="1" x14ac:dyDescent="0.15"/>
    <row r="875" ht="13.5" customHeight="1" x14ac:dyDescent="0.15"/>
    <row r="876" ht="13.5" customHeight="1" x14ac:dyDescent="0.15"/>
    <row r="877" ht="13.5" customHeight="1" x14ac:dyDescent="0.15"/>
    <row r="878" ht="13.5" customHeight="1" x14ac:dyDescent="0.15"/>
    <row r="879" ht="13.5" customHeight="1" x14ac:dyDescent="0.15"/>
    <row r="880" ht="13.5" customHeight="1" x14ac:dyDescent="0.15"/>
    <row r="881" ht="13.5" customHeight="1" x14ac:dyDescent="0.15"/>
    <row r="882" ht="13.5" customHeight="1" x14ac:dyDescent="0.15"/>
    <row r="883" ht="13.5" customHeight="1" x14ac:dyDescent="0.15"/>
    <row r="884" ht="13.5" customHeight="1" x14ac:dyDescent="0.15"/>
    <row r="885" ht="13.5" customHeight="1" x14ac:dyDescent="0.15"/>
    <row r="886" ht="13.5" customHeight="1" x14ac:dyDescent="0.15"/>
    <row r="887" ht="13.5" customHeight="1" x14ac:dyDescent="0.15"/>
    <row r="888" ht="13.5" customHeight="1" x14ac:dyDescent="0.15"/>
    <row r="889" ht="13.5" customHeight="1" x14ac:dyDescent="0.15"/>
    <row r="890" ht="13.5" customHeight="1" x14ac:dyDescent="0.15"/>
    <row r="891" ht="13.5" customHeight="1" x14ac:dyDescent="0.15"/>
    <row r="892" ht="13.5" customHeight="1" x14ac:dyDescent="0.15"/>
    <row r="893" ht="13.5" customHeight="1" x14ac:dyDescent="0.15"/>
    <row r="894" ht="13.5" customHeight="1" x14ac:dyDescent="0.15"/>
    <row r="895" ht="13.5" customHeight="1" x14ac:dyDescent="0.15"/>
    <row r="896" ht="13.5" customHeight="1" x14ac:dyDescent="0.15"/>
    <row r="897" ht="13.5" customHeight="1" x14ac:dyDescent="0.15"/>
    <row r="898" ht="13.5" customHeight="1" x14ac:dyDescent="0.15"/>
    <row r="899" ht="13.5" customHeight="1" x14ac:dyDescent="0.15"/>
    <row r="900" ht="13.5" customHeight="1" x14ac:dyDescent="0.15"/>
    <row r="901" ht="13.5" customHeight="1" x14ac:dyDescent="0.15"/>
    <row r="902" ht="13.5" customHeight="1" x14ac:dyDescent="0.15"/>
    <row r="903" ht="13.5" customHeight="1" x14ac:dyDescent="0.15"/>
    <row r="904" ht="13.5" customHeight="1" x14ac:dyDescent="0.15"/>
    <row r="905" ht="13.5" customHeight="1" x14ac:dyDescent="0.15"/>
    <row r="906" ht="13.5" customHeight="1" x14ac:dyDescent="0.15"/>
    <row r="907" ht="13.5" customHeight="1" x14ac:dyDescent="0.15"/>
    <row r="908" ht="13.5" customHeight="1" x14ac:dyDescent="0.15"/>
    <row r="909" ht="13.5" customHeight="1" x14ac:dyDescent="0.15"/>
    <row r="910" ht="13.5" customHeight="1" x14ac:dyDescent="0.15"/>
    <row r="911" ht="13.5" customHeight="1" x14ac:dyDescent="0.15"/>
    <row r="912" ht="13.5" customHeight="1" x14ac:dyDescent="0.15"/>
    <row r="913" ht="13.5" customHeight="1" x14ac:dyDescent="0.15"/>
    <row r="914" ht="13.5" customHeight="1" x14ac:dyDescent="0.15"/>
    <row r="915" ht="13.5" customHeight="1" x14ac:dyDescent="0.15"/>
    <row r="916" ht="13.5" customHeight="1" x14ac:dyDescent="0.15"/>
    <row r="917" ht="13.5" customHeight="1" x14ac:dyDescent="0.15"/>
    <row r="918" ht="13.5" customHeight="1" x14ac:dyDescent="0.15"/>
    <row r="919" ht="13.5" customHeight="1" x14ac:dyDescent="0.15"/>
    <row r="920" ht="13.5" customHeight="1" x14ac:dyDescent="0.15"/>
    <row r="921" ht="13.5" customHeight="1" x14ac:dyDescent="0.15"/>
    <row r="922" ht="13.5" customHeight="1" x14ac:dyDescent="0.15"/>
    <row r="923" ht="13.5" customHeight="1" x14ac:dyDescent="0.15"/>
    <row r="924" ht="13.5" customHeight="1" x14ac:dyDescent="0.15"/>
    <row r="925" ht="13.5" customHeight="1" x14ac:dyDescent="0.15"/>
    <row r="926" ht="13.5" customHeight="1" x14ac:dyDescent="0.15"/>
    <row r="927" ht="13.5" customHeight="1" x14ac:dyDescent="0.15"/>
    <row r="928" ht="13.5" customHeight="1" x14ac:dyDescent="0.15"/>
    <row r="929" ht="13.5" customHeight="1" x14ac:dyDescent="0.15"/>
    <row r="930" ht="13.5" customHeight="1" x14ac:dyDescent="0.15"/>
    <row r="931" ht="13.5" customHeight="1" x14ac:dyDescent="0.15"/>
    <row r="932" ht="13.5" customHeight="1" x14ac:dyDescent="0.15"/>
    <row r="933" ht="13.5" customHeight="1" x14ac:dyDescent="0.15"/>
    <row r="934" ht="13.5" customHeight="1" x14ac:dyDescent="0.15"/>
    <row r="935" ht="13.5" customHeight="1" x14ac:dyDescent="0.15"/>
    <row r="936" ht="13.5" customHeight="1" x14ac:dyDescent="0.15"/>
    <row r="937" ht="13.5" customHeight="1" x14ac:dyDescent="0.15"/>
    <row r="938" ht="13.5" customHeight="1" x14ac:dyDescent="0.15"/>
    <row r="939" ht="13.5" customHeight="1" x14ac:dyDescent="0.15"/>
    <row r="940" ht="13.5" customHeight="1" x14ac:dyDescent="0.15"/>
    <row r="941" ht="13.5" customHeight="1" x14ac:dyDescent="0.15"/>
    <row r="942" ht="13.5" customHeight="1" x14ac:dyDescent="0.15"/>
    <row r="943" ht="13.5" customHeight="1" x14ac:dyDescent="0.15"/>
    <row r="944" ht="13.5" customHeight="1" x14ac:dyDescent="0.15"/>
    <row r="945" ht="13.5" customHeight="1" x14ac:dyDescent="0.15"/>
    <row r="946" ht="13.5" customHeight="1" x14ac:dyDescent="0.15"/>
    <row r="947" ht="13.5" customHeight="1" x14ac:dyDescent="0.15"/>
    <row r="948" ht="13.5" customHeight="1" x14ac:dyDescent="0.15"/>
    <row r="949" ht="13.5" customHeight="1" x14ac:dyDescent="0.15"/>
    <row r="950" ht="13.5" customHeight="1" x14ac:dyDescent="0.15"/>
    <row r="951" ht="13.5" customHeight="1" x14ac:dyDescent="0.15"/>
    <row r="952" ht="13.5" customHeight="1" x14ac:dyDescent="0.15"/>
    <row r="953" ht="13.5" customHeight="1" x14ac:dyDescent="0.15"/>
    <row r="954" ht="13.5" customHeight="1" x14ac:dyDescent="0.15"/>
    <row r="955" ht="13.5" customHeight="1" x14ac:dyDescent="0.15"/>
    <row r="956" ht="13.5" customHeight="1" x14ac:dyDescent="0.15"/>
    <row r="957" ht="13.5" customHeight="1" x14ac:dyDescent="0.15"/>
    <row r="958" ht="13.5" customHeight="1" x14ac:dyDescent="0.15"/>
    <row r="959" ht="13.5" customHeight="1" x14ac:dyDescent="0.15"/>
    <row r="960" ht="13.5" customHeight="1" x14ac:dyDescent="0.15"/>
    <row r="961" ht="13.5" customHeight="1" x14ac:dyDescent="0.15"/>
    <row r="962" ht="13.5" customHeight="1" x14ac:dyDescent="0.15"/>
    <row r="963" ht="13.5" customHeight="1" x14ac:dyDescent="0.15"/>
    <row r="964" ht="13.5" customHeight="1" x14ac:dyDescent="0.15"/>
    <row r="965" ht="13.5" customHeight="1" x14ac:dyDescent="0.15"/>
    <row r="966" ht="13.5" customHeight="1" x14ac:dyDescent="0.15"/>
    <row r="967" ht="13.5" customHeight="1" x14ac:dyDescent="0.15"/>
    <row r="968" ht="13.5" customHeight="1" x14ac:dyDescent="0.15"/>
    <row r="969" ht="13.5" customHeight="1" x14ac:dyDescent="0.15"/>
    <row r="970" ht="13.5" customHeight="1" x14ac:dyDescent="0.15"/>
    <row r="971" ht="13.5" customHeight="1" x14ac:dyDescent="0.15"/>
    <row r="972" ht="13.5" customHeight="1" x14ac:dyDescent="0.15"/>
    <row r="973" ht="13.5" customHeight="1" x14ac:dyDescent="0.15"/>
    <row r="974" ht="13.5" customHeight="1" x14ac:dyDescent="0.15"/>
    <row r="975" ht="13.5" customHeight="1" x14ac:dyDescent="0.15"/>
    <row r="976" ht="13.5" customHeight="1" x14ac:dyDescent="0.15"/>
    <row r="977" ht="13.5" customHeight="1" x14ac:dyDescent="0.15"/>
    <row r="978" ht="13.5" customHeight="1" x14ac:dyDescent="0.15"/>
    <row r="979" ht="13.5" customHeight="1" x14ac:dyDescent="0.15"/>
    <row r="980" ht="13.5" customHeight="1" x14ac:dyDescent="0.15"/>
    <row r="981" ht="13.5" customHeight="1" x14ac:dyDescent="0.15"/>
    <row r="982" ht="13.5" customHeight="1" x14ac:dyDescent="0.15"/>
    <row r="983" ht="13.5" customHeight="1" x14ac:dyDescent="0.15"/>
    <row r="984" ht="13.5" customHeight="1" x14ac:dyDescent="0.15"/>
    <row r="985" ht="13.5" customHeight="1" x14ac:dyDescent="0.15"/>
    <row r="986" ht="13.5" customHeight="1" x14ac:dyDescent="0.15"/>
    <row r="987" ht="13.5" customHeight="1" x14ac:dyDescent="0.15"/>
    <row r="988" ht="13.5" customHeight="1" x14ac:dyDescent="0.15"/>
    <row r="989" ht="13.5" customHeight="1" x14ac:dyDescent="0.15"/>
    <row r="990" ht="13.5" customHeight="1" x14ac:dyDescent="0.15"/>
    <row r="991" ht="13.5" customHeight="1" x14ac:dyDescent="0.15"/>
    <row r="992" ht="13.5" customHeight="1" x14ac:dyDescent="0.15"/>
    <row r="993" ht="13.5" customHeight="1" x14ac:dyDescent="0.15"/>
    <row r="994" ht="13.5" customHeight="1" x14ac:dyDescent="0.15"/>
    <row r="995" ht="13.5" customHeight="1" x14ac:dyDescent="0.15"/>
    <row r="996" ht="13.5" customHeight="1" x14ac:dyDescent="0.15"/>
    <row r="997" ht="13.5" customHeight="1" x14ac:dyDescent="0.15"/>
    <row r="998" ht="13.5" customHeight="1" x14ac:dyDescent="0.15"/>
    <row r="999" ht="13.5" customHeight="1" x14ac:dyDescent="0.15"/>
    <row r="1000" ht="13.5" customHeight="1" x14ac:dyDescent="0.15"/>
  </sheetData>
  <pageMargins left="0.7" right="0.7" top="0.75" bottom="0.75" header="0" footer="0"/>
  <pageSetup orientation="landscape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E23C8-8E41-B04D-8079-604FF84EAAB5}">
  <dimension ref="A1:E11"/>
  <sheetViews>
    <sheetView workbookViewId="0">
      <selection activeCell="H33" sqref="H33"/>
    </sheetView>
  </sheetViews>
  <sheetFormatPr baseColWidth="10" defaultRowHeight="14" x14ac:dyDescent="0.15"/>
  <cols>
    <col min="1" max="1" width="23.83203125" bestFit="1" customWidth="1"/>
    <col min="2" max="2" width="59" bestFit="1" customWidth="1"/>
    <col min="3" max="3" width="38.5" bestFit="1" customWidth="1"/>
    <col min="4" max="4" width="7.33203125" hidden="1" customWidth="1"/>
    <col min="5" max="5" width="11.6640625" bestFit="1" customWidth="1"/>
    <col min="6" max="6" width="23.83203125" bestFit="1" customWidth="1"/>
    <col min="7" max="7" width="37.5" bestFit="1" customWidth="1"/>
    <col min="8" max="8" width="29" bestFit="1" customWidth="1"/>
    <col min="9" max="9" width="42.6640625" bestFit="1" customWidth="1"/>
    <col min="10" max="10" width="37.5" bestFit="1" customWidth="1"/>
    <col min="11" max="11" width="29" bestFit="1" customWidth="1"/>
    <col min="12" max="13" width="42.6640625" bestFit="1" customWidth="1"/>
    <col min="14" max="14" width="25.83203125" bestFit="1" customWidth="1"/>
    <col min="15" max="15" width="9" bestFit="1" customWidth="1"/>
    <col min="16" max="16" width="31" bestFit="1" customWidth="1"/>
    <col min="17" max="17" width="27.6640625" bestFit="1" customWidth="1"/>
    <col min="18" max="18" width="33.5" bestFit="1" customWidth="1"/>
    <col min="19" max="19" width="5.83203125" bestFit="1" customWidth="1"/>
    <col min="20" max="20" width="23.6640625" bestFit="1" customWidth="1"/>
    <col min="21" max="21" width="21.1640625" bestFit="1" customWidth="1"/>
    <col min="22" max="22" width="7.33203125" bestFit="1" customWidth="1"/>
    <col min="23" max="23" width="43.1640625" bestFit="1" customWidth="1"/>
    <col min="24" max="24" width="32.83203125" bestFit="1" customWidth="1"/>
    <col min="25" max="25" width="6.1640625" bestFit="1" customWidth="1"/>
    <col min="26" max="26" width="15.33203125" bestFit="1" customWidth="1"/>
    <col min="27" max="27" width="37.33203125" bestFit="1" customWidth="1"/>
    <col min="28" max="28" width="10" bestFit="1" customWidth="1"/>
    <col min="29" max="29" width="16" bestFit="1" customWidth="1"/>
    <col min="30" max="30" width="29.1640625" bestFit="1" customWidth="1"/>
    <col min="31" max="31" width="9.33203125" bestFit="1" customWidth="1"/>
    <col min="32" max="32" width="6.6640625" bestFit="1" customWidth="1"/>
    <col min="33" max="33" width="14.33203125" bestFit="1" customWidth="1"/>
    <col min="34" max="34" width="17.83203125" bestFit="1" customWidth="1"/>
    <col min="35" max="35" width="22.33203125" bestFit="1" customWidth="1"/>
    <col min="36" max="36" width="15.1640625" bestFit="1" customWidth="1"/>
    <col min="37" max="37" width="16.5" bestFit="1" customWidth="1"/>
    <col min="38" max="38" width="22.1640625" bestFit="1" customWidth="1"/>
    <col min="39" max="39" width="36.1640625" bestFit="1" customWidth="1"/>
    <col min="40" max="40" width="24.33203125" bestFit="1" customWidth="1"/>
    <col min="41" max="41" width="41.1640625" bestFit="1" customWidth="1"/>
    <col min="42" max="42" width="3.83203125" bestFit="1" customWidth="1"/>
    <col min="43" max="43" width="16.5" bestFit="1" customWidth="1"/>
    <col min="44" max="44" width="27.6640625" bestFit="1" customWidth="1"/>
    <col min="45" max="45" width="41.1640625" bestFit="1" customWidth="1"/>
    <col min="46" max="46" width="22" bestFit="1" customWidth="1"/>
    <col min="47" max="47" width="34.83203125" bestFit="1" customWidth="1"/>
    <col min="48" max="48" width="10" bestFit="1" customWidth="1"/>
    <col min="49" max="49" width="9.1640625" bestFit="1" customWidth="1"/>
    <col min="50" max="50" width="33" bestFit="1" customWidth="1"/>
    <col min="51" max="51" width="7.6640625" bestFit="1" customWidth="1"/>
    <col min="52" max="52" width="5.5" bestFit="1" customWidth="1"/>
    <col min="53" max="53" width="12.1640625" bestFit="1" customWidth="1"/>
    <col min="54" max="54" width="20.6640625" bestFit="1" customWidth="1"/>
    <col min="55" max="55" width="14.33203125" bestFit="1" customWidth="1"/>
    <col min="56" max="56" width="7.6640625" bestFit="1" customWidth="1"/>
    <col min="57" max="57" width="12" bestFit="1" customWidth="1"/>
    <col min="58" max="58" width="23" bestFit="1" customWidth="1"/>
    <col min="59" max="59" width="5.6640625" bestFit="1" customWidth="1"/>
    <col min="60" max="60" width="15.1640625" bestFit="1" customWidth="1"/>
    <col min="61" max="61" width="6.1640625" bestFit="1" customWidth="1"/>
    <col min="62" max="62" width="21.5" bestFit="1" customWidth="1"/>
    <col min="63" max="63" width="13.6640625" bestFit="1" customWidth="1"/>
    <col min="64" max="64" width="11.5" bestFit="1" customWidth="1"/>
    <col min="65" max="65" width="10.5" bestFit="1" customWidth="1"/>
    <col min="66" max="66" width="16.5" bestFit="1" customWidth="1"/>
    <col min="67" max="67" width="15" bestFit="1" customWidth="1"/>
    <col min="68" max="68" width="7.5" bestFit="1" customWidth="1"/>
    <col min="69" max="69" width="11" bestFit="1" customWidth="1"/>
    <col min="70" max="70" width="24.6640625" bestFit="1" customWidth="1"/>
    <col min="71" max="71" width="25.5" bestFit="1" customWidth="1"/>
    <col min="72" max="72" width="12.1640625" bestFit="1" customWidth="1"/>
    <col min="73" max="73" width="35.83203125" bestFit="1" customWidth="1"/>
    <col min="74" max="74" width="17.5" bestFit="1" customWidth="1"/>
    <col min="75" max="75" width="46.5" bestFit="1" customWidth="1"/>
    <col min="76" max="76" width="7.1640625" bestFit="1" customWidth="1"/>
    <col min="77" max="77" width="13.6640625" bestFit="1" customWidth="1"/>
    <col min="78" max="78" width="13.83203125" bestFit="1" customWidth="1"/>
    <col min="79" max="79" width="42.83203125" bestFit="1" customWidth="1"/>
    <col min="80" max="80" width="16.6640625" bestFit="1" customWidth="1"/>
    <col min="81" max="81" width="18" bestFit="1" customWidth="1"/>
    <col min="82" max="82" width="17.83203125" bestFit="1" customWidth="1"/>
    <col min="83" max="83" width="18.5" bestFit="1" customWidth="1"/>
    <col min="84" max="84" width="7.5" bestFit="1" customWidth="1"/>
    <col min="85" max="85" width="4.5" bestFit="1" customWidth="1"/>
    <col min="86" max="86" width="10.6640625" bestFit="1" customWidth="1"/>
    <col min="87" max="87" width="13.1640625" bestFit="1" customWidth="1"/>
    <col min="88" max="88" width="13.6640625" bestFit="1" customWidth="1"/>
    <col min="89" max="89" width="16.83203125" bestFit="1" customWidth="1"/>
    <col min="90" max="90" width="24.6640625" bestFit="1" customWidth="1"/>
    <col min="91" max="91" width="28.83203125" bestFit="1" customWidth="1"/>
    <col min="92" max="92" width="7.33203125" bestFit="1" customWidth="1"/>
    <col min="93" max="93" width="34.5" bestFit="1" customWidth="1"/>
    <col min="94" max="94" width="39.83203125" bestFit="1" customWidth="1"/>
    <col min="95" max="95" width="19.5" bestFit="1" customWidth="1"/>
    <col min="96" max="96" width="12.1640625" bestFit="1" customWidth="1"/>
    <col min="97" max="97" width="13.6640625" bestFit="1" customWidth="1"/>
    <col min="98" max="98" width="18.1640625" bestFit="1" customWidth="1"/>
    <col min="99" max="99" width="9.6640625" bestFit="1" customWidth="1"/>
    <col min="100" max="100" width="34" bestFit="1" customWidth="1"/>
    <col min="101" max="101" width="30.6640625" bestFit="1" customWidth="1"/>
    <col min="102" max="102" width="19" bestFit="1" customWidth="1"/>
    <col min="103" max="103" width="12" bestFit="1" customWidth="1"/>
    <col min="104" max="104" width="7.33203125" bestFit="1" customWidth="1"/>
    <col min="105" max="105" width="11.6640625" bestFit="1" customWidth="1"/>
  </cols>
  <sheetData>
    <row r="1" spans="1:5" x14ac:dyDescent="0.15">
      <c r="A1" s="11" t="s">
        <v>274</v>
      </c>
      <c r="B1" s="11" t="s">
        <v>275</v>
      </c>
    </row>
    <row r="2" spans="1:5" x14ac:dyDescent="0.15">
      <c r="A2" s="11" t="s">
        <v>276</v>
      </c>
      <c r="B2" t="s">
        <v>272</v>
      </c>
      <c r="C2" t="s">
        <v>270</v>
      </c>
      <c r="D2" t="s">
        <v>289</v>
      </c>
      <c r="E2" t="s">
        <v>277</v>
      </c>
    </row>
    <row r="3" spans="1:5" x14ac:dyDescent="0.15">
      <c r="A3" s="12" t="s">
        <v>28</v>
      </c>
      <c r="B3" s="13">
        <v>12</v>
      </c>
      <c r="C3" s="13">
        <v>35</v>
      </c>
      <c r="D3" s="13"/>
      <c r="E3" s="13">
        <v>47</v>
      </c>
    </row>
    <row r="4" spans="1:5" x14ac:dyDescent="0.15">
      <c r="A4" s="12" t="s">
        <v>42</v>
      </c>
      <c r="B4" s="13">
        <v>1</v>
      </c>
      <c r="C4" s="13">
        <v>9</v>
      </c>
      <c r="D4" s="13"/>
      <c r="E4" s="13">
        <v>10</v>
      </c>
    </row>
    <row r="5" spans="1:5" x14ac:dyDescent="0.15">
      <c r="A5" s="12" t="s">
        <v>169</v>
      </c>
      <c r="B5" s="13"/>
      <c r="C5" s="13">
        <v>5</v>
      </c>
      <c r="D5" s="13"/>
      <c r="E5" s="13">
        <v>5</v>
      </c>
    </row>
    <row r="6" spans="1:5" x14ac:dyDescent="0.15">
      <c r="A6" s="12" t="s">
        <v>133</v>
      </c>
      <c r="B6" s="13">
        <v>2</v>
      </c>
      <c r="C6" s="13">
        <v>2</v>
      </c>
      <c r="D6" s="13"/>
      <c r="E6" s="13">
        <v>4</v>
      </c>
    </row>
    <row r="7" spans="1:5" x14ac:dyDescent="0.15">
      <c r="A7" s="12" t="s">
        <v>37</v>
      </c>
      <c r="B7" s="13">
        <v>7</v>
      </c>
      <c r="C7" s="13">
        <v>15</v>
      </c>
      <c r="D7" s="13"/>
      <c r="E7" s="13">
        <v>22</v>
      </c>
    </row>
    <row r="8" spans="1:5" x14ac:dyDescent="0.15">
      <c r="A8" s="12" t="s">
        <v>23</v>
      </c>
      <c r="B8" s="13">
        <v>1</v>
      </c>
      <c r="C8" s="13">
        <v>2</v>
      </c>
      <c r="D8" s="13"/>
      <c r="E8" s="13">
        <v>3</v>
      </c>
    </row>
    <row r="9" spans="1:5" x14ac:dyDescent="0.15">
      <c r="A9" s="12" t="s">
        <v>15</v>
      </c>
      <c r="B9" s="13">
        <v>4</v>
      </c>
      <c r="C9" s="13">
        <v>7</v>
      </c>
      <c r="D9" s="13"/>
      <c r="E9" s="13">
        <v>11</v>
      </c>
    </row>
    <row r="10" spans="1:5" x14ac:dyDescent="0.15">
      <c r="A10" s="12" t="s">
        <v>289</v>
      </c>
      <c r="B10" s="13"/>
      <c r="C10" s="13"/>
      <c r="D10" s="13"/>
      <c r="E10" s="13"/>
    </row>
    <row r="11" spans="1:5" x14ac:dyDescent="0.15">
      <c r="A11" s="12" t="s">
        <v>277</v>
      </c>
      <c r="B11" s="13">
        <v>27</v>
      </c>
      <c r="C11" s="13">
        <v>75</v>
      </c>
      <c r="D11" s="13"/>
      <c r="E11" s="13">
        <v>102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E364F-279F-C24A-8E88-3A932C899767}">
  <dimension ref="A1:B210"/>
  <sheetViews>
    <sheetView topLeftCell="A183" workbookViewId="0">
      <selection activeCell="D47" sqref="D47"/>
    </sheetView>
  </sheetViews>
  <sheetFormatPr baseColWidth="10" defaultRowHeight="14" x14ac:dyDescent="0.15"/>
  <cols>
    <col min="1" max="1" width="43.1640625" customWidth="1"/>
    <col min="2" max="2" width="15.1640625" customWidth="1"/>
  </cols>
  <sheetData>
    <row r="1" spans="1:2" ht="15" x14ac:dyDescent="0.2">
      <c r="A1" s="7" t="s">
        <v>1</v>
      </c>
      <c r="B1" s="7" t="s">
        <v>5</v>
      </c>
    </row>
    <row r="2" spans="1:2" ht="15" x14ac:dyDescent="0.2">
      <c r="A2" s="1" t="s">
        <v>12</v>
      </c>
      <c r="B2" s="1" t="s">
        <v>15</v>
      </c>
    </row>
    <row r="3" spans="1:2" ht="15" x14ac:dyDescent="0.2">
      <c r="A3" s="1" t="s">
        <v>21</v>
      </c>
      <c r="B3" s="1" t="s">
        <v>23</v>
      </c>
    </row>
    <row r="4" spans="1:2" ht="15" x14ac:dyDescent="0.2">
      <c r="A4" s="1" t="s">
        <v>26</v>
      </c>
      <c r="B4" s="1" t="s">
        <v>28</v>
      </c>
    </row>
    <row r="5" spans="1:2" ht="15" x14ac:dyDescent="0.2">
      <c r="A5" s="1" t="s">
        <v>30</v>
      </c>
      <c r="B5" s="1" t="s">
        <v>28</v>
      </c>
    </row>
    <row r="6" spans="1:2" ht="15" x14ac:dyDescent="0.2">
      <c r="A6" s="1" t="s">
        <v>35</v>
      </c>
      <c r="B6" s="1" t="s">
        <v>37</v>
      </c>
    </row>
    <row r="7" spans="1:2" ht="15" x14ac:dyDescent="0.2">
      <c r="A7" s="1" t="s">
        <v>39</v>
      </c>
      <c r="B7" s="1" t="s">
        <v>42</v>
      </c>
    </row>
    <row r="8" spans="1:2" ht="15" x14ac:dyDescent="0.2">
      <c r="A8" s="1" t="s">
        <v>44</v>
      </c>
      <c r="B8" s="1" t="s">
        <v>28</v>
      </c>
    </row>
    <row r="9" spans="1:2" ht="15" x14ac:dyDescent="0.2">
      <c r="A9" s="1" t="s">
        <v>47</v>
      </c>
      <c r="B9" s="1" t="s">
        <v>28</v>
      </c>
    </row>
    <row r="10" spans="1:2" ht="15" x14ac:dyDescent="0.2">
      <c r="A10" s="1" t="s">
        <v>51</v>
      </c>
      <c r="B10" s="1" t="s">
        <v>28</v>
      </c>
    </row>
    <row r="11" spans="1:2" ht="15" x14ac:dyDescent="0.2">
      <c r="A11" s="1" t="s">
        <v>53</v>
      </c>
      <c r="B11" s="1" t="s">
        <v>28</v>
      </c>
    </row>
    <row r="12" spans="1:2" ht="15" x14ac:dyDescent="0.2">
      <c r="A12" s="1" t="s">
        <v>55</v>
      </c>
      <c r="B12" s="1" t="s">
        <v>15</v>
      </c>
    </row>
    <row r="13" spans="1:2" ht="15" x14ac:dyDescent="0.2">
      <c r="A13" s="1" t="s">
        <v>59</v>
      </c>
      <c r="B13" s="1" t="s">
        <v>28</v>
      </c>
    </row>
    <row r="14" spans="1:2" ht="15" x14ac:dyDescent="0.2">
      <c r="A14" s="1" t="s">
        <v>61</v>
      </c>
      <c r="B14" s="1" t="s">
        <v>23</v>
      </c>
    </row>
    <row r="15" spans="1:2" ht="15" x14ac:dyDescent="0.2">
      <c r="A15" s="1" t="s">
        <v>63</v>
      </c>
      <c r="B15" s="1" t="s">
        <v>37</v>
      </c>
    </row>
    <row r="16" spans="1:2" ht="15" x14ac:dyDescent="0.2">
      <c r="A16" s="1" t="s">
        <v>65</v>
      </c>
      <c r="B16" s="1" t="s">
        <v>42</v>
      </c>
    </row>
    <row r="17" spans="1:2" ht="15" x14ac:dyDescent="0.2">
      <c r="A17" s="1" t="s">
        <v>69</v>
      </c>
      <c r="B17" s="1" t="s">
        <v>37</v>
      </c>
    </row>
    <row r="18" spans="1:2" ht="15" x14ac:dyDescent="0.2">
      <c r="A18" s="1" t="s">
        <v>71</v>
      </c>
      <c r="B18" s="1" t="s">
        <v>42</v>
      </c>
    </row>
    <row r="19" spans="1:2" ht="15" x14ac:dyDescent="0.2">
      <c r="A19" s="1" t="s">
        <v>74</v>
      </c>
      <c r="B19" s="1" t="s">
        <v>28</v>
      </c>
    </row>
    <row r="20" spans="1:2" ht="15" x14ac:dyDescent="0.2">
      <c r="A20" s="1" t="s">
        <v>78</v>
      </c>
      <c r="B20" s="1" t="s">
        <v>37</v>
      </c>
    </row>
    <row r="21" spans="1:2" ht="15" x14ac:dyDescent="0.2">
      <c r="A21" s="1" t="s">
        <v>80</v>
      </c>
      <c r="B21" s="1" t="s">
        <v>37</v>
      </c>
    </row>
    <row r="22" spans="1:2" ht="15" x14ac:dyDescent="0.2">
      <c r="A22" s="1" t="s">
        <v>82</v>
      </c>
      <c r="B22" s="1" t="s">
        <v>28</v>
      </c>
    </row>
    <row r="23" spans="1:2" ht="15" x14ac:dyDescent="0.2">
      <c r="A23" s="1" t="s">
        <v>85</v>
      </c>
      <c r="B23" s="1" t="s">
        <v>28</v>
      </c>
    </row>
    <row r="24" spans="1:2" ht="15" x14ac:dyDescent="0.2">
      <c r="A24" s="1" t="s">
        <v>86</v>
      </c>
      <c r="B24" s="1" t="s">
        <v>28</v>
      </c>
    </row>
    <row r="25" spans="1:2" ht="15" x14ac:dyDescent="0.2">
      <c r="A25" s="1" t="s">
        <v>88</v>
      </c>
      <c r="B25" s="1" t="s">
        <v>28</v>
      </c>
    </row>
    <row r="26" spans="1:2" ht="15" x14ac:dyDescent="0.2">
      <c r="A26" s="1" t="s">
        <v>92</v>
      </c>
      <c r="B26" s="1" t="s">
        <v>28</v>
      </c>
    </row>
    <row r="27" spans="1:2" ht="15" x14ac:dyDescent="0.2">
      <c r="A27" s="1" t="s">
        <v>94</v>
      </c>
      <c r="B27" s="1" t="s">
        <v>28</v>
      </c>
    </row>
    <row r="28" spans="1:2" ht="15" x14ac:dyDescent="0.2">
      <c r="A28" s="1" t="s">
        <v>96</v>
      </c>
      <c r="B28" s="1" t="s">
        <v>37</v>
      </c>
    </row>
    <row r="29" spans="1:2" ht="15" x14ac:dyDescent="0.2">
      <c r="A29" s="1" t="s">
        <v>100</v>
      </c>
      <c r="B29" s="1" t="s">
        <v>42</v>
      </c>
    </row>
    <row r="30" spans="1:2" ht="15" x14ac:dyDescent="0.2">
      <c r="A30" s="1" t="s">
        <v>102</v>
      </c>
      <c r="B30" s="1" t="s">
        <v>42</v>
      </c>
    </row>
    <row r="31" spans="1:2" ht="15" x14ac:dyDescent="0.2">
      <c r="A31" s="1" t="s">
        <v>105</v>
      </c>
      <c r="B31" s="1" t="s">
        <v>37</v>
      </c>
    </row>
    <row r="32" spans="1:2" ht="15" x14ac:dyDescent="0.2">
      <c r="A32" s="1" t="s">
        <v>109</v>
      </c>
      <c r="B32" s="1" t="s">
        <v>15</v>
      </c>
    </row>
    <row r="33" spans="1:2" ht="15" x14ac:dyDescent="0.2">
      <c r="A33" s="1" t="s">
        <v>111</v>
      </c>
      <c r="B33" s="1" t="s">
        <v>15</v>
      </c>
    </row>
    <row r="34" spans="1:2" ht="15" x14ac:dyDescent="0.2">
      <c r="A34" s="1" t="s">
        <v>113</v>
      </c>
      <c r="B34" s="1" t="s">
        <v>15</v>
      </c>
    </row>
    <row r="35" spans="1:2" ht="15" x14ac:dyDescent="0.2">
      <c r="A35" s="1" t="s">
        <v>117</v>
      </c>
      <c r="B35" s="1" t="s">
        <v>37</v>
      </c>
    </row>
    <row r="36" spans="1:2" ht="15" x14ac:dyDescent="0.2">
      <c r="A36" s="1" t="s">
        <v>119</v>
      </c>
      <c r="B36" s="1" t="s">
        <v>15</v>
      </c>
    </row>
    <row r="37" spans="1:2" ht="15" x14ac:dyDescent="0.2">
      <c r="A37" s="1" t="s">
        <v>121</v>
      </c>
      <c r="B37" s="1" t="s">
        <v>28</v>
      </c>
    </row>
    <row r="38" spans="1:2" ht="15" x14ac:dyDescent="0.2">
      <c r="A38" s="1" t="s">
        <v>125</v>
      </c>
      <c r="B38" s="1" t="s">
        <v>28</v>
      </c>
    </row>
    <row r="39" spans="1:2" ht="15" x14ac:dyDescent="0.2">
      <c r="A39" s="1" t="s">
        <v>127</v>
      </c>
      <c r="B39" s="1" t="s">
        <v>37</v>
      </c>
    </row>
    <row r="40" spans="1:2" ht="15" x14ac:dyDescent="0.2">
      <c r="A40" s="1" t="s">
        <v>129</v>
      </c>
      <c r="B40" s="1" t="s">
        <v>28</v>
      </c>
    </row>
    <row r="41" spans="1:2" ht="15" x14ac:dyDescent="0.2">
      <c r="A41" s="1" t="s">
        <v>132</v>
      </c>
      <c r="B41" s="1" t="s">
        <v>133</v>
      </c>
    </row>
    <row r="42" spans="1:2" ht="15" x14ac:dyDescent="0.2">
      <c r="A42" s="1" t="s">
        <v>136</v>
      </c>
      <c r="B42" s="1" t="s">
        <v>37</v>
      </c>
    </row>
    <row r="43" spans="1:2" ht="15" x14ac:dyDescent="0.2">
      <c r="A43" s="1" t="s">
        <v>138</v>
      </c>
      <c r="B43" s="1" t="s">
        <v>28</v>
      </c>
    </row>
    <row r="44" spans="1:2" ht="15" x14ac:dyDescent="0.2">
      <c r="A44" s="1" t="s">
        <v>140</v>
      </c>
      <c r="B44" s="1" t="s">
        <v>28</v>
      </c>
    </row>
    <row r="45" spans="1:2" ht="15" x14ac:dyDescent="0.2">
      <c r="A45" s="1" t="s">
        <v>143</v>
      </c>
      <c r="B45" s="1" t="s">
        <v>28</v>
      </c>
    </row>
    <row r="46" spans="1:2" ht="15" x14ac:dyDescent="0.2">
      <c r="A46" s="1" t="s">
        <v>144</v>
      </c>
      <c r="B46" s="1" t="s">
        <v>28</v>
      </c>
    </row>
    <row r="47" spans="1:2" ht="15" x14ac:dyDescent="0.2">
      <c r="A47" s="1" t="s">
        <v>147</v>
      </c>
      <c r="B47" s="1" t="s">
        <v>15</v>
      </c>
    </row>
    <row r="48" spans="1:2" ht="15" x14ac:dyDescent="0.2">
      <c r="A48" s="1" t="s">
        <v>149</v>
      </c>
      <c r="B48" s="1" t="s">
        <v>28</v>
      </c>
    </row>
    <row r="49" spans="1:2" ht="15" x14ac:dyDescent="0.2">
      <c r="A49" s="1" t="s">
        <v>151</v>
      </c>
      <c r="B49" s="1" t="s">
        <v>37</v>
      </c>
    </row>
    <row r="50" spans="1:2" ht="15" x14ac:dyDescent="0.2">
      <c r="A50" s="1" t="s">
        <v>154</v>
      </c>
      <c r="B50" s="1" t="s">
        <v>28</v>
      </c>
    </row>
    <row r="51" spans="1:2" ht="15" x14ac:dyDescent="0.2">
      <c r="A51" s="1" t="s">
        <v>156</v>
      </c>
      <c r="B51" s="1" t="s">
        <v>28</v>
      </c>
    </row>
    <row r="52" spans="1:2" ht="15" x14ac:dyDescent="0.2">
      <c r="A52" s="1" t="s">
        <v>157</v>
      </c>
      <c r="B52" s="1" t="s">
        <v>37</v>
      </c>
    </row>
    <row r="53" spans="1:2" ht="15" x14ac:dyDescent="0.2">
      <c r="A53" s="1" t="s">
        <v>159</v>
      </c>
      <c r="B53" s="1" t="s">
        <v>28</v>
      </c>
    </row>
    <row r="54" spans="1:2" ht="15" x14ac:dyDescent="0.2">
      <c r="A54" s="1" t="s">
        <v>161</v>
      </c>
      <c r="B54" s="1" t="s">
        <v>15</v>
      </c>
    </row>
    <row r="55" spans="1:2" ht="15" x14ac:dyDescent="0.2">
      <c r="A55" s="1" t="s">
        <v>164</v>
      </c>
      <c r="B55" s="1" t="s">
        <v>37</v>
      </c>
    </row>
    <row r="56" spans="1:2" ht="15" x14ac:dyDescent="0.2">
      <c r="A56" s="1" t="s">
        <v>166</v>
      </c>
      <c r="B56" s="1" t="s">
        <v>23</v>
      </c>
    </row>
    <row r="57" spans="1:2" ht="15" x14ac:dyDescent="0.2">
      <c r="A57" s="1" t="s">
        <v>168</v>
      </c>
      <c r="B57" s="1" t="s">
        <v>169</v>
      </c>
    </row>
    <row r="58" spans="1:2" ht="15" x14ac:dyDescent="0.2">
      <c r="A58" s="1" t="s">
        <v>172</v>
      </c>
      <c r="B58" s="1" t="s">
        <v>28</v>
      </c>
    </row>
    <row r="59" spans="1:2" ht="15" x14ac:dyDescent="0.2">
      <c r="A59" s="1" t="s">
        <v>174</v>
      </c>
      <c r="B59" s="1" t="s">
        <v>37</v>
      </c>
    </row>
    <row r="60" spans="1:2" ht="15" x14ac:dyDescent="0.2">
      <c r="A60" s="1" t="s">
        <v>177</v>
      </c>
      <c r="B60" s="1" t="s">
        <v>37</v>
      </c>
    </row>
    <row r="61" spans="1:2" ht="15" x14ac:dyDescent="0.2">
      <c r="A61" s="1" t="s">
        <v>179</v>
      </c>
      <c r="B61" s="1" t="s">
        <v>15</v>
      </c>
    </row>
    <row r="62" spans="1:2" ht="15" x14ac:dyDescent="0.2">
      <c r="A62" s="1" t="s">
        <v>181</v>
      </c>
      <c r="B62" s="1" t="s">
        <v>42</v>
      </c>
    </row>
    <row r="63" spans="1:2" ht="15" x14ac:dyDescent="0.2">
      <c r="A63" s="1" t="s">
        <v>183</v>
      </c>
      <c r="B63" s="1" t="s">
        <v>28</v>
      </c>
    </row>
    <row r="64" spans="1:2" ht="15" x14ac:dyDescent="0.2">
      <c r="A64" s="1" t="s">
        <v>185</v>
      </c>
      <c r="B64" s="1" t="s">
        <v>37</v>
      </c>
    </row>
    <row r="65" spans="1:2" ht="15" x14ac:dyDescent="0.2">
      <c r="A65" s="1" t="s">
        <v>187</v>
      </c>
      <c r="B65" s="1" t="s">
        <v>37</v>
      </c>
    </row>
    <row r="66" spans="1:2" ht="15" x14ac:dyDescent="0.2">
      <c r="A66" s="1" t="s">
        <v>189</v>
      </c>
      <c r="B66" s="1" t="s">
        <v>133</v>
      </c>
    </row>
    <row r="67" spans="1:2" ht="15" x14ac:dyDescent="0.2">
      <c r="A67" s="1" t="s">
        <v>191</v>
      </c>
      <c r="B67" s="1" t="s">
        <v>42</v>
      </c>
    </row>
    <row r="68" spans="1:2" ht="15" x14ac:dyDescent="0.2">
      <c r="A68" s="1" t="s">
        <v>193</v>
      </c>
      <c r="B68" s="1" t="s">
        <v>28</v>
      </c>
    </row>
    <row r="69" spans="1:2" ht="15" x14ac:dyDescent="0.2">
      <c r="A69" s="1" t="s">
        <v>195</v>
      </c>
      <c r="B69" s="1" t="s">
        <v>42</v>
      </c>
    </row>
    <row r="70" spans="1:2" ht="15" x14ac:dyDescent="0.2">
      <c r="A70" s="1" t="s">
        <v>197</v>
      </c>
      <c r="B70" s="1" t="s">
        <v>15</v>
      </c>
    </row>
    <row r="71" spans="1:2" ht="15" x14ac:dyDescent="0.2">
      <c r="A71" s="1" t="s">
        <v>199</v>
      </c>
      <c r="B71" s="1" t="s">
        <v>28</v>
      </c>
    </row>
    <row r="72" spans="1:2" ht="15" x14ac:dyDescent="0.2">
      <c r="A72" s="1" t="s">
        <v>201</v>
      </c>
      <c r="B72" s="1" t="s">
        <v>23</v>
      </c>
    </row>
    <row r="73" spans="1:2" ht="15" x14ac:dyDescent="0.2">
      <c r="A73" s="1" t="s">
        <v>202</v>
      </c>
      <c r="B73" s="1" t="s">
        <v>15</v>
      </c>
    </row>
    <row r="74" spans="1:2" ht="15" x14ac:dyDescent="0.2">
      <c r="A74" s="1" t="s">
        <v>205</v>
      </c>
      <c r="B74" s="1" t="s">
        <v>28</v>
      </c>
    </row>
    <row r="75" spans="1:2" ht="15" x14ac:dyDescent="0.2">
      <c r="A75" s="1" t="s">
        <v>207</v>
      </c>
      <c r="B75" s="1" t="s">
        <v>37</v>
      </c>
    </row>
    <row r="76" spans="1:2" ht="15" x14ac:dyDescent="0.2">
      <c r="A76" s="1" t="s">
        <v>209</v>
      </c>
      <c r="B76" s="1" t="s">
        <v>133</v>
      </c>
    </row>
    <row r="77" spans="1:2" ht="15" x14ac:dyDescent="0.2">
      <c r="A77" s="1" t="s">
        <v>211</v>
      </c>
      <c r="B77" s="1" t="s">
        <v>37</v>
      </c>
    </row>
    <row r="78" spans="1:2" ht="15" x14ac:dyDescent="0.2">
      <c r="A78" s="1" t="s">
        <v>213</v>
      </c>
      <c r="B78" s="1" t="s">
        <v>37</v>
      </c>
    </row>
    <row r="79" spans="1:2" ht="15" x14ac:dyDescent="0.2">
      <c r="A79" s="1" t="s">
        <v>215</v>
      </c>
      <c r="B79" s="1" t="s">
        <v>37</v>
      </c>
    </row>
    <row r="80" spans="1:2" ht="15" x14ac:dyDescent="0.2">
      <c r="A80" s="1" t="s">
        <v>217</v>
      </c>
      <c r="B80" s="1" t="s">
        <v>15</v>
      </c>
    </row>
    <row r="81" spans="1:2" ht="15" x14ac:dyDescent="0.2">
      <c r="A81" s="1" t="s">
        <v>218</v>
      </c>
      <c r="B81" s="1" t="s">
        <v>37</v>
      </c>
    </row>
    <row r="82" spans="1:2" ht="15" x14ac:dyDescent="0.2">
      <c r="A82" s="1" t="s">
        <v>220</v>
      </c>
      <c r="B82" s="1" t="s">
        <v>28</v>
      </c>
    </row>
    <row r="83" spans="1:2" ht="15" x14ac:dyDescent="0.2">
      <c r="A83" s="1" t="s">
        <v>223</v>
      </c>
      <c r="B83" s="1" t="s">
        <v>15</v>
      </c>
    </row>
    <row r="84" spans="1:2" ht="15" x14ac:dyDescent="0.2">
      <c r="A84" s="1" t="s">
        <v>225</v>
      </c>
      <c r="B84" s="1" t="s">
        <v>37</v>
      </c>
    </row>
    <row r="85" spans="1:2" ht="15" x14ac:dyDescent="0.2">
      <c r="A85" s="1" t="s">
        <v>227</v>
      </c>
      <c r="B85" s="1" t="s">
        <v>28</v>
      </c>
    </row>
    <row r="86" spans="1:2" ht="15" x14ac:dyDescent="0.2">
      <c r="A86" s="1" t="s">
        <v>228</v>
      </c>
      <c r="B86" s="1" t="s">
        <v>28</v>
      </c>
    </row>
    <row r="87" spans="1:2" ht="15" x14ac:dyDescent="0.2">
      <c r="A87" s="1" t="s">
        <v>230</v>
      </c>
      <c r="B87" s="1" t="s">
        <v>169</v>
      </c>
    </row>
    <row r="88" spans="1:2" ht="15" x14ac:dyDescent="0.2">
      <c r="A88" s="1" t="s">
        <v>232</v>
      </c>
      <c r="B88" s="1" t="s">
        <v>28</v>
      </c>
    </row>
    <row r="89" spans="1:2" ht="15" x14ac:dyDescent="0.2">
      <c r="A89" s="1" t="s">
        <v>234</v>
      </c>
      <c r="B89" s="1" t="s">
        <v>28</v>
      </c>
    </row>
    <row r="90" spans="1:2" ht="15" x14ac:dyDescent="0.2">
      <c r="A90" s="1" t="s">
        <v>236</v>
      </c>
      <c r="B90" s="1" t="s">
        <v>169</v>
      </c>
    </row>
    <row r="91" spans="1:2" ht="15" x14ac:dyDescent="0.2">
      <c r="A91" s="1" t="s">
        <v>238</v>
      </c>
      <c r="B91" s="1" t="s">
        <v>15</v>
      </c>
    </row>
    <row r="92" spans="1:2" ht="15" x14ac:dyDescent="0.2">
      <c r="A92" s="1" t="s">
        <v>240</v>
      </c>
      <c r="B92" s="1" t="s">
        <v>37</v>
      </c>
    </row>
    <row r="93" spans="1:2" ht="15" x14ac:dyDescent="0.2">
      <c r="A93" s="1" t="s">
        <v>242</v>
      </c>
      <c r="B93" s="1" t="s">
        <v>28</v>
      </c>
    </row>
    <row r="94" spans="1:2" ht="15" x14ac:dyDescent="0.2">
      <c r="A94" s="1" t="s">
        <v>244</v>
      </c>
      <c r="B94" s="1" t="s">
        <v>37</v>
      </c>
    </row>
    <row r="95" spans="1:2" ht="15" x14ac:dyDescent="0.2">
      <c r="A95" s="1" t="s">
        <v>246</v>
      </c>
      <c r="B95" s="1" t="s">
        <v>42</v>
      </c>
    </row>
    <row r="96" spans="1:2" ht="15" x14ac:dyDescent="0.2">
      <c r="A96" s="1" t="s">
        <v>249</v>
      </c>
      <c r="B96" s="1" t="s">
        <v>28</v>
      </c>
    </row>
    <row r="97" spans="1:2" ht="15" x14ac:dyDescent="0.2">
      <c r="A97" s="1" t="s">
        <v>251</v>
      </c>
      <c r="B97" s="1" t="s">
        <v>28</v>
      </c>
    </row>
    <row r="98" spans="1:2" ht="15" x14ac:dyDescent="0.2">
      <c r="A98" s="1" t="s">
        <v>253</v>
      </c>
      <c r="B98" s="1" t="s">
        <v>37</v>
      </c>
    </row>
    <row r="99" spans="1:2" ht="15" x14ac:dyDescent="0.2">
      <c r="A99" s="1" t="s">
        <v>255</v>
      </c>
      <c r="B99" s="1" t="s">
        <v>37</v>
      </c>
    </row>
    <row r="100" spans="1:2" ht="15" x14ac:dyDescent="0.2">
      <c r="A100" s="1" t="s">
        <v>257</v>
      </c>
      <c r="B100" s="1" t="s">
        <v>37</v>
      </c>
    </row>
    <row r="101" spans="1:2" ht="15" x14ac:dyDescent="0.2">
      <c r="A101" s="1" t="s">
        <v>259</v>
      </c>
      <c r="B101" s="1" t="s">
        <v>37</v>
      </c>
    </row>
    <row r="102" spans="1:2" ht="15" x14ac:dyDescent="0.2">
      <c r="A102" s="1" t="s">
        <v>262</v>
      </c>
      <c r="B102" s="1" t="s">
        <v>28</v>
      </c>
    </row>
    <row r="103" spans="1:2" ht="15" x14ac:dyDescent="0.2">
      <c r="A103" s="1" t="s">
        <v>264</v>
      </c>
      <c r="B103" s="1" t="s">
        <v>169</v>
      </c>
    </row>
    <row r="104" spans="1:2" ht="15" x14ac:dyDescent="0.2">
      <c r="A104" s="1" t="s">
        <v>265</v>
      </c>
      <c r="B104" s="1" t="s">
        <v>42</v>
      </c>
    </row>
    <row r="105" spans="1:2" ht="15" x14ac:dyDescent="0.2">
      <c r="A105" s="1" t="s">
        <v>263</v>
      </c>
      <c r="B105" s="1" t="s">
        <v>28</v>
      </c>
    </row>
    <row r="106" spans="1:2" ht="15" x14ac:dyDescent="0.2">
      <c r="A106" s="1" t="s">
        <v>261</v>
      </c>
      <c r="B106" s="1" t="s">
        <v>28</v>
      </c>
    </row>
    <row r="107" spans="1:2" ht="15" x14ac:dyDescent="0.2">
      <c r="A107" s="1" t="s">
        <v>260</v>
      </c>
      <c r="B107" s="1" t="s">
        <v>37</v>
      </c>
    </row>
    <row r="108" spans="1:2" ht="15" x14ac:dyDescent="0.2">
      <c r="A108" s="1" t="s">
        <v>258</v>
      </c>
      <c r="B108" s="1" t="s">
        <v>28</v>
      </c>
    </row>
    <row r="109" spans="1:2" ht="15" x14ac:dyDescent="0.2">
      <c r="A109" s="1" t="s">
        <v>256</v>
      </c>
      <c r="B109" s="1" t="s">
        <v>28</v>
      </c>
    </row>
    <row r="110" spans="1:2" ht="15" x14ac:dyDescent="0.2">
      <c r="A110" s="1" t="s">
        <v>254</v>
      </c>
      <c r="B110" s="1" t="s">
        <v>15</v>
      </c>
    </row>
    <row r="111" spans="1:2" ht="15" x14ac:dyDescent="0.2">
      <c r="A111" s="1" t="s">
        <v>252</v>
      </c>
      <c r="B111" s="1" t="s">
        <v>28</v>
      </c>
    </row>
    <row r="112" spans="1:2" ht="15" x14ac:dyDescent="0.2">
      <c r="A112" s="1" t="s">
        <v>250</v>
      </c>
      <c r="B112" s="1" t="s">
        <v>28</v>
      </c>
    </row>
    <row r="113" spans="1:2" ht="15" x14ac:dyDescent="0.2">
      <c r="A113" s="1" t="s">
        <v>248</v>
      </c>
      <c r="B113" s="1" t="s">
        <v>15</v>
      </c>
    </row>
    <row r="114" spans="1:2" ht="15" x14ac:dyDescent="0.2">
      <c r="A114" s="1" t="s">
        <v>247</v>
      </c>
      <c r="B114" s="1" t="s">
        <v>28</v>
      </c>
    </row>
    <row r="115" spans="1:2" ht="15" x14ac:dyDescent="0.2">
      <c r="A115" s="1" t="s">
        <v>245</v>
      </c>
      <c r="B115" s="1" t="s">
        <v>133</v>
      </c>
    </row>
    <row r="116" spans="1:2" ht="15" x14ac:dyDescent="0.2">
      <c r="A116" s="1" t="s">
        <v>243</v>
      </c>
      <c r="B116" s="1" t="s">
        <v>133</v>
      </c>
    </row>
    <row r="117" spans="1:2" ht="15" x14ac:dyDescent="0.2">
      <c r="A117" s="1" t="s">
        <v>241</v>
      </c>
      <c r="B117" s="1" t="s">
        <v>28</v>
      </c>
    </row>
    <row r="118" spans="1:2" ht="15" x14ac:dyDescent="0.2">
      <c r="A118" s="1" t="s">
        <v>239</v>
      </c>
      <c r="B118" s="1" t="s">
        <v>37</v>
      </c>
    </row>
    <row r="119" spans="1:2" ht="15" x14ac:dyDescent="0.2">
      <c r="A119" s="1" t="s">
        <v>237</v>
      </c>
      <c r="B119" s="1" t="s">
        <v>28</v>
      </c>
    </row>
    <row r="120" spans="1:2" ht="15" x14ac:dyDescent="0.2">
      <c r="A120" s="1" t="s">
        <v>235</v>
      </c>
      <c r="B120" s="1" t="s">
        <v>42</v>
      </c>
    </row>
    <row r="121" spans="1:2" ht="15" x14ac:dyDescent="0.2">
      <c r="A121" s="1" t="s">
        <v>233</v>
      </c>
      <c r="B121" s="1" t="s">
        <v>15</v>
      </c>
    </row>
    <row r="122" spans="1:2" ht="15" x14ac:dyDescent="0.2">
      <c r="A122" s="1" t="s">
        <v>231</v>
      </c>
      <c r="B122" s="1" t="s">
        <v>42</v>
      </c>
    </row>
    <row r="123" spans="1:2" ht="15" x14ac:dyDescent="0.2">
      <c r="A123" s="1" t="s">
        <v>229</v>
      </c>
      <c r="B123" s="1" t="s">
        <v>28</v>
      </c>
    </row>
    <row r="124" spans="1:2" ht="15" x14ac:dyDescent="0.2">
      <c r="A124" s="1" t="s">
        <v>226</v>
      </c>
      <c r="B124" s="1" t="s">
        <v>28</v>
      </c>
    </row>
    <row r="125" spans="1:2" ht="15" x14ac:dyDescent="0.2">
      <c r="A125" s="1" t="s">
        <v>224</v>
      </c>
      <c r="B125" s="1" t="s">
        <v>28</v>
      </c>
    </row>
    <row r="126" spans="1:2" ht="15" x14ac:dyDescent="0.2">
      <c r="A126" s="1" t="s">
        <v>222</v>
      </c>
      <c r="B126" s="1" t="s">
        <v>15</v>
      </c>
    </row>
    <row r="127" spans="1:2" ht="15" x14ac:dyDescent="0.2">
      <c r="A127" s="1" t="s">
        <v>221</v>
      </c>
      <c r="B127" s="1" t="s">
        <v>37</v>
      </c>
    </row>
    <row r="128" spans="1:2" ht="15" x14ac:dyDescent="0.2">
      <c r="A128" s="1" t="s">
        <v>219</v>
      </c>
      <c r="B128" s="1" t="s">
        <v>28</v>
      </c>
    </row>
    <row r="129" spans="1:2" ht="15" x14ac:dyDescent="0.2">
      <c r="A129" s="1" t="s">
        <v>216</v>
      </c>
      <c r="B129" s="1" t="s">
        <v>28</v>
      </c>
    </row>
    <row r="130" spans="1:2" ht="15" x14ac:dyDescent="0.2">
      <c r="A130" s="1" t="s">
        <v>214</v>
      </c>
      <c r="B130" s="1" t="s">
        <v>28</v>
      </c>
    </row>
    <row r="131" spans="1:2" ht="15" x14ac:dyDescent="0.2">
      <c r="A131" s="1" t="s">
        <v>212</v>
      </c>
      <c r="B131" s="1" t="s">
        <v>28</v>
      </c>
    </row>
    <row r="132" spans="1:2" ht="15" x14ac:dyDescent="0.2">
      <c r="A132" s="1" t="s">
        <v>210</v>
      </c>
      <c r="B132" s="1" t="s">
        <v>37</v>
      </c>
    </row>
    <row r="133" spans="1:2" ht="15" x14ac:dyDescent="0.2">
      <c r="A133" s="1" t="s">
        <v>208</v>
      </c>
      <c r="B133" s="1" t="s">
        <v>42</v>
      </c>
    </row>
    <row r="134" spans="1:2" ht="15" x14ac:dyDescent="0.2">
      <c r="A134" s="1" t="s">
        <v>206</v>
      </c>
      <c r="B134" s="1" t="s">
        <v>42</v>
      </c>
    </row>
    <row r="135" spans="1:2" ht="15" x14ac:dyDescent="0.2">
      <c r="A135" s="1" t="s">
        <v>204</v>
      </c>
      <c r="B135" s="1" t="s">
        <v>28</v>
      </c>
    </row>
    <row r="136" spans="1:2" ht="15" x14ac:dyDescent="0.2">
      <c r="A136" s="1" t="s">
        <v>203</v>
      </c>
      <c r="B136" s="1" t="s">
        <v>28</v>
      </c>
    </row>
    <row r="137" spans="1:2" ht="15" x14ac:dyDescent="0.2">
      <c r="A137" s="1" t="s">
        <v>200</v>
      </c>
      <c r="B137" s="1" t="s">
        <v>15</v>
      </c>
    </row>
    <row r="138" spans="1:2" ht="15" x14ac:dyDescent="0.2">
      <c r="A138" s="1" t="s">
        <v>198</v>
      </c>
      <c r="B138" s="1" t="s">
        <v>37</v>
      </c>
    </row>
    <row r="139" spans="1:2" ht="15" x14ac:dyDescent="0.2">
      <c r="A139" s="1" t="s">
        <v>196</v>
      </c>
      <c r="B139" s="1" t="s">
        <v>28</v>
      </c>
    </row>
    <row r="140" spans="1:2" ht="15" x14ac:dyDescent="0.2">
      <c r="A140" s="1" t="s">
        <v>194</v>
      </c>
      <c r="B140" s="1" t="s">
        <v>28</v>
      </c>
    </row>
    <row r="141" spans="1:2" ht="15" x14ac:dyDescent="0.2">
      <c r="A141" s="1" t="s">
        <v>192</v>
      </c>
      <c r="B141" s="1" t="s">
        <v>28</v>
      </c>
    </row>
    <row r="142" spans="1:2" ht="15" x14ac:dyDescent="0.2">
      <c r="A142" s="1" t="s">
        <v>190</v>
      </c>
      <c r="B142" s="1" t="s">
        <v>28</v>
      </c>
    </row>
    <row r="143" spans="1:2" ht="15" x14ac:dyDescent="0.2">
      <c r="A143" s="1" t="s">
        <v>188</v>
      </c>
      <c r="B143" s="1" t="s">
        <v>15</v>
      </c>
    </row>
    <row r="144" spans="1:2" ht="15" x14ac:dyDescent="0.2">
      <c r="A144" s="1" t="s">
        <v>186</v>
      </c>
      <c r="B144" s="1" t="s">
        <v>28</v>
      </c>
    </row>
    <row r="145" spans="1:2" ht="15" x14ac:dyDescent="0.2">
      <c r="A145" s="1" t="s">
        <v>184</v>
      </c>
      <c r="B145" s="1" t="s">
        <v>37</v>
      </c>
    </row>
    <row r="146" spans="1:2" ht="15" x14ac:dyDescent="0.2">
      <c r="A146" s="1" t="s">
        <v>182</v>
      </c>
      <c r="B146" s="1" t="s">
        <v>28</v>
      </c>
    </row>
    <row r="147" spans="1:2" ht="15" x14ac:dyDescent="0.2">
      <c r="A147" s="1" t="s">
        <v>180</v>
      </c>
      <c r="B147" s="1" t="s">
        <v>28</v>
      </c>
    </row>
    <row r="148" spans="1:2" ht="15" x14ac:dyDescent="0.2">
      <c r="A148" s="1" t="s">
        <v>178</v>
      </c>
      <c r="B148" s="1" t="s">
        <v>28</v>
      </c>
    </row>
    <row r="149" spans="1:2" ht="15" x14ac:dyDescent="0.2">
      <c r="A149" s="1" t="s">
        <v>176</v>
      </c>
      <c r="B149" s="1" t="s">
        <v>23</v>
      </c>
    </row>
    <row r="150" spans="1:2" ht="15" x14ac:dyDescent="0.2">
      <c r="A150" s="1" t="s">
        <v>175</v>
      </c>
      <c r="B150" s="1" t="s">
        <v>28</v>
      </c>
    </row>
    <row r="151" spans="1:2" ht="15" x14ac:dyDescent="0.2">
      <c r="A151" s="1" t="s">
        <v>173</v>
      </c>
      <c r="B151" s="1" t="s">
        <v>37</v>
      </c>
    </row>
    <row r="152" spans="1:2" ht="15" x14ac:dyDescent="0.2">
      <c r="A152" s="1" t="s">
        <v>170</v>
      </c>
      <c r="B152" s="1" t="s">
        <v>28</v>
      </c>
    </row>
    <row r="153" spans="1:2" ht="15" x14ac:dyDescent="0.2">
      <c r="A153" s="1" t="s">
        <v>167</v>
      </c>
      <c r="B153" s="1" t="s">
        <v>169</v>
      </c>
    </row>
    <row r="154" spans="1:2" ht="15" x14ac:dyDescent="0.2">
      <c r="A154" s="1" t="s">
        <v>165</v>
      </c>
      <c r="B154" s="1" t="s">
        <v>28</v>
      </c>
    </row>
    <row r="155" spans="1:2" ht="15" x14ac:dyDescent="0.2">
      <c r="A155" s="1" t="s">
        <v>163</v>
      </c>
      <c r="B155" s="1" t="s">
        <v>28</v>
      </c>
    </row>
    <row r="156" spans="1:2" ht="15" x14ac:dyDescent="0.2">
      <c r="A156" s="1" t="s">
        <v>162</v>
      </c>
      <c r="B156" s="1" t="s">
        <v>28</v>
      </c>
    </row>
    <row r="157" spans="1:2" ht="15" x14ac:dyDescent="0.2">
      <c r="A157" s="1" t="s">
        <v>160</v>
      </c>
      <c r="B157" s="1" t="s">
        <v>133</v>
      </c>
    </row>
    <row r="158" spans="1:2" ht="15" x14ac:dyDescent="0.2">
      <c r="A158" s="1" t="s">
        <v>158</v>
      </c>
      <c r="B158" s="1" t="s">
        <v>133</v>
      </c>
    </row>
    <row r="159" spans="1:2" ht="15" x14ac:dyDescent="0.2">
      <c r="A159" s="1" t="s">
        <v>155</v>
      </c>
      <c r="B159" s="1" t="s">
        <v>169</v>
      </c>
    </row>
    <row r="160" spans="1:2" ht="15" x14ac:dyDescent="0.2">
      <c r="A160" s="1" t="s">
        <v>153</v>
      </c>
      <c r="B160" s="1" t="s">
        <v>28</v>
      </c>
    </row>
    <row r="161" spans="1:2" ht="15" x14ac:dyDescent="0.2">
      <c r="A161" s="1" t="s">
        <v>152</v>
      </c>
      <c r="B161" s="1" t="s">
        <v>28</v>
      </c>
    </row>
    <row r="162" spans="1:2" ht="15" x14ac:dyDescent="0.2">
      <c r="A162" s="1" t="s">
        <v>150</v>
      </c>
      <c r="B162" s="1" t="s">
        <v>28</v>
      </c>
    </row>
    <row r="163" spans="1:2" ht="15" x14ac:dyDescent="0.2">
      <c r="A163" s="1" t="s">
        <v>148</v>
      </c>
      <c r="B163" s="1" t="s">
        <v>28</v>
      </c>
    </row>
    <row r="164" spans="1:2" ht="15" x14ac:dyDescent="0.2">
      <c r="A164" s="1" t="s">
        <v>146</v>
      </c>
      <c r="B164" s="1" t="s">
        <v>28</v>
      </c>
    </row>
    <row r="165" spans="1:2" ht="15" x14ac:dyDescent="0.2">
      <c r="A165" s="1" t="s">
        <v>145</v>
      </c>
      <c r="B165" s="1" t="s">
        <v>15</v>
      </c>
    </row>
    <row r="166" spans="1:2" ht="15" x14ac:dyDescent="0.2">
      <c r="A166" s="1" t="s">
        <v>142</v>
      </c>
      <c r="B166" s="1" t="s">
        <v>15</v>
      </c>
    </row>
    <row r="167" spans="1:2" ht="15" x14ac:dyDescent="0.2">
      <c r="A167" s="1" t="s">
        <v>141</v>
      </c>
      <c r="B167" s="1" t="s">
        <v>28</v>
      </c>
    </row>
    <row r="168" spans="1:2" ht="15" x14ac:dyDescent="0.2">
      <c r="A168" s="1" t="s">
        <v>139</v>
      </c>
      <c r="B168" s="1" t="s">
        <v>28</v>
      </c>
    </row>
    <row r="169" spans="1:2" ht="15" x14ac:dyDescent="0.2">
      <c r="A169" s="1" t="s">
        <v>137</v>
      </c>
      <c r="B169" s="1" t="s">
        <v>28</v>
      </c>
    </row>
    <row r="170" spans="1:2" ht="15" x14ac:dyDescent="0.2">
      <c r="A170" s="1" t="s">
        <v>135</v>
      </c>
      <c r="B170" s="1" t="s">
        <v>28</v>
      </c>
    </row>
    <row r="171" spans="1:2" ht="15" x14ac:dyDescent="0.2">
      <c r="A171" s="1" t="s">
        <v>131</v>
      </c>
      <c r="B171" s="1" t="s">
        <v>37</v>
      </c>
    </row>
    <row r="172" spans="1:2" ht="15" x14ac:dyDescent="0.2">
      <c r="A172" s="1" t="s">
        <v>130</v>
      </c>
      <c r="B172" s="1" t="s">
        <v>28</v>
      </c>
    </row>
    <row r="173" spans="1:2" ht="15" x14ac:dyDescent="0.2">
      <c r="A173" s="1" t="s">
        <v>128</v>
      </c>
      <c r="B173" s="1" t="s">
        <v>37</v>
      </c>
    </row>
    <row r="174" spans="1:2" ht="15" x14ac:dyDescent="0.2">
      <c r="A174" s="1" t="s">
        <v>126</v>
      </c>
      <c r="B174" s="1" t="s">
        <v>42</v>
      </c>
    </row>
    <row r="175" spans="1:2" ht="15" x14ac:dyDescent="0.2">
      <c r="A175" s="1" t="s">
        <v>123</v>
      </c>
      <c r="B175" s="1" t="s">
        <v>28</v>
      </c>
    </row>
    <row r="176" spans="1:2" ht="15" x14ac:dyDescent="0.2">
      <c r="A176" s="1" t="s">
        <v>120</v>
      </c>
      <c r="B176" s="1" t="s">
        <v>28</v>
      </c>
    </row>
    <row r="177" spans="1:2" ht="15" x14ac:dyDescent="0.2">
      <c r="A177" s="1" t="s">
        <v>118</v>
      </c>
      <c r="B177" s="1" t="s">
        <v>28</v>
      </c>
    </row>
    <row r="178" spans="1:2" ht="15" x14ac:dyDescent="0.2">
      <c r="A178" s="1" t="s">
        <v>116</v>
      </c>
      <c r="B178" s="1" t="s">
        <v>28</v>
      </c>
    </row>
    <row r="179" spans="1:2" ht="15" x14ac:dyDescent="0.2">
      <c r="A179" s="1" t="s">
        <v>112</v>
      </c>
      <c r="B179" s="1" t="s">
        <v>15</v>
      </c>
    </row>
    <row r="180" spans="1:2" ht="15" x14ac:dyDescent="0.2">
      <c r="A180" s="1" t="s">
        <v>110</v>
      </c>
      <c r="B180" s="1" t="s">
        <v>15</v>
      </c>
    </row>
    <row r="181" spans="1:2" ht="15" x14ac:dyDescent="0.2">
      <c r="A181" s="1" t="s">
        <v>108</v>
      </c>
      <c r="B181" s="1" t="s">
        <v>23</v>
      </c>
    </row>
    <row r="182" spans="1:2" ht="15" x14ac:dyDescent="0.2">
      <c r="A182" s="1" t="s">
        <v>104</v>
      </c>
      <c r="B182" s="1" t="s">
        <v>37</v>
      </c>
    </row>
    <row r="183" spans="1:2" ht="15" x14ac:dyDescent="0.2">
      <c r="A183" s="1" t="s">
        <v>103</v>
      </c>
      <c r="B183" s="1" t="s">
        <v>133</v>
      </c>
    </row>
    <row r="184" spans="1:2" ht="15" x14ac:dyDescent="0.2">
      <c r="A184" s="1" t="s">
        <v>101</v>
      </c>
      <c r="B184" s="1" t="s">
        <v>169</v>
      </c>
    </row>
    <row r="185" spans="1:2" ht="15" x14ac:dyDescent="0.2">
      <c r="A185" s="1" t="s">
        <v>97</v>
      </c>
      <c r="B185" s="1" t="s">
        <v>28</v>
      </c>
    </row>
    <row r="186" spans="1:2" ht="15" x14ac:dyDescent="0.2">
      <c r="A186" s="1" t="s">
        <v>95</v>
      </c>
      <c r="B186" s="1" t="s">
        <v>28</v>
      </c>
    </row>
    <row r="187" spans="1:2" ht="15" x14ac:dyDescent="0.2">
      <c r="A187" s="1" t="s">
        <v>93</v>
      </c>
      <c r="B187" s="1" t="s">
        <v>133</v>
      </c>
    </row>
    <row r="188" spans="1:2" ht="15" x14ac:dyDescent="0.2">
      <c r="A188" s="1" t="s">
        <v>89</v>
      </c>
      <c r="B188" s="1" t="s">
        <v>28</v>
      </c>
    </row>
    <row r="189" spans="1:2" ht="15" x14ac:dyDescent="0.2">
      <c r="A189" s="1" t="s">
        <v>87</v>
      </c>
      <c r="B189" s="1" t="s">
        <v>28</v>
      </c>
    </row>
    <row r="190" spans="1:2" ht="15" x14ac:dyDescent="0.2">
      <c r="A190" s="1" t="s">
        <v>81</v>
      </c>
      <c r="B190" s="1" t="s">
        <v>37</v>
      </c>
    </row>
    <row r="191" spans="1:2" ht="15" x14ac:dyDescent="0.2">
      <c r="A191" s="1" t="s">
        <v>79</v>
      </c>
      <c r="B191" s="1" t="s">
        <v>133</v>
      </c>
    </row>
    <row r="192" spans="1:2" ht="15" x14ac:dyDescent="0.2">
      <c r="A192" s="1" t="s">
        <v>77</v>
      </c>
      <c r="B192" s="1" t="s">
        <v>28</v>
      </c>
    </row>
    <row r="193" spans="1:2" ht="15" x14ac:dyDescent="0.2">
      <c r="A193" s="1" t="s">
        <v>73</v>
      </c>
      <c r="B193" s="1" t="s">
        <v>28</v>
      </c>
    </row>
    <row r="194" spans="1:2" ht="15" x14ac:dyDescent="0.2">
      <c r="A194" s="1" t="s">
        <v>70</v>
      </c>
      <c r="B194" s="1" t="s">
        <v>42</v>
      </c>
    </row>
    <row r="195" spans="1:2" ht="15" x14ac:dyDescent="0.2">
      <c r="A195" s="1" t="s">
        <v>68</v>
      </c>
      <c r="B195" s="1" t="s">
        <v>28</v>
      </c>
    </row>
    <row r="196" spans="1:2" ht="15" x14ac:dyDescent="0.2">
      <c r="A196" s="1" t="s">
        <v>66</v>
      </c>
      <c r="B196" s="1" t="s">
        <v>28</v>
      </c>
    </row>
    <row r="197" spans="1:2" ht="15" x14ac:dyDescent="0.2">
      <c r="A197" s="1" t="s">
        <v>62</v>
      </c>
      <c r="B197" s="1" t="s">
        <v>28</v>
      </c>
    </row>
    <row r="198" spans="1:2" ht="15" x14ac:dyDescent="0.2">
      <c r="A198" s="1" t="s">
        <v>60</v>
      </c>
      <c r="B198" s="1" t="s">
        <v>28</v>
      </c>
    </row>
    <row r="199" spans="1:2" ht="15" x14ac:dyDescent="0.2">
      <c r="A199" s="1" t="s">
        <v>57</v>
      </c>
      <c r="B199" s="1" t="s">
        <v>28</v>
      </c>
    </row>
    <row r="200" spans="1:2" ht="15" x14ac:dyDescent="0.2">
      <c r="A200" s="1" t="s">
        <v>54</v>
      </c>
      <c r="B200" s="1" t="s">
        <v>133</v>
      </c>
    </row>
    <row r="201" spans="1:2" ht="15" x14ac:dyDescent="0.2">
      <c r="A201" s="1" t="s">
        <v>52</v>
      </c>
      <c r="B201" s="1" t="s">
        <v>37</v>
      </c>
    </row>
    <row r="202" spans="1:2" ht="15" x14ac:dyDescent="0.2">
      <c r="A202" s="1" t="s">
        <v>50</v>
      </c>
      <c r="B202" s="1" t="s">
        <v>169</v>
      </c>
    </row>
    <row r="203" spans="1:2" ht="15" x14ac:dyDescent="0.2">
      <c r="A203" s="1" t="s">
        <v>45</v>
      </c>
      <c r="B203" s="1" t="s">
        <v>37</v>
      </c>
    </row>
    <row r="204" spans="1:2" ht="15" x14ac:dyDescent="0.2">
      <c r="A204" s="1" t="s">
        <v>43</v>
      </c>
      <c r="B204" s="1" t="s">
        <v>37</v>
      </c>
    </row>
    <row r="205" spans="1:2" ht="15" x14ac:dyDescent="0.2">
      <c r="A205" s="1" t="s">
        <v>41</v>
      </c>
      <c r="B205" s="1" t="s">
        <v>28</v>
      </c>
    </row>
    <row r="206" spans="1:2" ht="15" x14ac:dyDescent="0.2">
      <c r="A206" s="1" t="s">
        <v>36</v>
      </c>
      <c r="B206" s="1" t="s">
        <v>15</v>
      </c>
    </row>
    <row r="207" spans="1:2" ht="15" x14ac:dyDescent="0.2">
      <c r="A207" s="1" t="s">
        <v>33</v>
      </c>
      <c r="B207" s="1" t="s">
        <v>133</v>
      </c>
    </row>
    <row r="208" spans="1:2" ht="15" x14ac:dyDescent="0.2">
      <c r="A208" s="1" t="s">
        <v>27</v>
      </c>
      <c r="B208" s="1" t="s">
        <v>37</v>
      </c>
    </row>
    <row r="209" spans="1:2" ht="15" x14ac:dyDescent="0.2">
      <c r="A209" s="1" t="s">
        <v>16</v>
      </c>
      <c r="B209" s="1" t="s">
        <v>28</v>
      </c>
    </row>
    <row r="210" spans="1:2" ht="15" x14ac:dyDescent="0.2">
      <c r="A210" s="1" t="s">
        <v>7</v>
      </c>
      <c r="B210" s="1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Product business review</vt:lpstr>
      <vt:lpstr>Customers</vt:lpstr>
      <vt:lpstr>Number_of_Customers</vt:lpstr>
      <vt:lpstr>Customers - Pivot</vt:lpstr>
      <vt:lpstr>Current Usage</vt:lpstr>
      <vt:lpstr>Demand forecast</vt:lpstr>
      <vt:lpstr>Pain points and feedback</vt:lpstr>
      <vt:lpstr>Pain Points - Pivot</vt:lpstr>
      <vt:lpstr>Company_Industry_Vertical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2020-05-18T01:36:35Z</dcterms:modified>
</cp:coreProperties>
</file>