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E CONTROLLER\DeepakAdnani\COSTINGS_PRICING\2022\"/>
    </mc:Choice>
  </mc:AlternateContent>
  <xr:revisionPtr revIDLastSave="0" documentId="13_ncr:1_{FAD852ED-32BF-4635-BFAA-08194FDA024E}" xr6:coauthVersionLast="36" xr6:coauthVersionMax="36" xr10:uidLastSave="{00000000-0000-0000-0000-000000000000}"/>
  <bookViews>
    <workbookView xWindow="0" yWindow="0" windowWidth="28800" windowHeight="12225" xr2:uid="{D0503318-8295-4205-B369-A76B45E3C025}"/>
  </bookViews>
  <sheets>
    <sheet name="RM 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3" i="1"/>
  <c r="O2" i="1"/>
  <c r="N2" i="1"/>
  <c r="M2" i="1"/>
</calcChain>
</file>

<file path=xl/sharedStrings.xml><?xml version="1.0" encoding="utf-8"?>
<sst xmlns="http://schemas.openxmlformats.org/spreadsheetml/2006/main" count="280" uniqueCount="65">
  <si>
    <t>FUR_CLOR</t>
  </si>
  <si>
    <t>Mat_Code</t>
  </si>
  <si>
    <t>Mat_Des</t>
  </si>
  <si>
    <t>Unit_CO</t>
  </si>
  <si>
    <t>Rate_CO</t>
  </si>
  <si>
    <t>Qty_Batch</t>
  </si>
  <si>
    <t>Amt_Batch</t>
  </si>
  <si>
    <t>Ev_Loss</t>
  </si>
  <si>
    <t>Glass_draw</t>
  </si>
  <si>
    <t>Efficiency</t>
  </si>
  <si>
    <t>Net_Packed</t>
  </si>
  <si>
    <t>Cullet_Qty</t>
  </si>
  <si>
    <t>Cullet_Rate</t>
  </si>
  <si>
    <t>Cullet_Amt</t>
  </si>
  <si>
    <t>Amt_Net</t>
  </si>
  <si>
    <t>Furnace 1Flint</t>
  </si>
  <si>
    <t>RMTSILSD0001</t>
  </si>
  <si>
    <t>SILICA SAND</t>
  </si>
  <si>
    <t>KGS</t>
  </si>
  <si>
    <t>RMTSOASH0001</t>
  </si>
  <si>
    <t>SODA ASH</t>
  </si>
  <si>
    <t>RMTLIMES0001</t>
  </si>
  <si>
    <t>LIME STONE</t>
  </si>
  <si>
    <t>RMTCALUM0001</t>
  </si>
  <si>
    <t>CALUMITE</t>
  </si>
  <si>
    <t>RMTFELDS0001</t>
  </si>
  <si>
    <t>FELDSPAR</t>
  </si>
  <si>
    <t>RMTSOSUL0001</t>
  </si>
  <si>
    <t>SODIUM SULPHATE</t>
  </si>
  <si>
    <t>RMTSELEN0001</t>
  </si>
  <si>
    <t>SELENIUM</t>
  </si>
  <si>
    <t>RMTCARBN0001</t>
  </si>
  <si>
    <t>CARBON POWDER GLASS GRADE</t>
  </si>
  <si>
    <t>RMTPUCUL0001</t>
  </si>
  <si>
    <t>CULLET PURCHASED SHEET GLASS</t>
  </si>
  <si>
    <t>RMTFLCUL0002</t>
  </si>
  <si>
    <t>CULLET FINT Generated</t>
  </si>
  <si>
    <t/>
  </si>
  <si>
    <t>100.959</t>
  </si>
  <si>
    <t>1832.065</t>
  </si>
  <si>
    <t>1496.796</t>
  </si>
  <si>
    <t>18.474</t>
  </si>
  <si>
    <t>82.485</t>
  </si>
  <si>
    <t>Furnace 2Flint</t>
  </si>
  <si>
    <t>89.077</t>
  </si>
  <si>
    <t>1617.339</t>
  </si>
  <si>
    <t>1349.830</t>
  </si>
  <si>
    <t>14.734</t>
  </si>
  <si>
    <t>74.343</t>
  </si>
  <si>
    <t>Furnace 2Green</t>
  </si>
  <si>
    <t>RMTCRMOX0001</t>
  </si>
  <si>
    <t>CROMIC OXIDE</t>
  </si>
  <si>
    <t>RMTGRCUL0002</t>
  </si>
  <si>
    <t>CULLET GREEN PURCHASED</t>
  </si>
  <si>
    <t>RMTGRCUL0003</t>
  </si>
  <si>
    <t>CULLET GREEN Generated</t>
  </si>
  <si>
    <t>101.339</t>
  </si>
  <si>
    <t>1887.184</t>
  </si>
  <si>
    <t>1405.575</t>
  </si>
  <si>
    <t>25.862</t>
  </si>
  <si>
    <t>75.477</t>
  </si>
  <si>
    <t>Furnace 2OffShade</t>
  </si>
  <si>
    <t>1195.052</t>
  </si>
  <si>
    <t>23.258</t>
  </si>
  <si>
    <t>65.819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</si>
</sst>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2" fontId="1" fillId="0" borderId="2" xfId="1" applyNumberFormat="1" applyFont="1" applyFill="1" applyBorder="1" applyAlignment="1">
      <alignment horizontal="right" wrapText="1"/>
    </xf>
    <xf numFmtId="0" fontId="1" fillId="3" borderId="1" xfId="1" applyFont="1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right" wrapText="1"/>
    </xf>
    <xf numFmtId="168" fontId="1" fillId="0" borderId="2" xfId="1" applyNumberFormat="1" applyFont="1" applyFill="1" applyBorder="1" applyAlignment="1">
      <alignment horizontal="right" wrapText="1"/>
    </xf>
    <xf numFmtId="168" fontId="3" fillId="0" borderId="2" xfId="1" applyNumberFormat="1" applyFont="1" applyFill="1" applyBorder="1" applyAlignment="1">
      <alignment horizontal="right" wrapText="1"/>
    </xf>
    <xf numFmtId="2" fontId="4" fillId="4" borderId="2" xfId="1" applyNumberFormat="1" applyFont="1" applyFill="1" applyBorder="1" applyAlignment="1">
      <alignment horizontal="right" wrapText="1"/>
    </xf>
    <xf numFmtId="0" fontId="5" fillId="0" borderId="0" xfId="0" applyFont="1"/>
    <xf numFmtId="0" fontId="6" fillId="2" borderId="1" xfId="2" applyFont="1" applyFill="1" applyBorder="1" applyAlignment="1">
      <alignment horizontal="center"/>
    </xf>
    <xf numFmtId="0" fontId="6" fillId="0" borderId="2" xfId="2" applyFont="1" applyFill="1" applyBorder="1" applyAlignment="1">
      <alignment wrapText="1"/>
    </xf>
    <xf numFmtId="2" fontId="6" fillId="0" borderId="2" xfId="2" applyNumberFormat="1" applyFont="1" applyFill="1" applyBorder="1" applyAlignment="1">
      <alignment horizontal="right" wrapText="1"/>
    </xf>
  </cellXfs>
  <cellStyles count="3">
    <cellStyle name="Normal" xfId="0" builtinId="0"/>
    <cellStyle name="Normal_RM BOM" xfId="2" xr:uid="{167C6C5E-BAED-45E1-A075-6552B26BFC96}"/>
    <cellStyle name="Normal_Sheet1" xfId="1" xr:uid="{475BE1A8-1951-4B6B-B9FA-E78E266212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4593-B77A-4EF3-9354-C859F99D3EB4}">
  <dimension ref="A1:P55"/>
  <sheetViews>
    <sheetView tabSelected="1" workbookViewId="0">
      <selection activeCell="A44" sqref="A44:O55"/>
    </sheetView>
  </sheetViews>
  <sheetFormatPr defaultRowHeight="15" x14ac:dyDescent="0.25"/>
  <cols>
    <col min="1" max="2" width="15" customWidth="1"/>
    <col min="3" max="3" width="23" customWidth="1"/>
    <col min="4" max="15" width="1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4" t="s">
        <v>14</v>
      </c>
    </row>
    <row r="2" spans="1:16" x14ac:dyDescent="0.25">
      <c r="A2" s="2" t="s">
        <v>15</v>
      </c>
      <c r="B2" s="2" t="s">
        <v>16</v>
      </c>
      <c r="C2" s="2" t="s">
        <v>17</v>
      </c>
      <c r="D2" s="2" t="s">
        <v>18</v>
      </c>
      <c r="E2" s="3">
        <v>1.7517499999999998E-2</v>
      </c>
      <c r="F2" s="3">
        <v>1045</v>
      </c>
      <c r="G2" s="3">
        <v>18.306000000000001</v>
      </c>
      <c r="H2" s="3">
        <v>0.15</v>
      </c>
      <c r="I2" s="3">
        <v>888.25</v>
      </c>
      <c r="J2" s="3">
        <v>0.81699999999999995</v>
      </c>
      <c r="K2" s="5">
        <v>725.7</v>
      </c>
      <c r="L2" s="3">
        <v>162.54999999999995</v>
      </c>
      <c r="M2" s="7">
        <f>ROUND(G12/I12,8)</f>
        <v>5.5106670000000003E-2</v>
      </c>
      <c r="N2" s="3">
        <f>M2*L2</f>
        <v>8.9575892084999982</v>
      </c>
      <c r="O2" s="8">
        <f>G2-N2</f>
        <v>9.3484107915000028</v>
      </c>
    </row>
    <row r="3" spans="1:16" x14ac:dyDescent="0.25">
      <c r="A3" s="2" t="s">
        <v>15</v>
      </c>
      <c r="B3" s="2" t="s">
        <v>19</v>
      </c>
      <c r="C3" s="2" t="s">
        <v>20</v>
      </c>
      <c r="D3" s="2" t="s">
        <v>18</v>
      </c>
      <c r="E3" s="3">
        <v>0.16978499999999999</v>
      </c>
      <c r="F3" s="3">
        <v>340</v>
      </c>
      <c r="G3" s="3">
        <v>57.726999999999997</v>
      </c>
      <c r="H3" s="3">
        <v>0.15</v>
      </c>
      <c r="I3" s="3">
        <v>289</v>
      </c>
      <c r="J3" s="3">
        <v>0.81699999999999995</v>
      </c>
      <c r="K3" s="5">
        <v>236.113</v>
      </c>
      <c r="L3" s="3">
        <v>52.887</v>
      </c>
      <c r="M3" s="6">
        <v>5.5106700000000002E-2</v>
      </c>
      <c r="N3" s="3">
        <v>2.9140000000000001</v>
      </c>
      <c r="O3" s="8">
        <f>G3-N3</f>
        <v>54.812999999999995</v>
      </c>
    </row>
    <row r="4" spans="1:16" x14ac:dyDescent="0.25">
      <c r="A4" s="2" t="s">
        <v>15</v>
      </c>
      <c r="B4" s="2" t="s">
        <v>21</v>
      </c>
      <c r="C4" s="2" t="s">
        <v>22</v>
      </c>
      <c r="D4" s="2" t="s">
        <v>18</v>
      </c>
      <c r="E4" s="3">
        <v>7.0000000000000001E-3</v>
      </c>
      <c r="F4" s="3">
        <v>304</v>
      </c>
      <c r="G4" s="3">
        <v>2.1280000000000001</v>
      </c>
      <c r="H4" s="3">
        <v>0.15</v>
      </c>
      <c r="I4" s="3">
        <v>258.39999999999998</v>
      </c>
      <c r="J4" s="3">
        <v>0.81699999999999995</v>
      </c>
      <c r="K4" s="5">
        <v>211.113</v>
      </c>
      <c r="L4" s="3">
        <v>47.286999999999978</v>
      </c>
      <c r="M4" s="6">
        <v>5.5106700000000002E-2</v>
      </c>
      <c r="N4" s="3">
        <v>2.6059999999999999</v>
      </c>
      <c r="O4" s="5">
        <v>-0.47799999999999976</v>
      </c>
    </row>
    <row r="5" spans="1:16" ht="30" x14ac:dyDescent="0.25">
      <c r="A5" s="2" t="s">
        <v>15</v>
      </c>
      <c r="B5" s="2" t="s">
        <v>23</v>
      </c>
      <c r="C5" s="2" t="s">
        <v>24</v>
      </c>
      <c r="D5" s="2" t="s">
        <v>18</v>
      </c>
      <c r="E5" s="3">
        <v>6.5450000000000008E-2</v>
      </c>
      <c r="F5" s="3">
        <v>32</v>
      </c>
      <c r="G5" s="3">
        <v>2.0939999999999999</v>
      </c>
      <c r="H5" s="3">
        <v>0.15</v>
      </c>
      <c r="I5" s="3">
        <v>27.2</v>
      </c>
      <c r="J5" s="3">
        <v>0.81699999999999995</v>
      </c>
      <c r="K5" s="5">
        <v>22.222000000000001</v>
      </c>
      <c r="L5" s="3">
        <v>4.977999999999998</v>
      </c>
      <c r="M5" s="6">
        <v>5.5106700000000002E-2</v>
      </c>
      <c r="N5" s="3">
        <v>0.27400000000000002</v>
      </c>
      <c r="O5" s="5">
        <v>1.8199999999999998</v>
      </c>
    </row>
    <row r="6" spans="1:16" x14ac:dyDescent="0.25">
      <c r="A6" s="2" t="s">
        <v>15</v>
      </c>
      <c r="B6" s="2" t="s">
        <v>25</v>
      </c>
      <c r="C6" s="2" t="s">
        <v>26</v>
      </c>
      <c r="D6" s="2" t="s">
        <v>18</v>
      </c>
      <c r="E6" s="3">
        <v>5.9674999999999999E-2</v>
      </c>
      <c r="F6" s="3">
        <v>41</v>
      </c>
      <c r="G6" s="3">
        <v>2.4470000000000001</v>
      </c>
      <c r="H6" s="3">
        <v>0.15</v>
      </c>
      <c r="I6" s="3">
        <v>34.85</v>
      </c>
      <c r="J6" s="3">
        <v>0.81699999999999995</v>
      </c>
      <c r="K6" s="5">
        <v>28.472000000000001</v>
      </c>
      <c r="L6" s="3">
        <v>6.3780000000000001</v>
      </c>
      <c r="M6" s="6">
        <v>5.5106700000000002E-2</v>
      </c>
      <c r="N6" s="3">
        <v>0.35099999999999998</v>
      </c>
      <c r="O6" s="5">
        <v>2.0960000000000001</v>
      </c>
    </row>
    <row r="7" spans="1:16" x14ac:dyDescent="0.25">
      <c r="A7" s="2" t="s">
        <v>15</v>
      </c>
      <c r="B7" s="2" t="s">
        <v>27</v>
      </c>
      <c r="C7" s="2" t="s">
        <v>28</v>
      </c>
      <c r="D7" s="2" t="s">
        <v>18</v>
      </c>
      <c r="E7" s="3">
        <v>7.5075000000000003E-2</v>
      </c>
      <c r="F7" s="3">
        <v>11</v>
      </c>
      <c r="G7" s="3">
        <v>0.82599999999999996</v>
      </c>
      <c r="H7" s="3">
        <v>0.15</v>
      </c>
      <c r="I7" s="3">
        <v>9.35</v>
      </c>
      <c r="J7" s="3">
        <v>0.81699999999999995</v>
      </c>
      <c r="K7" s="5">
        <v>7.6390000000000002</v>
      </c>
      <c r="L7" s="3">
        <v>1.7109999999999994</v>
      </c>
      <c r="M7" s="6">
        <v>5.5106700000000002E-2</v>
      </c>
      <c r="N7" s="3">
        <v>9.4E-2</v>
      </c>
      <c r="O7" s="5">
        <v>0.73199999999999998</v>
      </c>
    </row>
    <row r="8" spans="1:16" x14ac:dyDescent="0.25">
      <c r="A8" s="2" t="s">
        <v>15</v>
      </c>
      <c r="B8" s="2" t="s">
        <v>29</v>
      </c>
      <c r="C8" s="2" t="s">
        <v>30</v>
      </c>
      <c r="D8" s="2" t="s">
        <v>18</v>
      </c>
      <c r="E8" s="3">
        <v>9.0860000000000003</v>
      </c>
      <c r="F8" s="3">
        <v>1.7999999999999999E-2</v>
      </c>
      <c r="G8" s="3">
        <v>0.16400000000000001</v>
      </c>
      <c r="H8" s="3">
        <v>0.15</v>
      </c>
      <c r="I8" s="3">
        <v>1.4999999999999999E-2</v>
      </c>
      <c r="J8" s="3">
        <v>0.81699999999999995</v>
      </c>
      <c r="K8" s="5">
        <v>1.2E-2</v>
      </c>
      <c r="L8" s="3">
        <v>2.9999999999999992E-3</v>
      </c>
      <c r="M8" s="6">
        <v>5.5106700000000002E-2</v>
      </c>
      <c r="N8" s="3">
        <v>0</v>
      </c>
      <c r="O8" s="5">
        <v>0.16400000000000001</v>
      </c>
    </row>
    <row r="9" spans="1:16" ht="30" x14ac:dyDescent="0.25">
      <c r="A9" s="2" t="s">
        <v>15</v>
      </c>
      <c r="B9" s="2" t="s">
        <v>31</v>
      </c>
      <c r="C9" s="2" t="s">
        <v>32</v>
      </c>
      <c r="D9" s="2" t="s">
        <v>18</v>
      </c>
      <c r="E9" s="3">
        <v>0.15835050000000001</v>
      </c>
      <c r="F9" s="3">
        <v>0</v>
      </c>
      <c r="G9" s="3">
        <v>0</v>
      </c>
      <c r="H9" s="3">
        <v>0.15</v>
      </c>
      <c r="I9" s="3">
        <v>0</v>
      </c>
      <c r="J9" s="3">
        <v>0.81699999999999995</v>
      </c>
      <c r="K9" s="5">
        <v>0</v>
      </c>
      <c r="L9" s="3">
        <v>0</v>
      </c>
      <c r="M9" s="6">
        <v>5.5106700000000002E-2</v>
      </c>
      <c r="N9" s="3">
        <v>0</v>
      </c>
      <c r="O9" s="5">
        <v>0</v>
      </c>
    </row>
    <row r="10" spans="1:16" ht="30" x14ac:dyDescent="0.25">
      <c r="A10" s="2" t="s">
        <v>15</v>
      </c>
      <c r="B10" s="2" t="s">
        <v>33</v>
      </c>
      <c r="C10" s="2" t="s">
        <v>34</v>
      </c>
      <c r="D10" s="2" t="s">
        <v>18</v>
      </c>
      <c r="E10" s="3">
        <v>5.6594999999999999E-2</v>
      </c>
      <c r="F10" s="3">
        <v>0</v>
      </c>
      <c r="G10" s="3">
        <v>0</v>
      </c>
      <c r="H10" s="3">
        <v>0</v>
      </c>
      <c r="I10" s="3">
        <v>0</v>
      </c>
      <c r="J10" s="3">
        <v>0.81699999999999995</v>
      </c>
      <c r="K10" s="5">
        <v>0</v>
      </c>
      <c r="L10" s="3">
        <v>0</v>
      </c>
      <c r="M10" s="6">
        <v>5.5106700000000002E-2</v>
      </c>
      <c r="N10" s="3">
        <v>0</v>
      </c>
      <c r="O10" s="5">
        <v>0</v>
      </c>
    </row>
    <row r="11" spans="1:16" x14ac:dyDescent="0.25">
      <c r="A11" s="2" t="s">
        <v>15</v>
      </c>
      <c r="B11" s="2" t="s">
        <v>35</v>
      </c>
      <c r="C11" s="2" t="s">
        <v>36</v>
      </c>
      <c r="D11" s="2" t="s">
        <v>18</v>
      </c>
      <c r="E11" s="3">
        <v>5.3130000000000004E-2</v>
      </c>
      <c r="F11" s="3">
        <v>325</v>
      </c>
      <c r="G11" s="3">
        <v>17.266999999999999</v>
      </c>
      <c r="H11" s="3">
        <v>0</v>
      </c>
      <c r="I11" s="3">
        <v>325</v>
      </c>
      <c r="J11" s="3">
        <v>0.81699999999999995</v>
      </c>
      <c r="K11" s="5">
        <v>265.52499999999998</v>
      </c>
      <c r="L11" s="3">
        <v>59.475000000000023</v>
      </c>
      <c r="M11" s="6">
        <v>5.5106700000000002E-2</v>
      </c>
      <c r="N11" s="3">
        <v>3.2770000000000001</v>
      </c>
      <c r="O11" s="5">
        <v>13.989999999999998</v>
      </c>
    </row>
    <row r="12" spans="1:16" x14ac:dyDescent="0.25">
      <c r="A12" s="3" t="s">
        <v>37</v>
      </c>
      <c r="B12" s="3" t="s">
        <v>37</v>
      </c>
      <c r="C12" s="3" t="s">
        <v>37</v>
      </c>
      <c r="D12" s="3" t="s">
        <v>37</v>
      </c>
      <c r="E12" s="3" t="s">
        <v>37</v>
      </c>
      <c r="F12" s="3" t="s">
        <v>37</v>
      </c>
      <c r="G12" s="3" t="s">
        <v>38</v>
      </c>
      <c r="H12" s="3" t="s">
        <v>37</v>
      </c>
      <c r="I12" s="3" t="s">
        <v>39</v>
      </c>
      <c r="J12" s="3" t="s">
        <v>37</v>
      </c>
      <c r="K12" s="5" t="s">
        <v>40</v>
      </c>
      <c r="L12" s="3" t="s">
        <v>37</v>
      </c>
      <c r="M12" s="3" t="s">
        <v>37</v>
      </c>
      <c r="N12" s="3" t="s">
        <v>41</v>
      </c>
      <c r="O12" s="5" t="s">
        <v>42</v>
      </c>
      <c r="P12" s="9">
        <f>O12/K12</f>
        <v>5.5107710068706753E-2</v>
      </c>
    </row>
    <row r="16" spans="1:16" x14ac:dyDescent="0.25">
      <c r="A16" s="10" t="s">
        <v>0</v>
      </c>
      <c r="B16" s="10" t="s">
        <v>1</v>
      </c>
      <c r="C16" s="10" t="s">
        <v>2</v>
      </c>
      <c r="D16" s="10" t="s">
        <v>3</v>
      </c>
      <c r="E16" s="10" t="s">
        <v>4</v>
      </c>
      <c r="F16" s="10" t="s">
        <v>5</v>
      </c>
      <c r="G16" s="10" t="s">
        <v>6</v>
      </c>
      <c r="H16" s="10" t="s">
        <v>7</v>
      </c>
      <c r="I16" s="10" t="s">
        <v>8</v>
      </c>
      <c r="J16" s="10" t="s">
        <v>9</v>
      </c>
      <c r="K16" s="10" t="s">
        <v>10</v>
      </c>
      <c r="L16" s="10" t="s">
        <v>11</v>
      </c>
      <c r="M16" s="10" t="s">
        <v>12</v>
      </c>
      <c r="N16" s="10" t="s">
        <v>13</v>
      </c>
      <c r="O16" s="10" t="s">
        <v>14</v>
      </c>
    </row>
    <row r="17" spans="1:15" x14ac:dyDescent="0.25">
      <c r="A17" s="11" t="s">
        <v>43</v>
      </c>
      <c r="B17" s="11" t="s">
        <v>16</v>
      </c>
      <c r="C17" s="11" t="s">
        <v>17</v>
      </c>
      <c r="D17" s="11" t="s">
        <v>18</v>
      </c>
      <c r="E17" s="12">
        <v>1.7517499999999998E-2</v>
      </c>
      <c r="F17" s="12">
        <v>845</v>
      </c>
      <c r="G17" s="12">
        <v>14.802</v>
      </c>
      <c r="H17" s="12">
        <v>0.15</v>
      </c>
      <c r="I17" s="12">
        <v>718.25</v>
      </c>
      <c r="J17" s="12">
        <v>0.83460000000000001</v>
      </c>
      <c r="K17" s="12">
        <v>599.45100000000002</v>
      </c>
      <c r="L17" s="12">
        <v>118.79899999999998</v>
      </c>
      <c r="M17" s="12">
        <v>5.5076300000000002E-2</v>
      </c>
      <c r="N17" s="12">
        <v>6.5430000000000001</v>
      </c>
      <c r="O17" s="12">
        <v>8.2590000000000003</v>
      </c>
    </row>
    <row r="18" spans="1:15" x14ac:dyDescent="0.25">
      <c r="A18" s="11" t="s">
        <v>43</v>
      </c>
      <c r="B18" s="11" t="s">
        <v>19</v>
      </c>
      <c r="C18" s="11" t="s">
        <v>20</v>
      </c>
      <c r="D18" s="11" t="s">
        <v>18</v>
      </c>
      <c r="E18" s="12">
        <v>0.16978499999999999</v>
      </c>
      <c r="F18" s="12">
        <v>274</v>
      </c>
      <c r="G18" s="12">
        <v>46.521000000000001</v>
      </c>
      <c r="H18" s="12">
        <v>0.15</v>
      </c>
      <c r="I18" s="12">
        <v>232.9</v>
      </c>
      <c r="J18" s="12">
        <v>0.83460000000000001</v>
      </c>
      <c r="K18" s="12">
        <v>194.37799999999999</v>
      </c>
      <c r="L18" s="12">
        <v>38.52200000000002</v>
      </c>
      <c r="M18" s="12">
        <v>5.5076300000000002E-2</v>
      </c>
      <c r="N18" s="12">
        <v>2.1219999999999999</v>
      </c>
      <c r="O18" s="12">
        <v>44.399000000000001</v>
      </c>
    </row>
    <row r="19" spans="1:15" x14ac:dyDescent="0.25">
      <c r="A19" s="11" t="s">
        <v>43</v>
      </c>
      <c r="B19" s="11" t="s">
        <v>21</v>
      </c>
      <c r="C19" s="11" t="s">
        <v>22</v>
      </c>
      <c r="D19" s="11" t="s">
        <v>18</v>
      </c>
      <c r="E19" s="12">
        <v>7.0000000000000001E-3</v>
      </c>
      <c r="F19" s="12">
        <v>240</v>
      </c>
      <c r="G19" s="12">
        <v>1.68</v>
      </c>
      <c r="H19" s="12">
        <v>0.15</v>
      </c>
      <c r="I19" s="12">
        <v>204</v>
      </c>
      <c r="J19" s="12">
        <v>0.83460000000000001</v>
      </c>
      <c r="K19" s="12">
        <v>170.25800000000001</v>
      </c>
      <c r="L19" s="12">
        <v>33.74199999999999</v>
      </c>
      <c r="M19" s="12">
        <v>5.5076300000000002E-2</v>
      </c>
      <c r="N19" s="12">
        <v>1.8580000000000001</v>
      </c>
      <c r="O19" s="12">
        <v>-0.17800000000000016</v>
      </c>
    </row>
    <row r="20" spans="1:15" ht="30" x14ac:dyDescent="0.25">
      <c r="A20" s="11" t="s">
        <v>43</v>
      </c>
      <c r="B20" s="11" t="s">
        <v>23</v>
      </c>
      <c r="C20" s="11" t="s">
        <v>24</v>
      </c>
      <c r="D20" s="11" t="s">
        <v>18</v>
      </c>
      <c r="E20" s="12">
        <v>6.5450000000000008E-2</v>
      </c>
      <c r="F20" s="12">
        <v>28</v>
      </c>
      <c r="G20" s="12">
        <v>1.833</v>
      </c>
      <c r="H20" s="12">
        <v>0.15</v>
      </c>
      <c r="I20" s="12">
        <v>23.8</v>
      </c>
      <c r="J20" s="12">
        <v>0.83460000000000001</v>
      </c>
      <c r="K20" s="12">
        <v>19.863</v>
      </c>
      <c r="L20" s="12">
        <v>3.9370000000000012</v>
      </c>
      <c r="M20" s="12">
        <v>5.5076300000000002E-2</v>
      </c>
      <c r="N20" s="12">
        <v>0.217</v>
      </c>
      <c r="O20" s="12">
        <v>1.6159999999999999</v>
      </c>
    </row>
    <row r="21" spans="1:15" x14ac:dyDescent="0.25">
      <c r="A21" s="11" t="s">
        <v>43</v>
      </c>
      <c r="B21" s="11" t="s">
        <v>25</v>
      </c>
      <c r="C21" s="11" t="s">
        <v>26</v>
      </c>
      <c r="D21" s="11" t="s">
        <v>18</v>
      </c>
      <c r="E21" s="12">
        <v>5.9674999999999999E-2</v>
      </c>
      <c r="F21" s="12">
        <v>40</v>
      </c>
      <c r="G21" s="12">
        <v>2.387</v>
      </c>
      <c r="H21" s="12">
        <v>0.15</v>
      </c>
      <c r="I21" s="12">
        <v>34</v>
      </c>
      <c r="J21" s="12">
        <v>0.83460000000000001</v>
      </c>
      <c r="K21" s="12">
        <v>28.376000000000001</v>
      </c>
      <c r="L21" s="12">
        <v>5.6239999999999988</v>
      </c>
      <c r="M21" s="12">
        <v>5.5076300000000002E-2</v>
      </c>
      <c r="N21" s="12">
        <v>0.31</v>
      </c>
      <c r="O21" s="12">
        <v>2.077</v>
      </c>
    </row>
    <row r="22" spans="1:15" x14ac:dyDescent="0.25">
      <c r="A22" s="11" t="s">
        <v>43</v>
      </c>
      <c r="B22" s="11" t="s">
        <v>27</v>
      </c>
      <c r="C22" s="11" t="s">
        <v>28</v>
      </c>
      <c r="D22" s="11" t="s">
        <v>18</v>
      </c>
      <c r="E22" s="12">
        <v>7.5075000000000003E-2</v>
      </c>
      <c r="F22" s="12">
        <v>7.5</v>
      </c>
      <c r="G22" s="12">
        <v>0.56299999999999994</v>
      </c>
      <c r="H22" s="12">
        <v>0.15</v>
      </c>
      <c r="I22" s="12">
        <v>6.375</v>
      </c>
      <c r="J22" s="12">
        <v>0.83460000000000001</v>
      </c>
      <c r="K22" s="12">
        <v>5.3209999999999997</v>
      </c>
      <c r="L22" s="12">
        <v>1.0540000000000003</v>
      </c>
      <c r="M22" s="12">
        <v>5.5076300000000002E-2</v>
      </c>
      <c r="N22" s="12">
        <v>5.8000000000000003E-2</v>
      </c>
      <c r="O22" s="12">
        <v>0.50499999999999989</v>
      </c>
    </row>
    <row r="23" spans="1:15" x14ac:dyDescent="0.25">
      <c r="A23" s="11" t="s">
        <v>43</v>
      </c>
      <c r="B23" s="11" t="s">
        <v>29</v>
      </c>
      <c r="C23" s="11" t="s">
        <v>30</v>
      </c>
      <c r="D23" s="11" t="s">
        <v>18</v>
      </c>
      <c r="E23" s="12">
        <v>9.0860000000000003</v>
      </c>
      <c r="F23" s="12">
        <v>1.6E-2</v>
      </c>
      <c r="G23" s="12">
        <v>0.14499999999999999</v>
      </c>
      <c r="H23" s="12">
        <v>0.15</v>
      </c>
      <c r="I23" s="12">
        <v>1.4E-2</v>
      </c>
      <c r="J23" s="12">
        <v>0.83460000000000001</v>
      </c>
      <c r="K23" s="12">
        <v>1.2E-2</v>
      </c>
      <c r="L23" s="12">
        <v>2E-3</v>
      </c>
      <c r="M23" s="12">
        <v>5.5076300000000002E-2</v>
      </c>
      <c r="N23" s="12">
        <v>0</v>
      </c>
      <c r="O23" s="12">
        <v>0.14499999999999999</v>
      </c>
    </row>
    <row r="24" spans="1:15" ht="30" x14ac:dyDescent="0.25">
      <c r="A24" s="11" t="s">
        <v>43</v>
      </c>
      <c r="B24" s="11" t="s">
        <v>31</v>
      </c>
      <c r="C24" s="11" t="s">
        <v>32</v>
      </c>
      <c r="D24" s="11" t="s">
        <v>18</v>
      </c>
      <c r="E24" s="12">
        <v>0.15835050000000001</v>
      </c>
      <c r="F24" s="12">
        <v>0</v>
      </c>
      <c r="G24" s="12">
        <v>0</v>
      </c>
      <c r="H24" s="12">
        <v>0.15</v>
      </c>
      <c r="I24" s="12">
        <v>0</v>
      </c>
      <c r="J24" s="12">
        <v>0.83460000000000001</v>
      </c>
      <c r="K24" s="12">
        <v>0</v>
      </c>
      <c r="L24" s="12">
        <v>0</v>
      </c>
      <c r="M24" s="12">
        <v>5.5076300000000002E-2</v>
      </c>
      <c r="N24" s="12">
        <v>0</v>
      </c>
      <c r="O24" s="12">
        <v>0</v>
      </c>
    </row>
    <row r="25" spans="1:15" x14ac:dyDescent="0.25">
      <c r="A25" s="11" t="s">
        <v>43</v>
      </c>
      <c r="B25" s="11" t="s">
        <v>35</v>
      </c>
      <c r="C25" s="11" t="s">
        <v>36</v>
      </c>
      <c r="D25" s="11" t="s">
        <v>18</v>
      </c>
      <c r="E25" s="12">
        <v>5.3130000000000004E-2</v>
      </c>
      <c r="F25" s="12">
        <v>398</v>
      </c>
      <c r="G25" s="12">
        <v>21.146000000000001</v>
      </c>
      <c r="H25" s="12">
        <v>0</v>
      </c>
      <c r="I25" s="12">
        <v>398</v>
      </c>
      <c r="J25" s="12">
        <v>0.83460000000000001</v>
      </c>
      <c r="K25" s="12">
        <v>332.17099999999999</v>
      </c>
      <c r="L25" s="12">
        <v>65.829000000000008</v>
      </c>
      <c r="M25" s="12">
        <v>5.5076300000000002E-2</v>
      </c>
      <c r="N25" s="12">
        <v>3.6259999999999999</v>
      </c>
      <c r="O25" s="12">
        <v>17.52</v>
      </c>
    </row>
    <row r="26" spans="1:15" ht="30" x14ac:dyDescent="0.25">
      <c r="A26" s="11" t="s">
        <v>43</v>
      </c>
      <c r="B26" s="11" t="s">
        <v>33</v>
      </c>
      <c r="C26" s="11" t="s">
        <v>34</v>
      </c>
      <c r="D26" s="11" t="s">
        <v>18</v>
      </c>
      <c r="E26" s="12">
        <v>5.6594999999999999E-2</v>
      </c>
      <c r="F26" s="12">
        <v>0</v>
      </c>
      <c r="G26" s="12">
        <v>0</v>
      </c>
      <c r="H26" s="12">
        <v>0</v>
      </c>
      <c r="I26" s="12">
        <v>0</v>
      </c>
      <c r="J26" s="12">
        <v>0.83460000000000001</v>
      </c>
      <c r="K26" s="12">
        <v>0</v>
      </c>
      <c r="L26" s="12">
        <v>0</v>
      </c>
      <c r="M26" s="12">
        <v>5.5076300000000002E-2</v>
      </c>
      <c r="N26" s="12">
        <v>0</v>
      </c>
      <c r="O26" s="12">
        <v>0</v>
      </c>
    </row>
    <row r="27" spans="1:15" x14ac:dyDescent="0.25">
      <c r="A27" s="12" t="s">
        <v>37</v>
      </c>
      <c r="B27" s="12" t="s">
        <v>37</v>
      </c>
      <c r="C27" s="12" t="s">
        <v>37</v>
      </c>
      <c r="D27" s="12" t="s">
        <v>37</v>
      </c>
      <c r="E27" s="12" t="s">
        <v>37</v>
      </c>
      <c r="F27" s="12" t="s">
        <v>37</v>
      </c>
      <c r="G27" s="12" t="s">
        <v>44</v>
      </c>
      <c r="H27" s="12" t="s">
        <v>37</v>
      </c>
      <c r="I27" s="12" t="s">
        <v>45</v>
      </c>
      <c r="J27" s="12" t="s">
        <v>37</v>
      </c>
      <c r="K27" s="12" t="s">
        <v>46</v>
      </c>
      <c r="L27" s="12" t="s">
        <v>37</v>
      </c>
      <c r="M27" s="12" t="s">
        <v>37</v>
      </c>
      <c r="N27" s="12" t="s">
        <v>47</v>
      </c>
      <c r="O27" s="12" t="s">
        <v>48</v>
      </c>
    </row>
    <row r="30" spans="1:15" x14ac:dyDescent="0.25">
      <c r="A30" s="10" t="s">
        <v>0</v>
      </c>
      <c r="B30" s="10" t="s">
        <v>1</v>
      </c>
      <c r="C30" s="10" t="s">
        <v>2</v>
      </c>
      <c r="D30" s="10" t="s">
        <v>3</v>
      </c>
      <c r="E30" s="10" t="s">
        <v>4</v>
      </c>
      <c r="F30" s="10" t="s">
        <v>5</v>
      </c>
      <c r="G30" s="10" t="s">
        <v>6</v>
      </c>
      <c r="H30" s="10" t="s">
        <v>7</v>
      </c>
      <c r="I30" s="10" t="s">
        <v>8</v>
      </c>
      <c r="J30" s="10" t="s">
        <v>9</v>
      </c>
      <c r="K30" s="10" t="s">
        <v>10</v>
      </c>
      <c r="L30" s="10" t="s">
        <v>11</v>
      </c>
      <c r="M30" s="10" t="s">
        <v>12</v>
      </c>
      <c r="N30" s="10" t="s">
        <v>13</v>
      </c>
      <c r="O30" s="10" t="s">
        <v>14</v>
      </c>
    </row>
    <row r="31" spans="1:15" x14ac:dyDescent="0.25">
      <c r="A31" s="11" t="s">
        <v>49</v>
      </c>
      <c r="B31" s="11" t="s">
        <v>19</v>
      </c>
      <c r="C31" s="11" t="s">
        <v>20</v>
      </c>
      <c r="D31" s="11" t="s">
        <v>18</v>
      </c>
      <c r="E31" s="12">
        <v>0.16978499999999999</v>
      </c>
      <c r="F31" s="12">
        <v>265</v>
      </c>
      <c r="G31" s="12">
        <v>44.993000000000002</v>
      </c>
      <c r="H31" s="12">
        <v>0.15</v>
      </c>
      <c r="I31" s="12">
        <v>225.25</v>
      </c>
      <c r="J31" s="12">
        <v>0.74480000000000002</v>
      </c>
      <c r="K31" s="12">
        <v>167.76599999999999</v>
      </c>
      <c r="L31" s="12">
        <v>57.484000000000009</v>
      </c>
      <c r="M31" s="12">
        <v>5.3698500000000003E-2</v>
      </c>
      <c r="N31" s="12">
        <v>3.0870000000000002</v>
      </c>
      <c r="O31" s="12">
        <v>41.905999999999999</v>
      </c>
    </row>
    <row r="32" spans="1:15" ht="30" x14ac:dyDescent="0.25">
      <c r="A32" s="11" t="s">
        <v>49</v>
      </c>
      <c r="B32" s="11" t="s">
        <v>23</v>
      </c>
      <c r="C32" s="11" t="s">
        <v>24</v>
      </c>
      <c r="D32" s="11" t="s">
        <v>18</v>
      </c>
      <c r="E32" s="12">
        <v>6.5450000000000008E-2</v>
      </c>
      <c r="F32" s="12">
        <v>0</v>
      </c>
      <c r="G32" s="12">
        <v>0</v>
      </c>
      <c r="H32" s="12">
        <v>0.15</v>
      </c>
      <c r="I32" s="12">
        <v>0</v>
      </c>
      <c r="J32" s="12">
        <v>0.74480000000000002</v>
      </c>
      <c r="K32" s="12">
        <v>0</v>
      </c>
      <c r="L32" s="12">
        <v>0</v>
      </c>
      <c r="M32" s="12">
        <v>5.3698500000000003E-2</v>
      </c>
      <c r="N32" s="12">
        <v>0</v>
      </c>
      <c r="O32" s="12">
        <v>0</v>
      </c>
    </row>
    <row r="33" spans="1:15" x14ac:dyDescent="0.25">
      <c r="A33" s="11" t="s">
        <v>49</v>
      </c>
      <c r="B33" s="11" t="s">
        <v>27</v>
      </c>
      <c r="C33" s="11" t="s">
        <v>28</v>
      </c>
      <c r="D33" s="11" t="s">
        <v>18</v>
      </c>
      <c r="E33" s="12">
        <v>7.5075000000000003E-2</v>
      </c>
      <c r="F33" s="12">
        <v>7</v>
      </c>
      <c r="G33" s="12">
        <v>0.52600000000000002</v>
      </c>
      <c r="H33" s="12">
        <v>0.15</v>
      </c>
      <c r="I33" s="12">
        <v>5.95</v>
      </c>
      <c r="J33" s="12">
        <v>0.74480000000000002</v>
      </c>
      <c r="K33" s="12">
        <v>4.4320000000000004</v>
      </c>
      <c r="L33" s="12">
        <v>1.5179999999999998</v>
      </c>
      <c r="M33" s="12">
        <v>5.3698500000000003E-2</v>
      </c>
      <c r="N33" s="12">
        <v>8.2000000000000003E-2</v>
      </c>
      <c r="O33" s="12">
        <v>0.44400000000000001</v>
      </c>
    </row>
    <row r="34" spans="1:15" x14ac:dyDescent="0.25">
      <c r="A34" s="11" t="s">
        <v>49</v>
      </c>
      <c r="B34" s="11" t="s">
        <v>16</v>
      </c>
      <c r="C34" s="11" t="s">
        <v>17</v>
      </c>
      <c r="D34" s="11" t="s">
        <v>18</v>
      </c>
      <c r="E34" s="12">
        <v>1.7517499999999998E-2</v>
      </c>
      <c r="F34" s="12">
        <v>855</v>
      </c>
      <c r="G34" s="12">
        <v>14.977</v>
      </c>
      <c r="H34" s="12">
        <v>0.15</v>
      </c>
      <c r="I34" s="12">
        <v>726.75</v>
      </c>
      <c r="J34" s="12">
        <v>0.74480000000000002</v>
      </c>
      <c r="K34" s="12">
        <v>541.28300000000002</v>
      </c>
      <c r="L34" s="12">
        <v>185.46699999999998</v>
      </c>
      <c r="M34" s="12">
        <v>5.3698500000000003E-2</v>
      </c>
      <c r="N34" s="12">
        <v>9.9589999999999996</v>
      </c>
      <c r="O34" s="12">
        <v>5.0180000000000007</v>
      </c>
    </row>
    <row r="35" spans="1:15" x14ac:dyDescent="0.25">
      <c r="A35" s="11" t="s">
        <v>49</v>
      </c>
      <c r="B35" s="11" t="s">
        <v>21</v>
      </c>
      <c r="C35" s="11" t="s">
        <v>22</v>
      </c>
      <c r="D35" s="11" t="s">
        <v>18</v>
      </c>
      <c r="E35" s="12">
        <v>7.0000000000000001E-3</v>
      </c>
      <c r="F35" s="12">
        <v>265</v>
      </c>
      <c r="G35" s="12">
        <v>1.855</v>
      </c>
      <c r="H35" s="12">
        <v>0.15</v>
      </c>
      <c r="I35" s="12">
        <v>225.25</v>
      </c>
      <c r="J35" s="12">
        <v>0.74480000000000002</v>
      </c>
      <c r="K35" s="12">
        <v>167.76599999999999</v>
      </c>
      <c r="L35" s="12">
        <v>57.484000000000009</v>
      </c>
      <c r="M35" s="12">
        <v>5.3698500000000003E-2</v>
      </c>
      <c r="N35" s="12">
        <v>3.0870000000000002</v>
      </c>
      <c r="O35" s="12">
        <v>-1.2320000000000002</v>
      </c>
    </row>
    <row r="36" spans="1:15" x14ac:dyDescent="0.25">
      <c r="A36" s="11" t="s">
        <v>49</v>
      </c>
      <c r="B36" s="11" t="s">
        <v>25</v>
      </c>
      <c r="C36" s="11" t="s">
        <v>26</v>
      </c>
      <c r="D36" s="11" t="s">
        <v>18</v>
      </c>
      <c r="E36" s="12">
        <v>5.9674999999999999E-2</v>
      </c>
      <c r="F36" s="12">
        <v>49</v>
      </c>
      <c r="G36" s="12">
        <v>2.9239999999999999</v>
      </c>
      <c r="H36" s="12">
        <v>0.15</v>
      </c>
      <c r="I36" s="12">
        <v>41.65</v>
      </c>
      <c r="J36" s="12">
        <v>0.74480000000000002</v>
      </c>
      <c r="K36" s="12">
        <v>31.021000000000001</v>
      </c>
      <c r="L36" s="12">
        <v>10.628999999999998</v>
      </c>
      <c r="M36" s="12">
        <v>5.3698500000000003E-2</v>
      </c>
      <c r="N36" s="12">
        <v>0.57099999999999995</v>
      </c>
      <c r="O36" s="12">
        <v>2.3529999999999998</v>
      </c>
    </row>
    <row r="37" spans="1:15" ht="30" x14ac:dyDescent="0.25">
      <c r="A37" s="11" t="s">
        <v>49</v>
      </c>
      <c r="B37" s="11" t="s">
        <v>50</v>
      </c>
      <c r="C37" s="11" t="s">
        <v>51</v>
      </c>
      <c r="D37" s="11" t="s">
        <v>18</v>
      </c>
      <c r="E37" s="12">
        <v>0.132825</v>
      </c>
      <c r="F37" s="12">
        <v>9.25</v>
      </c>
      <c r="G37" s="12">
        <v>1.2290000000000001</v>
      </c>
      <c r="H37" s="12">
        <v>0.15</v>
      </c>
      <c r="I37" s="12">
        <v>7.8620000000000001</v>
      </c>
      <c r="J37" s="12">
        <v>0.74480000000000002</v>
      </c>
      <c r="K37" s="12">
        <v>5.8559999999999999</v>
      </c>
      <c r="L37" s="12">
        <v>2.0060000000000002</v>
      </c>
      <c r="M37" s="12">
        <v>5.3698500000000003E-2</v>
      </c>
      <c r="N37" s="12">
        <v>0.108</v>
      </c>
      <c r="O37" s="12">
        <v>1.121</v>
      </c>
    </row>
    <row r="38" spans="1:15" ht="30" x14ac:dyDescent="0.25">
      <c r="A38" s="11" t="s">
        <v>49</v>
      </c>
      <c r="B38" s="11" t="s">
        <v>31</v>
      </c>
      <c r="C38" s="11" t="s">
        <v>32</v>
      </c>
      <c r="D38" s="11" t="s">
        <v>18</v>
      </c>
      <c r="E38" s="12">
        <v>0.15835050000000001</v>
      </c>
      <c r="F38" s="12">
        <v>0.55500000000000005</v>
      </c>
      <c r="G38" s="12">
        <v>8.7999999999999995E-2</v>
      </c>
      <c r="H38" s="12">
        <v>0.15</v>
      </c>
      <c r="I38" s="12">
        <v>0.47199999999999998</v>
      </c>
      <c r="J38" s="12">
        <v>0.74480000000000002</v>
      </c>
      <c r="K38" s="12">
        <v>0.35199999999999998</v>
      </c>
      <c r="L38" s="12">
        <v>0.12</v>
      </c>
      <c r="M38" s="12">
        <v>5.3698500000000003E-2</v>
      </c>
      <c r="N38" s="12">
        <v>6.0000000000000001E-3</v>
      </c>
      <c r="O38" s="12">
        <v>8.199999999999999E-2</v>
      </c>
    </row>
    <row r="39" spans="1:15" ht="30" x14ac:dyDescent="0.25">
      <c r="A39" s="11" t="s">
        <v>49</v>
      </c>
      <c r="B39" s="11" t="s">
        <v>52</v>
      </c>
      <c r="C39" s="11" t="s">
        <v>53</v>
      </c>
      <c r="D39" s="11" t="s">
        <v>18</v>
      </c>
      <c r="E39" s="12">
        <v>5.3130000000000004E-2</v>
      </c>
      <c r="F39" s="12">
        <v>300</v>
      </c>
      <c r="G39" s="12">
        <v>15.939</v>
      </c>
      <c r="H39" s="12">
        <v>0</v>
      </c>
      <c r="I39" s="12">
        <v>300</v>
      </c>
      <c r="J39" s="12">
        <v>0.74480000000000002</v>
      </c>
      <c r="K39" s="12">
        <v>223.44</v>
      </c>
      <c r="L39" s="12">
        <v>76.56</v>
      </c>
      <c r="M39" s="12">
        <v>5.3698500000000003E-2</v>
      </c>
      <c r="N39" s="12">
        <v>4.1109999999999998</v>
      </c>
      <c r="O39" s="12">
        <v>11.827999999999999</v>
      </c>
    </row>
    <row r="40" spans="1:15" ht="30" x14ac:dyDescent="0.25">
      <c r="A40" s="11" t="s">
        <v>49</v>
      </c>
      <c r="B40" s="11" t="s">
        <v>54</v>
      </c>
      <c r="C40" s="11" t="s">
        <v>55</v>
      </c>
      <c r="D40" s="11" t="s">
        <v>18</v>
      </c>
      <c r="E40" s="12">
        <v>5.3130000000000004E-2</v>
      </c>
      <c r="F40" s="12">
        <v>354</v>
      </c>
      <c r="G40" s="12">
        <v>18.808</v>
      </c>
      <c r="H40" s="12">
        <v>0</v>
      </c>
      <c r="I40" s="12">
        <v>354</v>
      </c>
      <c r="J40" s="12">
        <v>0.74480000000000002</v>
      </c>
      <c r="K40" s="12">
        <v>263.65899999999999</v>
      </c>
      <c r="L40" s="12">
        <v>90.341000000000008</v>
      </c>
      <c r="M40" s="12">
        <v>5.3698500000000003E-2</v>
      </c>
      <c r="N40" s="12">
        <v>4.851</v>
      </c>
      <c r="O40" s="12">
        <v>13.957000000000001</v>
      </c>
    </row>
    <row r="41" spans="1:15" x14ac:dyDescent="0.25">
      <c r="A41" s="12" t="s">
        <v>37</v>
      </c>
      <c r="B41" s="12" t="s">
        <v>37</v>
      </c>
      <c r="C41" s="12" t="s">
        <v>37</v>
      </c>
      <c r="D41" s="12" t="s">
        <v>37</v>
      </c>
      <c r="E41" s="12" t="s">
        <v>37</v>
      </c>
      <c r="F41" s="12" t="s">
        <v>37</v>
      </c>
      <c r="G41" s="12" t="s">
        <v>56</v>
      </c>
      <c r="H41" s="12" t="s">
        <v>37</v>
      </c>
      <c r="I41" s="12" t="s">
        <v>57</v>
      </c>
      <c r="J41" s="12" t="s">
        <v>37</v>
      </c>
      <c r="K41" s="12" t="s">
        <v>58</v>
      </c>
      <c r="L41" s="12" t="s">
        <v>37</v>
      </c>
      <c r="M41" s="12" t="s">
        <v>37</v>
      </c>
      <c r="N41" s="12" t="s">
        <v>59</v>
      </c>
      <c r="O41" s="12" t="s">
        <v>60</v>
      </c>
    </row>
    <row r="44" spans="1:15" x14ac:dyDescent="0.25">
      <c r="A44" s="10" t="s">
        <v>0</v>
      </c>
      <c r="B44" s="10" t="s">
        <v>1</v>
      </c>
      <c r="C44" s="10" t="s">
        <v>2</v>
      </c>
      <c r="D44" s="10" t="s">
        <v>3</v>
      </c>
      <c r="E44" s="10" t="s">
        <v>4</v>
      </c>
      <c r="F44" s="10" t="s">
        <v>5</v>
      </c>
      <c r="G44" s="10" t="s">
        <v>6</v>
      </c>
      <c r="H44" s="10" t="s">
        <v>7</v>
      </c>
      <c r="I44" s="10" t="s">
        <v>8</v>
      </c>
      <c r="J44" s="10" t="s">
        <v>9</v>
      </c>
      <c r="K44" s="10" t="s">
        <v>10</v>
      </c>
      <c r="L44" s="10" t="s">
        <v>11</v>
      </c>
      <c r="M44" s="10" t="s">
        <v>12</v>
      </c>
      <c r="N44" s="10" t="s">
        <v>13</v>
      </c>
      <c r="O44" s="10" t="s">
        <v>14</v>
      </c>
    </row>
    <row r="45" spans="1:15" ht="30" x14ac:dyDescent="0.25">
      <c r="A45" s="11" t="s">
        <v>61</v>
      </c>
      <c r="B45" s="11" t="s">
        <v>23</v>
      </c>
      <c r="C45" s="11" t="s">
        <v>24</v>
      </c>
      <c r="D45" s="11" t="s">
        <v>18</v>
      </c>
      <c r="E45" s="12">
        <v>6.5450000000000008E-2</v>
      </c>
      <c r="F45" s="12">
        <v>28</v>
      </c>
      <c r="G45" s="12">
        <v>1.833</v>
      </c>
      <c r="H45" s="12">
        <v>0.15</v>
      </c>
      <c r="I45" s="12">
        <v>23.8</v>
      </c>
      <c r="J45" s="12">
        <v>0.7389</v>
      </c>
      <c r="K45" s="12">
        <v>17.585999999999999</v>
      </c>
      <c r="L45" s="12">
        <v>6.2140000000000022</v>
      </c>
      <c r="M45" s="12">
        <v>5.5076300000000002E-2</v>
      </c>
      <c r="N45" s="12">
        <v>0.34200000000000003</v>
      </c>
      <c r="O45" s="12">
        <v>1.4909999999999999</v>
      </c>
    </row>
    <row r="46" spans="1:15" ht="30" x14ac:dyDescent="0.25">
      <c r="A46" s="11" t="s">
        <v>61</v>
      </c>
      <c r="B46" s="11" t="s">
        <v>31</v>
      </c>
      <c r="C46" s="11" t="s">
        <v>32</v>
      </c>
      <c r="D46" s="11" t="s">
        <v>18</v>
      </c>
      <c r="E46" s="12">
        <v>0.15835050000000001</v>
      </c>
      <c r="F46" s="12">
        <v>0</v>
      </c>
      <c r="G46" s="12">
        <v>0</v>
      </c>
      <c r="H46" s="12">
        <v>0.15</v>
      </c>
      <c r="I46" s="12">
        <v>0</v>
      </c>
      <c r="J46" s="12">
        <v>0.7389</v>
      </c>
      <c r="K46" s="12">
        <v>0</v>
      </c>
      <c r="L46" s="12">
        <v>0</v>
      </c>
      <c r="M46" s="12">
        <v>5.5076300000000002E-2</v>
      </c>
      <c r="N46" s="12">
        <v>0</v>
      </c>
      <c r="O46" s="12">
        <v>0</v>
      </c>
    </row>
    <row r="47" spans="1:15" ht="30" x14ac:dyDescent="0.25">
      <c r="A47" s="11" t="s">
        <v>61</v>
      </c>
      <c r="B47" s="11" t="s">
        <v>25</v>
      </c>
      <c r="C47" s="11" t="s">
        <v>26</v>
      </c>
      <c r="D47" s="11" t="s">
        <v>18</v>
      </c>
      <c r="E47" s="12">
        <v>5.9674999999999999E-2</v>
      </c>
      <c r="F47" s="12">
        <v>40</v>
      </c>
      <c r="G47" s="12">
        <v>2.387</v>
      </c>
      <c r="H47" s="12">
        <v>0.15</v>
      </c>
      <c r="I47" s="12">
        <v>34</v>
      </c>
      <c r="J47" s="12">
        <v>0.7389</v>
      </c>
      <c r="K47" s="12">
        <v>25.123000000000001</v>
      </c>
      <c r="L47" s="12">
        <v>8.8769999999999989</v>
      </c>
      <c r="M47" s="12">
        <v>5.5076300000000002E-2</v>
      </c>
      <c r="N47" s="12">
        <v>0.48899999999999999</v>
      </c>
      <c r="O47" s="12">
        <v>1.8980000000000001</v>
      </c>
    </row>
    <row r="48" spans="1:15" ht="30" x14ac:dyDescent="0.25">
      <c r="A48" s="11" t="s">
        <v>61</v>
      </c>
      <c r="B48" s="11" t="s">
        <v>35</v>
      </c>
      <c r="C48" s="11" t="s">
        <v>36</v>
      </c>
      <c r="D48" s="11" t="s">
        <v>18</v>
      </c>
      <c r="E48" s="12">
        <v>5.3130000000000004E-2</v>
      </c>
      <c r="F48" s="12">
        <v>398</v>
      </c>
      <c r="G48" s="12">
        <v>21.146000000000001</v>
      </c>
      <c r="H48" s="12">
        <v>0</v>
      </c>
      <c r="I48" s="12">
        <v>398</v>
      </c>
      <c r="J48" s="12">
        <v>0.7389</v>
      </c>
      <c r="K48" s="12">
        <v>294.08199999999999</v>
      </c>
      <c r="L48" s="12">
        <v>103.91800000000001</v>
      </c>
      <c r="M48" s="12">
        <v>5.5076300000000002E-2</v>
      </c>
      <c r="N48" s="12">
        <v>5.7229999999999999</v>
      </c>
      <c r="O48" s="12">
        <v>15.423000000000002</v>
      </c>
    </row>
    <row r="49" spans="1:15" ht="30" x14ac:dyDescent="0.25">
      <c r="A49" s="11" t="s">
        <v>61</v>
      </c>
      <c r="B49" s="11" t="s">
        <v>21</v>
      </c>
      <c r="C49" s="11" t="s">
        <v>22</v>
      </c>
      <c r="D49" s="11" t="s">
        <v>18</v>
      </c>
      <c r="E49" s="12">
        <v>7.0000000000000001E-3</v>
      </c>
      <c r="F49" s="12">
        <v>240</v>
      </c>
      <c r="G49" s="12">
        <v>1.68</v>
      </c>
      <c r="H49" s="12">
        <v>0.15</v>
      </c>
      <c r="I49" s="12">
        <v>204</v>
      </c>
      <c r="J49" s="12">
        <v>0.7389</v>
      </c>
      <c r="K49" s="12">
        <v>150.73599999999999</v>
      </c>
      <c r="L49" s="12">
        <v>53.26400000000001</v>
      </c>
      <c r="M49" s="12">
        <v>5.5076300000000002E-2</v>
      </c>
      <c r="N49" s="12">
        <v>2.9340000000000002</v>
      </c>
      <c r="O49" s="12">
        <v>-1.2540000000000002</v>
      </c>
    </row>
    <row r="50" spans="1:15" ht="30" x14ac:dyDescent="0.25">
      <c r="A50" s="11" t="s">
        <v>61</v>
      </c>
      <c r="B50" s="11" t="s">
        <v>33</v>
      </c>
      <c r="C50" s="11" t="s">
        <v>34</v>
      </c>
      <c r="D50" s="11" t="s">
        <v>18</v>
      </c>
      <c r="E50" s="12">
        <v>5.6594999999999999E-2</v>
      </c>
      <c r="F50" s="12">
        <v>0</v>
      </c>
      <c r="G50" s="12">
        <v>0</v>
      </c>
      <c r="H50" s="12">
        <v>0</v>
      </c>
      <c r="I50" s="12">
        <v>0</v>
      </c>
      <c r="J50" s="12">
        <v>0.7389</v>
      </c>
      <c r="K50" s="12">
        <v>0</v>
      </c>
      <c r="L50" s="12">
        <v>0</v>
      </c>
      <c r="M50" s="12">
        <v>5.5076300000000002E-2</v>
      </c>
      <c r="N50" s="12">
        <v>0</v>
      </c>
      <c r="O50" s="12">
        <v>0</v>
      </c>
    </row>
    <row r="51" spans="1:15" ht="30" x14ac:dyDescent="0.25">
      <c r="A51" s="11" t="s">
        <v>61</v>
      </c>
      <c r="B51" s="11" t="s">
        <v>29</v>
      </c>
      <c r="C51" s="11" t="s">
        <v>30</v>
      </c>
      <c r="D51" s="11" t="s">
        <v>18</v>
      </c>
      <c r="E51" s="12">
        <v>9.0860000000000003</v>
      </c>
      <c r="F51" s="12">
        <v>1.6E-2</v>
      </c>
      <c r="G51" s="12">
        <v>0.14499999999999999</v>
      </c>
      <c r="H51" s="12">
        <v>0.15</v>
      </c>
      <c r="I51" s="12">
        <v>1.4E-2</v>
      </c>
      <c r="J51" s="12">
        <v>0.7389</v>
      </c>
      <c r="K51" s="12">
        <v>0.01</v>
      </c>
      <c r="L51" s="12">
        <v>4.0000000000000001E-3</v>
      </c>
      <c r="M51" s="12">
        <v>5.5076300000000002E-2</v>
      </c>
      <c r="N51" s="12">
        <v>0</v>
      </c>
      <c r="O51" s="12">
        <v>0.14499999999999999</v>
      </c>
    </row>
    <row r="52" spans="1:15" ht="30" x14ac:dyDescent="0.25">
      <c r="A52" s="11" t="s">
        <v>61</v>
      </c>
      <c r="B52" s="11" t="s">
        <v>16</v>
      </c>
      <c r="C52" s="11" t="s">
        <v>17</v>
      </c>
      <c r="D52" s="11" t="s">
        <v>18</v>
      </c>
      <c r="E52" s="12">
        <v>1.7517499999999998E-2</v>
      </c>
      <c r="F52" s="12">
        <v>845</v>
      </c>
      <c r="G52" s="12">
        <v>14.802</v>
      </c>
      <c r="H52" s="12">
        <v>0.15</v>
      </c>
      <c r="I52" s="12">
        <v>718.25</v>
      </c>
      <c r="J52" s="12">
        <v>0.7389</v>
      </c>
      <c r="K52" s="12">
        <v>530.71500000000003</v>
      </c>
      <c r="L52" s="12">
        <v>187.53499999999997</v>
      </c>
      <c r="M52" s="12">
        <v>5.5076300000000002E-2</v>
      </c>
      <c r="N52" s="12">
        <v>10.329000000000001</v>
      </c>
      <c r="O52" s="12">
        <v>4.472999999999999</v>
      </c>
    </row>
    <row r="53" spans="1:15" ht="30" x14ac:dyDescent="0.25">
      <c r="A53" s="11" t="s">
        <v>61</v>
      </c>
      <c r="B53" s="11" t="s">
        <v>19</v>
      </c>
      <c r="C53" s="11" t="s">
        <v>20</v>
      </c>
      <c r="D53" s="11" t="s">
        <v>18</v>
      </c>
      <c r="E53" s="12">
        <v>0.16978499999999999</v>
      </c>
      <c r="F53" s="12">
        <v>274</v>
      </c>
      <c r="G53" s="12">
        <v>46.521000000000001</v>
      </c>
      <c r="H53" s="12">
        <v>0.15</v>
      </c>
      <c r="I53" s="12">
        <v>232.9</v>
      </c>
      <c r="J53" s="12">
        <v>0.7389</v>
      </c>
      <c r="K53" s="12">
        <v>172.09</v>
      </c>
      <c r="L53" s="12">
        <v>60.81</v>
      </c>
      <c r="M53" s="12">
        <v>5.5076300000000002E-2</v>
      </c>
      <c r="N53" s="12">
        <v>3.3490000000000002</v>
      </c>
      <c r="O53" s="12">
        <v>43.171999999999997</v>
      </c>
    </row>
    <row r="54" spans="1:15" ht="30" x14ac:dyDescent="0.25">
      <c r="A54" s="11" t="s">
        <v>61</v>
      </c>
      <c r="B54" s="11" t="s">
        <v>27</v>
      </c>
      <c r="C54" s="11" t="s">
        <v>28</v>
      </c>
      <c r="D54" s="11" t="s">
        <v>18</v>
      </c>
      <c r="E54" s="12">
        <v>7.5075000000000003E-2</v>
      </c>
      <c r="F54" s="12">
        <v>7.5</v>
      </c>
      <c r="G54" s="12">
        <v>0.56299999999999994</v>
      </c>
      <c r="H54" s="12">
        <v>0.15</v>
      </c>
      <c r="I54" s="12">
        <v>6.375</v>
      </c>
      <c r="J54" s="12">
        <v>0.7389</v>
      </c>
      <c r="K54" s="12">
        <v>4.71</v>
      </c>
      <c r="L54" s="12">
        <v>1.665</v>
      </c>
      <c r="M54" s="12">
        <v>5.5076300000000002E-2</v>
      </c>
      <c r="N54" s="12">
        <v>9.1999999999999998E-2</v>
      </c>
      <c r="O54" s="12">
        <v>0.47099999999999997</v>
      </c>
    </row>
    <row r="55" spans="1:15" x14ac:dyDescent="0.25">
      <c r="A55" s="12" t="s">
        <v>37</v>
      </c>
      <c r="B55" s="12" t="s">
        <v>37</v>
      </c>
      <c r="C55" s="12" t="s">
        <v>37</v>
      </c>
      <c r="D55" s="12" t="s">
        <v>37</v>
      </c>
      <c r="E55" s="12" t="s">
        <v>37</v>
      </c>
      <c r="F55" s="12" t="s">
        <v>37</v>
      </c>
      <c r="G55" s="12" t="s">
        <v>44</v>
      </c>
      <c r="H55" s="12" t="s">
        <v>37</v>
      </c>
      <c r="I55" s="12" t="s">
        <v>45</v>
      </c>
      <c r="J55" s="12" t="s">
        <v>37</v>
      </c>
      <c r="K55" s="12" t="s">
        <v>62</v>
      </c>
      <c r="L55" s="12" t="s">
        <v>37</v>
      </c>
      <c r="M55" s="12" t="s">
        <v>37</v>
      </c>
      <c r="N55" s="12" t="s">
        <v>63</v>
      </c>
      <c r="O55" s="12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A Adnani</dc:creator>
  <cp:lastModifiedBy>Deepak A Adnani</cp:lastModifiedBy>
  <dcterms:created xsi:type="dcterms:W3CDTF">2022-06-01T05:37:10Z</dcterms:created>
  <dcterms:modified xsi:type="dcterms:W3CDTF">2022-06-01T05:44:03Z</dcterms:modified>
</cp:coreProperties>
</file>