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2.xml" ContentType="application/vnd.openxmlformats-officedocument.drawing+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202300"/>
  <mc:AlternateContent xmlns:mc="http://schemas.openxmlformats.org/markup-compatibility/2006">
    <mc:Choice Requires="x15">
      <x15ac:absPath xmlns:x15ac="http://schemas.microsoft.com/office/spreadsheetml/2010/11/ac" url="E:\DATA ANALYST BOOTCAMP\PORTFOLIO PROJECTS\Excel\Project 1\"/>
    </mc:Choice>
  </mc:AlternateContent>
  <xr:revisionPtr revIDLastSave="0" documentId="13_ncr:1_{A09206C1-F050-4961-A837-0C23A11DD01E}" xr6:coauthVersionLast="47" xr6:coauthVersionMax="47" xr10:uidLastSave="{00000000-0000-0000-0000-000000000000}"/>
  <bookViews>
    <workbookView xWindow="-108" yWindow="-108" windowWidth="23256" windowHeight="12456" xr2:uid="{2FDCCA79-33AF-4201-9D00-D7DEDD4FA4BB}"/>
  </bookViews>
  <sheets>
    <sheet name="DASHBOARD" sheetId="10" r:id="rId1"/>
    <sheet name="PIvot Charts" sheetId="9" state="hidden" r:id="rId2"/>
    <sheet name="stores_sales_forecasting" sheetId="1" state="hidden" r:id="rId3"/>
  </sheets>
  <definedNames>
    <definedName name="_xlnm._FilterDatabase" localSheetId="1" hidden="1">'PIvot Charts'!$N$17:$O$29</definedName>
    <definedName name="_xlnm._FilterDatabase" localSheetId="2" hidden="1">stores_sales_forecasting!$A$1:$U$2122</definedName>
    <definedName name="_xlchart.v5.0" hidden="1">'PIvot Charts'!$K$2</definedName>
    <definedName name="_xlchart.v5.1" hidden="1">'PIvot Charts'!$K$3:$K$50</definedName>
    <definedName name="_xlchart.v5.2" hidden="1">'PIvot Charts'!$L$2</definedName>
    <definedName name="_xlchart.v5.3" hidden="1">'PIvot Charts'!$L$3:$L$50</definedName>
    <definedName name="Slicer_Region1">#N/A</definedName>
    <definedName name="Slicer_Segment">#N/A</definedName>
    <definedName name="Slicer_YEAR">#N/A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2124" i="1" l="1"/>
  <c r="U2123" i="1"/>
  <c r="R2123" i="1"/>
  <c r="V3" i="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V225" i="1"/>
  <c r="V226" i="1"/>
  <c r="V227" i="1"/>
  <c r="V228" i="1"/>
  <c r="V229" i="1"/>
  <c r="V230" i="1"/>
  <c r="V231" i="1"/>
  <c r="V232" i="1"/>
  <c r="V233" i="1"/>
  <c r="V234" i="1"/>
  <c r="V235" i="1"/>
  <c r="V236" i="1"/>
  <c r="V237" i="1"/>
  <c r="V238" i="1"/>
  <c r="V239" i="1"/>
  <c r="V240" i="1"/>
  <c r="V241" i="1"/>
  <c r="V242" i="1"/>
  <c r="V243" i="1"/>
  <c r="V244" i="1"/>
  <c r="V245" i="1"/>
  <c r="V246" i="1"/>
  <c r="V247" i="1"/>
  <c r="V248" i="1"/>
  <c r="V249" i="1"/>
  <c r="V250" i="1"/>
  <c r="V251" i="1"/>
  <c r="V252" i="1"/>
  <c r="V253" i="1"/>
  <c r="V254" i="1"/>
  <c r="V255" i="1"/>
  <c r="V256" i="1"/>
  <c r="V257" i="1"/>
  <c r="V258" i="1"/>
  <c r="V259" i="1"/>
  <c r="V260" i="1"/>
  <c r="V261" i="1"/>
  <c r="V262" i="1"/>
  <c r="V263" i="1"/>
  <c r="V264" i="1"/>
  <c r="V265" i="1"/>
  <c r="V266" i="1"/>
  <c r="V267" i="1"/>
  <c r="V268" i="1"/>
  <c r="V269" i="1"/>
  <c r="V270" i="1"/>
  <c r="V271" i="1"/>
  <c r="V272" i="1"/>
  <c r="V273" i="1"/>
  <c r="V274" i="1"/>
  <c r="V275" i="1"/>
  <c r="V276" i="1"/>
  <c r="V277" i="1"/>
  <c r="V278" i="1"/>
  <c r="V279" i="1"/>
  <c r="V280" i="1"/>
  <c r="V281" i="1"/>
  <c r="V282" i="1"/>
  <c r="V283" i="1"/>
  <c r="V284" i="1"/>
  <c r="V285" i="1"/>
  <c r="V286" i="1"/>
  <c r="V287" i="1"/>
  <c r="V288" i="1"/>
  <c r="V289" i="1"/>
  <c r="V290" i="1"/>
  <c r="V291" i="1"/>
  <c r="V292" i="1"/>
  <c r="V293" i="1"/>
  <c r="V294" i="1"/>
  <c r="V295" i="1"/>
  <c r="V296" i="1"/>
  <c r="V297" i="1"/>
  <c r="V298" i="1"/>
  <c r="V299" i="1"/>
  <c r="V300" i="1"/>
  <c r="V301" i="1"/>
  <c r="V302" i="1"/>
  <c r="V303" i="1"/>
  <c r="V304" i="1"/>
  <c r="V305" i="1"/>
  <c r="V306" i="1"/>
  <c r="V307" i="1"/>
  <c r="V308" i="1"/>
  <c r="V309" i="1"/>
  <c r="V310" i="1"/>
  <c r="V311" i="1"/>
  <c r="V312" i="1"/>
  <c r="V313" i="1"/>
  <c r="V314" i="1"/>
  <c r="V315" i="1"/>
  <c r="V316" i="1"/>
  <c r="V317" i="1"/>
  <c r="V318" i="1"/>
  <c r="V319" i="1"/>
  <c r="V320" i="1"/>
  <c r="V321" i="1"/>
  <c r="V322" i="1"/>
  <c r="V323" i="1"/>
  <c r="V324" i="1"/>
  <c r="V325" i="1"/>
  <c r="V326" i="1"/>
  <c r="V327" i="1"/>
  <c r="V328" i="1"/>
  <c r="V329" i="1"/>
  <c r="V330" i="1"/>
  <c r="V331" i="1"/>
  <c r="V332" i="1"/>
  <c r="V333" i="1"/>
  <c r="V334" i="1"/>
  <c r="V335" i="1"/>
  <c r="V336" i="1"/>
  <c r="V337" i="1"/>
  <c r="V338" i="1"/>
  <c r="V339" i="1"/>
  <c r="V340" i="1"/>
  <c r="V341" i="1"/>
  <c r="V342" i="1"/>
  <c r="V343" i="1"/>
  <c r="V344" i="1"/>
  <c r="V345" i="1"/>
  <c r="V346" i="1"/>
  <c r="V347" i="1"/>
  <c r="V348" i="1"/>
  <c r="V349" i="1"/>
  <c r="V350" i="1"/>
  <c r="V351" i="1"/>
  <c r="V352" i="1"/>
  <c r="V353" i="1"/>
  <c r="V354" i="1"/>
  <c r="V355" i="1"/>
  <c r="V356" i="1"/>
  <c r="V357" i="1"/>
  <c r="V358" i="1"/>
  <c r="V359" i="1"/>
  <c r="V360" i="1"/>
  <c r="V361" i="1"/>
  <c r="V362" i="1"/>
  <c r="V363" i="1"/>
  <c r="V364" i="1"/>
  <c r="V365" i="1"/>
  <c r="V366" i="1"/>
  <c r="V367" i="1"/>
  <c r="V368" i="1"/>
  <c r="V369" i="1"/>
  <c r="V370" i="1"/>
  <c r="V371" i="1"/>
  <c r="V372" i="1"/>
  <c r="V373" i="1"/>
  <c r="V374" i="1"/>
  <c r="V375" i="1"/>
  <c r="V376" i="1"/>
  <c r="V377" i="1"/>
  <c r="V378" i="1"/>
  <c r="V379" i="1"/>
  <c r="V380" i="1"/>
  <c r="V381" i="1"/>
  <c r="V382" i="1"/>
  <c r="V383" i="1"/>
  <c r="V384" i="1"/>
  <c r="V385" i="1"/>
  <c r="V386" i="1"/>
  <c r="V387" i="1"/>
  <c r="V388" i="1"/>
  <c r="V389" i="1"/>
  <c r="V390" i="1"/>
  <c r="V391" i="1"/>
  <c r="V392" i="1"/>
  <c r="V393" i="1"/>
  <c r="V394" i="1"/>
  <c r="V395" i="1"/>
  <c r="V396" i="1"/>
  <c r="V397" i="1"/>
  <c r="V398" i="1"/>
  <c r="V399" i="1"/>
  <c r="V400" i="1"/>
  <c r="V401" i="1"/>
  <c r="V402" i="1"/>
  <c r="V403" i="1"/>
  <c r="V404" i="1"/>
  <c r="V405" i="1"/>
  <c r="V406" i="1"/>
  <c r="V407" i="1"/>
  <c r="V408" i="1"/>
  <c r="V409" i="1"/>
  <c r="V410" i="1"/>
  <c r="V411" i="1"/>
  <c r="V412" i="1"/>
  <c r="V413" i="1"/>
  <c r="V414" i="1"/>
  <c r="V415" i="1"/>
  <c r="V416" i="1"/>
  <c r="V417" i="1"/>
  <c r="V418" i="1"/>
  <c r="V419" i="1"/>
  <c r="V420" i="1"/>
  <c r="V421" i="1"/>
  <c r="V422" i="1"/>
  <c r="V423" i="1"/>
  <c r="V424" i="1"/>
  <c r="V425" i="1"/>
  <c r="V426" i="1"/>
  <c r="V427" i="1"/>
  <c r="V428" i="1"/>
  <c r="V429" i="1"/>
  <c r="V430" i="1"/>
  <c r="V431" i="1"/>
  <c r="V432" i="1"/>
  <c r="V433" i="1"/>
  <c r="V434" i="1"/>
  <c r="V435" i="1"/>
  <c r="V436" i="1"/>
  <c r="V437" i="1"/>
  <c r="V438" i="1"/>
  <c r="V439" i="1"/>
  <c r="V440" i="1"/>
  <c r="V441" i="1"/>
  <c r="V442" i="1"/>
  <c r="V443" i="1"/>
  <c r="V444" i="1"/>
  <c r="V445" i="1"/>
  <c r="V446" i="1"/>
  <c r="V447" i="1"/>
  <c r="V448" i="1"/>
  <c r="V449" i="1"/>
  <c r="V450" i="1"/>
  <c r="V451" i="1"/>
  <c r="V452" i="1"/>
  <c r="V453" i="1"/>
  <c r="V454" i="1"/>
  <c r="V455" i="1"/>
  <c r="V456" i="1"/>
  <c r="V457" i="1"/>
  <c r="V458" i="1"/>
  <c r="V459" i="1"/>
  <c r="V460" i="1"/>
  <c r="V461" i="1"/>
  <c r="V462" i="1"/>
  <c r="V463" i="1"/>
  <c r="V464" i="1"/>
  <c r="V465" i="1"/>
  <c r="V466" i="1"/>
  <c r="V467" i="1"/>
  <c r="V468" i="1"/>
  <c r="V469" i="1"/>
  <c r="V470" i="1"/>
  <c r="V471" i="1"/>
  <c r="V472" i="1"/>
  <c r="V473" i="1"/>
  <c r="V474" i="1"/>
  <c r="V475" i="1"/>
  <c r="V476" i="1"/>
  <c r="V477" i="1"/>
  <c r="V478" i="1"/>
  <c r="V479" i="1"/>
  <c r="V480" i="1"/>
  <c r="V481" i="1"/>
  <c r="V482" i="1"/>
  <c r="V483" i="1"/>
  <c r="V484" i="1"/>
  <c r="V485" i="1"/>
  <c r="V486" i="1"/>
  <c r="V487" i="1"/>
  <c r="V488" i="1"/>
  <c r="V489" i="1"/>
  <c r="V490" i="1"/>
  <c r="V491" i="1"/>
  <c r="V492" i="1"/>
  <c r="V493" i="1"/>
  <c r="V494" i="1"/>
  <c r="V495" i="1"/>
  <c r="V496" i="1"/>
  <c r="V497" i="1"/>
  <c r="V498" i="1"/>
  <c r="V499" i="1"/>
  <c r="V500" i="1"/>
  <c r="V501" i="1"/>
  <c r="V502" i="1"/>
  <c r="V503" i="1"/>
  <c r="V504" i="1"/>
  <c r="V505" i="1"/>
  <c r="V506" i="1"/>
  <c r="V507" i="1"/>
  <c r="V508" i="1"/>
  <c r="V509" i="1"/>
  <c r="V510" i="1"/>
  <c r="V511" i="1"/>
  <c r="V512" i="1"/>
  <c r="V513" i="1"/>
  <c r="V514" i="1"/>
  <c r="V515" i="1"/>
  <c r="V516" i="1"/>
  <c r="V517" i="1"/>
  <c r="V518" i="1"/>
  <c r="V519" i="1"/>
  <c r="V520" i="1"/>
  <c r="V521" i="1"/>
  <c r="V522" i="1"/>
  <c r="V523" i="1"/>
  <c r="V524" i="1"/>
  <c r="V525" i="1"/>
  <c r="V526" i="1"/>
  <c r="V527" i="1"/>
  <c r="V528" i="1"/>
  <c r="V529" i="1"/>
  <c r="V530" i="1"/>
  <c r="V531" i="1"/>
  <c r="V532" i="1"/>
  <c r="V533" i="1"/>
  <c r="V534" i="1"/>
  <c r="V535" i="1"/>
  <c r="V536" i="1"/>
  <c r="V537" i="1"/>
  <c r="V538" i="1"/>
  <c r="V539" i="1"/>
  <c r="V540" i="1"/>
  <c r="V541" i="1"/>
  <c r="V542" i="1"/>
  <c r="V543" i="1"/>
  <c r="V544" i="1"/>
  <c r="V545" i="1"/>
  <c r="V546" i="1"/>
  <c r="V547" i="1"/>
  <c r="V548" i="1"/>
  <c r="V549" i="1"/>
  <c r="V550" i="1"/>
  <c r="V551" i="1"/>
  <c r="V552" i="1"/>
  <c r="V553" i="1"/>
  <c r="V554" i="1"/>
  <c r="V555" i="1"/>
  <c r="V556" i="1"/>
  <c r="V557" i="1"/>
  <c r="V558" i="1"/>
  <c r="V559" i="1"/>
  <c r="V560" i="1"/>
  <c r="V561" i="1"/>
  <c r="V562" i="1"/>
  <c r="V563" i="1"/>
  <c r="V564" i="1"/>
  <c r="V565" i="1"/>
  <c r="V566" i="1"/>
  <c r="V567" i="1"/>
  <c r="V568" i="1"/>
  <c r="V569" i="1"/>
  <c r="V570" i="1"/>
  <c r="V571" i="1"/>
  <c r="V572" i="1"/>
  <c r="V573" i="1"/>
  <c r="V574" i="1"/>
  <c r="V575" i="1"/>
  <c r="V576" i="1"/>
  <c r="V577" i="1"/>
  <c r="V578" i="1"/>
  <c r="V579" i="1"/>
  <c r="V580" i="1"/>
  <c r="V581" i="1"/>
  <c r="V582" i="1"/>
  <c r="V583" i="1"/>
  <c r="V584" i="1"/>
  <c r="V585" i="1"/>
  <c r="V586" i="1"/>
  <c r="V587" i="1"/>
  <c r="V588" i="1"/>
  <c r="V589" i="1"/>
  <c r="V590" i="1"/>
  <c r="V591" i="1"/>
  <c r="V592" i="1"/>
  <c r="V593" i="1"/>
  <c r="V594" i="1"/>
  <c r="V595" i="1"/>
  <c r="V596" i="1"/>
  <c r="V597" i="1"/>
  <c r="V598" i="1"/>
  <c r="V599" i="1"/>
  <c r="V600" i="1"/>
  <c r="V601" i="1"/>
  <c r="V602" i="1"/>
  <c r="V603" i="1"/>
  <c r="V604" i="1"/>
  <c r="V605" i="1"/>
  <c r="V606" i="1"/>
  <c r="V607" i="1"/>
  <c r="V608" i="1"/>
  <c r="V609" i="1"/>
  <c r="V610" i="1"/>
  <c r="V611" i="1"/>
  <c r="V612" i="1"/>
  <c r="V613" i="1"/>
  <c r="V614" i="1"/>
  <c r="V615" i="1"/>
  <c r="V616" i="1"/>
  <c r="V617" i="1"/>
  <c r="V618" i="1"/>
  <c r="V619" i="1"/>
  <c r="V620" i="1"/>
  <c r="V621" i="1"/>
  <c r="V622" i="1"/>
  <c r="V623" i="1"/>
  <c r="V624" i="1"/>
  <c r="V625" i="1"/>
  <c r="V626" i="1"/>
  <c r="V627" i="1"/>
  <c r="V628" i="1"/>
  <c r="V629" i="1"/>
  <c r="V630" i="1"/>
  <c r="V631" i="1"/>
  <c r="V632" i="1"/>
  <c r="V633" i="1"/>
  <c r="V634" i="1"/>
  <c r="V635" i="1"/>
  <c r="V636" i="1"/>
  <c r="V637" i="1"/>
  <c r="V638" i="1"/>
  <c r="V639" i="1"/>
  <c r="V640" i="1"/>
  <c r="V641" i="1"/>
  <c r="V642" i="1"/>
  <c r="V643" i="1"/>
  <c r="V644" i="1"/>
  <c r="V645" i="1"/>
  <c r="V646" i="1"/>
  <c r="V647" i="1"/>
  <c r="V648" i="1"/>
  <c r="V649" i="1"/>
  <c r="V650" i="1"/>
  <c r="V651" i="1"/>
  <c r="V652" i="1"/>
  <c r="V653" i="1"/>
  <c r="V654" i="1"/>
  <c r="V655" i="1"/>
  <c r="V656" i="1"/>
  <c r="V657" i="1"/>
  <c r="V658" i="1"/>
  <c r="V659" i="1"/>
  <c r="V660" i="1"/>
  <c r="V661" i="1"/>
  <c r="V662" i="1"/>
  <c r="V663" i="1"/>
  <c r="V664" i="1"/>
  <c r="V665" i="1"/>
  <c r="V666" i="1"/>
  <c r="V667" i="1"/>
  <c r="V668" i="1"/>
  <c r="V669" i="1"/>
  <c r="V670" i="1"/>
  <c r="V671" i="1"/>
  <c r="V672" i="1"/>
  <c r="V673" i="1"/>
  <c r="V674" i="1"/>
  <c r="V675" i="1"/>
  <c r="V676" i="1"/>
  <c r="V677" i="1"/>
  <c r="V678" i="1"/>
  <c r="V679" i="1"/>
  <c r="V680" i="1"/>
  <c r="V681" i="1"/>
  <c r="V682" i="1"/>
  <c r="V683" i="1"/>
  <c r="V684" i="1"/>
  <c r="V685" i="1"/>
  <c r="V686" i="1"/>
  <c r="V687" i="1"/>
  <c r="V688" i="1"/>
  <c r="V689" i="1"/>
  <c r="V690" i="1"/>
  <c r="V691" i="1"/>
  <c r="V692" i="1"/>
  <c r="V693" i="1"/>
  <c r="V694" i="1"/>
  <c r="V695" i="1"/>
  <c r="V696" i="1"/>
  <c r="V697" i="1"/>
  <c r="V698" i="1"/>
  <c r="V699" i="1"/>
  <c r="V700" i="1"/>
  <c r="V701" i="1"/>
  <c r="V702" i="1"/>
  <c r="V703" i="1"/>
  <c r="V704" i="1"/>
  <c r="V705" i="1"/>
  <c r="V706" i="1"/>
  <c r="V707" i="1"/>
  <c r="V708" i="1"/>
  <c r="V709" i="1"/>
  <c r="V710" i="1"/>
  <c r="V711" i="1"/>
  <c r="V712" i="1"/>
  <c r="V713" i="1"/>
  <c r="V714" i="1"/>
  <c r="V715" i="1"/>
  <c r="V716" i="1"/>
  <c r="V717" i="1"/>
  <c r="V718" i="1"/>
  <c r="V719" i="1"/>
  <c r="V720" i="1"/>
  <c r="V721" i="1"/>
  <c r="V722" i="1"/>
  <c r="V723" i="1"/>
  <c r="V724" i="1"/>
  <c r="V725" i="1"/>
  <c r="V726" i="1"/>
  <c r="V727" i="1"/>
  <c r="V728" i="1"/>
  <c r="V729" i="1"/>
  <c r="V730" i="1"/>
  <c r="V731" i="1"/>
  <c r="V732" i="1"/>
  <c r="V733" i="1"/>
  <c r="V734" i="1"/>
  <c r="V735" i="1"/>
  <c r="V736" i="1"/>
  <c r="V737" i="1"/>
  <c r="V738" i="1"/>
  <c r="V739" i="1"/>
  <c r="V740" i="1"/>
  <c r="V741" i="1"/>
  <c r="V742" i="1"/>
  <c r="V743" i="1"/>
  <c r="V744" i="1"/>
  <c r="V745" i="1"/>
  <c r="V746" i="1"/>
  <c r="V747" i="1"/>
  <c r="V748" i="1"/>
  <c r="V749" i="1"/>
  <c r="V750" i="1"/>
  <c r="V751" i="1"/>
  <c r="V752" i="1"/>
  <c r="V753" i="1"/>
  <c r="V754" i="1"/>
  <c r="V755" i="1"/>
  <c r="V756" i="1"/>
  <c r="V757" i="1"/>
  <c r="V758" i="1"/>
  <c r="V759" i="1"/>
  <c r="V760" i="1"/>
  <c r="V761" i="1"/>
  <c r="V762" i="1"/>
  <c r="V763" i="1"/>
  <c r="V764" i="1"/>
  <c r="V765" i="1"/>
  <c r="V766" i="1"/>
  <c r="V767" i="1"/>
  <c r="V768" i="1"/>
  <c r="V769" i="1"/>
  <c r="V770" i="1"/>
  <c r="V771" i="1"/>
  <c r="V772" i="1"/>
  <c r="V773" i="1"/>
  <c r="V774" i="1"/>
  <c r="V775" i="1"/>
  <c r="V776" i="1"/>
  <c r="V777" i="1"/>
  <c r="V778" i="1"/>
  <c r="V779" i="1"/>
  <c r="V780" i="1"/>
  <c r="V781" i="1"/>
  <c r="V782" i="1"/>
  <c r="V783" i="1"/>
  <c r="V784" i="1"/>
  <c r="V785" i="1"/>
  <c r="V786" i="1"/>
  <c r="V787" i="1"/>
  <c r="V788" i="1"/>
  <c r="V789" i="1"/>
  <c r="V790" i="1"/>
  <c r="V791" i="1"/>
  <c r="V792" i="1"/>
  <c r="V793" i="1"/>
  <c r="V794" i="1"/>
  <c r="V795" i="1"/>
  <c r="V796" i="1"/>
  <c r="V797" i="1"/>
  <c r="V798" i="1"/>
  <c r="V799" i="1"/>
  <c r="V800" i="1"/>
  <c r="V801" i="1"/>
  <c r="V802" i="1"/>
  <c r="V803" i="1"/>
  <c r="V804" i="1"/>
  <c r="V805" i="1"/>
  <c r="V806" i="1"/>
  <c r="V807" i="1"/>
  <c r="V808" i="1"/>
  <c r="V809" i="1"/>
  <c r="V810" i="1"/>
  <c r="V811" i="1"/>
  <c r="V812" i="1"/>
  <c r="V813" i="1"/>
  <c r="V814" i="1"/>
  <c r="V815" i="1"/>
  <c r="V816" i="1"/>
  <c r="V817" i="1"/>
  <c r="V818" i="1"/>
  <c r="V819" i="1"/>
  <c r="V820" i="1"/>
  <c r="V821" i="1"/>
  <c r="V822" i="1"/>
  <c r="V823" i="1"/>
  <c r="V824" i="1"/>
  <c r="V825" i="1"/>
  <c r="V826" i="1"/>
  <c r="V827" i="1"/>
  <c r="V828" i="1"/>
  <c r="V829" i="1"/>
  <c r="V830" i="1"/>
  <c r="V831" i="1"/>
  <c r="V832" i="1"/>
  <c r="V833" i="1"/>
  <c r="V834" i="1"/>
  <c r="V835" i="1"/>
  <c r="V836" i="1"/>
  <c r="V837" i="1"/>
  <c r="V838" i="1"/>
  <c r="V839" i="1"/>
  <c r="V840" i="1"/>
  <c r="V841" i="1"/>
  <c r="V842" i="1"/>
  <c r="V843" i="1"/>
  <c r="V844" i="1"/>
  <c r="V845" i="1"/>
  <c r="V846" i="1"/>
  <c r="V847" i="1"/>
  <c r="V848" i="1"/>
  <c r="V849" i="1"/>
  <c r="V850" i="1"/>
  <c r="V851" i="1"/>
  <c r="V852" i="1"/>
  <c r="V853" i="1"/>
  <c r="V854" i="1"/>
  <c r="V855" i="1"/>
  <c r="V856" i="1"/>
  <c r="V857" i="1"/>
  <c r="V858" i="1"/>
  <c r="V859" i="1"/>
  <c r="V860" i="1"/>
  <c r="V861" i="1"/>
  <c r="V862" i="1"/>
  <c r="V863" i="1"/>
  <c r="V864" i="1"/>
  <c r="V865" i="1"/>
  <c r="V866" i="1"/>
  <c r="V867" i="1"/>
  <c r="V868" i="1"/>
  <c r="V869" i="1"/>
  <c r="V870" i="1"/>
  <c r="V871" i="1"/>
  <c r="V872" i="1"/>
  <c r="V873" i="1"/>
  <c r="V874" i="1"/>
  <c r="V875" i="1"/>
  <c r="V876" i="1"/>
  <c r="V877" i="1"/>
  <c r="V878" i="1"/>
  <c r="V879" i="1"/>
  <c r="V880" i="1"/>
  <c r="V881" i="1"/>
  <c r="V882" i="1"/>
  <c r="V883" i="1"/>
  <c r="V884" i="1"/>
  <c r="V885" i="1"/>
  <c r="V886" i="1"/>
  <c r="V887" i="1"/>
  <c r="V888" i="1"/>
  <c r="V889" i="1"/>
  <c r="V890" i="1"/>
  <c r="V891" i="1"/>
  <c r="V892" i="1"/>
  <c r="V893" i="1"/>
  <c r="V894" i="1"/>
  <c r="V895" i="1"/>
  <c r="V896" i="1"/>
  <c r="V897" i="1"/>
  <c r="V898" i="1"/>
  <c r="V899" i="1"/>
  <c r="V900" i="1"/>
  <c r="V901" i="1"/>
  <c r="V902" i="1"/>
  <c r="V903" i="1"/>
  <c r="V904" i="1"/>
  <c r="V905" i="1"/>
  <c r="V906" i="1"/>
  <c r="V907" i="1"/>
  <c r="V908" i="1"/>
  <c r="V909" i="1"/>
  <c r="V910" i="1"/>
  <c r="V911" i="1"/>
  <c r="V912" i="1"/>
  <c r="V913" i="1"/>
  <c r="V914" i="1"/>
  <c r="V915" i="1"/>
  <c r="V916" i="1"/>
  <c r="V917" i="1"/>
  <c r="V918" i="1"/>
  <c r="V919" i="1"/>
  <c r="V920" i="1"/>
  <c r="V921" i="1"/>
  <c r="V922" i="1"/>
  <c r="V923" i="1"/>
  <c r="V924" i="1"/>
  <c r="V925" i="1"/>
  <c r="V926" i="1"/>
  <c r="V927" i="1"/>
  <c r="V928" i="1"/>
  <c r="V929" i="1"/>
  <c r="V930" i="1"/>
  <c r="V931" i="1"/>
  <c r="V932" i="1"/>
  <c r="V933" i="1"/>
  <c r="V934" i="1"/>
  <c r="V935" i="1"/>
  <c r="V936" i="1"/>
  <c r="V937" i="1"/>
  <c r="V938" i="1"/>
  <c r="V939" i="1"/>
  <c r="V940" i="1"/>
  <c r="V941" i="1"/>
  <c r="V942" i="1"/>
  <c r="V943" i="1"/>
  <c r="V944" i="1"/>
  <c r="V945" i="1"/>
  <c r="V946" i="1"/>
  <c r="V947" i="1"/>
  <c r="V948" i="1"/>
  <c r="V949" i="1"/>
  <c r="V950" i="1"/>
  <c r="V951" i="1"/>
  <c r="V952" i="1"/>
  <c r="V953" i="1"/>
  <c r="V954" i="1"/>
  <c r="V955" i="1"/>
  <c r="V956" i="1"/>
  <c r="V957" i="1"/>
  <c r="V958" i="1"/>
  <c r="V959" i="1"/>
  <c r="V960" i="1"/>
  <c r="V961" i="1"/>
  <c r="V962" i="1"/>
  <c r="V963" i="1"/>
  <c r="V964" i="1"/>
  <c r="V965" i="1"/>
  <c r="V966" i="1"/>
  <c r="V967" i="1"/>
  <c r="V968" i="1"/>
  <c r="V969" i="1"/>
  <c r="V970" i="1"/>
  <c r="V971" i="1"/>
  <c r="V972" i="1"/>
  <c r="V973" i="1"/>
  <c r="V974" i="1"/>
  <c r="V975" i="1"/>
  <c r="V976" i="1"/>
  <c r="V977" i="1"/>
  <c r="V978" i="1"/>
  <c r="V979" i="1"/>
  <c r="V980" i="1"/>
  <c r="V981" i="1"/>
  <c r="V982" i="1"/>
  <c r="V983" i="1"/>
  <c r="V984" i="1"/>
  <c r="V985" i="1"/>
  <c r="V986" i="1"/>
  <c r="V987" i="1"/>
  <c r="V988" i="1"/>
  <c r="V989" i="1"/>
  <c r="V990" i="1"/>
  <c r="V991" i="1"/>
  <c r="V992" i="1"/>
  <c r="V993" i="1"/>
  <c r="V994" i="1"/>
  <c r="V995" i="1"/>
  <c r="V996" i="1"/>
  <c r="V997" i="1"/>
  <c r="V998" i="1"/>
  <c r="V999" i="1"/>
  <c r="V1000" i="1"/>
  <c r="V1001" i="1"/>
  <c r="V1002" i="1"/>
  <c r="V1003" i="1"/>
  <c r="V1004" i="1"/>
  <c r="V1005" i="1"/>
  <c r="V1006" i="1"/>
  <c r="V1007" i="1"/>
  <c r="V1008" i="1"/>
  <c r="V1009" i="1"/>
  <c r="V1010" i="1"/>
  <c r="V1011" i="1"/>
  <c r="V1012" i="1"/>
  <c r="V1013" i="1"/>
  <c r="V1014" i="1"/>
  <c r="V1015" i="1"/>
  <c r="V1016" i="1"/>
  <c r="V1017" i="1"/>
  <c r="V1018" i="1"/>
  <c r="V1019" i="1"/>
  <c r="V1020" i="1"/>
  <c r="V1021" i="1"/>
  <c r="V1022" i="1"/>
  <c r="V1023" i="1"/>
  <c r="V1024" i="1"/>
  <c r="V1025" i="1"/>
  <c r="V1026" i="1"/>
  <c r="V1027" i="1"/>
  <c r="V1028" i="1"/>
  <c r="V1029" i="1"/>
  <c r="V1030" i="1"/>
  <c r="V1031" i="1"/>
  <c r="V1032" i="1"/>
  <c r="V1033" i="1"/>
  <c r="V1034" i="1"/>
  <c r="V1035" i="1"/>
  <c r="V1036" i="1"/>
  <c r="V1037" i="1"/>
  <c r="V1038" i="1"/>
  <c r="V1039" i="1"/>
  <c r="V1040" i="1"/>
  <c r="V1041" i="1"/>
  <c r="V1042" i="1"/>
  <c r="V1043" i="1"/>
  <c r="V1044" i="1"/>
  <c r="V1045" i="1"/>
  <c r="V1046" i="1"/>
  <c r="V1047" i="1"/>
  <c r="V1048" i="1"/>
  <c r="V1049" i="1"/>
  <c r="V1050" i="1"/>
  <c r="V1051" i="1"/>
  <c r="V1052" i="1"/>
  <c r="V1053" i="1"/>
  <c r="V1054" i="1"/>
  <c r="V1055" i="1"/>
  <c r="V1056" i="1"/>
  <c r="V1057" i="1"/>
  <c r="V1058" i="1"/>
  <c r="V1059" i="1"/>
  <c r="V1060" i="1"/>
  <c r="V1061" i="1"/>
  <c r="V1062" i="1"/>
  <c r="V1063" i="1"/>
  <c r="V1064" i="1"/>
  <c r="V1065" i="1"/>
  <c r="V1066" i="1"/>
  <c r="V1067" i="1"/>
  <c r="V1068" i="1"/>
  <c r="V1069" i="1"/>
  <c r="V1070" i="1"/>
  <c r="V1071" i="1"/>
  <c r="V1072" i="1"/>
  <c r="V1073" i="1"/>
  <c r="V1074" i="1"/>
  <c r="V1075" i="1"/>
  <c r="V1076" i="1"/>
  <c r="V1077" i="1"/>
  <c r="V1078" i="1"/>
  <c r="V1079" i="1"/>
  <c r="V1080" i="1"/>
  <c r="V1081" i="1"/>
  <c r="V1082" i="1"/>
  <c r="V1083" i="1"/>
  <c r="V1084" i="1"/>
  <c r="V1085" i="1"/>
  <c r="V1086" i="1"/>
  <c r="V1087" i="1"/>
  <c r="V1088" i="1"/>
  <c r="V1089" i="1"/>
  <c r="V1090" i="1"/>
  <c r="V1091" i="1"/>
  <c r="V1092" i="1"/>
  <c r="V1093" i="1"/>
  <c r="V1094" i="1"/>
  <c r="V1095" i="1"/>
  <c r="V1096" i="1"/>
  <c r="V1097" i="1"/>
  <c r="V1098" i="1"/>
  <c r="V1099" i="1"/>
  <c r="V1100" i="1"/>
  <c r="V1101" i="1"/>
  <c r="V1102" i="1"/>
  <c r="V1103" i="1"/>
  <c r="V1104" i="1"/>
  <c r="V1105" i="1"/>
  <c r="V1106" i="1"/>
  <c r="V1107" i="1"/>
  <c r="V1108" i="1"/>
  <c r="V1109" i="1"/>
  <c r="V1110" i="1"/>
  <c r="V1111" i="1"/>
  <c r="V1112" i="1"/>
  <c r="V1113" i="1"/>
  <c r="V1114" i="1"/>
  <c r="V1115" i="1"/>
  <c r="V1116" i="1"/>
  <c r="V1117" i="1"/>
  <c r="V1118" i="1"/>
  <c r="V1119" i="1"/>
  <c r="V1120" i="1"/>
  <c r="V1121" i="1"/>
  <c r="V1122" i="1"/>
  <c r="V1123" i="1"/>
  <c r="V1124" i="1"/>
  <c r="V1125" i="1"/>
  <c r="V1126" i="1"/>
  <c r="V1127" i="1"/>
  <c r="V1128" i="1"/>
  <c r="V1129" i="1"/>
  <c r="V1130" i="1"/>
  <c r="V1131" i="1"/>
  <c r="V1132" i="1"/>
  <c r="V1133" i="1"/>
  <c r="V1134" i="1"/>
  <c r="V1135" i="1"/>
  <c r="V1136" i="1"/>
  <c r="V1137" i="1"/>
  <c r="V1138" i="1"/>
  <c r="V1139" i="1"/>
  <c r="V1140" i="1"/>
  <c r="V1141" i="1"/>
  <c r="V1142" i="1"/>
  <c r="V1143" i="1"/>
  <c r="V1144" i="1"/>
  <c r="V1145" i="1"/>
  <c r="V1146" i="1"/>
  <c r="V1147" i="1"/>
  <c r="V1148" i="1"/>
  <c r="V1149" i="1"/>
  <c r="V1150" i="1"/>
  <c r="V1151" i="1"/>
  <c r="V1152" i="1"/>
  <c r="V1153" i="1"/>
  <c r="V1154" i="1"/>
  <c r="V1155" i="1"/>
  <c r="V1156" i="1"/>
  <c r="V1157" i="1"/>
  <c r="V1158" i="1"/>
  <c r="V1159" i="1"/>
  <c r="V1160" i="1"/>
  <c r="V1161" i="1"/>
  <c r="V1162" i="1"/>
  <c r="V1163" i="1"/>
  <c r="V1164" i="1"/>
  <c r="V1165" i="1"/>
  <c r="V1166" i="1"/>
  <c r="V1167" i="1"/>
  <c r="V1168" i="1"/>
  <c r="V1169" i="1"/>
  <c r="V1170" i="1"/>
  <c r="V1171" i="1"/>
  <c r="V1172" i="1"/>
  <c r="V1173" i="1"/>
  <c r="V1174" i="1"/>
  <c r="V1175" i="1"/>
  <c r="V1176" i="1"/>
  <c r="V1177" i="1"/>
  <c r="V1178" i="1"/>
  <c r="V1179" i="1"/>
  <c r="V1180" i="1"/>
  <c r="V1181" i="1"/>
  <c r="V1182" i="1"/>
  <c r="V1183" i="1"/>
  <c r="V1184" i="1"/>
  <c r="V1185" i="1"/>
  <c r="V1186" i="1"/>
  <c r="V1187" i="1"/>
  <c r="V1188" i="1"/>
  <c r="V1189" i="1"/>
  <c r="V1190" i="1"/>
  <c r="V1191" i="1"/>
  <c r="V1192" i="1"/>
  <c r="V1193" i="1"/>
  <c r="V1194" i="1"/>
  <c r="V1195" i="1"/>
  <c r="V1196" i="1"/>
  <c r="V1197" i="1"/>
  <c r="V1198" i="1"/>
  <c r="V1199" i="1"/>
  <c r="V1200" i="1"/>
  <c r="V1201" i="1"/>
  <c r="V1202" i="1"/>
  <c r="V1203" i="1"/>
  <c r="V1204" i="1"/>
  <c r="V1205" i="1"/>
  <c r="V1206" i="1"/>
  <c r="V1207" i="1"/>
  <c r="V1208" i="1"/>
  <c r="V1209" i="1"/>
  <c r="V1210" i="1"/>
  <c r="V1211" i="1"/>
  <c r="V1212" i="1"/>
  <c r="V1213" i="1"/>
  <c r="V1214" i="1"/>
  <c r="V1215" i="1"/>
  <c r="V1216" i="1"/>
  <c r="V1217" i="1"/>
  <c r="V1218" i="1"/>
  <c r="V1219" i="1"/>
  <c r="V1220" i="1"/>
  <c r="V1221" i="1"/>
  <c r="V1222" i="1"/>
  <c r="V1223" i="1"/>
  <c r="V1224" i="1"/>
  <c r="V1225" i="1"/>
  <c r="V1226" i="1"/>
  <c r="V1227" i="1"/>
  <c r="V1228" i="1"/>
  <c r="V1229" i="1"/>
  <c r="V1230" i="1"/>
  <c r="V1231" i="1"/>
  <c r="V1232" i="1"/>
  <c r="V1233" i="1"/>
  <c r="V1234" i="1"/>
  <c r="V1235" i="1"/>
  <c r="V1236" i="1"/>
  <c r="V1237" i="1"/>
  <c r="V1238" i="1"/>
  <c r="V1239" i="1"/>
  <c r="V1240" i="1"/>
  <c r="V1241" i="1"/>
  <c r="V1242" i="1"/>
  <c r="V1243" i="1"/>
  <c r="V1244" i="1"/>
  <c r="V1245" i="1"/>
  <c r="V1246" i="1"/>
  <c r="V1247" i="1"/>
  <c r="V1248" i="1"/>
  <c r="V1249" i="1"/>
  <c r="V1250" i="1"/>
  <c r="V1251" i="1"/>
  <c r="V1252" i="1"/>
  <c r="V1253" i="1"/>
  <c r="V1254" i="1"/>
  <c r="V1255" i="1"/>
  <c r="V1256" i="1"/>
  <c r="V1257" i="1"/>
  <c r="V1258" i="1"/>
  <c r="V1259" i="1"/>
  <c r="V1260" i="1"/>
  <c r="V1261" i="1"/>
  <c r="V1262" i="1"/>
  <c r="V1263" i="1"/>
  <c r="V1264" i="1"/>
  <c r="V1265" i="1"/>
  <c r="V1266" i="1"/>
  <c r="V1267" i="1"/>
  <c r="V1268" i="1"/>
  <c r="V1269" i="1"/>
  <c r="V1270" i="1"/>
  <c r="V1271" i="1"/>
  <c r="V1272" i="1"/>
  <c r="V1273" i="1"/>
  <c r="V1274" i="1"/>
  <c r="V1275" i="1"/>
  <c r="V1276" i="1"/>
  <c r="V1277" i="1"/>
  <c r="V1278" i="1"/>
  <c r="V1279" i="1"/>
  <c r="V1280" i="1"/>
  <c r="V1281" i="1"/>
  <c r="V1282" i="1"/>
  <c r="V1283" i="1"/>
  <c r="V1284" i="1"/>
  <c r="V1285" i="1"/>
  <c r="V1286" i="1"/>
  <c r="V1287" i="1"/>
  <c r="V1288" i="1"/>
  <c r="V1289" i="1"/>
  <c r="V1290" i="1"/>
  <c r="V1291" i="1"/>
  <c r="V1292" i="1"/>
  <c r="V1293" i="1"/>
  <c r="V1294" i="1"/>
  <c r="V1295" i="1"/>
  <c r="V1296" i="1"/>
  <c r="V1297" i="1"/>
  <c r="V1298" i="1"/>
  <c r="V1299" i="1"/>
  <c r="V1300" i="1"/>
  <c r="V1301" i="1"/>
  <c r="V1302" i="1"/>
  <c r="V1303" i="1"/>
  <c r="V1304" i="1"/>
  <c r="V1305" i="1"/>
  <c r="V1306" i="1"/>
  <c r="V1307" i="1"/>
  <c r="V1308" i="1"/>
  <c r="V1309" i="1"/>
  <c r="V1310" i="1"/>
  <c r="V1311" i="1"/>
  <c r="V1312" i="1"/>
  <c r="V1313" i="1"/>
  <c r="V1314" i="1"/>
  <c r="V1315" i="1"/>
  <c r="V1316" i="1"/>
  <c r="V1317" i="1"/>
  <c r="V1318" i="1"/>
  <c r="V1319" i="1"/>
  <c r="V1320" i="1"/>
  <c r="V1321" i="1"/>
  <c r="V1322" i="1"/>
  <c r="V1323" i="1"/>
  <c r="V1324" i="1"/>
  <c r="V1325" i="1"/>
  <c r="V1326" i="1"/>
  <c r="V1327" i="1"/>
  <c r="V1328" i="1"/>
  <c r="V1329" i="1"/>
  <c r="V1330" i="1"/>
  <c r="V1331" i="1"/>
  <c r="V1332" i="1"/>
  <c r="V1333" i="1"/>
  <c r="V1334" i="1"/>
  <c r="V1335" i="1"/>
  <c r="V1336" i="1"/>
  <c r="V1337" i="1"/>
  <c r="V1338" i="1"/>
  <c r="V1339" i="1"/>
  <c r="V1340" i="1"/>
  <c r="V1341" i="1"/>
  <c r="V1342" i="1"/>
  <c r="V1343" i="1"/>
  <c r="V1344" i="1"/>
  <c r="V1345" i="1"/>
  <c r="V1346" i="1"/>
  <c r="V1347" i="1"/>
  <c r="V1348" i="1"/>
  <c r="V1349" i="1"/>
  <c r="V1350" i="1"/>
  <c r="V1351" i="1"/>
  <c r="V1352" i="1"/>
  <c r="V1353" i="1"/>
  <c r="V1354" i="1"/>
  <c r="V1355" i="1"/>
  <c r="V1356" i="1"/>
  <c r="V1357" i="1"/>
  <c r="V1358" i="1"/>
  <c r="V1359" i="1"/>
  <c r="V1360" i="1"/>
  <c r="V1361" i="1"/>
  <c r="V1362" i="1"/>
  <c r="V1363" i="1"/>
  <c r="V1364" i="1"/>
  <c r="V1365" i="1"/>
  <c r="V1366" i="1"/>
  <c r="V1367" i="1"/>
  <c r="V1368" i="1"/>
  <c r="V1369" i="1"/>
  <c r="V1370" i="1"/>
  <c r="V1371" i="1"/>
  <c r="V1372" i="1"/>
  <c r="V1373" i="1"/>
  <c r="V1374" i="1"/>
  <c r="V1375" i="1"/>
  <c r="V1376" i="1"/>
  <c r="V1377" i="1"/>
  <c r="V1378" i="1"/>
  <c r="V1379" i="1"/>
  <c r="V1380" i="1"/>
  <c r="V1381" i="1"/>
  <c r="V1382" i="1"/>
  <c r="V1383" i="1"/>
  <c r="V1384" i="1"/>
  <c r="V1385" i="1"/>
  <c r="V1386" i="1"/>
  <c r="V1387" i="1"/>
  <c r="V1388" i="1"/>
  <c r="V1389" i="1"/>
  <c r="V1390" i="1"/>
  <c r="V1391" i="1"/>
  <c r="V1392" i="1"/>
  <c r="V1393" i="1"/>
  <c r="V1394" i="1"/>
  <c r="V1395" i="1"/>
  <c r="V1396" i="1"/>
  <c r="V1397" i="1"/>
  <c r="V1398" i="1"/>
  <c r="V1399" i="1"/>
  <c r="V1400" i="1"/>
  <c r="V1401" i="1"/>
  <c r="V1402" i="1"/>
  <c r="V1403" i="1"/>
  <c r="V1404" i="1"/>
  <c r="V1405" i="1"/>
  <c r="V1406" i="1"/>
  <c r="V1407" i="1"/>
  <c r="V1408" i="1"/>
  <c r="V1409" i="1"/>
  <c r="V1410" i="1"/>
  <c r="V1411" i="1"/>
  <c r="V1412" i="1"/>
  <c r="V1413" i="1"/>
  <c r="V1414" i="1"/>
  <c r="V1415" i="1"/>
  <c r="V1416" i="1"/>
  <c r="V1417" i="1"/>
  <c r="V1418" i="1"/>
  <c r="V1419" i="1"/>
  <c r="V1420" i="1"/>
  <c r="V1421" i="1"/>
  <c r="V1422" i="1"/>
  <c r="V1423" i="1"/>
  <c r="V1424" i="1"/>
  <c r="V1425" i="1"/>
  <c r="V1426" i="1"/>
  <c r="V1427" i="1"/>
  <c r="V1428" i="1"/>
  <c r="V1429" i="1"/>
  <c r="V1430" i="1"/>
  <c r="V1431" i="1"/>
  <c r="V1432" i="1"/>
  <c r="V1433" i="1"/>
  <c r="V1434" i="1"/>
  <c r="V1435" i="1"/>
  <c r="V1436" i="1"/>
  <c r="V1437" i="1"/>
  <c r="V1438" i="1"/>
  <c r="V1439" i="1"/>
  <c r="V1440" i="1"/>
  <c r="V1441" i="1"/>
  <c r="V1442" i="1"/>
  <c r="V1443" i="1"/>
  <c r="V1444" i="1"/>
  <c r="V1445" i="1"/>
  <c r="V1446" i="1"/>
  <c r="V1447" i="1"/>
  <c r="V1448" i="1"/>
  <c r="V1449" i="1"/>
  <c r="V1450" i="1"/>
  <c r="V1451" i="1"/>
  <c r="V1452" i="1"/>
  <c r="V1453" i="1"/>
  <c r="V1454" i="1"/>
  <c r="V1455" i="1"/>
  <c r="V1456" i="1"/>
  <c r="V1457" i="1"/>
  <c r="V1458" i="1"/>
  <c r="V1459" i="1"/>
  <c r="V1460" i="1"/>
  <c r="V1461" i="1"/>
  <c r="V1462" i="1"/>
  <c r="V1463" i="1"/>
  <c r="V1464" i="1"/>
  <c r="V1465" i="1"/>
  <c r="V1466" i="1"/>
  <c r="V1467" i="1"/>
  <c r="V1468" i="1"/>
  <c r="V1469" i="1"/>
  <c r="V1470" i="1"/>
  <c r="V1471" i="1"/>
  <c r="V1472" i="1"/>
  <c r="V1473" i="1"/>
  <c r="V1474" i="1"/>
  <c r="V1475" i="1"/>
  <c r="V1476" i="1"/>
  <c r="V1477" i="1"/>
  <c r="V1478" i="1"/>
  <c r="V1479" i="1"/>
  <c r="V1480" i="1"/>
  <c r="V1481" i="1"/>
  <c r="V1482" i="1"/>
  <c r="V1483" i="1"/>
  <c r="V1484" i="1"/>
  <c r="V1485" i="1"/>
  <c r="V1486" i="1"/>
  <c r="V1487" i="1"/>
  <c r="V1488" i="1"/>
  <c r="V1489" i="1"/>
  <c r="V1490" i="1"/>
  <c r="V1491" i="1"/>
  <c r="V1492" i="1"/>
  <c r="V1493" i="1"/>
  <c r="V1494" i="1"/>
  <c r="V1495" i="1"/>
  <c r="V1496" i="1"/>
  <c r="V1497" i="1"/>
  <c r="V1498" i="1"/>
  <c r="V1499" i="1"/>
  <c r="V1500" i="1"/>
  <c r="V1501" i="1"/>
  <c r="V1502" i="1"/>
  <c r="V1503" i="1"/>
  <c r="V1504" i="1"/>
  <c r="V1505" i="1"/>
  <c r="V1506" i="1"/>
  <c r="V1507" i="1"/>
  <c r="V1508" i="1"/>
  <c r="V1509" i="1"/>
  <c r="V1510" i="1"/>
  <c r="V1511" i="1"/>
  <c r="V1512" i="1"/>
  <c r="V1513" i="1"/>
  <c r="V1514" i="1"/>
  <c r="V1515" i="1"/>
  <c r="V1516" i="1"/>
  <c r="V1517" i="1"/>
  <c r="V1518" i="1"/>
  <c r="V1519" i="1"/>
  <c r="V1520" i="1"/>
  <c r="V1521" i="1"/>
  <c r="V1522" i="1"/>
  <c r="V1523" i="1"/>
  <c r="V1524" i="1"/>
  <c r="V1525" i="1"/>
  <c r="V1526" i="1"/>
  <c r="V1527" i="1"/>
  <c r="V1528" i="1"/>
  <c r="V1529" i="1"/>
  <c r="V1530" i="1"/>
  <c r="V1531" i="1"/>
  <c r="V1532" i="1"/>
  <c r="V1533" i="1"/>
  <c r="V1534" i="1"/>
  <c r="V1535" i="1"/>
  <c r="V1536" i="1"/>
  <c r="V1537" i="1"/>
  <c r="V1538" i="1"/>
  <c r="V1539" i="1"/>
  <c r="V1540" i="1"/>
  <c r="V1541" i="1"/>
  <c r="V1542" i="1"/>
  <c r="V1543" i="1"/>
  <c r="V1544" i="1"/>
  <c r="V1545" i="1"/>
  <c r="V1546" i="1"/>
  <c r="V1547" i="1"/>
  <c r="V1548" i="1"/>
  <c r="V1549" i="1"/>
  <c r="V1550" i="1"/>
  <c r="V1551" i="1"/>
  <c r="V1552" i="1"/>
  <c r="V1553" i="1"/>
  <c r="V1554" i="1"/>
  <c r="V1555" i="1"/>
  <c r="V1556" i="1"/>
  <c r="V1557" i="1"/>
  <c r="V1558" i="1"/>
  <c r="V1559" i="1"/>
  <c r="V1560" i="1"/>
  <c r="V1561" i="1"/>
  <c r="V1562" i="1"/>
  <c r="V1563" i="1"/>
  <c r="V1564" i="1"/>
  <c r="V1565" i="1"/>
  <c r="V1566" i="1"/>
  <c r="V1567" i="1"/>
  <c r="V1568" i="1"/>
  <c r="V1569" i="1"/>
  <c r="V1570" i="1"/>
  <c r="V1571" i="1"/>
  <c r="V1572" i="1"/>
  <c r="V1573" i="1"/>
  <c r="V1574" i="1"/>
  <c r="V1575" i="1"/>
  <c r="V1576" i="1"/>
  <c r="V1577" i="1"/>
  <c r="V1578" i="1"/>
  <c r="V1579" i="1"/>
  <c r="V1580" i="1"/>
  <c r="V1581" i="1"/>
  <c r="V1582" i="1"/>
  <c r="V1583" i="1"/>
  <c r="V1584" i="1"/>
  <c r="V1585" i="1"/>
  <c r="V1586" i="1"/>
  <c r="V1587" i="1"/>
  <c r="V1588" i="1"/>
  <c r="V1589" i="1"/>
  <c r="V1590" i="1"/>
  <c r="V1591" i="1"/>
  <c r="V1592" i="1"/>
  <c r="V1593" i="1"/>
  <c r="V1594" i="1"/>
  <c r="V1595" i="1"/>
  <c r="V1596" i="1"/>
  <c r="V1597" i="1"/>
  <c r="V1598" i="1"/>
  <c r="V1599" i="1"/>
  <c r="V1600" i="1"/>
  <c r="V1601" i="1"/>
  <c r="V1602" i="1"/>
  <c r="V1603" i="1"/>
  <c r="V1604" i="1"/>
  <c r="V1605" i="1"/>
  <c r="V1606" i="1"/>
  <c r="V1607" i="1"/>
  <c r="V1608" i="1"/>
  <c r="V1609" i="1"/>
  <c r="V1610" i="1"/>
  <c r="V1611" i="1"/>
  <c r="V1612" i="1"/>
  <c r="V1613" i="1"/>
  <c r="V1614" i="1"/>
  <c r="V1615" i="1"/>
  <c r="V1616" i="1"/>
  <c r="V1617" i="1"/>
  <c r="V1618" i="1"/>
  <c r="V1619" i="1"/>
  <c r="V1620" i="1"/>
  <c r="V1621" i="1"/>
  <c r="V1622" i="1"/>
  <c r="V1623" i="1"/>
  <c r="V1624" i="1"/>
  <c r="V1625" i="1"/>
  <c r="V1626" i="1"/>
  <c r="V1627" i="1"/>
  <c r="V1628" i="1"/>
  <c r="V1629" i="1"/>
  <c r="V1630" i="1"/>
  <c r="V1631" i="1"/>
  <c r="V1632" i="1"/>
  <c r="V1633" i="1"/>
  <c r="V1634" i="1"/>
  <c r="V1635" i="1"/>
  <c r="V1636" i="1"/>
  <c r="V1637" i="1"/>
  <c r="V1638" i="1"/>
  <c r="V1639" i="1"/>
  <c r="V1640" i="1"/>
  <c r="V1641" i="1"/>
  <c r="V1642" i="1"/>
  <c r="V1643" i="1"/>
  <c r="V1644" i="1"/>
  <c r="V1645" i="1"/>
  <c r="V1646" i="1"/>
  <c r="V1647" i="1"/>
  <c r="V1648" i="1"/>
  <c r="V1649" i="1"/>
  <c r="V1650" i="1"/>
  <c r="V1651" i="1"/>
  <c r="V1652" i="1"/>
  <c r="V1653" i="1"/>
  <c r="V1654" i="1"/>
  <c r="V1655" i="1"/>
  <c r="V1656" i="1"/>
  <c r="V1657" i="1"/>
  <c r="V1658" i="1"/>
  <c r="V1659" i="1"/>
  <c r="V1660" i="1"/>
  <c r="V1661" i="1"/>
  <c r="V1662" i="1"/>
  <c r="V1663" i="1"/>
  <c r="V1664" i="1"/>
  <c r="V1665" i="1"/>
  <c r="V1666" i="1"/>
  <c r="V1667" i="1"/>
  <c r="V1668" i="1"/>
  <c r="V1669" i="1"/>
  <c r="V1670" i="1"/>
  <c r="V1671" i="1"/>
  <c r="V1672" i="1"/>
  <c r="V1673" i="1"/>
  <c r="V1674" i="1"/>
  <c r="V1675" i="1"/>
  <c r="V1676" i="1"/>
  <c r="V1677" i="1"/>
  <c r="V1678" i="1"/>
  <c r="V1679" i="1"/>
  <c r="V1680" i="1"/>
  <c r="V1681" i="1"/>
  <c r="V1682" i="1"/>
  <c r="V1683" i="1"/>
  <c r="V1684" i="1"/>
  <c r="V1685" i="1"/>
  <c r="V1686" i="1"/>
  <c r="V1687" i="1"/>
  <c r="V1688" i="1"/>
  <c r="V1689" i="1"/>
  <c r="V1690" i="1"/>
  <c r="V1691" i="1"/>
  <c r="V1692" i="1"/>
  <c r="V1693" i="1"/>
  <c r="V1694" i="1"/>
  <c r="V1695" i="1"/>
  <c r="V1696" i="1"/>
  <c r="V1697" i="1"/>
  <c r="V1698" i="1"/>
  <c r="V1699" i="1"/>
  <c r="V1700" i="1"/>
  <c r="V1701" i="1"/>
  <c r="V1702" i="1"/>
  <c r="V1703" i="1"/>
  <c r="V1704" i="1"/>
  <c r="V1705" i="1"/>
  <c r="V1706" i="1"/>
  <c r="V1707" i="1"/>
  <c r="V1708" i="1"/>
  <c r="V1709" i="1"/>
  <c r="V1710" i="1"/>
  <c r="V1711" i="1"/>
  <c r="V1712" i="1"/>
  <c r="V1713" i="1"/>
  <c r="V1714" i="1"/>
  <c r="V1715" i="1"/>
  <c r="V1716" i="1"/>
  <c r="V1717" i="1"/>
  <c r="V1718" i="1"/>
  <c r="V1719" i="1"/>
  <c r="V1720" i="1"/>
  <c r="V1721" i="1"/>
  <c r="V1722" i="1"/>
  <c r="V1723" i="1"/>
  <c r="V1724" i="1"/>
  <c r="V1725" i="1"/>
  <c r="V1726" i="1"/>
  <c r="V1727" i="1"/>
  <c r="V1728" i="1"/>
  <c r="V1729" i="1"/>
  <c r="V1730" i="1"/>
  <c r="V1731" i="1"/>
  <c r="V1732" i="1"/>
  <c r="V1733" i="1"/>
  <c r="V1734" i="1"/>
  <c r="V1735" i="1"/>
  <c r="V1736" i="1"/>
  <c r="V1737" i="1"/>
  <c r="V1738" i="1"/>
  <c r="V1739" i="1"/>
  <c r="V1740" i="1"/>
  <c r="V1741" i="1"/>
  <c r="V1742" i="1"/>
  <c r="V1743" i="1"/>
  <c r="V1744" i="1"/>
  <c r="V1745" i="1"/>
  <c r="V1746" i="1"/>
  <c r="V1747" i="1"/>
  <c r="V1748" i="1"/>
  <c r="V1749" i="1"/>
  <c r="V1750" i="1"/>
  <c r="V1751" i="1"/>
  <c r="V1752" i="1"/>
  <c r="V1753" i="1"/>
  <c r="V1754" i="1"/>
  <c r="V1755" i="1"/>
  <c r="V1756" i="1"/>
  <c r="V1757" i="1"/>
  <c r="V1758" i="1"/>
  <c r="V1759" i="1"/>
  <c r="V1760" i="1"/>
  <c r="V1761" i="1"/>
  <c r="V1762" i="1"/>
  <c r="V1763" i="1"/>
  <c r="V1764" i="1"/>
  <c r="V1765" i="1"/>
  <c r="V1766" i="1"/>
  <c r="V1767" i="1"/>
  <c r="V1768" i="1"/>
  <c r="V1769" i="1"/>
  <c r="V1770" i="1"/>
  <c r="V1771" i="1"/>
  <c r="V1772" i="1"/>
  <c r="V1773" i="1"/>
  <c r="V1774" i="1"/>
  <c r="V1775" i="1"/>
  <c r="V1776" i="1"/>
  <c r="V1777" i="1"/>
  <c r="V1778" i="1"/>
  <c r="V1779" i="1"/>
  <c r="V1780" i="1"/>
  <c r="V1781" i="1"/>
  <c r="V1782" i="1"/>
  <c r="V1783" i="1"/>
  <c r="V1784" i="1"/>
  <c r="V1785" i="1"/>
  <c r="V1786" i="1"/>
  <c r="V1787" i="1"/>
  <c r="V1788" i="1"/>
  <c r="V1789" i="1"/>
  <c r="V1790" i="1"/>
  <c r="V1791" i="1"/>
  <c r="V1792" i="1"/>
  <c r="V1793" i="1"/>
  <c r="V1794" i="1"/>
  <c r="V1795" i="1"/>
  <c r="V1796" i="1"/>
  <c r="V1797" i="1"/>
  <c r="V1798" i="1"/>
  <c r="V1799" i="1"/>
  <c r="V1800" i="1"/>
  <c r="V1801" i="1"/>
  <c r="V1802" i="1"/>
  <c r="V1803" i="1"/>
  <c r="V1804" i="1"/>
  <c r="V1805" i="1"/>
  <c r="V1806" i="1"/>
  <c r="V1807" i="1"/>
  <c r="V1808" i="1"/>
  <c r="V1809" i="1"/>
  <c r="V1810" i="1"/>
  <c r="V1811" i="1"/>
  <c r="V1812" i="1"/>
  <c r="V1813" i="1"/>
  <c r="V1814" i="1"/>
  <c r="V1815" i="1"/>
  <c r="V1816" i="1"/>
  <c r="V1817" i="1"/>
  <c r="V1818" i="1"/>
  <c r="V1819" i="1"/>
  <c r="V1820" i="1"/>
  <c r="V1821" i="1"/>
  <c r="V1822" i="1"/>
  <c r="V1823" i="1"/>
  <c r="V1824" i="1"/>
  <c r="V1825" i="1"/>
  <c r="V1826" i="1"/>
  <c r="V1827" i="1"/>
  <c r="V1828" i="1"/>
  <c r="V1829" i="1"/>
  <c r="V1830" i="1"/>
  <c r="V1831" i="1"/>
  <c r="V1832" i="1"/>
  <c r="V1833" i="1"/>
  <c r="V1834" i="1"/>
  <c r="V1835" i="1"/>
  <c r="V1836" i="1"/>
  <c r="V1837" i="1"/>
  <c r="V1838" i="1"/>
  <c r="V1839" i="1"/>
  <c r="V1840" i="1"/>
  <c r="V1841" i="1"/>
  <c r="V1842" i="1"/>
  <c r="V1843" i="1"/>
  <c r="V1844" i="1"/>
  <c r="V1845" i="1"/>
  <c r="V1846" i="1"/>
  <c r="V1847" i="1"/>
  <c r="V1848" i="1"/>
  <c r="V1849" i="1"/>
  <c r="V1850" i="1"/>
  <c r="V1851" i="1"/>
  <c r="V1852" i="1"/>
  <c r="V1853" i="1"/>
  <c r="V1854" i="1"/>
  <c r="V1855" i="1"/>
  <c r="V1856" i="1"/>
  <c r="V1857" i="1"/>
  <c r="V1858" i="1"/>
  <c r="V1859" i="1"/>
  <c r="V1860" i="1"/>
  <c r="V1861" i="1"/>
  <c r="V1862" i="1"/>
  <c r="V1863" i="1"/>
  <c r="V1864" i="1"/>
  <c r="V1865" i="1"/>
  <c r="V1866" i="1"/>
  <c r="V1867" i="1"/>
  <c r="V1868" i="1"/>
  <c r="V1869" i="1"/>
  <c r="V1870" i="1"/>
  <c r="V1871" i="1"/>
  <c r="V1872" i="1"/>
  <c r="V1873" i="1"/>
  <c r="V1874" i="1"/>
  <c r="V1875" i="1"/>
  <c r="V1876" i="1"/>
  <c r="V1877" i="1"/>
  <c r="V1878" i="1"/>
  <c r="V1879" i="1"/>
  <c r="V1880" i="1"/>
  <c r="V1881" i="1"/>
  <c r="V1882" i="1"/>
  <c r="V1883" i="1"/>
  <c r="V1884" i="1"/>
  <c r="V1885" i="1"/>
  <c r="V1886" i="1"/>
  <c r="V1887" i="1"/>
  <c r="V1888" i="1"/>
  <c r="V1889" i="1"/>
  <c r="V1890" i="1"/>
  <c r="V1891" i="1"/>
  <c r="V1892" i="1"/>
  <c r="V1893" i="1"/>
  <c r="V1894" i="1"/>
  <c r="V1895" i="1"/>
  <c r="V1896" i="1"/>
  <c r="V1897" i="1"/>
  <c r="V1898" i="1"/>
  <c r="V1899" i="1"/>
  <c r="V1900" i="1"/>
  <c r="V1901" i="1"/>
  <c r="V1902" i="1"/>
  <c r="V1903" i="1"/>
  <c r="V1904" i="1"/>
  <c r="V1905" i="1"/>
  <c r="V1906" i="1"/>
  <c r="V1907" i="1"/>
  <c r="V1908" i="1"/>
  <c r="V1909" i="1"/>
  <c r="V1910" i="1"/>
  <c r="V1911" i="1"/>
  <c r="V1912" i="1"/>
  <c r="V1913" i="1"/>
  <c r="V1914" i="1"/>
  <c r="V1915" i="1"/>
  <c r="V1916" i="1"/>
  <c r="V1917" i="1"/>
  <c r="V1918" i="1"/>
  <c r="V1919" i="1"/>
  <c r="V1920" i="1"/>
  <c r="V1921" i="1"/>
  <c r="V1922" i="1"/>
  <c r="V1923" i="1"/>
  <c r="V1924" i="1"/>
  <c r="V1925" i="1"/>
  <c r="V1926" i="1"/>
  <c r="V1927" i="1"/>
  <c r="V1928" i="1"/>
  <c r="V1929" i="1"/>
  <c r="V1930" i="1"/>
  <c r="V1931" i="1"/>
  <c r="V1932" i="1"/>
  <c r="V1933" i="1"/>
  <c r="V1934" i="1"/>
  <c r="V1935" i="1"/>
  <c r="V1936" i="1"/>
  <c r="V1937" i="1"/>
  <c r="V1938" i="1"/>
  <c r="V1939" i="1"/>
  <c r="V1940" i="1"/>
  <c r="V1941" i="1"/>
  <c r="V1942" i="1"/>
  <c r="V1943" i="1"/>
  <c r="V1944" i="1"/>
  <c r="V1945" i="1"/>
  <c r="V1946" i="1"/>
  <c r="V1947" i="1"/>
  <c r="V1948" i="1"/>
  <c r="V1949" i="1"/>
  <c r="V1950" i="1"/>
  <c r="V1951" i="1"/>
  <c r="V1952" i="1"/>
  <c r="V1953" i="1"/>
  <c r="V1954" i="1"/>
  <c r="V1955" i="1"/>
  <c r="V1956" i="1"/>
  <c r="V1957" i="1"/>
  <c r="V1958" i="1"/>
  <c r="V1959" i="1"/>
  <c r="V1960" i="1"/>
  <c r="V1961" i="1"/>
  <c r="V1962" i="1"/>
  <c r="V1963" i="1"/>
  <c r="V1964" i="1"/>
  <c r="V1965" i="1"/>
  <c r="V1966" i="1"/>
  <c r="V1967" i="1"/>
  <c r="V1968" i="1"/>
  <c r="V1969" i="1"/>
  <c r="V1970" i="1"/>
  <c r="V1971" i="1"/>
  <c r="V1972" i="1"/>
  <c r="V1973" i="1"/>
  <c r="V1974" i="1"/>
  <c r="V1975" i="1"/>
  <c r="V1976" i="1"/>
  <c r="V1977" i="1"/>
  <c r="V1978" i="1"/>
  <c r="V1979" i="1"/>
  <c r="V1980" i="1"/>
  <c r="V1981" i="1"/>
  <c r="V1982" i="1"/>
  <c r="V1983" i="1"/>
  <c r="V1984" i="1"/>
  <c r="V1985" i="1"/>
  <c r="V1986" i="1"/>
  <c r="V1987" i="1"/>
  <c r="V1988" i="1"/>
  <c r="V1989" i="1"/>
  <c r="V1990" i="1"/>
  <c r="V1991" i="1"/>
  <c r="V1992" i="1"/>
  <c r="V1993" i="1"/>
  <c r="V1994" i="1"/>
  <c r="V1995" i="1"/>
  <c r="V1996" i="1"/>
  <c r="V1997" i="1"/>
  <c r="V1998" i="1"/>
  <c r="V1999" i="1"/>
  <c r="V2000" i="1"/>
  <c r="V2001" i="1"/>
  <c r="V2002" i="1"/>
  <c r="V2003" i="1"/>
  <c r="V2004" i="1"/>
  <c r="V2005" i="1"/>
  <c r="V2006" i="1"/>
  <c r="V2007" i="1"/>
  <c r="V2008" i="1"/>
  <c r="V2009" i="1"/>
  <c r="V2010" i="1"/>
  <c r="V2011" i="1"/>
  <c r="V2012" i="1"/>
  <c r="V2013" i="1"/>
  <c r="V2014" i="1"/>
  <c r="V2015" i="1"/>
  <c r="V2016" i="1"/>
  <c r="V2017" i="1"/>
  <c r="V2018" i="1"/>
  <c r="V2019" i="1"/>
  <c r="V2020" i="1"/>
  <c r="V2021" i="1"/>
  <c r="V2022" i="1"/>
  <c r="V2023" i="1"/>
  <c r="V2024" i="1"/>
  <c r="V2025" i="1"/>
  <c r="V2026" i="1"/>
  <c r="V2027" i="1"/>
  <c r="V2028" i="1"/>
  <c r="V2029" i="1"/>
  <c r="V2030" i="1"/>
  <c r="V2031" i="1"/>
  <c r="V2032" i="1"/>
  <c r="V2033" i="1"/>
  <c r="V2034" i="1"/>
  <c r="V2035" i="1"/>
  <c r="V2036" i="1"/>
  <c r="V2037" i="1"/>
  <c r="V2038" i="1"/>
  <c r="V2039" i="1"/>
  <c r="V2040" i="1"/>
  <c r="V2041" i="1"/>
  <c r="V2042" i="1"/>
  <c r="V2043" i="1"/>
  <c r="V2044" i="1"/>
  <c r="V2045" i="1"/>
  <c r="V2046" i="1"/>
  <c r="V2047" i="1"/>
  <c r="V2048" i="1"/>
  <c r="V2049" i="1"/>
  <c r="V2050" i="1"/>
  <c r="V2051" i="1"/>
  <c r="V2052" i="1"/>
  <c r="V2053" i="1"/>
  <c r="V2054" i="1"/>
  <c r="V2055" i="1"/>
  <c r="V2056" i="1"/>
  <c r="V2057" i="1"/>
  <c r="V2058" i="1"/>
  <c r="V2059" i="1"/>
  <c r="V2060" i="1"/>
  <c r="V2061" i="1"/>
  <c r="V2062" i="1"/>
  <c r="V2063" i="1"/>
  <c r="V2064" i="1"/>
  <c r="V2065" i="1"/>
  <c r="V2066" i="1"/>
  <c r="V2067" i="1"/>
  <c r="V2068" i="1"/>
  <c r="V2069" i="1"/>
  <c r="V2070" i="1"/>
  <c r="V2071" i="1"/>
  <c r="V2072" i="1"/>
  <c r="V2073" i="1"/>
  <c r="V2074" i="1"/>
  <c r="V2075" i="1"/>
  <c r="V2076" i="1"/>
  <c r="V2077" i="1"/>
  <c r="V2078" i="1"/>
  <c r="V2079" i="1"/>
  <c r="V2080" i="1"/>
  <c r="V2081" i="1"/>
  <c r="V2082" i="1"/>
  <c r="V2083" i="1"/>
  <c r="V2084" i="1"/>
  <c r="V2085" i="1"/>
  <c r="V2086" i="1"/>
  <c r="V2087" i="1"/>
  <c r="V2088" i="1"/>
  <c r="V2089" i="1"/>
  <c r="V2090" i="1"/>
  <c r="V2091" i="1"/>
  <c r="V2092" i="1"/>
  <c r="V2093" i="1"/>
  <c r="V2094" i="1"/>
  <c r="V2095" i="1"/>
  <c r="V2096" i="1"/>
  <c r="V2097" i="1"/>
  <c r="V2098" i="1"/>
  <c r="V2099" i="1"/>
  <c r="V2100" i="1"/>
  <c r="V2101" i="1"/>
  <c r="V2102" i="1"/>
  <c r="V2103" i="1"/>
  <c r="V2104" i="1"/>
  <c r="V2105" i="1"/>
  <c r="V2106" i="1"/>
  <c r="V2107" i="1"/>
  <c r="V2108" i="1"/>
  <c r="V2109" i="1"/>
  <c r="V2110" i="1"/>
  <c r="V2111" i="1"/>
  <c r="V2112" i="1"/>
  <c r="V2113" i="1"/>
  <c r="V2114" i="1"/>
  <c r="V2115" i="1"/>
  <c r="V2116" i="1"/>
  <c r="V2117" i="1"/>
  <c r="V2118" i="1"/>
  <c r="V2119" i="1"/>
  <c r="V2120" i="1"/>
  <c r="V2121" i="1"/>
  <c r="V2122" i="1"/>
  <c r="V2" i="1"/>
  <c r="D8" i="9" a="1"/>
  <c r="D8" i="9" s="1"/>
  <c r="K40" i="9"/>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69" i="1"/>
  <c r="W470"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5" i="1"/>
  <c r="W516"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79" i="1"/>
  <c r="W580" i="1"/>
  <c r="W581" i="1"/>
  <c r="W582" i="1"/>
  <c r="W583" i="1"/>
  <c r="W584" i="1"/>
  <c r="W585" i="1"/>
  <c r="W586"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6" i="1"/>
  <c r="W647" i="1"/>
  <c r="W648" i="1"/>
  <c r="W649" i="1"/>
  <c r="W650" i="1"/>
  <c r="W651" i="1"/>
  <c r="W652" i="1"/>
  <c r="W653" i="1"/>
  <c r="W654" i="1"/>
  <c r="W655" i="1"/>
  <c r="W656" i="1"/>
  <c r="W657" i="1"/>
  <c r="W658" i="1"/>
  <c r="W659" i="1"/>
  <c r="W660" i="1"/>
  <c r="W661" i="1"/>
  <c r="W662"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7" i="1"/>
  <c r="W698" i="1"/>
  <c r="W699" i="1"/>
  <c r="W700"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59" i="1"/>
  <c r="W760" i="1"/>
  <c r="W761" i="1"/>
  <c r="W762" i="1"/>
  <c r="W763" i="1"/>
  <c r="W764" i="1"/>
  <c r="W765" i="1"/>
  <c r="W766" i="1"/>
  <c r="W767" i="1"/>
  <c r="W768" i="1"/>
  <c r="W769" i="1"/>
  <c r="W770" i="1"/>
  <c r="W771" i="1"/>
  <c r="W772" i="1"/>
  <c r="W773" i="1"/>
  <c r="W774" i="1"/>
  <c r="W775" i="1"/>
  <c r="W776"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8" i="1"/>
  <c r="W819"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8" i="1"/>
  <c r="W859" i="1"/>
  <c r="W860" i="1"/>
  <c r="W861" i="1"/>
  <c r="W862" i="1"/>
  <c r="W863" i="1"/>
  <c r="W864" i="1"/>
  <c r="W865" i="1"/>
  <c r="W866" i="1"/>
  <c r="W867" i="1"/>
  <c r="W868" i="1"/>
  <c r="W869" i="1"/>
  <c r="W870" i="1"/>
  <c r="W871" i="1"/>
  <c r="W872" i="1"/>
  <c r="W873" i="1"/>
  <c r="W874" i="1"/>
  <c r="W875" i="1"/>
  <c r="W876" i="1"/>
  <c r="W877" i="1"/>
  <c r="W878" i="1"/>
  <c r="W879" i="1"/>
  <c r="W880" i="1"/>
  <c r="W881" i="1"/>
  <c r="W882" i="1"/>
  <c r="W883" i="1"/>
  <c r="W884" i="1"/>
  <c r="W885" i="1"/>
  <c r="W886" i="1"/>
  <c r="W887" i="1"/>
  <c r="W888" i="1"/>
  <c r="W889" i="1"/>
  <c r="W890" i="1"/>
  <c r="W891" i="1"/>
  <c r="W892" i="1"/>
  <c r="W893" i="1"/>
  <c r="W894" i="1"/>
  <c r="W895" i="1"/>
  <c r="W896"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3" i="1"/>
  <c r="W924" i="1"/>
  <c r="W925" i="1"/>
  <c r="W926" i="1"/>
  <c r="W927" i="1"/>
  <c r="W928" i="1"/>
  <c r="W929" i="1"/>
  <c r="W930" i="1"/>
  <c r="W931" i="1"/>
  <c r="W932" i="1"/>
  <c r="W933" i="1"/>
  <c r="W934" i="1"/>
  <c r="W935" i="1"/>
  <c r="W936" i="1"/>
  <c r="W937" i="1"/>
  <c r="W938" i="1"/>
  <c r="W939" i="1"/>
  <c r="W940" i="1"/>
  <c r="W941" i="1"/>
  <c r="W942" i="1"/>
  <c r="W943" i="1"/>
  <c r="W944" i="1"/>
  <c r="W945" i="1"/>
  <c r="W946" i="1"/>
  <c r="W947" i="1"/>
  <c r="W948" i="1"/>
  <c r="W949" i="1"/>
  <c r="W950" i="1"/>
  <c r="W951" i="1"/>
  <c r="W952" i="1"/>
  <c r="W953" i="1"/>
  <c r="W954"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5" i="1"/>
  <c r="W996" i="1"/>
  <c r="W997" i="1"/>
  <c r="W998"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4" i="1"/>
  <c r="W1045" i="1"/>
  <c r="W1046" i="1"/>
  <c r="W1047"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4" i="1"/>
  <c r="W1085" i="1"/>
  <c r="W1086"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1" i="1"/>
  <c r="W1152"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4" i="1"/>
  <c r="W1255"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W1315" i="1"/>
  <c r="W1316" i="1"/>
  <c r="W1317" i="1"/>
  <c r="W1318" i="1"/>
  <c r="W1319" i="1"/>
  <c r="W1320" i="1"/>
  <c r="W1321" i="1"/>
  <c r="W1322" i="1"/>
  <c r="W1323" i="1"/>
  <c r="W1324" i="1"/>
  <c r="W1325" i="1"/>
  <c r="W1326" i="1"/>
  <c r="W1327" i="1"/>
  <c r="W1328" i="1"/>
  <c r="W1329" i="1"/>
  <c r="W1330" i="1"/>
  <c r="W1331" i="1"/>
  <c r="W1332" i="1"/>
  <c r="W1333" i="1"/>
  <c r="W1334" i="1"/>
  <c r="W1335" i="1"/>
  <c r="W1336" i="1"/>
  <c r="W1337" i="1"/>
  <c r="W1338" i="1"/>
  <c r="W1339" i="1"/>
  <c r="W1340" i="1"/>
  <c r="W1341" i="1"/>
  <c r="W1342" i="1"/>
  <c r="W1343" i="1"/>
  <c r="W1344" i="1"/>
  <c r="W1345" i="1"/>
  <c r="W1346" i="1"/>
  <c r="W1347" i="1"/>
  <c r="W1348" i="1"/>
  <c r="W1349" i="1"/>
  <c r="W1350" i="1"/>
  <c r="W1351" i="1"/>
  <c r="W1352" i="1"/>
  <c r="W1353" i="1"/>
  <c r="W1354" i="1"/>
  <c r="W1355" i="1"/>
  <c r="W1356" i="1"/>
  <c r="W1357" i="1"/>
  <c r="W1358" i="1"/>
  <c r="W1359" i="1"/>
  <c r="W1360" i="1"/>
  <c r="W1361" i="1"/>
  <c r="W1362" i="1"/>
  <c r="W1363" i="1"/>
  <c r="W1364" i="1"/>
  <c r="W1365" i="1"/>
  <c r="W1366" i="1"/>
  <c r="W1367" i="1"/>
  <c r="W1368" i="1"/>
  <c r="W1369" i="1"/>
  <c r="W1370" i="1"/>
  <c r="W1371" i="1"/>
  <c r="W1372" i="1"/>
  <c r="W1373" i="1"/>
  <c r="W1374" i="1"/>
  <c r="W1375" i="1"/>
  <c r="W1376" i="1"/>
  <c r="W1377" i="1"/>
  <c r="W1378" i="1"/>
  <c r="W1379" i="1"/>
  <c r="W1380" i="1"/>
  <c r="W1381" i="1"/>
  <c r="W1382" i="1"/>
  <c r="W1383" i="1"/>
  <c r="W1384" i="1"/>
  <c r="W1385" i="1"/>
  <c r="W1386" i="1"/>
  <c r="W1387" i="1"/>
  <c r="W1388" i="1"/>
  <c r="W1389" i="1"/>
  <c r="W1390" i="1"/>
  <c r="W1391" i="1"/>
  <c r="W1392" i="1"/>
  <c r="W1393" i="1"/>
  <c r="W1394" i="1"/>
  <c r="W1395" i="1"/>
  <c r="W1396" i="1"/>
  <c r="W1397" i="1"/>
  <c r="W1398" i="1"/>
  <c r="W1399" i="1"/>
  <c r="W1400" i="1"/>
  <c r="W1401" i="1"/>
  <c r="W1402" i="1"/>
  <c r="W1403" i="1"/>
  <c r="W1404" i="1"/>
  <c r="W1405" i="1"/>
  <c r="W1406" i="1"/>
  <c r="W1407" i="1"/>
  <c r="W1408" i="1"/>
  <c r="W1409" i="1"/>
  <c r="W1410" i="1"/>
  <c r="W1411" i="1"/>
  <c r="W1412" i="1"/>
  <c r="W1413" i="1"/>
  <c r="W1414" i="1"/>
  <c r="W1415" i="1"/>
  <c r="W1416" i="1"/>
  <c r="W1417" i="1"/>
  <c r="W1418" i="1"/>
  <c r="W1419" i="1"/>
  <c r="W1420" i="1"/>
  <c r="W1421" i="1"/>
  <c r="W1422" i="1"/>
  <c r="W1423" i="1"/>
  <c r="W1424" i="1"/>
  <c r="W1425" i="1"/>
  <c r="W1426" i="1"/>
  <c r="W1427" i="1"/>
  <c r="W1428" i="1"/>
  <c r="W1429" i="1"/>
  <c r="W1430" i="1"/>
  <c r="W1431" i="1"/>
  <c r="W1432" i="1"/>
  <c r="W1433" i="1"/>
  <c r="W1434" i="1"/>
  <c r="W1435" i="1"/>
  <c r="W1436" i="1"/>
  <c r="W1437" i="1"/>
  <c r="W1438" i="1"/>
  <c r="W1439" i="1"/>
  <c r="W1440" i="1"/>
  <c r="W1441" i="1"/>
  <c r="W1442" i="1"/>
  <c r="W1443" i="1"/>
  <c r="W1444" i="1"/>
  <c r="W1445" i="1"/>
  <c r="W1446" i="1"/>
  <c r="W1447" i="1"/>
  <c r="W1448" i="1"/>
  <c r="W1449" i="1"/>
  <c r="W1450" i="1"/>
  <c r="W1451" i="1"/>
  <c r="W1452" i="1"/>
  <c r="W1453" i="1"/>
  <c r="W1454" i="1"/>
  <c r="W1455" i="1"/>
  <c r="W1456" i="1"/>
  <c r="W1457" i="1"/>
  <c r="W1458" i="1"/>
  <c r="W1459" i="1"/>
  <c r="W1460" i="1"/>
  <c r="W1461" i="1"/>
  <c r="W1462" i="1"/>
  <c r="W1463" i="1"/>
  <c r="W1464" i="1"/>
  <c r="W1465" i="1"/>
  <c r="W1466" i="1"/>
  <c r="W1467" i="1"/>
  <c r="W1468" i="1"/>
  <c r="W1469" i="1"/>
  <c r="W1470" i="1"/>
  <c r="W1471" i="1"/>
  <c r="W1472" i="1"/>
  <c r="W1473" i="1"/>
  <c r="W1474" i="1"/>
  <c r="W1475" i="1"/>
  <c r="W1476" i="1"/>
  <c r="W1477" i="1"/>
  <c r="W1478" i="1"/>
  <c r="W1479" i="1"/>
  <c r="W1480" i="1"/>
  <c r="W1481" i="1"/>
  <c r="W1482" i="1"/>
  <c r="W1483" i="1"/>
  <c r="W1484" i="1"/>
  <c r="W1485" i="1"/>
  <c r="W1486" i="1"/>
  <c r="W1487" i="1"/>
  <c r="W1488" i="1"/>
  <c r="W1489" i="1"/>
  <c r="W1490" i="1"/>
  <c r="W1491" i="1"/>
  <c r="W1492" i="1"/>
  <c r="W1493" i="1"/>
  <c r="W1494" i="1"/>
  <c r="W1495" i="1"/>
  <c r="W1496" i="1"/>
  <c r="W1497" i="1"/>
  <c r="W1498" i="1"/>
  <c r="W1499" i="1"/>
  <c r="W1500" i="1"/>
  <c r="W1501" i="1"/>
  <c r="W1502" i="1"/>
  <c r="W1503" i="1"/>
  <c r="W1504" i="1"/>
  <c r="W1505" i="1"/>
  <c r="W1506" i="1"/>
  <c r="W1507" i="1"/>
  <c r="W1508" i="1"/>
  <c r="W1509" i="1"/>
  <c r="W1510" i="1"/>
  <c r="W1511" i="1"/>
  <c r="W1512" i="1"/>
  <c r="W1513" i="1"/>
  <c r="W1514" i="1"/>
  <c r="W1515" i="1"/>
  <c r="W1516" i="1"/>
  <c r="W1517" i="1"/>
  <c r="W1518" i="1"/>
  <c r="W1519" i="1"/>
  <c r="W1520" i="1"/>
  <c r="W1521" i="1"/>
  <c r="W1522" i="1"/>
  <c r="W1523" i="1"/>
  <c r="W1524" i="1"/>
  <c r="W1525" i="1"/>
  <c r="W1526" i="1"/>
  <c r="W1527" i="1"/>
  <c r="W1528" i="1"/>
  <c r="W1529" i="1"/>
  <c r="W1530" i="1"/>
  <c r="W1531" i="1"/>
  <c r="W1532" i="1"/>
  <c r="W1533" i="1"/>
  <c r="W1534" i="1"/>
  <c r="W1535" i="1"/>
  <c r="W1536" i="1"/>
  <c r="W1537" i="1"/>
  <c r="W1538" i="1"/>
  <c r="W1539" i="1"/>
  <c r="W1540" i="1"/>
  <c r="W1541" i="1"/>
  <c r="W1542" i="1"/>
  <c r="W1543" i="1"/>
  <c r="W1544" i="1"/>
  <c r="W1545" i="1"/>
  <c r="W1546" i="1"/>
  <c r="W1547" i="1"/>
  <c r="W1548" i="1"/>
  <c r="W1549" i="1"/>
  <c r="W1550" i="1"/>
  <c r="W1551" i="1"/>
  <c r="W1552" i="1"/>
  <c r="W1553" i="1"/>
  <c r="W1554" i="1"/>
  <c r="W1555" i="1"/>
  <c r="W1556" i="1"/>
  <c r="W1557" i="1"/>
  <c r="W1558" i="1"/>
  <c r="W1559" i="1"/>
  <c r="W1560" i="1"/>
  <c r="W1561" i="1"/>
  <c r="W1562" i="1"/>
  <c r="W1563" i="1"/>
  <c r="W1564" i="1"/>
  <c r="W1565" i="1"/>
  <c r="W1566" i="1"/>
  <c r="W1567" i="1"/>
  <c r="W1568" i="1"/>
  <c r="W1569" i="1"/>
  <c r="W1570" i="1"/>
  <c r="W1571" i="1"/>
  <c r="W1572" i="1"/>
  <c r="W1573" i="1"/>
  <c r="W1574" i="1"/>
  <c r="W1575" i="1"/>
  <c r="W1576" i="1"/>
  <c r="W1577" i="1"/>
  <c r="W1578" i="1"/>
  <c r="W1579" i="1"/>
  <c r="W1580" i="1"/>
  <c r="W1581" i="1"/>
  <c r="W1582" i="1"/>
  <c r="W1583" i="1"/>
  <c r="W1584" i="1"/>
  <c r="W1585" i="1"/>
  <c r="W1586" i="1"/>
  <c r="W1587" i="1"/>
  <c r="W1588" i="1"/>
  <c r="W1589" i="1"/>
  <c r="W1590" i="1"/>
  <c r="W1591" i="1"/>
  <c r="W1592" i="1"/>
  <c r="W1593" i="1"/>
  <c r="W1594" i="1"/>
  <c r="W1595" i="1"/>
  <c r="W1596" i="1"/>
  <c r="W1597" i="1"/>
  <c r="W1598" i="1"/>
  <c r="W1599" i="1"/>
  <c r="W1600" i="1"/>
  <c r="W1601" i="1"/>
  <c r="W1602" i="1"/>
  <c r="W1603" i="1"/>
  <c r="W1604" i="1"/>
  <c r="W1605" i="1"/>
  <c r="W1606" i="1"/>
  <c r="W1607" i="1"/>
  <c r="W1608" i="1"/>
  <c r="W1609" i="1"/>
  <c r="W1610" i="1"/>
  <c r="W1611" i="1"/>
  <c r="W1612" i="1"/>
  <c r="W1613" i="1"/>
  <c r="W1614" i="1"/>
  <c r="W1615" i="1"/>
  <c r="W1616" i="1"/>
  <c r="W1617" i="1"/>
  <c r="W1618" i="1"/>
  <c r="W1619" i="1"/>
  <c r="W1620" i="1"/>
  <c r="W1621" i="1"/>
  <c r="W1622" i="1"/>
  <c r="W1623" i="1"/>
  <c r="W1624" i="1"/>
  <c r="W1625" i="1"/>
  <c r="W1626" i="1"/>
  <c r="W1627" i="1"/>
  <c r="W1628" i="1"/>
  <c r="W1629" i="1"/>
  <c r="W1630" i="1"/>
  <c r="W1631" i="1"/>
  <c r="W1632" i="1"/>
  <c r="W1633" i="1"/>
  <c r="W1634" i="1"/>
  <c r="W1635" i="1"/>
  <c r="W1636" i="1"/>
  <c r="W1637" i="1"/>
  <c r="W1638" i="1"/>
  <c r="W1639" i="1"/>
  <c r="W1640" i="1"/>
  <c r="W1641" i="1"/>
  <c r="W1642" i="1"/>
  <c r="W1643" i="1"/>
  <c r="W1644" i="1"/>
  <c r="W1645" i="1"/>
  <c r="W1646" i="1"/>
  <c r="W1647" i="1"/>
  <c r="W1648" i="1"/>
  <c r="W1649" i="1"/>
  <c r="W1650" i="1"/>
  <c r="W1651" i="1"/>
  <c r="W1652" i="1"/>
  <c r="W1653" i="1"/>
  <c r="W1654" i="1"/>
  <c r="W1655" i="1"/>
  <c r="W1656" i="1"/>
  <c r="W1657" i="1"/>
  <c r="W1658" i="1"/>
  <c r="W1659" i="1"/>
  <c r="W1660" i="1"/>
  <c r="W1661" i="1"/>
  <c r="W1662" i="1"/>
  <c r="W1663" i="1"/>
  <c r="W1664" i="1"/>
  <c r="W1665" i="1"/>
  <c r="W1666" i="1"/>
  <c r="W1667" i="1"/>
  <c r="W1668" i="1"/>
  <c r="W1669" i="1"/>
  <c r="W1670" i="1"/>
  <c r="W1671" i="1"/>
  <c r="W1672" i="1"/>
  <c r="W1673" i="1"/>
  <c r="W1674" i="1"/>
  <c r="W1675" i="1"/>
  <c r="W1676" i="1"/>
  <c r="W1677" i="1"/>
  <c r="W1678" i="1"/>
  <c r="W1679" i="1"/>
  <c r="W1680" i="1"/>
  <c r="W1681" i="1"/>
  <c r="W1682" i="1"/>
  <c r="W1683" i="1"/>
  <c r="W1684" i="1"/>
  <c r="W1685" i="1"/>
  <c r="W1686" i="1"/>
  <c r="W1687" i="1"/>
  <c r="W1688" i="1"/>
  <c r="W1689" i="1"/>
  <c r="W1690" i="1"/>
  <c r="W1691" i="1"/>
  <c r="W1692" i="1"/>
  <c r="W1693" i="1"/>
  <c r="W1694" i="1"/>
  <c r="W1695" i="1"/>
  <c r="W1696" i="1"/>
  <c r="W1697" i="1"/>
  <c r="W1698" i="1"/>
  <c r="W1699" i="1"/>
  <c r="W1700" i="1"/>
  <c r="W1701" i="1"/>
  <c r="W1702" i="1"/>
  <c r="W1703" i="1"/>
  <c r="W1704" i="1"/>
  <c r="W1705" i="1"/>
  <c r="W1706" i="1"/>
  <c r="W1707" i="1"/>
  <c r="W1708" i="1"/>
  <c r="W1709" i="1"/>
  <c r="W1710" i="1"/>
  <c r="W1711" i="1"/>
  <c r="W1712" i="1"/>
  <c r="W1713" i="1"/>
  <c r="W1714" i="1"/>
  <c r="W1715" i="1"/>
  <c r="W1716" i="1"/>
  <c r="W1717" i="1"/>
  <c r="W1718" i="1"/>
  <c r="W1719" i="1"/>
  <c r="W1720" i="1"/>
  <c r="W1721" i="1"/>
  <c r="W1722" i="1"/>
  <c r="W1723" i="1"/>
  <c r="W1724" i="1"/>
  <c r="W1725" i="1"/>
  <c r="W1726" i="1"/>
  <c r="W1727" i="1"/>
  <c r="W1728" i="1"/>
  <c r="W1729" i="1"/>
  <c r="W1730" i="1"/>
  <c r="W1731" i="1"/>
  <c r="W1732" i="1"/>
  <c r="W1733" i="1"/>
  <c r="W1734" i="1"/>
  <c r="W1735" i="1"/>
  <c r="W1736" i="1"/>
  <c r="W1737" i="1"/>
  <c r="W1738" i="1"/>
  <c r="W1739" i="1"/>
  <c r="W1740" i="1"/>
  <c r="W1741" i="1"/>
  <c r="W1742" i="1"/>
  <c r="W1743" i="1"/>
  <c r="W1744" i="1"/>
  <c r="W1745" i="1"/>
  <c r="W1746" i="1"/>
  <c r="W1747" i="1"/>
  <c r="W1748" i="1"/>
  <c r="W1749" i="1"/>
  <c r="W1750" i="1"/>
  <c r="W1751" i="1"/>
  <c r="W1752" i="1"/>
  <c r="W1753" i="1"/>
  <c r="W1754" i="1"/>
  <c r="W1755" i="1"/>
  <c r="W1756" i="1"/>
  <c r="W1757" i="1"/>
  <c r="W1758" i="1"/>
  <c r="W1759" i="1"/>
  <c r="W1760" i="1"/>
  <c r="W1761" i="1"/>
  <c r="W1762" i="1"/>
  <c r="W1763" i="1"/>
  <c r="W1764" i="1"/>
  <c r="W1765" i="1"/>
  <c r="W1766" i="1"/>
  <c r="W1767" i="1"/>
  <c r="W1768" i="1"/>
  <c r="W1769" i="1"/>
  <c r="W1770" i="1"/>
  <c r="W1771" i="1"/>
  <c r="W1772" i="1"/>
  <c r="W1773" i="1"/>
  <c r="W1774" i="1"/>
  <c r="W1775" i="1"/>
  <c r="W1776" i="1"/>
  <c r="W1777" i="1"/>
  <c r="W1778" i="1"/>
  <c r="W1779" i="1"/>
  <c r="W1780" i="1"/>
  <c r="W1781" i="1"/>
  <c r="W1782" i="1"/>
  <c r="W1783" i="1"/>
  <c r="W1784" i="1"/>
  <c r="W1785" i="1"/>
  <c r="W1786" i="1"/>
  <c r="W1787" i="1"/>
  <c r="W1788" i="1"/>
  <c r="W1789" i="1"/>
  <c r="W1790" i="1"/>
  <c r="W1791" i="1"/>
  <c r="W1792" i="1"/>
  <c r="W1793" i="1"/>
  <c r="W1794" i="1"/>
  <c r="W1795" i="1"/>
  <c r="W1796" i="1"/>
  <c r="W1797" i="1"/>
  <c r="W1798" i="1"/>
  <c r="W1799" i="1"/>
  <c r="W1800" i="1"/>
  <c r="W1801" i="1"/>
  <c r="W1802" i="1"/>
  <c r="W1803" i="1"/>
  <c r="W1804" i="1"/>
  <c r="W1805" i="1"/>
  <c r="W1806" i="1"/>
  <c r="W1807" i="1"/>
  <c r="W1808" i="1"/>
  <c r="W1809" i="1"/>
  <c r="W1810" i="1"/>
  <c r="W1811" i="1"/>
  <c r="W1812" i="1"/>
  <c r="W1813" i="1"/>
  <c r="W1814" i="1"/>
  <c r="W1815" i="1"/>
  <c r="W1816" i="1"/>
  <c r="W1817" i="1"/>
  <c r="W1818" i="1"/>
  <c r="W1819" i="1"/>
  <c r="W1820" i="1"/>
  <c r="W1821" i="1"/>
  <c r="W1822" i="1"/>
  <c r="W1823" i="1"/>
  <c r="W1824" i="1"/>
  <c r="W1825" i="1"/>
  <c r="W1826" i="1"/>
  <c r="W1827" i="1"/>
  <c r="W1828" i="1"/>
  <c r="W1829" i="1"/>
  <c r="W1830" i="1"/>
  <c r="W1831" i="1"/>
  <c r="W1832" i="1"/>
  <c r="W1833" i="1"/>
  <c r="W1834" i="1"/>
  <c r="W1835" i="1"/>
  <c r="W1836" i="1"/>
  <c r="W1837" i="1"/>
  <c r="W1838" i="1"/>
  <c r="W1839" i="1"/>
  <c r="W1840" i="1"/>
  <c r="W1841" i="1"/>
  <c r="W1842" i="1"/>
  <c r="W1843" i="1"/>
  <c r="W1844" i="1"/>
  <c r="W1845" i="1"/>
  <c r="W1846" i="1"/>
  <c r="W1847" i="1"/>
  <c r="W1848" i="1"/>
  <c r="W1849" i="1"/>
  <c r="W1850" i="1"/>
  <c r="W1851" i="1"/>
  <c r="W1852" i="1"/>
  <c r="W1853" i="1"/>
  <c r="W1854" i="1"/>
  <c r="W1855" i="1"/>
  <c r="W1856" i="1"/>
  <c r="W1857" i="1"/>
  <c r="W1858" i="1"/>
  <c r="W1859" i="1"/>
  <c r="W1860" i="1"/>
  <c r="W1861" i="1"/>
  <c r="W1862" i="1"/>
  <c r="W1863" i="1"/>
  <c r="W1864" i="1"/>
  <c r="W1865" i="1"/>
  <c r="W1866" i="1"/>
  <c r="W1867" i="1"/>
  <c r="W1868" i="1"/>
  <c r="W1869" i="1"/>
  <c r="W1870" i="1"/>
  <c r="W1871" i="1"/>
  <c r="W1872" i="1"/>
  <c r="W1873" i="1"/>
  <c r="W1874" i="1"/>
  <c r="W1875" i="1"/>
  <c r="W1876" i="1"/>
  <c r="W1877" i="1"/>
  <c r="W1878" i="1"/>
  <c r="W1879" i="1"/>
  <c r="W1880" i="1"/>
  <c r="W1881" i="1"/>
  <c r="W1882" i="1"/>
  <c r="W1883" i="1"/>
  <c r="W1884" i="1"/>
  <c r="W1885" i="1"/>
  <c r="W1886" i="1"/>
  <c r="W1887" i="1"/>
  <c r="W1888" i="1"/>
  <c r="W1889" i="1"/>
  <c r="W1890" i="1"/>
  <c r="W1891" i="1"/>
  <c r="W1892" i="1"/>
  <c r="W1893" i="1"/>
  <c r="W1894" i="1"/>
  <c r="W1895" i="1"/>
  <c r="W1896" i="1"/>
  <c r="W1897" i="1"/>
  <c r="W1898" i="1"/>
  <c r="W1899" i="1"/>
  <c r="W1900" i="1"/>
  <c r="W1901" i="1"/>
  <c r="W1902" i="1"/>
  <c r="W1903" i="1"/>
  <c r="W1904" i="1"/>
  <c r="W1905" i="1"/>
  <c r="W1906" i="1"/>
  <c r="W1907" i="1"/>
  <c r="W1908" i="1"/>
  <c r="W1909" i="1"/>
  <c r="W1910" i="1"/>
  <c r="W1911" i="1"/>
  <c r="W1912" i="1"/>
  <c r="W1913" i="1"/>
  <c r="W1914" i="1"/>
  <c r="W1915" i="1"/>
  <c r="W1916" i="1"/>
  <c r="W1917" i="1"/>
  <c r="W1918" i="1"/>
  <c r="W1919" i="1"/>
  <c r="W1920" i="1"/>
  <c r="W1921" i="1"/>
  <c r="W1922" i="1"/>
  <c r="W1923" i="1"/>
  <c r="W1924" i="1"/>
  <c r="W1925" i="1"/>
  <c r="W1926" i="1"/>
  <c r="W1927" i="1"/>
  <c r="W1928" i="1"/>
  <c r="W1929" i="1"/>
  <c r="W1930" i="1"/>
  <c r="W1931" i="1"/>
  <c r="W1932" i="1"/>
  <c r="W1933" i="1"/>
  <c r="W1934" i="1"/>
  <c r="W1935" i="1"/>
  <c r="W1936" i="1"/>
  <c r="W1937" i="1"/>
  <c r="W1938" i="1"/>
  <c r="W1939" i="1"/>
  <c r="W1940" i="1"/>
  <c r="W1941" i="1"/>
  <c r="W1942" i="1"/>
  <c r="W1943" i="1"/>
  <c r="W1944" i="1"/>
  <c r="W1945" i="1"/>
  <c r="W1946" i="1"/>
  <c r="W1947" i="1"/>
  <c r="W1948" i="1"/>
  <c r="W1949" i="1"/>
  <c r="W1950" i="1"/>
  <c r="W1951" i="1"/>
  <c r="W1952" i="1"/>
  <c r="W1953" i="1"/>
  <c r="W1954" i="1"/>
  <c r="W1955" i="1"/>
  <c r="W1956" i="1"/>
  <c r="W1957" i="1"/>
  <c r="W1958" i="1"/>
  <c r="W1959" i="1"/>
  <c r="W1960" i="1"/>
  <c r="W1961" i="1"/>
  <c r="W1962" i="1"/>
  <c r="W1963" i="1"/>
  <c r="W1964" i="1"/>
  <c r="W1965" i="1"/>
  <c r="W1966" i="1"/>
  <c r="W1967" i="1"/>
  <c r="W1968" i="1"/>
  <c r="W1969" i="1"/>
  <c r="W1970" i="1"/>
  <c r="W1971" i="1"/>
  <c r="W1972" i="1"/>
  <c r="W1973" i="1"/>
  <c r="W1974" i="1"/>
  <c r="W1975" i="1"/>
  <c r="W1976" i="1"/>
  <c r="W1977" i="1"/>
  <c r="W1978" i="1"/>
  <c r="W1979" i="1"/>
  <c r="W1980" i="1"/>
  <c r="W1981" i="1"/>
  <c r="W1982" i="1"/>
  <c r="W1983" i="1"/>
  <c r="W1984" i="1"/>
  <c r="W1985" i="1"/>
  <c r="W1986" i="1"/>
  <c r="W1987" i="1"/>
  <c r="W1988" i="1"/>
  <c r="W1989" i="1"/>
  <c r="W1990" i="1"/>
  <c r="W1991" i="1"/>
  <c r="W1992" i="1"/>
  <c r="W1993" i="1"/>
  <c r="W1994" i="1"/>
  <c r="W1995" i="1"/>
  <c r="W1996" i="1"/>
  <c r="W1997" i="1"/>
  <c r="W1998" i="1"/>
  <c r="W1999" i="1"/>
  <c r="W2000" i="1"/>
  <c r="W2001" i="1"/>
  <c r="W2002" i="1"/>
  <c r="W2003" i="1"/>
  <c r="W2004" i="1"/>
  <c r="W2005" i="1"/>
  <c r="W2006" i="1"/>
  <c r="W2007" i="1"/>
  <c r="W2008" i="1"/>
  <c r="W2009" i="1"/>
  <c r="W2010" i="1"/>
  <c r="W2011" i="1"/>
  <c r="W2012" i="1"/>
  <c r="W2013" i="1"/>
  <c r="W2014" i="1"/>
  <c r="W2015" i="1"/>
  <c r="W2016" i="1"/>
  <c r="W2017" i="1"/>
  <c r="W2018" i="1"/>
  <c r="W2019" i="1"/>
  <c r="W2020" i="1"/>
  <c r="W2021" i="1"/>
  <c r="W2022" i="1"/>
  <c r="W2023" i="1"/>
  <c r="W2024" i="1"/>
  <c r="W2025" i="1"/>
  <c r="W2026" i="1"/>
  <c r="W2027" i="1"/>
  <c r="W2028" i="1"/>
  <c r="W2029" i="1"/>
  <c r="W2030" i="1"/>
  <c r="W2031" i="1"/>
  <c r="W2032" i="1"/>
  <c r="W2033" i="1"/>
  <c r="W2034" i="1"/>
  <c r="W2035" i="1"/>
  <c r="W2036" i="1"/>
  <c r="W2037" i="1"/>
  <c r="W2038" i="1"/>
  <c r="W2039" i="1"/>
  <c r="W2040" i="1"/>
  <c r="W2041" i="1"/>
  <c r="W2042" i="1"/>
  <c r="W2043" i="1"/>
  <c r="W2044" i="1"/>
  <c r="W2045" i="1"/>
  <c r="W2046" i="1"/>
  <c r="W2047" i="1"/>
  <c r="W2048" i="1"/>
  <c r="W2049" i="1"/>
  <c r="W2050" i="1"/>
  <c r="W2051" i="1"/>
  <c r="W2052" i="1"/>
  <c r="W2053" i="1"/>
  <c r="W2054" i="1"/>
  <c r="W2055" i="1"/>
  <c r="W2056" i="1"/>
  <c r="W2057" i="1"/>
  <c r="W2058" i="1"/>
  <c r="W2059" i="1"/>
  <c r="W2060" i="1"/>
  <c r="W2061" i="1"/>
  <c r="W2062" i="1"/>
  <c r="W2063" i="1"/>
  <c r="W2064" i="1"/>
  <c r="W2065" i="1"/>
  <c r="W2066" i="1"/>
  <c r="W2067" i="1"/>
  <c r="W2068" i="1"/>
  <c r="W2069" i="1"/>
  <c r="W2070" i="1"/>
  <c r="W2071" i="1"/>
  <c r="W2072" i="1"/>
  <c r="W2073" i="1"/>
  <c r="W2074" i="1"/>
  <c r="W2075" i="1"/>
  <c r="W2076" i="1"/>
  <c r="W2077" i="1"/>
  <c r="W2078" i="1"/>
  <c r="W2079" i="1"/>
  <c r="W2080" i="1"/>
  <c r="W2081" i="1"/>
  <c r="W2082" i="1"/>
  <c r="W2083" i="1"/>
  <c r="W2084" i="1"/>
  <c r="W2085" i="1"/>
  <c r="W2086" i="1"/>
  <c r="W2087" i="1"/>
  <c r="W2088" i="1"/>
  <c r="W2089" i="1"/>
  <c r="W2090" i="1"/>
  <c r="W2091" i="1"/>
  <c r="W2092" i="1"/>
  <c r="W2093" i="1"/>
  <c r="W2094" i="1"/>
  <c r="W2095" i="1"/>
  <c r="W2096" i="1"/>
  <c r="W2097" i="1"/>
  <c r="W2098" i="1"/>
  <c r="W2099" i="1"/>
  <c r="W2100" i="1"/>
  <c r="W2101" i="1"/>
  <c r="W2102" i="1"/>
  <c r="W2103" i="1"/>
  <c r="W2104" i="1"/>
  <c r="W2105" i="1"/>
  <c r="W2106" i="1"/>
  <c r="W2107" i="1"/>
  <c r="W2108" i="1"/>
  <c r="W2109" i="1"/>
  <c r="W2110" i="1"/>
  <c r="W2111" i="1"/>
  <c r="W2112" i="1"/>
  <c r="W2113" i="1"/>
  <c r="W2114" i="1"/>
  <c r="W2115" i="1"/>
  <c r="W2116" i="1"/>
  <c r="W2117" i="1"/>
  <c r="W2118" i="1"/>
  <c r="W2119" i="1"/>
  <c r="W2120" i="1"/>
  <c r="W2121" i="1"/>
  <c r="W2122" i="1"/>
  <c r="W2" i="1"/>
  <c r="K4" i="9"/>
  <c r="L4" i="9"/>
  <c r="K5" i="9"/>
  <c r="L5" i="9"/>
  <c r="K6" i="9"/>
  <c r="L6" i="9"/>
  <c r="K7" i="9"/>
  <c r="L7" i="9"/>
  <c r="K8" i="9"/>
  <c r="L8" i="9"/>
  <c r="K9" i="9"/>
  <c r="L9" i="9"/>
  <c r="K10" i="9"/>
  <c r="L10" i="9"/>
  <c r="K11" i="9"/>
  <c r="L11" i="9"/>
  <c r="K12" i="9"/>
  <c r="L12" i="9"/>
  <c r="K13" i="9"/>
  <c r="L13" i="9"/>
  <c r="K14" i="9"/>
  <c r="L14" i="9"/>
  <c r="K15" i="9"/>
  <c r="L15" i="9"/>
  <c r="K16" i="9"/>
  <c r="L16" i="9"/>
  <c r="K17" i="9"/>
  <c r="L17" i="9"/>
  <c r="K18" i="9"/>
  <c r="L18" i="9"/>
  <c r="K19" i="9"/>
  <c r="L19" i="9"/>
  <c r="K20" i="9"/>
  <c r="L20" i="9"/>
  <c r="K21" i="9"/>
  <c r="L21" i="9"/>
  <c r="K22" i="9"/>
  <c r="L22" i="9"/>
  <c r="K23" i="9"/>
  <c r="L23" i="9"/>
  <c r="K24" i="9"/>
  <c r="L24" i="9"/>
  <c r="K25" i="9"/>
  <c r="L25" i="9"/>
  <c r="K26" i="9"/>
  <c r="L26" i="9"/>
  <c r="K27" i="9"/>
  <c r="L27" i="9"/>
  <c r="K28" i="9"/>
  <c r="L28" i="9"/>
  <c r="K29" i="9"/>
  <c r="L29" i="9"/>
  <c r="K30" i="9"/>
  <c r="L30" i="9"/>
  <c r="K31" i="9"/>
  <c r="L31" i="9"/>
  <c r="K32" i="9"/>
  <c r="L32" i="9"/>
  <c r="K33" i="9"/>
  <c r="L33" i="9"/>
  <c r="K34" i="9"/>
  <c r="L34" i="9"/>
  <c r="K35" i="9"/>
  <c r="L35" i="9"/>
  <c r="K36" i="9"/>
  <c r="L36" i="9"/>
  <c r="K37" i="9"/>
  <c r="L37" i="9"/>
  <c r="K38" i="9"/>
  <c r="L38" i="9"/>
  <c r="K39" i="9"/>
  <c r="L39" i="9"/>
  <c r="L40" i="9"/>
  <c r="K41" i="9"/>
  <c r="L41" i="9"/>
  <c r="K42" i="9"/>
  <c r="L42" i="9"/>
  <c r="K43" i="9"/>
  <c r="L43" i="9"/>
  <c r="K44" i="9"/>
  <c r="L44" i="9"/>
  <c r="K45" i="9"/>
  <c r="L45" i="9"/>
  <c r="K46" i="9"/>
  <c r="L46" i="9"/>
  <c r="K47" i="9"/>
  <c r="L47" i="9"/>
  <c r="K48" i="9"/>
  <c r="L48" i="9"/>
  <c r="K49" i="9"/>
  <c r="L49" i="9"/>
  <c r="K50" i="9"/>
  <c r="L50" i="9"/>
  <c r="L3" i="9"/>
  <c r="K3"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<sst xmlns="http://schemas.openxmlformats.org/spreadsheetml/2006/main" count="29880" uniqueCount="4436">
  <si>
    <t>Row ID</t>
  </si>
  <si>
    <t>Order ID</t>
  </si>
  <si>
    <t>Order Date</t>
  </si>
  <si>
    <t>Ship Date</t>
  </si>
  <si>
    <t>Ship Mode</t>
  </si>
  <si>
    <t>Customer ID</t>
  </si>
  <si>
    <t>Customer Name</t>
  </si>
  <si>
    <t>Segment</t>
  </si>
  <si>
    <t>Country</t>
  </si>
  <si>
    <t>City</t>
  </si>
  <si>
    <t>State</t>
  </si>
  <si>
    <t>Postal Code</t>
  </si>
  <si>
    <t>Region</t>
  </si>
  <si>
    <t>Product ID</t>
  </si>
  <si>
    <t>Category</t>
  </si>
  <si>
    <t>Sub-Category</t>
  </si>
  <si>
    <t>Product Name</t>
  </si>
  <si>
    <t>Sales</t>
  </si>
  <si>
    <t>Quantity</t>
  </si>
  <si>
    <t>Discount</t>
  </si>
  <si>
    <t>Profit</t>
  </si>
  <si>
    <t>CA-2016-152156</t>
  </si>
  <si>
    <t>Second Class</t>
  </si>
  <si>
    <t>CG-12520</t>
  </si>
  <si>
    <t>Claire Gute</t>
  </si>
  <si>
    <t>Consumer</t>
  </si>
  <si>
    <t>United States</t>
  </si>
  <si>
    <t>Henderson</t>
  </si>
  <si>
    <t>Kentucky</t>
  </si>
  <si>
    <t>South</t>
  </si>
  <si>
    <t>FUR-BO-10001798</t>
  </si>
  <si>
    <t>Furniture</t>
  </si>
  <si>
    <t>Bookcases</t>
  </si>
  <si>
    <t>Bush Somerset Collection Bookcase</t>
  </si>
  <si>
    <t>FUR-CH-10000454</t>
  </si>
  <si>
    <t>Chairs</t>
  </si>
  <si>
    <t>Hon Deluxe Fabric Upholstered Stacking Chairs, Rounded Back</t>
  </si>
  <si>
    <t>US-2015-108966</t>
  </si>
  <si>
    <t>Standard Class</t>
  </si>
  <si>
    <t>SO-20335</t>
  </si>
  <si>
    <t>Sean O'Donnell</t>
  </si>
  <si>
    <t>Fort Lauderdale</t>
  </si>
  <si>
    <t>Florida</t>
  </si>
  <si>
    <t>FUR-TA-10000577</t>
  </si>
  <si>
    <t>Tables</t>
  </si>
  <si>
    <t>Bretford CR4500 Series Slim Rectangular Table</t>
  </si>
  <si>
    <t>CA-2014-115812</t>
  </si>
  <si>
    <t>BH-11710</t>
  </si>
  <si>
    <t>Brosina Hoffman</t>
  </si>
  <si>
    <t>Los Angeles</t>
  </si>
  <si>
    <t>California</t>
  </si>
  <si>
    <t>West</t>
  </si>
  <si>
    <t>FUR-FU-10001487</t>
  </si>
  <si>
    <t>Furnishings</t>
  </si>
  <si>
    <t>Eldon Expressions Wood and Plastic Desk Accessories, Cherry Wood</t>
  </si>
  <si>
    <t>FUR-TA-10001539</t>
  </si>
  <si>
    <t>Chromcraft Rectangular Conference Tables</t>
  </si>
  <si>
    <t>US-2017-156909</t>
  </si>
  <si>
    <t>SF-20065</t>
  </si>
  <si>
    <t>Sandra Flanagan</t>
  </si>
  <si>
    <t>Philadelphia</t>
  </si>
  <si>
    <t>Pennsylvania</t>
  </si>
  <si>
    <t>East</t>
  </si>
  <si>
    <t>FUR-CH-10002774</t>
  </si>
  <si>
    <t>Global Deluxe Stacking Chair, Gray</t>
  </si>
  <si>
    <t>CA-2015-106320</t>
  </si>
  <si>
    <t>EB-13870</t>
  </si>
  <si>
    <t>Emily Burns</t>
  </si>
  <si>
    <t>Orem</t>
  </si>
  <si>
    <t>Utah</t>
  </si>
  <si>
    <t>US-2015-150630</t>
  </si>
  <si>
    <t>TB-21520</t>
  </si>
  <si>
    <t>Tracy Blumstein</t>
  </si>
  <si>
    <t>FUR-BO-10004834</t>
  </si>
  <si>
    <t>Riverside Palais Royal Lawyers Bookcase, Royale Cherry Finish</t>
  </si>
  <si>
    <t>FUR-FU-10004848</t>
  </si>
  <si>
    <t>Howard Miller 13-3/4" Diameter Brushed Chrome Round Wall Clock</t>
  </si>
  <si>
    <t>CA-2016-117590</t>
  </si>
  <si>
    <t>First Class</t>
  </si>
  <si>
    <t>GH-14485</t>
  </si>
  <si>
    <t>Gene Hale</t>
  </si>
  <si>
    <t>Corporate</t>
  </si>
  <si>
    <t>Richardson</t>
  </si>
  <si>
    <t>Texas</t>
  </si>
  <si>
    <t>Central</t>
  </si>
  <si>
    <t>FUR-FU-10003664</t>
  </si>
  <si>
    <t>Electrix Architect's Clamp-On Swing Arm Lamp, Black</t>
  </si>
  <si>
    <t>CA-2015-117415</t>
  </si>
  <si>
    <t>SN-20710</t>
  </si>
  <si>
    <t>Steve Nguyen</t>
  </si>
  <si>
    <t>Home Office</t>
  </si>
  <si>
    <t>Houston</t>
  </si>
  <si>
    <t>FUR-BO-10002545</t>
  </si>
  <si>
    <t>Atlantic Metals Mobile 3-Shelf Bookcases, Custom Colors</t>
  </si>
  <si>
    <t>FUR-CH-10004218</t>
  </si>
  <si>
    <t>Global Fabric Manager's Chair, Dark Gray</t>
  </si>
  <si>
    <t>CA-2015-115742</t>
  </si>
  <si>
    <t>DP-13000</t>
  </si>
  <si>
    <t>Darren Powers</t>
  </si>
  <si>
    <t>New Albany</t>
  </si>
  <si>
    <t>Indiana</t>
  </si>
  <si>
    <t>FUR-FU-10001706</t>
  </si>
  <si>
    <t>Longer-Life Soft White Bulbs</t>
  </si>
  <si>
    <t>FUR-CH-10003061</t>
  </si>
  <si>
    <t>Global Leather Task Chair, Black</t>
  </si>
  <si>
    <t>CA-2016-111682</t>
  </si>
  <si>
    <t>TB-21055</t>
  </si>
  <si>
    <t>Ted Butterfield</t>
  </si>
  <si>
    <t>Troy</t>
  </si>
  <si>
    <t>New York</t>
  </si>
  <si>
    <t>FUR-CH-10003968</t>
  </si>
  <si>
    <t>Novimex Turbo Task Chair</t>
  </si>
  <si>
    <t>CA-2015-135545</t>
  </si>
  <si>
    <t>KM-16720</t>
  </si>
  <si>
    <t>Kunst Miller</t>
  </si>
  <si>
    <t>FUR-FU-10000397</t>
  </si>
  <si>
    <t>Luxo Economy Swing Arm Lamp</t>
  </si>
  <si>
    <t>US-2015-164175</t>
  </si>
  <si>
    <t>PS-18970</t>
  </si>
  <si>
    <t>Paul Stevenson</t>
  </si>
  <si>
    <t>Chicago</t>
  </si>
  <si>
    <t>Illinois</t>
  </si>
  <si>
    <t>FUR-CH-10001146</t>
  </si>
  <si>
    <t>Global Value Mid-Back Manager's Chair, Gray</t>
  </si>
  <si>
    <t>US-2015-134026</t>
  </si>
  <si>
    <t>JE-15745</t>
  </si>
  <si>
    <t>Joel Eaton</t>
  </si>
  <si>
    <t>Memphis</t>
  </si>
  <si>
    <t>Tennessee</t>
  </si>
  <si>
    <t>FUR-CH-10000513</t>
  </si>
  <si>
    <t>High-Back Leather Manager's Chair</t>
  </si>
  <si>
    <t>FUR-FU-10003708</t>
  </si>
  <si>
    <t>Tenex Traditional Chairmats for Medium Pile Carpet, Standard Lip, 36" x 48"</t>
  </si>
  <si>
    <t>US-2017-118038</t>
  </si>
  <si>
    <t>KB-16600</t>
  </si>
  <si>
    <t>Ken Brennan</t>
  </si>
  <si>
    <t>FUR-FU-10000260</t>
  </si>
  <si>
    <t>6" Cubicle Wall Clock, Black</t>
  </si>
  <si>
    <t>US-2014-147606</t>
  </si>
  <si>
    <t>FUR-FU-10003194</t>
  </si>
  <si>
    <t>Eldon Expressions Desk Accessory, Wood Pencil Holder, Oak</t>
  </si>
  <si>
    <t>CA-2017-140088</t>
  </si>
  <si>
    <t>PO-18865</t>
  </si>
  <si>
    <t>Patrick O'Donnell</t>
  </si>
  <si>
    <t>Columbia</t>
  </si>
  <si>
    <t>South Carolina</t>
  </si>
  <si>
    <t>FUR-CH-10000863</t>
  </si>
  <si>
    <t>Novimex Swivel Fabric Task Chair</t>
  </si>
  <si>
    <t>CA-2015-149587</t>
  </si>
  <si>
    <t>KB-16315</t>
  </si>
  <si>
    <t>Karl Braun</t>
  </si>
  <si>
    <t>Minneapolis</t>
  </si>
  <si>
    <t>Minnesota</t>
  </si>
  <si>
    <t>FUR-FU-10003799</t>
  </si>
  <si>
    <t>Seth Thomas 13 1/2" Wall Clock</t>
  </si>
  <si>
    <t>CA-2017-161018</t>
  </si>
  <si>
    <t>PN-18775</t>
  </si>
  <si>
    <t>Parhena Norris</t>
  </si>
  <si>
    <t>New York City</t>
  </si>
  <si>
    <t>FUR-FU-10000629</t>
  </si>
  <si>
    <t>9-3/4 Diameter Round Wall Clock</t>
  </si>
  <si>
    <t>US-2015-156867</t>
  </si>
  <si>
    <t>LC-16870</t>
  </si>
  <si>
    <t>Lena Cacioppo</t>
  </si>
  <si>
    <t>Aurora</t>
  </si>
  <si>
    <t>Colorado</t>
  </si>
  <si>
    <t>FUR-FU-10004006</t>
  </si>
  <si>
    <t>Deflect-o DuraMat Lighweight, Studded, Beveled Mat for Low Pile Carpeting</t>
  </si>
  <si>
    <t>CA-2017-146780</t>
  </si>
  <si>
    <t>CV-12805</t>
  </si>
  <si>
    <t>Cynthia Voltz</t>
  </si>
  <si>
    <t>FUR-FU-10001934</t>
  </si>
  <si>
    <t>Magnifier Swing Arm Lamp</t>
  </si>
  <si>
    <t>CA-2015-110457</t>
  </si>
  <si>
    <t>DK-13090</t>
  </si>
  <si>
    <t>Dave Kipp</t>
  </si>
  <si>
    <t>Seattle</t>
  </si>
  <si>
    <t>Washington</t>
  </si>
  <si>
    <t>FUR-TA-10001768</t>
  </si>
  <si>
    <t>Hon Racetrack Conference Tables</t>
  </si>
  <si>
    <t>CA-2016-103730</t>
  </si>
  <si>
    <t>SC-20725</t>
  </si>
  <si>
    <t>Steven Cartwright</t>
  </si>
  <si>
    <t>Wilmington</t>
  </si>
  <si>
    <t>Delaware</t>
  </si>
  <si>
    <t>FUR-FU-10002157</t>
  </si>
  <si>
    <t>Artistic Insta-Plaque</t>
  </si>
  <si>
    <t>US-2014-152030</t>
  </si>
  <si>
    <t>AD-10180</t>
  </si>
  <si>
    <t>Alan Dominguez</t>
  </si>
  <si>
    <t>FUR-CH-10004063</t>
  </si>
  <si>
    <t>Global Deluxe High-Back Manager's Chair</t>
  </si>
  <si>
    <t>US-2014-134614</t>
  </si>
  <si>
    <t>PF-19165</t>
  </si>
  <si>
    <t>Philip Fox</t>
  </si>
  <si>
    <t>Bloomington</t>
  </si>
  <si>
    <t>FUR-TA-10004534</t>
  </si>
  <si>
    <t>Bevis 44 x 96 Conference Tables</t>
  </si>
  <si>
    <t>US-2016-125969</t>
  </si>
  <si>
    <t>LS-16975</t>
  </si>
  <si>
    <t>Lindsay Shagiari</t>
  </si>
  <si>
    <t>Global Task Chair, Black</t>
  </si>
  <si>
    <t>FUR-FU-10003773</t>
  </si>
  <si>
    <t>Eldon Cleatmat Plus Chair Mats for High Pile Carpets</t>
  </si>
  <si>
    <t>CA-2016-145583</t>
  </si>
  <si>
    <t>LC-16885</t>
  </si>
  <si>
    <t>Lena Creighton</t>
  </si>
  <si>
    <t>Roseville</t>
  </si>
  <si>
    <t>CA-2016-110366</t>
  </si>
  <si>
    <t>JD-15895</t>
  </si>
  <si>
    <t>Jonathan Doherty</t>
  </si>
  <si>
    <t>CA-2014-110072</t>
  </si>
  <si>
    <t>MG-17680</t>
  </si>
  <si>
    <t>Maureen Gastineau</t>
  </si>
  <si>
    <t>Newark</t>
  </si>
  <si>
    <t>Ohio</t>
  </si>
  <si>
    <t>FUR-FU-10000521</t>
  </si>
  <si>
    <t>Seth Thomas 14" Putty-Colored Wall Clock</t>
  </si>
  <si>
    <t>CA-2016-114489</t>
  </si>
  <si>
    <t>JE-16165</t>
  </si>
  <si>
    <t>Justin Ellison</t>
  </si>
  <si>
    <t>Franklin</t>
  </si>
  <si>
    <t>Wisconsin</t>
  </si>
  <si>
    <t>CA-2014-104269</t>
  </si>
  <si>
    <t>DB-13060</t>
  </si>
  <si>
    <t>Dave Brooks</t>
  </si>
  <si>
    <t>CA-2014-139892</t>
  </si>
  <si>
    <t>BM-11140</t>
  </si>
  <si>
    <t>Becky Martin</t>
  </si>
  <si>
    <t>San Antonio</t>
  </si>
  <si>
    <t>FUR-CH-10004287</t>
  </si>
  <si>
    <t>SAFCO Arco Folding Chair</t>
  </si>
  <si>
    <t>CA-2014-118962</t>
  </si>
  <si>
    <t>CS-12130</t>
  </si>
  <si>
    <t>Chad Sievert</t>
  </si>
  <si>
    <t>FUR-CH-10003817</t>
  </si>
  <si>
    <t>Global Value Steno Chair, Gray</t>
  </si>
  <si>
    <t>US-2015-101511</t>
  </si>
  <si>
    <t>FUR-CH-10004698</t>
  </si>
  <si>
    <t>Padded Folding Chairs, Black, 4/Carton</t>
  </si>
  <si>
    <t>CA-2015-102281</t>
  </si>
  <si>
    <t>MP-17470</t>
  </si>
  <si>
    <t>Mark Packer</t>
  </si>
  <si>
    <t>FUR-BO-10002613</t>
  </si>
  <si>
    <t>Atlantic Metals Mobile 4-Shelf Bookcases, Custom Colors</t>
  </si>
  <si>
    <t>CA-2014-133690</t>
  </si>
  <si>
    <t>BS-11755</t>
  </si>
  <si>
    <t>Bruce Stewart</t>
  </si>
  <si>
    <t>Denver</t>
  </si>
  <si>
    <t>FUR-TA-10004289</t>
  </si>
  <si>
    <t>BoxOffice By Design Rectangular and Half-Moon Meeting Room Tables</t>
  </si>
  <si>
    <t>CA-2017-126382</t>
  </si>
  <si>
    <t>HK-14890</t>
  </si>
  <si>
    <t>Heather Kirkland</t>
  </si>
  <si>
    <t>FUR-FU-10002960</t>
  </si>
  <si>
    <t>Eldon 200 Class Desk Accessories, Burgundy</t>
  </si>
  <si>
    <t>CA-2015-146262</t>
  </si>
  <si>
    <t>VW-21775</t>
  </si>
  <si>
    <t>Victoria Wilson</t>
  </si>
  <si>
    <t>Medina</t>
  </si>
  <si>
    <t>FUR-BO-10004695</t>
  </si>
  <si>
    <t>O'Sullivan 2-Door Barrister Bookcase in Odessa Pine</t>
  </si>
  <si>
    <t>CA-2015-169397</t>
  </si>
  <si>
    <t>JB-15925</t>
  </si>
  <si>
    <t>Joni Blumstein</t>
  </si>
  <si>
    <t>Dublin</t>
  </si>
  <si>
    <t>FUR-FU-10000087</t>
  </si>
  <si>
    <t>Executive Impressions 14" Two-Color Numerals Wall Clock</t>
  </si>
  <si>
    <t>CA-2015-163055</t>
  </si>
  <si>
    <t>DS-13180</t>
  </si>
  <si>
    <t>David Smith</t>
  </si>
  <si>
    <t>Detroit</t>
  </si>
  <si>
    <t>Michigan</t>
  </si>
  <si>
    <t>FUR-TA-10003748</t>
  </si>
  <si>
    <t>Bevis 36 x 72 Conference Tables</t>
  </si>
  <si>
    <t>US-2015-145436</t>
  </si>
  <si>
    <t>VD-21670</t>
  </si>
  <si>
    <t>Valerie Dominguez</t>
  </si>
  <si>
    <t>FUR-CH-10004860</t>
  </si>
  <si>
    <t>Global Low Back Tilter Chair</t>
  </si>
  <si>
    <t>FUR-CH-10004477</t>
  </si>
  <si>
    <t>Global Push Button Manager's Chair, Indigo</t>
  </si>
  <si>
    <t>US-2017-100930</t>
  </si>
  <si>
    <t>CS-12400</t>
  </si>
  <si>
    <t>Christopher Schild</t>
  </si>
  <si>
    <t>Tampa</t>
  </si>
  <si>
    <t>FUR-TA-10001705</t>
  </si>
  <si>
    <t>Bush Advantage Collection Round Conference Table</t>
  </si>
  <si>
    <t>FUR-TA-10003473</t>
  </si>
  <si>
    <t>Bretford Rectangular Conference Table Tops</t>
  </si>
  <si>
    <t>FUR-FU-10004017</t>
  </si>
  <si>
    <t>Tenex Contemporary Contur Chairmats for Low and Medium Pile Carpet, Computer, 39" x 49"</t>
  </si>
  <si>
    <t>CA-2016-157749</t>
  </si>
  <si>
    <t>KL-16645</t>
  </si>
  <si>
    <t>Ken Lonsdale</t>
  </si>
  <si>
    <t>FUR-FU-10000576</t>
  </si>
  <si>
    <t>Luxo Professional Fluorescent Magnifier Lamp with Clamp-Mount Base</t>
  </si>
  <si>
    <t>FUR-FU-10004351</t>
  </si>
  <si>
    <t>Staple-based wall hangings</t>
  </si>
  <si>
    <t>FUR-TA-10002607</t>
  </si>
  <si>
    <t>KI Conference Tables</t>
  </si>
  <si>
    <t>FUR-FU-10002505</t>
  </si>
  <si>
    <t>Eldon 100 Class Desk Accessories</t>
  </si>
  <si>
    <t>CA-2014-131926</t>
  </si>
  <si>
    <t>DW-13480</t>
  </si>
  <si>
    <t>Dianna Wilson</t>
  </si>
  <si>
    <t>Lakeville</t>
  </si>
  <si>
    <t>CA-2016-154739</t>
  </si>
  <si>
    <t>LH-17155</t>
  </si>
  <si>
    <t>Logan Haushalter</t>
  </si>
  <si>
    <t>San Francisco</t>
  </si>
  <si>
    <t>FUR-CH-10002965</t>
  </si>
  <si>
    <t>Global Leather Highback Executive Chair with Pneumatic Height Adjustment, Black</t>
  </si>
  <si>
    <t>US-2015-159982</t>
  </si>
  <si>
    <t>DR-12880</t>
  </si>
  <si>
    <t>Dan Reichenbach</t>
  </si>
  <si>
    <t>CA-2015-155334</t>
  </si>
  <si>
    <t>HA-14920</t>
  </si>
  <si>
    <t>Helen Andreada</t>
  </si>
  <si>
    <t>FUR-FU-10003274</t>
  </si>
  <si>
    <t>Regeneration Desk Collection</t>
  </si>
  <si>
    <t>CA-2015-130890</t>
  </si>
  <si>
    <t>JO-15280</t>
  </si>
  <si>
    <t>Jas O'Carroll</t>
  </si>
  <si>
    <t>FUR-TA-10002903</t>
  </si>
  <si>
    <t>Bevis Round Bullnose 29" High Table Top</t>
  </si>
  <si>
    <t>CA-2016-110772</t>
  </si>
  <si>
    <t>NZ-18565</t>
  </si>
  <si>
    <t>Nick Zandusky</t>
  </si>
  <si>
    <t>Columbus</t>
  </si>
  <si>
    <t>FUR-BO-10004709</t>
  </si>
  <si>
    <t>Bush Westfield Collection Bookcases, Medium Cherry Finish</t>
  </si>
  <si>
    <t>CA-2014-111451</t>
  </si>
  <si>
    <t>KL-16555</t>
  </si>
  <si>
    <t>Kelly Lampkin</t>
  </si>
  <si>
    <t>Colorado Springs</t>
  </si>
  <si>
    <t>FUR-FU-10004091</t>
  </si>
  <si>
    <t>Howard Miller 13" Diameter Goldtone Round Wall Clock</t>
  </si>
  <si>
    <t>FUR-CH-10001891</t>
  </si>
  <si>
    <t>Global Deluxe Office Fabric Chairs</t>
  </si>
  <si>
    <t>FUR-FU-10002918</t>
  </si>
  <si>
    <t>Eldon ClusterMat Chair Mat with Cordless Antistatic Protection</t>
  </si>
  <si>
    <t>CA-2016-142545</t>
  </si>
  <si>
    <t>Belleville</t>
  </si>
  <si>
    <t>New Jersey</t>
  </si>
  <si>
    <t>FUR-FU-10001861</t>
  </si>
  <si>
    <t>Floodlight Indoor Halogen Bulbs, 1 Bulb per Pack, 60 Watts</t>
  </si>
  <si>
    <t>US-2017-152380</t>
  </si>
  <si>
    <t>JH-15910</t>
  </si>
  <si>
    <t>Jonathan Howell</t>
  </si>
  <si>
    <t>FUR-TA-10002533</t>
  </si>
  <si>
    <t>BPI Conference Tables</t>
  </si>
  <si>
    <t>CA-2015-144253</t>
  </si>
  <si>
    <t>AS-10225</t>
  </si>
  <si>
    <t>Alan Schoenberger</t>
  </si>
  <si>
    <t>FUR-FU-10002671</t>
  </si>
  <si>
    <t>Electrix 20W Halogen Replacement Bulb for Zoom-In Desk Lamp</t>
  </si>
  <si>
    <t>CA-2016-142902</t>
  </si>
  <si>
    <t>BP-11185</t>
  </si>
  <si>
    <t>Ben Peterman</t>
  </si>
  <si>
    <t>Arvada</t>
  </si>
  <si>
    <t>FUR-FU-10001918</t>
  </si>
  <si>
    <t>C-Line Cubicle Keepers Polyproplyene Holder With Velcro Backings</t>
  </si>
  <si>
    <t>FUR-CH-10004086</t>
  </si>
  <si>
    <t>Hon 4070 Series Pagoda Armless Upholstered Stacking Chairs</t>
  </si>
  <si>
    <t>FUR-FU-10001756</t>
  </si>
  <si>
    <t>Eldon Expressions Desk Accessory, Wood Photo Frame, Mahogany</t>
  </si>
  <si>
    <t>CA-2014-120887</t>
  </si>
  <si>
    <t>TS-21205</t>
  </si>
  <si>
    <t>Thomas Seio</t>
  </si>
  <si>
    <t>Hackensack</t>
  </si>
  <si>
    <t>FUR-FU-10001588</t>
  </si>
  <si>
    <t>Deflect-o SuperTray Unbreakable Stackable Tray, Letter, Black</t>
  </si>
  <si>
    <t>CA-2014-164973</t>
  </si>
  <si>
    <t>NM-18445</t>
  </si>
  <si>
    <t>Nathan Mautz</t>
  </si>
  <si>
    <t>FUR-CH-10002602</t>
  </si>
  <si>
    <t>DMI Arturo Collection Mission-style Design Wood Chair</t>
  </si>
  <si>
    <t>CA-2017-153339</t>
  </si>
  <si>
    <t>DJ-13510</t>
  </si>
  <si>
    <t>Don Jones</t>
  </si>
  <si>
    <t>Murfreesboro</t>
  </si>
  <si>
    <t>FUR-FU-10001967</t>
  </si>
  <si>
    <t>Telescoping Adjustable Floor Lamp</t>
  </si>
  <si>
    <t>US-2016-141544</t>
  </si>
  <si>
    <t>PO-18850</t>
  </si>
  <si>
    <t>Patrick O'Brill</t>
  </si>
  <si>
    <t>FUR-CH-10003312</t>
  </si>
  <si>
    <t>Hon 2090 ÒPillow SoftÓ Series Mid Back Swivel/Tilt Chairs</t>
  </si>
  <si>
    <t>CA-2014-129924</t>
  </si>
  <si>
    <t>AC-10420</t>
  </si>
  <si>
    <t>Alyssa Crouse</t>
  </si>
  <si>
    <t>FUR-TA-10004575</t>
  </si>
  <si>
    <t>Hon 5100 Series Wood Tables</t>
  </si>
  <si>
    <t>CA-2016-138520</t>
  </si>
  <si>
    <t>JL-15505</t>
  </si>
  <si>
    <t>Jeremy Lonsdale</t>
  </si>
  <si>
    <t>FUR-BO-10002268</t>
  </si>
  <si>
    <t>Sauder Barrister Bookcases</t>
  </si>
  <si>
    <t>CA-2017-144904</t>
  </si>
  <si>
    <t>KW-16435</t>
  </si>
  <si>
    <t>Katrina Willman</t>
  </si>
  <si>
    <t>FUR-CH-10000785</t>
  </si>
  <si>
    <t>Global Ergonomic Managers Chair</t>
  </si>
  <si>
    <t>FUR-FU-10000023</t>
  </si>
  <si>
    <t>Eldon Wave Desk Accessories</t>
  </si>
  <si>
    <t>CA-2016-155516</t>
  </si>
  <si>
    <t>Same Day</t>
  </si>
  <si>
    <t>MK-17905</t>
  </si>
  <si>
    <t>Michael Kennedy</t>
  </si>
  <si>
    <t>Manchester</t>
  </si>
  <si>
    <t>Connecticut</t>
  </si>
  <si>
    <t>US-2017-134481</t>
  </si>
  <si>
    <t>AR-10405</t>
  </si>
  <si>
    <t>Allen Rosenblatt</t>
  </si>
  <si>
    <t>Massachusetts</t>
  </si>
  <si>
    <t>FUR-TA-10004915</t>
  </si>
  <si>
    <t>Office Impressions End Table, 20-1/2"H x 24"W x 20"D</t>
  </si>
  <si>
    <t>US-2015-168935</t>
  </si>
  <si>
    <t>DO-13435</t>
  </si>
  <si>
    <t>Denny Ordway</t>
  </si>
  <si>
    <t>Pembroke Pines</t>
  </si>
  <si>
    <t>FUR-TA-10000617</t>
  </si>
  <si>
    <t>Hon Practical Foundations 30 x 60 Training Table, Light Gray/Charcoal</t>
  </si>
  <si>
    <t>CA-2015-122756</t>
  </si>
  <si>
    <t>DK-13225</t>
  </si>
  <si>
    <t>Dean Katz</t>
  </si>
  <si>
    <t>FUR-FU-10001935</t>
  </si>
  <si>
    <t>3M Hangers With Command Adhesive</t>
  </si>
  <si>
    <t>CA-2016-108987</t>
  </si>
  <si>
    <t>AG-10675</t>
  </si>
  <si>
    <t>Anna Gayman</t>
  </si>
  <si>
    <t>CA-2017-117457</t>
  </si>
  <si>
    <t>KH-16510</t>
  </si>
  <si>
    <t>Keith Herrera</t>
  </si>
  <si>
    <t>FUR-TA-10002041</t>
  </si>
  <si>
    <t>Bevis Round Conference Table Top, X-Base</t>
  </si>
  <si>
    <t>FUR-BO-10001972</t>
  </si>
  <si>
    <t>O'Sullivan 4-Shelf Bookcase in Odessa Pine</t>
  </si>
  <si>
    <t>FUR-CH-10003956</t>
  </si>
  <si>
    <t>Novimex High-Tech Fabric Mesh Task Chair</t>
  </si>
  <si>
    <t>CA-2017-142636</t>
  </si>
  <si>
    <t>KC-16675</t>
  </si>
  <si>
    <t>Kimberly Carter</t>
  </si>
  <si>
    <t>CA-2016-148796</t>
  </si>
  <si>
    <t>PB-19150</t>
  </si>
  <si>
    <t>Philip Brown</t>
  </si>
  <si>
    <t>FUR-CH-10004886</t>
  </si>
  <si>
    <t>Bevis Steel Folding Chairs</t>
  </si>
  <si>
    <t>CA-2017-125388</t>
  </si>
  <si>
    <t>MP-17965</t>
  </si>
  <si>
    <t>Michael Paige</t>
  </si>
  <si>
    <t>Lawrence</t>
  </si>
  <si>
    <t>FUR-FU-10004712</t>
  </si>
  <si>
    <t>Westinghouse Mesh Shade Clip-On Gooseneck Lamp, Black</t>
  </si>
  <si>
    <t>CA-2017-155705</t>
  </si>
  <si>
    <t>NF-18385</t>
  </si>
  <si>
    <t>Natalie Fritzler</t>
  </si>
  <si>
    <t>Jackson</t>
  </si>
  <si>
    <t>Mississippi</t>
  </si>
  <si>
    <t>FUR-CH-10000015</t>
  </si>
  <si>
    <t>Hon Multipurpose Stacking Arm Chairs</t>
  </si>
  <si>
    <t>CA-2017-149160</t>
  </si>
  <si>
    <t>JM-15265</t>
  </si>
  <si>
    <t>Janet Molinari</t>
  </si>
  <si>
    <t>Canton</t>
  </si>
  <si>
    <t>FUR-FU-10003347</t>
  </si>
  <si>
    <t>Coloredge Poster Frame</t>
  </si>
  <si>
    <t>CA-2017-157252</t>
  </si>
  <si>
    <t>FUR-CH-10003396</t>
  </si>
  <si>
    <t>Global Deluxe Steno Chair</t>
  </si>
  <si>
    <t>CA-2016-115756</t>
  </si>
  <si>
    <t>PK-19075</t>
  </si>
  <si>
    <t>Pete Kriz</t>
  </si>
  <si>
    <t>FUR-FU-10000246</t>
  </si>
  <si>
    <t>Aluminum Document Frame</t>
  </si>
  <si>
    <t>FUR-CH-10002372</t>
  </si>
  <si>
    <t>Office Star - Ergonomically Designed Knee Chair</t>
  </si>
  <si>
    <t>CA-2017-154214</t>
  </si>
  <si>
    <t>TB-21595</t>
  </si>
  <si>
    <t>Troy Blackwell</t>
  </si>
  <si>
    <t>FUR-FU-10000206</t>
  </si>
  <si>
    <t>GE General Purpose, Extra Long Life, Showcase &amp; Floodlight Incandescent Bulbs</t>
  </si>
  <si>
    <t>CA-2017-147277</t>
  </si>
  <si>
    <t>EB-13705</t>
  </si>
  <si>
    <t>Ed Braxton</t>
  </si>
  <si>
    <t>Akron</t>
  </si>
  <si>
    <t>US-2014-110674</t>
  </si>
  <si>
    <t>SC-20095</t>
  </si>
  <si>
    <t>Sanjit Chand</t>
  </si>
  <si>
    <t>Concord</t>
  </si>
  <si>
    <t>FUR-CH-10000225</t>
  </si>
  <si>
    <t>Global Geo Office Task Chair, Gray</t>
  </si>
  <si>
    <t>US-2016-157945</t>
  </si>
  <si>
    <t>Decatur</t>
  </si>
  <si>
    <t>FUR-CH-10002331</t>
  </si>
  <si>
    <t>Hon 4700 Series Mobuis Mid-Back Task Chairs with Adjustable Arms</t>
  </si>
  <si>
    <t>CA-2016-109869</t>
  </si>
  <si>
    <t>TN-21040</t>
  </si>
  <si>
    <t>Tanja Norvell</t>
  </si>
  <si>
    <t>Phoenix</t>
  </si>
  <si>
    <t>Arizona</t>
  </si>
  <si>
    <t>FUR-TA-10001889</t>
  </si>
  <si>
    <t>Bush Advantage Collection Racetrack Conference Table</t>
  </si>
  <si>
    <t>US-2015-101399</t>
  </si>
  <si>
    <t>JS-15940</t>
  </si>
  <si>
    <t>Joni Sundaresam</t>
  </si>
  <si>
    <t>Park Ridge</t>
  </si>
  <si>
    <t>CA-2017-154907</t>
  </si>
  <si>
    <t>Amarillo</t>
  </si>
  <si>
    <t>FUR-BO-10002824</t>
  </si>
  <si>
    <t>Bush Mission Pointe Library</t>
  </si>
  <si>
    <t>CA-2014-144666</t>
  </si>
  <si>
    <t>JP-15520</t>
  </si>
  <si>
    <t>Jeremy Pistek</t>
  </si>
  <si>
    <t>FUR-BO-10001601</t>
  </si>
  <si>
    <t>Sauder Mission Library with Doors, Fruitwood Finish</t>
  </si>
  <si>
    <t>CA-2016-152632</t>
  </si>
  <si>
    <t>JE-15475</t>
  </si>
  <si>
    <t>Jeremy Ellison</t>
  </si>
  <si>
    <t>CA-2017-140963</t>
  </si>
  <si>
    <t>MT-18070</t>
  </si>
  <si>
    <t>Michelle Tran</t>
  </si>
  <si>
    <t>FUR-BO-10001337</t>
  </si>
  <si>
    <t>O'Sullivan Living Dimensions 2-Shelf Bookcases</t>
  </si>
  <si>
    <t>US-2016-120929</t>
  </si>
  <si>
    <t>RO-19780</t>
  </si>
  <si>
    <t>Rose O'Brian</t>
  </si>
  <si>
    <t>FUR-TA-10001857</t>
  </si>
  <si>
    <t>Balt Solid Wood Rectangular Table</t>
  </si>
  <si>
    <t>CA-2016-126158</t>
  </si>
  <si>
    <t>Costa Mesa</t>
  </si>
  <si>
    <t>FUR-FU-10004864</t>
  </si>
  <si>
    <t>Howard Miller 14-1/2" Diameter Chrome Round Wall Clock</t>
  </si>
  <si>
    <t>FUR-FU-10000073</t>
  </si>
  <si>
    <t>Deflect-O Glasstique Clear Desk Accessories</t>
  </si>
  <si>
    <t>US-2016-105578</t>
  </si>
  <si>
    <t>MY-17380</t>
  </si>
  <si>
    <t>Maribeth Yedwab</t>
  </si>
  <si>
    <t>Parker</t>
  </si>
  <si>
    <t>FUR-CH-10001215</t>
  </si>
  <si>
    <t>Global Troy Executive Leather Low-Back Tilter</t>
  </si>
  <si>
    <t>CA-2017-135307</t>
  </si>
  <si>
    <t>LS-17245</t>
  </si>
  <si>
    <t>Lynn Smith</t>
  </si>
  <si>
    <t>Gladstone</t>
  </si>
  <si>
    <t>Missouri</t>
  </si>
  <si>
    <t>FUR-FU-10001290</t>
  </si>
  <si>
    <t>Executive Impressions Supervisor Wall Clock</t>
  </si>
  <si>
    <t>CA-2017-145142</t>
  </si>
  <si>
    <t>MC-17605</t>
  </si>
  <si>
    <t>Matt Connell</t>
  </si>
  <si>
    <t>CA-2017-113558</t>
  </si>
  <si>
    <t>PH-18790</t>
  </si>
  <si>
    <t>Patricia Hirasaki</t>
  </si>
  <si>
    <t>Lakeland</t>
  </si>
  <si>
    <t>FUR-CH-10003379</t>
  </si>
  <si>
    <t>Global Commerce Series High-Back Swivel/Tilt Chairs</t>
  </si>
  <si>
    <t>CA-2015-102848</t>
  </si>
  <si>
    <t>KB-16240</t>
  </si>
  <si>
    <t>Karen Bern</t>
  </si>
  <si>
    <t>FUR-CH-10000595</t>
  </si>
  <si>
    <t>Safco Contoured Stacking Chairs</t>
  </si>
  <si>
    <t>US-2017-129441</t>
  </si>
  <si>
    <t>JC-15340</t>
  </si>
  <si>
    <t>Jasper Cacioppo</t>
  </si>
  <si>
    <t>FUR-FU-10000448</t>
  </si>
  <si>
    <t>Tenex Chairmats For Use With Carpeted Floors</t>
  </si>
  <si>
    <t>CA-2015-134894</t>
  </si>
  <si>
    <t>DK-12985</t>
  </si>
  <si>
    <t>Darren Koutras</t>
  </si>
  <si>
    <t>FUR-CH-10002647</t>
  </si>
  <si>
    <t>Situations Contoured Folding Chairs, 4/Set</t>
  </si>
  <si>
    <t>CA-2014-103849</t>
  </si>
  <si>
    <t>PG-18895</t>
  </si>
  <si>
    <t>Paul Gonzalez</t>
  </si>
  <si>
    <t>Fort Worth</t>
  </si>
  <si>
    <t>FUR-FU-10000723</t>
  </si>
  <si>
    <t>Deflect-o EconoMat Studded, No Bevel Mat for Low Pile Carpeting</t>
  </si>
  <si>
    <t>CA-2016-136406</t>
  </si>
  <si>
    <t>BD-11320</t>
  </si>
  <si>
    <t>Bill Donatelli</t>
  </si>
  <si>
    <t>FUR-CH-10002024</t>
  </si>
  <si>
    <t>HON 5400 Series Task Chairs for Big and Tall</t>
  </si>
  <si>
    <t>CA-2017-112774</t>
  </si>
  <si>
    <t>RC-19960</t>
  </si>
  <si>
    <t>Ryan Crowe</t>
  </si>
  <si>
    <t>Jacksonville</t>
  </si>
  <si>
    <t>FUR-FU-10003039</t>
  </si>
  <si>
    <t>Howard Miller 11-1/2" Diameter Grantwood Wall Clock</t>
  </si>
  <si>
    <t>CA-2016-113243</t>
  </si>
  <si>
    <t>OT-18730</t>
  </si>
  <si>
    <t>Olvera Toch</t>
  </si>
  <si>
    <t>FUR-TA-10004256</t>
  </si>
  <si>
    <t>Bretford ÒJust In TimeÓ Height-Adjustable Multi-Task Work Tables</t>
  </si>
  <si>
    <t>CA-2017-118731</t>
  </si>
  <si>
    <t>LP-17080</t>
  </si>
  <si>
    <t>Liz Pelletier</t>
  </si>
  <si>
    <t>CA-2014-145576</t>
  </si>
  <si>
    <t>CA-12775</t>
  </si>
  <si>
    <t>Cynthia Arntzen</t>
  </si>
  <si>
    <t>FUR-FU-10004020</t>
  </si>
  <si>
    <t>Advantus Panel Wall Acrylic Frame</t>
  </si>
  <si>
    <t>CA-2017-156951</t>
  </si>
  <si>
    <t>EB-13840</t>
  </si>
  <si>
    <t>Ellis Ballard</t>
  </si>
  <si>
    <t>FUR-CH-10004997</t>
  </si>
  <si>
    <t>Hon Every-Day Series Multi-Task Chairs</t>
  </si>
  <si>
    <t>CA-2017-118640</t>
  </si>
  <si>
    <t>CS-11950</t>
  </si>
  <si>
    <t>Carlos Soltero</t>
  </si>
  <si>
    <t>FUR-FU-10001475</t>
  </si>
  <si>
    <t>Contract Clock, 14", Brown</t>
  </si>
  <si>
    <t>CA-2015-128139</t>
  </si>
  <si>
    <t>BD-11725</t>
  </si>
  <si>
    <t>Bruce Degenhardt</t>
  </si>
  <si>
    <t>Richmond</t>
  </si>
  <si>
    <t>CA-2014-131450</t>
  </si>
  <si>
    <t>LR-16915</t>
  </si>
  <si>
    <t>Lena Radford</t>
  </si>
  <si>
    <t>San Diego</t>
  </si>
  <si>
    <t>FUR-FU-10001979</t>
  </si>
  <si>
    <t>Dana Halogen Swing-Arm Architect Lamp</t>
  </si>
  <si>
    <t>CA-2014-149958</t>
  </si>
  <si>
    <t>AS-10240</t>
  </si>
  <si>
    <t>Alan Shonely</t>
  </si>
  <si>
    <t>CA-2017-117947</t>
  </si>
  <si>
    <t>NG-18355</t>
  </si>
  <si>
    <t>Nat Gilpin</t>
  </si>
  <si>
    <t>FUR-FU-10003849</t>
  </si>
  <si>
    <t>DAX Metal Frame, Desktop, Stepped-Edge</t>
  </si>
  <si>
    <t>FUR-FU-10000010</t>
  </si>
  <si>
    <t>DAX Value U-Channel Document Frames, Easel Back</t>
  </si>
  <si>
    <t>CA-2015-138009</t>
  </si>
  <si>
    <t>SF-20965</t>
  </si>
  <si>
    <t>Sylvia Foulston</t>
  </si>
  <si>
    <t>Dearborn</t>
  </si>
  <si>
    <t>FUR-CH-10004853</t>
  </si>
  <si>
    <t>Global Manager's Adjustable Task Chair, Storm</t>
  </si>
  <si>
    <t>CA-2017-163020</t>
  </si>
  <si>
    <t>MO-17800</t>
  </si>
  <si>
    <t>Meg O'Connel</t>
  </si>
  <si>
    <t>FUR-FU-10000221</t>
  </si>
  <si>
    <t>Master Caster Door Stop, Brown</t>
  </si>
  <si>
    <t>CA-2015-168004</t>
  </si>
  <si>
    <t>DJ-13420</t>
  </si>
  <si>
    <t>Denny Joy</t>
  </si>
  <si>
    <t>Warner Robins</t>
  </si>
  <si>
    <t>Georgia</t>
  </si>
  <si>
    <t>FUR-CH-10001482</t>
  </si>
  <si>
    <t>Office Star - Mesh Screen back chair with Vinyl seat</t>
  </si>
  <si>
    <t>CA-2016-115917</t>
  </si>
  <si>
    <t>RB-19465</t>
  </si>
  <si>
    <t>Rick Bensley</t>
  </si>
  <si>
    <t>Vallejo</t>
  </si>
  <si>
    <t>CA-2016-147067</t>
  </si>
  <si>
    <t>JD-16150</t>
  </si>
  <si>
    <t>Justin Deggeller</t>
  </si>
  <si>
    <t>FUR-FU-10000732</t>
  </si>
  <si>
    <t>Eldon 200 Class Desk Accessories</t>
  </si>
  <si>
    <t>CA-2016-160745</t>
  </si>
  <si>
    <t>AR-10825</t>
  </si>
  <si>
    <t>Anthony Rawles</t>
  </si>
  <si>
    <t>Vancouver</t>
  </si>
  <si>
    <t>US-2016-156097</t>
  </si>
  <si>
    <t>EH-14125</t>
  </si>
  <si>
    <t>Eugene Hildebrand</t>
  </si>
  <si>
    <t>CA-2015-146563</t>
  </si>
  <si>
    <t>CB-12025</t>
  </si>
  <si>
    <t>Cassandra Brandow</t>
  </si>
  <si>
    <t>Arlington</t>
  </si>
  <si>
    <t>CA-2014-156314</t>
  </si>
  <si>
    <t>RP-19390</t>
  </si>
  <si>
    <t>Resi Pšlking</t>
  </si>
  <si>
    <t>Cleveland</t>
  </si>
  <si>
    <t>FUR-FU-10003096</t>
  </si>
  <si>
    <t>Master Giant Foot Doorstop, Safety Yellow</t>
  </si>
  <si>
    <t>US-2017-106663</t>
  </si>
  <si>
    <t>FUR-FU-10002759</t>
  </si>
  <si>
    <t>12-1/2 Diameter Round Wall Clock</t>
  </si>
  <si>
    <t>FUR-TA-10000688</t>
  </si>
  <si>
    <t>Chromcraft Bull-Nose Wood Round Conference Table Top, Wood Base</t>
  </si>
  <si>
    <t>US-2017-119438</t>
  </si>
  <si>
    <t>CD-11980</t>
  </si>
  <si>
    <t>Carol Darley</t>
  </si>
  <si>
    <t>Tyler</t>
  </si>
  <si>
    <t>FUR-FU-10003553</t>
  </si>
  <si>
    <t>Howard Miller 13-1/2" Diameter Rosebrook Wall Clock</t>
  </si>
  <si>
    <t>CA-2017-161480</t>
  </si>
  <si>
    <t>RA-19285</t>
  </si>
  <si>
    <t>Ralph Arnett</t>
  </si>
  <si>
    <t>FUR-BO-10004015</t>
  </si>
  <si>
    <t>Bush Andora Bookcase, Maple/Graphite Gray Finish</t>
  </si>
  <si>
    <t>US-2014-117135</t>
  </si>
  <si>
    <t>NP-18325</t>
  </si>
  <si>
    <t>Naresj Patel</t>
  </si>
  <si>
    <t>Waynesboro</t>
  </si>
  <si>
    <t>Virginia</t>
  </si>
  <si>
    <t>FUR-FU-10004071</t>
  </si>
  <si>
    <t>Luxo Professional Magnifying Clamp-On Fluorescent Lamps</t>
  </si>
  <si>
    <t>CA-2017-114552</t>
  </si>
  <si>
    <t>Dl-13600</t>
  </si>
  <si>
    <t>Dorris liebe</t>
  </si>
  <si>
    <t>CA-2016-163755</t>
  </si>
  <si>
    <t>AS-10285</t>
  </si>
  <si>
    <t>Alejandro Savely</t>
  </si>
  <si>
    <t>FUR-FU-10003394</t>
  </si>
  <si>
    <t>Tenex "The Solids" Textured Chair Mats</t>
  </si>
  <si>
    <t>CA-2015-142027</t>
  </si>
  <si>
    <t>JK-15370</t>
  </si>
  <si>
    <t>Jay Kimmel</t>
  </si>
  <si>
    <t>Long Beach</t>
  </si>
  <si>
    <t>FUR-TA-10002774</t>
  </si>
  <si>
    <t>Laminate Occasional Tables</t>
  </si>
  <si>
    <t>CA-2014-112158</t>
  </si>
  <si>
    <t>DP-13165</t>
  </si>
  <si>
    <t>David Philippe</t>
  </si>
  <si>
    <t>FUR-BO-10003272</t>
  </si>
  <si>
    <t>O'Sullivan Living Dimensions 5-Shelf Bookcases</t>
  </si>
  <si>
    <t>CA-2014-130092</t>
  </si>
  <si>
    <t>SV-20365</t>
  </si>
  <si>
    <t>Seth Vernon</t>
  </si>
  <si>
    <t>Dover</t>
  </si>
  <si>
    <t>CA-2017-108910</t>
  </si>
  <si>
    <t>KC-16540</t>
  </si>
  <si>
    <t>Kelly Collister</t>
  </si>
  <si>
    <t>FUR-FU-10002253</t>
  </si>
  <si>
    <t>Howard Miller 13" Diameter Pewter Finish Round Wall Clock</t>
  </si>
  <si>
    <t>CA-2014-104472</t>
  </si>
  <si>
    <t>CK-12325</t>
  </si>
  <si>
    <t>Christine Kargatis</t>
  </si>
  <si>
    <t>CA-2016-142335</t>
  </si>
  <si>
    <t>FUR-TA-10000198</t>
  </si>
  <si>
    <t>Chromcraft Bull-Nose Wood Oval Conference Tables &amp; Bases</t>
  </si>
  <si>
    <t>CA-2014-117429</t>
  </si>
  <si>
    <t>MR-17545</t>
  </si>
  <si>
    <t>Mathew Reese</t>
  </si>
  <si>
    <t>FUR-FU-10000222</t>
  </si>
  <si>
    <t>Seth Thomas 16" Steel Case Clock</t>
  </si>
  <si>
    <t>US-2016-150861</t>
  </si>
  <si>
    <t>EG-13900</t>
  </si>
  <si>
    <t>Emily Grady</t>
  </si>
  <si>
    <t>Oceanside</t>
  </si>
  <si>
    <t>FUR-TA-10002228</t>
  </si>
  <si>
    <t>Bevis Traditional Conference Table Top, Plinth Base</t>
  </si>
  <si>
    <t>CA-2017-131954</t>
  </si>
  <si>
    <t>DS-13030</t>
  </si>
  <si>
    <t>Darrin Sayre</t>
  </si>
  <si>
    <t>FUR-BO-10001619</t>
  </si>
  <si>
    <t>O'Sullivan Cherrywood Estates Traditional Bookcase</t>
  </si>
  <si>
    <t>CA-2014-124429</t>
  </si>
  <si>
    <t>MH-17785</t>
  </si>
  <si>
    <t>Maya Herman</t>
  </si>
  <si>
    <t>CA-2017-126074</t>
  </si>
  <si>
    <t>RF-19735</t>
  </si>
  <si>
    <t>Roland Fjeld</t>
  </si>
  <si>
    <t>Trenton</t>
  </si>
  <si>
    <t>FUR-FU-10003577</t>
  </si>
  <si>
    <t>Nu-Dell Leatherette Frames</t>
  </si>
  <si>
    <t>CA-2015-135272</t>
  </si>
  <si>
    <t>MS-17830</t>
  </si>
  <si>
    <t>Melanie Seite</t>
  </si>
  <si>
    <t>CA-2016-140928</t>
  </si>
  <si>
    <t>NB-18655</t>
  </si>
  <si>
    <t>Nona Balk</t>
  </si>
  <si>
    <t>FUR-TA-10001095</t>
  </si>
  <si>
    <t>Chromcraft Round Conference Tables</t>
  </si>
  <si>
    <t>CA-2014-106810</t>
  </si>
  <si>
    <t>AJ-10795</t>
  </si>
  <si>
    <t>Anthony Johnson</t>
  </si>
  <si>
    <t>Saint Petersburg</t>
  </si>
  <si>
    <t>FUR-FU-10004306</t>
  </si>
  <si>
    <t>Electrix Halogen Magnifier Lamp</t>
  </si>
  <si>
    <t>CA-2016-157245</t>
  </si>
  <si>
    <t>LE-16810</t>
  </si>
  <si>
    <t>Laurel Elliston</t>
  </si>
  <si>
    <t>FUR-CH-10003746</t>
  </si>
  <si>
    <t>Hon 4070 Series Pagoda Round Back Stacking Chairs</t>
  </si>
  <si>
    <t>CA-2017-104220</t>
  </si>
  <si>
    <t>BV-11245</t>
  </si>
  <si>
    <t>Benjamin Venier</t>
  </si>
  <si>
    <t>Des Moines</t>
  </si>
  <si>
    <t>Iowa</t>
  </si>
  <si>
    <t>FUR-FU-10002597</t>
  </si>
  <si>
    <t>C-Line Magnetic Cubicle Keepers, Clear Polypropylene</t>
  </si>
  <si>
    <t>CA-2015-144267</t>
  </si>
  <si>
    <t>FUR-CH-10002335</t>
  </si>
  <si>
    <t>Hon GuestStacker Chair</t>
  </si>
  <si>
    <t>US-2015-157014</t>
  </si>
  <si>
    <t>BM-11785</t>
  </si>
  <si>
    <t>Bryan Mills</t>
  </si>
  <si>
    <t>FUR-BO-10004409</t>
  </si>
  <si>
    <t>Safco Value Mate Series Steel Bookcases, Baked Enamel Finish on Steel, Gray</t>
  </si>
  <si>
    <t>CA-2015-154620</t>
  </si>
  <si>
    <t>LT-17110</t>
  </si>
  <si>
    <t>Liz Thompson</t>
  </si>
  <si>
    <t>Lancaster</t>
  </si>
  <si>
    <t>FUR-CH-10004675</t>
  </si>
  <si>
    <t>Lifetime Advantage Folding Chairs, 4/Carton</t>
  </si>
  <si>
    <t>CA-2015-115938</t>
  </si>
  <si>
    <t>SA-20830</t>
  </si>
  <si>
    <t>Sue Ann Reed</t>
  </si>
  <si>
    <t>FUR-CH-10003199</t>
  </si>
  <si>
    <t>Office Star - Contemporary Task Swivel Chair</t>
  </si>
  <si>
    <t>CA-2015-101910</t>
  </si>
  <si>
    <t>CD-11920</t>
  </si>
  <si>
    <t>Carlos Daly</t>
  </si>
  <si>
    <t>Lake Elsinore</t>
  </si>
  <si>
    <t>CA-2017-105809</t>
  </si>
  <si>
    <t>HW-14935</t>
  </si>
  <si>
    <t>Helen Wasserman</t>
  </si>
  <si>
    <t>FUR-FU-10004090</t>
  </si>
  <si>
    <t>Executive Impressions 14" Contract Wall Clock</t>
  </si>
  <si>
    <t>CA-2017-135783</t>
  </si>
  <si>
    <t>GM-14440</t>
  </si>
  <si>
    <t>Gary McGarr</t>
  </si>
  <si>
    <t>FUR-FU-10000794</t>
  </si>
  <si>
    <t>Eldon Stackable Tray, Side-Load, Legal, Smoke</t>
  </si>
  <si>
    <t>CA-2015-140921</t>
  </si>
  <si>
    <t>AA-10375</t>
  </si>
  <si>
    <t>Allen Armold</t>
  </si>
  <si>
    <t>Omaha</t>
  </si>
  <si>
    <t>Nebraska</t>
  </si>
  <si>
    <t>CA-2014-151995</t>
  </si>
  <si>
    <t>ZC-21910</t>
  </si>
  <si>
    <t>Zuschuss Carroll</t>
  </si>
  <si>
    <t>Edmonds</t>
  </si>
  <si>
    <t>CA-2017-143686</t>
  </si>
  <si>
    <t>PJ-19015</t>
  </si>
  <si>
    <t>Pauline Johnson</t>
  </si>
  <si>
    <t>Santa Ana</t>
  </si>
  <si>
    <t>CA-2014-140858</t>
  </si>
  <si>
    <t>FUR-CH-10001394</t>
  </si>
  <si>
    <t>Global Leather Executive Chair</t>
  </si>
  <si>
    <t>CA-2017-129462</t>
  </si>
  <si>
    <t>Florence</t>
  </si>
  <si>
    <t>FUR-CH-10000665</t>
  </si>
  <si>
    <t>Global Airflow Leather Mesh Back Chair, Black</t>
  </si>
  <si>
    <t>CA-2015-100454</t>
  </si>
  <si>
    <t>BM-11650</t>
  </si>
  <si>
    <t>Brian Moss</t>
  </si>
  <si>
    <t>FUR-BO-10001519</t>
  </si>
  <si>
    <t>O'Sullivan 3-Shelf Heavy-Duty Bookcases</t>
  </si>
  <si>
    <t>CA-2015-114300</t>
  </si>
  <si>
    <t>AF-10885</t>
  </si>
  <si>
    <t>Art Foster</t>
  </si>
  <si>
    <t>Louisville</t>
  </si>
  <si>
    <t>CA-2017-107503</t>
  </si>
  <si>
    <t>GA-14725</t>
  </si>
  <si>
    <t>Guy Armstrong</t>
  </si>
  <si>
    <t>Lorain</t>
  </si>
  <si>
    <t>FUR-FU-10003878</t>
  </si>
  <si>
    <t>Linden 10" Round Wall Clock, Black</t>
  </si>
  <si>
    <t>CA-2016-123274</t>
  </si>
  <si>
    <t>GT-14710</t>
  </si>
  <si>
    <t>Greg Tran</t>
  </si>
  <si>
    <t>CA-2014-149020</t>
  </si>
  <si>
    <t>AJ-10780</t>
  </si>
  <si>
    <t>Anthony Jacobs</t>
  </si>
  <si>
    <t>Springfield</t>
  </si>
  <si>
    <t>FUR-FU-10000965</t>
  </si>
  <si>
    <t>Howard Miller 11-1/2" Diameter Ridgewood Wall Clock</t>
  </si>
  <si>
    <t>CA-2016-116736</t>
  </si>
  <si>
    <t>CC-12430</t>
  </si>
  <si>
    <t>Chuck Clark</t>
  </si>
  <si>
    <t>New Hampshire</t>
  </si>
  <si>
    <t>CA-2017-111689</t>
  </si>
  <si>
    <t>HP-14815</t>
  </si>
  <si>
    <t>Harold Pawlan</t>
  </si>
  <si>
    <t>CA-2016-165148</t>
  </si>
  <si>
    <t>PM-19135</t>
  </si>
  <si>
    <t>Peter McVee</t>
  </si>
  <si>
    <t>CA-2014-134061</t>
  </si>
  <si>
    <t>LL-16840</t>
  </si>
  <si>
    <t>Lauren Leatherbury</t>
  </si>
  <si>
    <t>Rochester</t>
  </si>
  <si>
    <t>FUR-FU-10001424</t>
  </si>
  <si>
    <t>Dax Clear Box Frame</t>
  </si>
  <si>
    <t>CA-2017-143259</t>
  </si>
  <si>
    <t>FUR-BO-10003441</t>
  </si>
  <si>
    <t>Bush Westfield Collection Bookcases, Fully Assembled</t>
  </si>
  <si>
    <t>CA-2015-133627</t>
  </si>
  <si>
    <t>SC-20050</t>
  </si>
  <si>
    <t>Sample Company A</t>
  </si>
  <si>
    <t>Norwich</t>
  </si>
  <si>
    <t>CA-2017-102519</t>
  </si>
  <si>
    <t>Milwaukee</t>
  </si>
  <si>
    <t>US-2014-141215</t>
  </si>
  <si>
    <t>FUR-TA-10001520</t>
  </si>
  <si>
    <t>Lesro Sheffield Collection Coffee Table, End Table, Center Table, Corner Table</t>
  </si>
  <si>
    <t>CA-2016-142958</t>
  </si>
  <si>
    <t>RW-19630</t>
  </si>
  <si>
    <t>Rob Williams</t>
  </si>
  <si>
    <t>Torrance</t>
  </si>
  <si>
    <t>US-2015-140200</t>
  </si>
  <si>
    <t>Mesa</t>
  </si>
  <si>
    <t>FUR-TA-10002356</t>
  </si>
  <si>
    <t>Bevis Boat-Shaped Conference Table</t>
  </si>
  <si>
    <t>US-2017-110576</t>
  </si>
  <si>
    <t>RB-19795</t>
  </si>
  <si>
    <t>Ross Baird</t>
  </si>
  <si>
    <t>FUR-FU-10003601</t>
  </si>
  <si>
    <t>Deflect-o RollaMat Studded, Beveled Mat for Medium Pile Carpeting</t>
  </si>
  <si>
    <t>FUR-TA-10004154</t>
  </si>
  <si>
    <t>Riverside Furniture Oval Coffee Table, Oval End Table, End Table with Drawer</t>
  </si>
  <si>
    <t>CA-2017-131156</t>
  </si>
  <si>
    <t>KH-16360</t>
  </si>
  <si>
    <t>Katherine Hughes</t>
  </si>
  <si>
    <t>FUR-FU-10001940</t>
  </si>
  <si>
    <t>CA-2017-136539</t>
  </si>
  <si>
    <t>GH-14665</t>
  </si>
  <si>
    <t>Greg Hansen</t>
  </si>
  <si>
    <t>Round Rock</t>
  </si>
  <si>
    <t>CA-2015-112571</t>
  </si>
  <si>
    <t>DL-12925</t>
  </si>
  <si>
    <t>Daniel Lacy</t>
  </si>
  <si>
    <t>FUR-FU-10004188</t>
  </si>
  <si>
    <t>Luxo Professional Combination Clamp-On Lamps</t>
  </si>
  <si>
    <t>CA-2017-152142</t>
  </si>
  <si>
    <t>LW-16990</t>
  </si>
  <si>
    <t>Lindsay Williams</t>
  </si>
  <si>
    <t>CA-2014-115791</t>
  </si>
  <si>
    <t>DL-13315</t>
  </si>
  <si>
    <t>Delfina Latchford</t>
  </si>
  <si>
    <t>FUR-FU-10001095</t>
  </si>
  <si>
    <t>DAX Black Cherry Wood-Tone Poster Frame</t>
  </si>
  <si>
    <t>CA-2016-144939</t>
  </si>
  <si>
    <t>CA-2014-163419</t>
  </si>
  <si>
    <t>TZ-21580</t>
  </si>
  <si>
    <t>Tracy Zic</t>
  </si>
  <si>
    <t>CA-2017-167899</t>
  </si>
  <si>
    <t>JG-15805</t>
  </si>
  <si>
    <t>John Grady</t>
  </si>
  <si>
    <t>Auburn</t>
  </si>
  <si>
    <t>CA-2015-153549</t>
  </si>
  <si>
    <t>SL-20155</t>
  </si>
  <si>
    <t>Sara Luxemburg</t>
  </si>
  <si>
    <t>CA-2015-162537</t>
  </si>
  <si>
    <t>RD-19585</t>
  </si>
  <si>
    <t>Rob Dowd</t>
  </si>
  <si>
    <t>FUR-FU-10002885</t>
  </si>
  <si>
    <t>Magna Visual Magnetic Picture Hangers</t>
  </si>
  <si>
    <t>CA-2015-124891</t>
  </si>
  <si>
    <t>RH-19495</t>
  </si>
  <si>
    <t>Rick Hansen</t>
  </si>
  <si>
    <t>CA-2014-158540</t>
  </si>
  <si>
    <t>VG-21790</t>
  </si>
  <si>
    <t>Vivek Gonzalez</t>
  </si>
  <si>
    <t>FUR-FU-10001602</t>
  </si>
  <si>
    <t>Eldon Delta Triangular Chair Mat, 52" x 58", Clear</t>
  </si>
  <si>
    <t>CA-2017-118437</t>
  </si>
  <si>
    <t>Olympia</t>
  </si>
  <si>
    <t>US-2015-126214</t>
  </si>
  <si>
    <t>JS-15880</t>
  </si>
  <si>
    <t>John Stevenson</t>
  </si>
  <si>
    <t>CA-2015-108665</t>
  </si>
  <si>
    <t>KM-16225</t>
  </si>
  <si>
    <t>Kalyca Meade</t>
  </si>
  <si>
    <t>FUR-FU-10002191</t>
  </si>
  <si>
    <t>G.E. Halogen Desk Lamp Bulbs</t>
  </si>
  <si>
    <t>CA-2015-124450</t>
  </si>
  <si>
    <t>District of Columbia</t>
  </si>
  <si>
    <t>FUR-CH-10000309</t>
  </si>
  <si>
    <t>Global Comet Stacking Arm Chair</t>
  </si>
  <si>
    <t>CA-2014-163552</t>
  </si>
  <si>
    <t>LA-16780</t>
  </si>
  <si>
    <t>Laura Armstrong</t>
  </si>
  <si>
    <t>CA-2016-113061</t>
  </si>
  <si>
    <t>EL-13735</t>
  </si>
  <si>
    <t>Ed Ludwig</t>
  </si>
  <si>
    <t>Jefferson City</t>
  </si>
  <si>
    <t>FUR-FU-10003975</t>
  </si>
  <si>
    <t>Eldon Advantage Chair Mats for Low to Medium Pile Carpets</t>
  </si>
  <si>
    <t>CA-2016-127670</t>
  </si>
  <si>
    <t>RD-19660</t>
  </si>
  <si>
    <t>Robert Dilbeck</t>
  </si>
  <si>
    <t>Saint Peters</t>
  </si>
  <si>
    <t>CA-2016-102981</t>
  </si>
  <si>
    <t>MO-17500</t>
  </si>
  <si>
    <t>Mary O'Rourke</t>
  </si>
  <si>
    <t>FUR-BO-10001811</t>
  </si>
  <si>
    <t>Atlantic Metals Mobile 5-Shelf Bookcases, Custom Colors</t>
  </si>
  <si>
    <t>CA-2017-152702</t>
  </si>
  <si>
    <t>Rockford</t>
  </si>
  <si>
    <t>FUR-CH-10002304</t>
  </si>
  <si>
    <t>Global Stack Chair without Arms, Black</t>
  </si>
  <si>
    <t>CA-2016-169103</t>
  </si>
  <si>
    <t>Miami</t>
  </si>
  <si>
    <t>US-2015-153500</t>
  </si>
  <si>
    <t>DG-13300</t>
  </si>
  <si>
    <t>Deirdre Greer</t>
  </si>
  <si>
    <t>FUR-FU-10000293</t>
  </si>
  <si>
    <t>Eldon Antistatic Chair Mats for Low to Medium Pile Carpets</t>
  </si>
  <si>
    <t>FUR-FU-10004460</t>
  </si>
  <si>
    <t>Howard Miller 12" Round Wall Clock</t>
  </si>
  <si>
    <t>CA-2015-110667</t>
  </si>
  <si>
    <t>NF-18595</t>
  </si>
  <si>
    <t>Nicole Fjeld</t>
  </si>
  <si>
    <t>FUR-FU-10004622</t>
  </si>
  <si>
    <t>Eldon Advantage Foldable Chair Mats for Low Pile Carpets</t>
  </si>
  <si>
    <t>US-2015-125374</t>
  </si>
  <si>
    <t>JD-16060</t>
  </si>
  <si>
    <t>Julia Dunbar</t>
  </si>
  <si>
    <t>CA-2016-157686</t>
  </si>
  <si>
    <t>BD-11620</t>
  </si>
  <si>
    <t>Brian DeCherney</t>
  </si>
  <si>
    <t>CA-2015-110016</t>
  </si>
  <si>
    <t>BT-11395</t>
  </si>
  <si>
    <t>Bill Tyler</t>
  </si>
  <si>
    <t>FUR-CH-10002880</t>
  </si>
  <si>
    <t>Global High-Back Leather Tilter, Burgundy</t>
  </si>
  <si>
    <t>US-2016-143819</t>
  </si>
  <si>
    <t>KD-16270</t>
  </si>
  <si>
    <t>Karen Daniels</t>
  </si>
  <si>
    <t>Yonkers</t>
  </si>
  <si>
    <t>CA-2017-158407</t>
  </si>
  <si>
    <t>Monroe</t>
  </si>
  <si>
    <t>North Carolina</t>
  </si>
  <si>
    <t>CA-2014-159338</t>
  </si>
  <si>
    <t>NS-18640</t>
  </si>
  <si>
    <t>Noel Staavos</t>
  </si>
  <si>
    <t>FUR-TA-10004147</t>
  </si>
  <si>
    <t>Hon 4060 Series Tables</t>
  </si>
  <si>
    <t>CA-2016-107216</t>
  </si>
  <si>
    <t>PV-18985</t>
  </si>
  <si>
    <t>Paul Van Hugh</t>
  </si>
  <si>
    <t>US-2016-110156</t>
  </si>
  <si>
    <t>EH-13945</t>
  </si>
  <si>
    <t>Eric Hoffmann</t>
  </si>
  <si>
    <t>CA-2017-140585</t>
  </si>
  <si>
    <t>RA-19915</t>
  </si>
  <si>
    <t>Russell Applegate</t>
  </si>
  <si>
    <t>Encinitas</t>
  </si>
  <si>
    <t>FUR-BO-10002206</t>
  </si>
  <si>
    <t>Bush Saratoga Collection 5-Shelf Bookcase, Hanover Cherry, *Special Order</t>
  </si>
  <si>
    <t>US-2014-147627</t>
  </si>
  <si>
    <t>HL-15040</t>
  </si>
  <si>
    <t>Hunter Lopez</t>
  </si>
  <si>
    <t>Jonesboro</t>
  </si>
  <si>
    <t>Arkansas</t>
  </si>
  <si>
    <t>CA-2016-112102</t>
  </si>
  <si>
    <t>BD-11605</t>
  </si>
  <si>
    <t>Brian Dahlen</t>
  </si>
  <si>
    <t>FUR-TA-10004086</t>
  </si>
  <si>
    <t>KI Adjustable-Height Table</t>
  </si>
  <si>
    <t>CA-2014-146969</t>
  </si>
  <si>
    <t>AP-10915</t>
  </si>
  <si>
    <t>Arthur Prichep</t>
  </si>
  <si>
    <t>CA-2015-113971</t>
  </si>
  <si>
    <t>CB-12535</t>
  </si>
  <si>
    <t>Claudia Bergmann</t>
  </si>
  <si>
    <t>Cuyahoga Falls</t>
  </si>
  <si>
    <t>FUR-FU-10001852</t>
  </si>
  <si>
    <t>Eldon Regeneration Recycled Desk Accessories, Smoke</t>
  </si>
  <si>
    <t>CA-2014-136567</t>
  </si>
  <si>
    <t>PS-19045</t>
  </si>
  <si>
    <t>Penelope Sewall</t>
  </si>
  <si>
    <t>Harrisonburg</t>
  </si>
  <si>
    <t>FUR-TA-10001932</t>
  </si>
  <si>
    <t>Chromcraft 48" x 96" Racetrack Double Pedestal Table</t>
  </si>
  <si>
    <t>CA-2016-149314</t>
  </si>
  <si>
    <t>GB-14530</t>
  </si>
  <si>
    <t>George Bell</t>
  </si>
  <si>
    <t>FUR-CH-10002126</t>
  </si>
  <si>
    <t>Hon Deluxe Fabric Upholstered Stacking Chairs</t>
  </si>
  <si>
    <t>CA-2017-145226</t>
  </si>
  <si>
    <t>FUR-FU-10004952</t>
  </si>
  <si>
    <t>C-Line Cubicle Keepers Polyproplyene Holder w/Velcro Back, 8-1/2x11, 25/Bx</t>
  </si>
  <si>
    <t>CA-2016-113621</t>
  </si>
  <si>
    <t>Rockville</t>
  </si>
  <si>
    <t>Maryland</t>
  </si>
  <si>
    <t>FUR-CH-10001270</t>
  </si>
  <si>
    <t>Harbour Creations Steel Folding Chair</t>
  </si>
  <si>
    <t>CA-2017-117212</t>
  </si>
  <si>
    <t>BT-11530</t>
  </si>
  <si>
    <t>Bradley Talbott</t>
  </si>
  <si>
    <t>FUR-CH-10003973</t>
  </si>
  <si>
    <t>GuestStacker Chair with Chrome Finish Legs</t>
  </si>
  <si>
    <t>US-2015-130519</t>
  </si>
  <si>
    <t>Coral Springs</t>
  </si>
  <si>
    <t>FUR-FU-10002268</t>
  </si>
  <si>
    <t>Ultra Door Push Plate</t>
  </si>
  <si>
    <t>CA-2016-130946</t>
  </si>
  <si>
    <t>FUR-CH-10004540</t>
  </si>
  <si>
    <t>Global Chrome Stack Chair</t>
  </si>
  <si>
    <t>CA-2016-114727</t>
  </si>
  <si>
    <t>LS-16945</t>
  </si>
  <si>
    <t>Linda Southworth</t>
  </si>
  <si>
    <t>CA-2016-137050</t>
  </si>
  <si>
    <t>SW-20755</t>
  </si>
  <si>
    <t>Steven Ward</t>
  </si>
  <si>
    <t>US-2017-118087</t>
  </si>
  <si>
    <t>SP-20620</t>
  </si>
  <si>
    <t>Stefania Perrino</t>
  </si>
  <si>
    <t>FUR-FU-10001867</t>
  </si>
  <si>
    <t>Eldon Expressions Punched Metal &amp; Wood Desk Accessories, Pewter &amp; Cherry</t>
  </si>
  <si>
    <t>CA-2016-126004</t>
  </si>
  <si>
    <t>CA-2017-100013</t>
  </si>
  <si>
    <t>CA-2016-144344</t>
  </si>
  <si>
    <t>PG-18820</t>
  </si>
  <si>
    <t>Patrick Gardner</t>
  </si>
  <si>
    <t>Boynton Beach</t>
  </si>
  <si>
    <t>FUR-FU-10000076</t>
  </si>
  <si>
    <t>24-Hour Round Wall Clock</t>
  </si>
  <si>
    <t>FUR-FU-10003268</t>
  </si>
  <si>
    <t>Eldon Radial Chair Mat for Low to Medium Pile Carpets</t>
  </si>
  <si>
    <t>CA-2014-127012</t>
  </si>
  <si>
    <t>GM-14680</t>
  </si>
  <si>
    <t>Greg Matthias</t>
  </si>
  <si>
    <t>FUR-FU-10003691</t>
  </si>
  <si>
    <t>Eldon Image Series Desk Accessories, Ebony</t>
  </si>
  <si>
    <t>CA-2014-168494</t>
  </si>
  <si>
    <t>NP-18700</t>
  </si>
  <si>
    <t>Nora Preis</t>
  </si>
  <si>
    <t>Fresno</t>
  </si>
  <si>
    <t>FUR-TA-10004619</t>
  </si>
  <si>
    <t>Hon Non-Folding Utility Tables</t>
  </si>
  <si>
    <t>FUR-BO-10004467</t>
  </si>
  <si>
    <t>Bestar Classic Bookcase</t>
  </si>
  <si>
    <t>CA-2017-115602</t>
  </si>
  <si>
    <t>DJ-13630</t>
  </si>
  <si>
    <t>Doug Jacobs</t>
  </si>
  <si>
    <t>FUR-CH-10001708</t>
  </si>
  <si>
    <t>Office Star - Contemporary Swivel Chair with Padded Adjustable Arms and Flex Back</t>
  </si>
  <si>
    <t>CA-2017-144638</t>
  </si>
  <si>
    <t>MH-18115</t>
  </si>
  <si>
    <t>Mick Hernandez</t>
  </si>
  <si>
    <t>Chester</t>
  </si>
  <si>
    <t>FUR-FU-10003724</t>
  </si>
  <si>
    <t>Westinghouse Clip-On Gooseneck Lamps</t>
  </si>
  <si>
    <t>FUR-FU-10003535</t>
  </si>
  <si>
    <t>Howard Miller Distant Time Traveler Alarm Clock</t>
  </si>
  <si>
    <t>CA-2016-155992</t>
  </si>
  <si>
    <t>CC-12220</t>
  </si>
  <si>
    <t>Chris Cortes</t>
  </si>
  <si>
    <t>La Porte</t>
  </si>
  <si>
    <t>US-2014-167738</t>
  </si>
  <si>
    <t>JC-16105</t>
  </si>
  <si>
    <t>Julie Creighton</t>
  </si>
  <si>
    <t>CA-2017-121412</t>
  </si>
  <si>
    <t>BG-11695</t>
  </si>
  <si>
    <t>Brooke Gillingham</t>
  </si>
  <si>
    <t>CA-2016-119186</t>
  </si>
  <si>
    <t>MS-17710</t>
  </si>
  <si>
    <t>Maurice Satty</t>
  </si>
  <si>
    <t>FUR-CH-10001973</t>
  </si>
  <si>
    <t>Office Star Flex Back Scooter Chair with White Frame</t>
  </si>
  <si>
    <t>CA-2016-154711</t>
  </si>
  <si>
    <t>TB-21355</t>
  </si>
  <si>
    <t>Todd Boyes</t>
  </si>
  <si>
    <t>CA-2016-137043</t>
  </si>
  <si>
    <t>LC-17140</t>
  </si>
  <si>
    <t>Logan Currie</t>
  </si>
  <si>
    <t>CA-2015-115847</t>
  </si>
  <si>
    <t>TC-21535</t>
  </si>
  <si>
    <t>Tracy Collins</t>
  </si>
  <si>
    <t>FUR-BO-10003433</t>
  </si>
  <si>
    <t>Sauder Cornerstone Collection Library</t>
  </si>
  <si>
    <t>US-2017-126179</t>
  </si>
  <si>
    <t>CS-12460</t>
  </si>
  <si>
    <t>Chuck Sachs</t>
  </si>
  <si>
    <t>FUR-FU-10002554</t>
  </si>
  <si>
    <t>Westinghouse Floor Lamp with Metal Mesh Shade, Black</t>
  </si>
  <si>
    <t>CA-2016-141397</t>
  </si>
  <si>
    <t>RC-19825</t>
  </si>
  <si>
    <t>Roy Collins</t>
  </si>
  <si>
    <t>Pasadena</t>
  </si>
  <si>
    <t>FUR-CH-10003846</t>
  </si>
  <si>
    <t>Hon Valutask Swivel Chairs</t>
  </si>
  <si>
    <t>US-2016-134488</t>
  </si>
  <si>
    <t>CA-2016-145919</t>
  </si>
  <si>
    <t>HG-14965</t>
  </si>
  <si>
    <t>Henry Goldwyn</t>
  </si>
  <si>
    <t>FUR-FU-10004960</t>
  </si>
  <si>
    <t>Seth Thomas 12" Clock w/ Goldtone Case</t>
  </si>
  <si>
    <t>CA-2015-120439</t>
  </si>
  <si>
    <t>CA-2016-142762</t>
  </si>
  <si>
    <t>LD-17005</t>
  </si>
  <si>
    <t>Lisa DeCherney</t>
  </si>
  <si>
    <t>US-2017-123281</t>
  </si>
  <si>
    <t>JF-15190</t>
  </si>
  <si>
    <t>Jamie Frazer</t>
  </si>
  <si>
    <t>CA-2017-100524</t>
  </si>
  <si>
    <t>CM-12115</t>
  </si>
  <si>
    <t>Chad McGuire</t>
  </si>
  <si>
    <t>FUR-FU-10004018</t>
  </si>
  <si>
    <t>Tensor Computer Mounted Lamp</t>
  </si>
  <si>
    <t>CA-2014-153976</t>
  </si>
  <si>
    <t>BP-11290</t>
  </si>
  <si>
    <t>Beth Paige</t>
  </si>
  <si>
    <t>Evanston</t>
  </si>
  <si>
    <t>CA-2017-162978</t>
  </si>
  <si>
    <t>CA-2017-160045</t>
  </si>
  <si>
    <t>LB-16735</t>
  </si>
  <si>
    <t>Larry Blacks</t>
  </si>
  <si>
    <t>US-2014-151925</t>
  </si>
  <si>
    <t>KT-16465</t>
  </si>
  <si>
    <t>Kean Takahito</t>
  </si>
  <si>
    <t>FUR-CH-10002961</t>
  </si>
  <si>
    <t>Leather Task Chair, Black</t>
  </si>
  <si>
    <t>US-2017-155425</t>
  </si>
  <si>
    <t>AB-10600</t>
  </si>
  <si>
    <t>Ann Blume</t>
  </si>
  <si>
    <t>Tucson</t>
  </si>
  <si>
    <t>CA-2017-133249</t>
  </si>
  <si>
    <t>SZ-20035</t>
  </si>
  <si>
    <t>Sam Zeldin</t>
  </si>
  <si>
    <t>Pico Rivera</t>
  </si>
  <si>
    <t>US-2015-103471</t>
  </si>
  <si>
    <t>JR-15670</t>
  </si>
  <si>
    <t>Jim Radford</t>
  </si>
  <si>
    <t>CA-2015-120362</t>
  </si>
  <si>
    <t>CA-12265</t>
  </si>
  <si>
    <t>Christina Anderson</t>
  </si>
  <si>
    <t>Provo</t>
  </si>
  <si>
    <t>FUR-TA-10003008</t>
  </si>
  <si>
    <t>Lesro Round Back Collection Coffee Table, End Table</t>
  </si>
  <si>
    <t>US-2016-100566</t>
  </si>
  <si>
    <t>JK-16120</t>
  </si>
  <si>
    <t>Julie Kriz</t>
  </si>
  <si>
    <t>US-2016-108504</t>
  </si>
  <si>
    <t>PP-18955</t>
  </si>
  <si>
    <t>Paul Prost</t>
  </si>
  <si>
    <t>Smyrna</t>
  </si>
  <si>
    <t>Eldon 200 Class Desk Accessories, Black</t>
  </si>
  <si>
    <t>US-2017-117247</t>
  </si>
  <si>
    <t>CK-12760</t>
  </si>
  <si>
    <t>Cyma Kinney</t>
  </si>
  <si>
    <t>FUR-TA-10002958</t>
  </si>
  <si>
    <t>Bevis Oval Conference Table, Walnut</t>
  </si>
  <si>
    <t>FUR-TA-10001676</t>
  </si>
  <si>
    <t>Hon 61000 Series Interactive Training Tables</t>
  </si>
  <si>
    <t>US-2016-161396</t>
  </si>
  <si>
    <t>GM-14455</t>
  </si>
  <si>
    <t>Gary Mitchum</t>
  </si>
  <si>
    <t>FUR-TA-10002622</t>
  </si>
  <si>
    <t>Bush Andora Conference Table, Maple/Graphite Gray Finish</t>
  </si>
  <si>
    <t>US-2014-118486</t>
  </si>
  <si>
    <t>SD-20485</t>
  </si>
  <si>
    <t>Shirley Daniels</t>
  </si>
  <si>
    <t>FUR-TA-10001039</t>
  </si>
  <si>
    <t>CA-2016-130407</t>
  </si>
  <si>
    <t>US-2016-122245</t>
  </si>
  <si>
    <t>AB-10105</t>
  </si>
  <si>
    <t>Adrian Barton</t>
  </si>
  <si>
    <t>CA-2016-136329</t>
  </si>
  <si>
    <t>CA-2017-115994</t>
  </si>
  <si>
    <t>BT-11305</t>
  </si>
  <si>
    <t>Beth Thompson</t>
  </si>
  <si>
    <t>FUR-FU-10003976</t>
  </si>
  <si>
    <t>DAX Executive Solid Wood Document Frame, Desktop or Hang, Mahogany, 5 x 7</t>
  </si>
  <si>
    <t>CA-2015-126697</t>
  </si>
  <si>
    <t>SV-20815</t>
  </si>
  <si>
    <t>Stuart Van</t>
  </si>
  <si>
    <t>CA-2014-120768</t>
  </si>
  <si>
    <t>IM-15070</t>
  </si>
  <si>
    <t>Irene Maddox</t>
  </si>
  <si>
    <t>Alabama</t>
  </si>
  <si>
    <t>CA-2015-139731</t>
  </si>
  <si>
    <t>CA-2017-102337</t>
  </si>
  <si>
    <t>FUR-CH-10004289</t>
  </si>
  <si>
    <t>Global Super Steno Chair</t>
  </si>
  <si>
    <t>CA-2017-148474</t>
  </si>
  <si>
    <t>ME-17320</t>
  </si>
  <si>
    <t>Maria Etezadi</t>
  </si>
  <si>
    <t>FUR-TA-10002530</t>
  </si>
  <si>
    <t>Iceberg OfficeWorks 42" Round Tables</t>
  </si>
  <si>
    <t>CA-2014-155271</t>
  </si>
  <si>
    <t>AA-10480</t>
  </si>
  <si>
    <t>Andrew Allen</t>
  </si>
  <si>
    <t>Middletown</t>
  </si>
  <si>
    <t>FUR-FU-10001473</t>
  </si>
  <si>
    <t>DAX Wood Document Frame</t>
  </si>
  <si>
    <t>US-2016-128902</t>
  </si>
  <si>
    <t>MB-18085</t>
  </si>
  <si>
    <t>Mick Brown</t>
  </si>
  <si>
    <t>Vineland</t>
  </si>
  <si>
    <t>CA-2016-152289</t>
  </si>
  <si>
    <t>LC-16930</t>
  </si>
  <si>
    <t>Linda Cazamias</t>
  </si>
  <si>
    <t>CA-2014-151708</t>
  </si>
  <si>
    <t>MB-17305</t>
  </si>
  <si>
    <t>Maria Bertelson</t>
  </si>
  <si>
    <t>Glendale</t>
  </si>
  <si>
    <t>CA-2017-139199</t>
  </si>
  <si>
    <t>DK-12835</t>
  </si>
  <si>
    <t>Damala Kotsonis</t>
  </si>
  <si>
    <t>FUR-CH-10000847</t>
  </si>
  <si>
    <t>Global Executive Mid-Back Manager's Chair</t>
  </si>
  <si>
    <t>US-2015-105676</t>
  </si>
  <si>
    <t>NM-18520</t>
  </si>
  <si>
    <t>Neoma Murray</t>
  </si>
  <si>
    <t>FUR-FU-10004270</t>
  </si>
  <si>
    <t>Eldon Image Series Desk Accessories, Burgundy</t>
  </si>
  <si>
    <t>CA-2015-140410</t>
  </si>
  <si>
    <t>CM-12655</t>
  </si>
  <si>
    <t>Corinna Mitchell</t>
  </si>
  <si>
    <t>CA-2017-166436</t>
  </si>
  <si>
    <t>TS-21370</t>
  </si>
  <si>
    <t>Todd Sumrall</t>
  </si>
  <si>
    <t>CA-2017-139661</t>
  </si>
  <si>
    <t>JW-15220</t>
  </si>
  <si>
    <t>Jane Waco</t>
  </si>
  <si>
    <t>CA-2016-100468</t>
  </si>
  <si>
    <t>AT-10435</t>
  </si>
  <si>
    <t>Alyssa Tate</t>
  </si>
  <si>
    <t>CA-2015-153388</t>
  </si>
  <si>
    <t>PC-19000</t>
  </si>
  <si>
    <t>Pauline Chand</t>
  </si>
  <si>
    <t>FUR-TA-10003715</t>
  </si>
  <si>
    <t>Hon 2111 Invitation Series Corner Table</t>
  </si>
  <si>
    <t>CA-2017-103611</t>
  </si>
  <si>
    <t>JM-15535</t>
  </si>
  <si>
    <t>Jessica Myrick</t>
  </si>
  <si>
    <t>US-2017-160759</t>
  </si>
  <si>
    <t>AI-10855</t>
  </si>
  <si>
    <t>Arianne Irving</t>
  </si>
  <si>
    <t>CA-2017-148446</t>
  </si>
  <si>
    <t>MC-17845</t>
  </si>
  <si>
    <t>Michael Chen</t>
  </si>
  <si>
    <t>North Las Vegas</t>
  </si>
  <si>
    <t>Nevada</t>
  </si>
  <si>
    <t>CA-2015-144806</t>
  </si>
  <si>
    <t>GH-14425</t>
  </si>
  <si>
    <t>Gary Hwang</t>
  </si>
  <si>
    <t>CA-2016-122392</t>
  </si>
  <si>
    <t>CJ-12010</t>
  </si>
  <si>
    <t>Caroline Jumper</t>
  </si>
  <si>
    <t>Allentown</t>
  </si>
  <si>
    <t>FUR-FU-10002456</t>
  </si>
  <si>
    <t>Master Caster Door Stop, Large Neon Orange</t>
  </si>
  <si>
    <t>CA-2017-124086</t>
  </si>
  <si>
    <t>MP-18175</t>
  </si>
  <si>
    <t>Mike Pelletier</t>
  </si>
  <si>
    <t>Laguna Niguel</t>
  </si>
  <si>
    <t>CA-2017-121888</t>
  </si>
  <si>
    <t>CL-11890</t>
  </si>
  <si>
    <t>Carl Ludwig</t>
  </si>
  <si>
    <t>Everett</t>
  </si>
  <si>
    <t>CA-2014-166884</t>
  </si>
  <si>
    <t>CK-12205</t>
  </si>
  <si>
    <t>Chloris Kastensmidt</t>
  </si>
  <si>
    <t>FUR-FU-10003981</t>
  </si>
  <si>
    <t>CA-2014-150245</t>
  </si>
  <si>
    <t>PC-18745</t>
  </si>
  <si>
    <t>Pamela Coakley</t>
  </si>
  <si>
    <t>Watertown</t>
  </si>
  <si>
    <t>CA-2015-112116</t>
  </si>
  <si>
    <t>US-2017-102890</t>
  </si>
  <si>
    <t>SG-20470</t>
  </si>
  <si>
    <t>Sheri Gordon</t>
  </si>
  <si>
    <t>US-2014-157385</t>
  </si>
  <si>
    <t>CA-2014-101602</t>
  </si>
  <si>
    <t>MC-18100</t>
  </si>
  <si>
    <t>Mick Crebagga</t>
  </si>
  <si>
    <t>El Paso</t>
  </si>
  <si>
    <t>CA-2015-131338</t>
  </si>
  <si>
    <t>CA-2015-118423</t>
  </si>
  <si>
    <t>DP-13390</t>
  </si>
  <si>
    <t>Dennis Pardue</t>
  </si>
  <si>
    <t>Peoria</t>
  </si>
  <si>
    <t>FUR-BO-10000362</t>
  </si>
  <si>
    <t>Sauder Inglewood Library Bookcases</t>
  </si>
  <si>
    <t>CA-2017-149181</t>
  </si>
  <si>
    <t>MD-17350</t>
  </si>
  <si>
    <t>Maribeth Dona</t>
  </si>
  <si>
    <t>CA-2017-132234</t>
  </si>
  <si>
    <t>CA-2017-158876</t>
  </si>
  <si>
    <t>AB-10150</t>
  </si>
  <si>
    <t>Aimee Bixby</t>
  </si>
  <si>
    <t>Carrollton</t>
  </si>
  <si>
    <t>CA-2016-164672</t>
  </si>
  <si>
    <t>FUR-FU-10001488</t>
  </si>
  <si>
    <t>Tenex 46" x 60" Computer Anti-Static Chairmat, Rectangular Shaped</t>
  </si>
  <si>
    <t>CA-2014-156349</t>
  </si>
  <si>
    <t>ML-17395</t>
  </si>
  <si>
    <t>Marina Lichtenstein</t>
  </si>
  <si>
    <t>CA-2017-108560</t>
  </si>
  <si>
    <t>JC-15385</t>
  </si>
  <si>
    <t>Jenna Caffey</t>
  </si>
  <si>
    <t>Kent</t>
  </si>
  <si>
    <t>FUR-FU-10002937</t>
  </si>
  <si>
    <t>GE 48" Fluorescent Tube, Cool White Energy Saver, 34 Watts, 30/Box</t>
  </si>
  <si>
    <t>CA-2015-143119</t>
  </si>
  <si>
    <t>MC-17275</t>
  </si>
  <si>
    <t>Marc Crier</t>
  </si>
  <si>
    <t>Lafayette</t>
  </si>
  <si>
    <t>Louisiana</t>
  </si>
  <si>
    <t>CA-2017-101049</t>
  </si>
  <si>
    <t>FUR-FU-10004415</t>
  </si>
  <si>
    <t>Stacking Tray, Side-Loading, Legal, Smoke</t>
  </si>
  <si>
    <t>CA-2016-157266</t>
  </si>
  <si>
    <t>TB-21280</t>
  </si>
  <si>
    <t>Toby Braunhardt</t>
  </si>
  <si>
    <t>CA-2014-127159</t>
  </si>
  <si>
    <t>US-2015-157154</t>
  </si>
  <si>
    <t>MM-17920</t>
  </si>
  <si>
    <t>Michael Moore</t>
  </si>
  <si>
    <t>CA-2015-143077</t>
  </si>
  <si>
    <t>CA-2014-122882</t>
  </si>
  <si>
    <t>SB-20290</t>
  </si>
  <si>
    <t>Sean Braxton</t>
  </si>
  <si>
    <t>FUR-FU-10000758</t>
  </si>
  <si>
    <t>DAX Natural Wood-Tone Poster Frame</t>
  </si>
  <si>
    <t>CA-2016-147585</t>
  </si>
  <si>
    <t>CA-2017-143798</t>
  </si>
  <si>
    <t>AW-10840</t>
  </si>
  <si>
    <t>Anthony Witt</t>
  </si>
  <si>
    <t>CA-2014-142839</t>
  </si>
  <si>
    <t>TS-21610</t>
  </si>
  <si>
    <t>Troy Staebel</t>
  </si>
  <si>
    <t>US-2016-154361</t>
  </si>
  <si>
    <t>HZ-14950</t>
  </si>
  <si>
    <t>Henia Zydlo</t>
  </si>
  <si>
    <t>CA-2014-135657</t>
  </si>
  <si>
    <t>CA-2015-114069</t>
  </si>
  <si>
    <t>ND-18370</t>
  </si>
  <si>
    <t>Natalie DeCherney</t>
  </si>
  <si>
    <t>CA-2017-123491</t>
  </si>
  <si>
    <t>JK-15205</t>
  </si>
  <si>
    <t>Jamie Kunitz</t>
  </si>
  <si>
    <t>US-2017-124968</t>
  </si>
  <si>
    <t>MM-18055</t>
  </si>
  <si>
    <t>Michelle Moray</t>
  </si>
  <si>
    <t>CA-2017-104003</t>
  </si>
  <si>
    <t>DC-13285</t>
  </si>
  <si>
    <t>Debra Catini</t>
  </si>
  <si>
    <t>FUR-BO-10003965</t>
  </si>
  <si>
    <t>O'Sullivan Manor Hill 2-Door Library in Brianna Oak</t>
  </si>
  <si>
    <t>CA-2016-169943</t>
  </si>
  <si>
    <t>BN-11515</t>
  </si>
  <si>
    <t>Bradley Nguyen</t>
  </si>
  <si>
    <t>FUR-FU-10002088</t>
  </si>
  <si>
    <t>Nu-Dell Float Frame 11 x 14 1/2</t>
  </si>
  <si>
    <t>US-2015-123218</t>
  </si>
  <si>
    <t>KD-16345</t>
  </si>
  <si>
    <t>Katherine Ducich</t>
  </si>
  <si>
    <t>FUR-BO-10003966</t>
  </si>
  <si>
    <t>Sauder Facets Collection Library, Sky Alder Finish</t>
  </si>
  <si>
    <t>US-2017-164056</t>
  </si>
  <si>
    <t>FM-14215</t>
  </si>
  <si>
    <t>Filia McAdams</t>
  </si>
  <si>
    <t>FUR-TA-10001307</t>
  </si>
  <si>
    <t>SAFCO PlanMaster Heigh-Adjustable Drafting Table Base, 43w x 30d x 30-37h, Black</t>
  </si>
  <si>
    <t>CA-2017-152807</t>
  </si>
  <si>
    <t>CA-2015-139094</t>
  </si>
  <si>
    <t>FUR-TA-10004607</t>
  </si>
  <si>
    <t>Hon 2111 Invitation Series Straight Table</t>
  </si>
  <si>
    <t>CA-2017-168837</t>
  </si>
  <si>
    <t>JW-15955</t>
  </si>
  <si>
    <t>Joni Wasserman</t>
  </si>
  <si>
    <t>Oakland</t>
  </si>
  <si>
    <t>CA-2015-130785</t>
  </si>
  <si>
    <t>AG-10900</t>
  </si>
  <si>
    <t>Arthur Gainer</t>
  </si>
  <si>
    <t>FUR-BO-10000330</t>
  </si>
  <si>
    <t>Sauder Camden County Barrister Bookcase, Planked Cherry Finish</t>
  </si>
  <si>
    <t>FUR-BO-10003159</t>
  </si>
  <si>
    <t>Sauder Camden County Collection Libraries, Planked Cherry Finish</t>
  </si>
  <si>
    <t>CA-2016-110254</t>
  </si>
  <si>
    <t>ML-17755</t>
  </si>
  <si>
    <t>Max Ludwig</t>
  </si>
  <si>
    <t>Suffolk</t>
  </si>
  <si>
    <t>FUR-FU-10001591</t>
  </si>
  <si>
    <t>Advantus Panel Wall Certificate Holder - 8.5x11</t>
  </si>
  <si>
    <t>CA-2014-120474</t>
  </si>
  <si>
    <t>Madison</t>
  </si>
  <si>
    <t>FUR-CH-10001854</t>
  </si>
  <si>
    <t>Office Star - Professional Matrix Back Chair with 2-to-1 Synchro Tilt and Mesh Fabric Seat</t>
  </si>
  <si>
    <t>CA-2016-100965</t>
  </si>
  <si>
    <t>RM-19375</t>
  </si>
  <si>
    <t>Raymond Messe</t>
  </si>
  <si>
    <t>San Jose</t>
  </si>
  <si>
    <t>CA-2016-149461</t>
  </si>
  <si>
    <t>AS-10135</t>
  </si>
  <si>
    <t>Adrian Shami</t>
  </si>
  <si>
    <t>CA-2016-165484</t>
  </si>
  <si>
    <t>FUR-FU-10001196</t>
  </si>
  <si>
    <t>DAX Cubicle Frames - 8x10</t>
  </si>
  <si>
    <t>CA-2014-132612</t>
  </si>
  <si>
    <t>FO-14305</t>
  </si>
  <si>
    <t>Frank Olsen</t>
  </si>
  <si>
    <t>US-2017-161193</t>
  </si>
  <si>
    <t>BT-11680</t>
  </si>
  <si>
    <t>Brian Thompson</t>
  </si>
  <si>
    <t>CA-2015-131597</t>
  </si>
  <si>
    <t>US-2014-130379</t>
  </si>
  <si>
    <t>JL-15235</t>
  </si>
  <si>
    <t>Janet Lee</t>
  </si>
  <si>
    <t>FUR-FU-10002553</t>
  </si>
  <si>
    <t>Electrix Incandescent Magnifying Lamp, Black</t>
  </si>
  <si>
    <t>CA-2016-168956</t>
  </si>
  <si>
    <t>EA-14035</t>
  </si>
  <si>
    <t>Erin Ashbrook</t>
  </si>
  <si>
    <t>FUR-CH-10004754</t>
  </si>
  <si>
    <t>Global Stack Chair with Arms, Black</t>
  </si>
  <si>
    <t>CA-2016-167507</t>
  </si>
  <si>
    <t>Redmond</t>
  </si>
  <si>
    <t>Oregon</t>
  </si>
  <si>
    <t>FUR-FU-10002878</t>
  </si>
  <si>
    <t>Seth Thomas 14" Day/Date Wall Clock</t>
  </si>
  <si>
    <t>CA-2017-145884</t>
  </si>
  <si>
    <t>Muskogee</t>
  </si>
  <si>
    <t>Oklahoma</t>
  </si>
  <si>
    <t>CA-2015-131422</t>
  </si>
  <si>
    <t>CA-2014-117345</t>
  </si>
  <si>
    <t>BF-10975</t>
  </si>
  <si>
    <t>Barbara Fisher</t>
  </si>
  <si>
    <t>Charlotte</t>
  </si>
  <si>
    <t>CA-2016-157763</t>
  </si>
  <si>
    <t>KH-16330</t>
  </si>
  <si>
    <t>Katharine Harms</t>
  </si>
  <si>
    <t>Bowling Green</t>
  </si>
  <si>
    <t>FUR-CH-10000988</t>
  </si>
  <si>
    <t>Hon Olson Stacker Stools</t>
  </si>
  <si>
    <t>CA-2015-135391</t>
  </si>
  <si>
    <t>FA-14230</t>
  </si>
  <si>
    <t>Frank Atkinson</t>
  </si>
  <si>
    <t>FUR-FU-10001986</t>
  </si>
  <si>
    <t>Dana Fluorescent Magnifying Lamp, White, 36"</t>
  </si>
  <si>
    <t>US-2017-158512</t>
  </si>
  <si>
    <t>DA-13450</t>
  </si>
  <si>
    <t>Dianna Arnett</t>
  </si>
  <si>
    <t>FUR-FU-10004973</t>
  </si>
  <si>
    <t>Flat Face Poster Frame</t>
  </si>
  <si>
    <t>CA-2017-128370</t>
  </si>
  <si>
    <t>FH-14275</t>
  </si>
  <si>
    <t>Frank Hawley</t>
  </si>
  <si>
    <t>US-2017-121251</t>
  </si>
  <si>
    <t>FUR-BO-10001918</t>
  </si>
  <si>
    <t>Sauder Forest Hills Library with Doors, Woodland Oak Finish</t>
  </si>
  <si>
    <t>US-2016-100839</t>
  </si>
  <si>
    <t>NC-18625</t>
  </si>
  <si>
    <t>Noah Childs</t>
  </si>
  <si>
    <t>FUR-FU-10001617</t>
  </si>
  <si>
    <t>Executive Impressions 8-1/2" Career Panel/Partition Cubicle Clock</t>
  </si>
  <si>
    <t>CA-2017-118857</t>
  </si>
  <si>
    <t>AH-10075</t>
  </si>
  <si>
    <t>Adam Hart</t>
  </si>
  <si>
    <t>CA-2014-116932</t>
  </si>
  <si>
    <t>ME-18010</t>
  </si>
  <si>
    <t>Michelle Ellison</t>
  </si>
  <si>
    <t>FUR-TA-10004175</t>
  </si>
  <si>
    <t>Hon 30" x 60" Table with Locking Drawer</t>
  </si>
  <si>
    <t>CA-2017-142888</t>
  </si>
  <si>
    <t>BP-11230</t>
  </si>
  <si>
    <t>Benjamin Patterson</t>
  </si>
  <si>
    <t>Spokane</t>
  </si>
  <si>
    <t>FUR-TA-10004767</t>
  </si>
  <si>
    <t>Safco Drafting Table</t>
  </si>
  <si>
    <t>US-2016-112977</t>
  </si>
  <si>
    <t>CA-2017-118885</t>
  </si>
  <si>
    <t>JG-15160</t>
  </si>
  <si>
    <t>James Galang</t>
  </si>
  <si>
    <t>CA-2015-109512</t>
  </si>
  <si>
    <t>LF-17185</t>
  </si>
  <si>
    <t>Luke Foster</t>
  </si>
  <si>
    <t>CA-2016-147578</t>
  </si>
  <si>
    <t>FUR-FU-10001889</t>
  </si>
  <si>
    <t>Ultra Door Pull Handle</t>
  </si>
  <si>
    <t>CA-2014-142587</t>
  </si>
  <si>
    <t>Fairfield</t>
  </si>
  <si>
    <t>CA-2014-169775</t>
  </si>
  <si>
    <t>RA-19945</t>
  </si>
  <si>
    <t>Ryan Akin</t>
  </si>
  <si>
    <t>CA-2017-167094</t>
  </si>
  <si>
    <t>FUR-CH-10000155</t>
  </si>
  <si>
    <t>Global Comet Stacking Armless Chair</t>
  </si>
  <si>
    <t>CA-2015-157959</t>
  </si>
  <si>
    <t>RW-19540</t>
  </si>
  <si>
    <t>Rick Wilson</t>
  </si>
  <si>
    <t>FUR-FU-10004093</t>
  </si>
  <si>
    <t>Hand-Finished Solid Wood Document Frame</t>
  </si>
  <si>
    <t>CA-2017-105886</t>
  </si>
  <si>
    <t>DB-13660</t>
  </si>
  <si>
    <t>Duane Benoit</t>
  </si>
  <si>
    <t>FUR-FU-10001037</t>
  </si>
  <si>
    <t>DAX Charcoal/Nickel-Tone Document Frame, 5 x 7</t>
  </si>
  <si>
    <t>US-2017-111423</t>
  </si>
  <si>
    <t>EH-13765</t>
  </si>
  <si>
    <t>Edward Hooks</t>
  </si>
  <si>
    <t>FUR-CH-10003981</t>
  </si>
  <si>
    <t>Global Commerce Series Low-Back Swivel/Tilt Chairs</t>
  </si>
  <si>
    <t>CA-2017-161200</t>
  </si>
  <si>
    <t>FUR-BO-10000468</t>
  </si>
  <si>
    <t>O'Sullivan 2-Shelf Heavy-Duty Bookcases</t>
  </si>
  <si>
    <t>CA-2015-141768</t>
  </si>
  <si>
    <t>NP-18685</t>
  </si>
  <si>
    <t>Nora Pelletier</t>
  </si>
  <si>
    <t>CA-2016-112109</t>
  </si>
  <si>
    <t>JE-15715</t>
  </si>
  <si>
    <t>Joe Elijah</t>
  </si>
  <si>
    <t>Broomfield</t>
  </si>
  <si>
    <t>CA-2017-157987</t>
  </si>
  <si>
    <t>AC-10615</t>
  </si>
  <si>
    <t>Ann Chong</t>
  </si>
  <si>
    <t>CA-2014-110408</t>
  </si>
  <si>
    <t>Montgomery</t>
  </si>
  <si>
    <t>FUR-CH-10003774</t>
  </si>
  <si>
    <t>Global Wood Trimmed Manager's Task Chair, Khaki</t>
  </si>
  <si>
    <t>CA-2016-112669</t>
  </si>
  <si>
    <t>CA-2014-164721</t>
  </si>
  <si>
    <t>LW-16825</t>
  </si>
  <si>
    <t>Laurel Workman</t>
  </si>
  <si>
    <t>Brentwood</t>
  </si>
  <si>
    <t>CA-2015-127509</t>
  </si>
  <si>
    <t>AS-10090</t>
  </si>
  <si>
    <t>Adam Shillingsburg</t>
  </si>
  <si>
    <t>FUR-TA-10002855</t>
  </si>
  <si>
    <t>Bevis Round Conference Table Top &amp; Single Column Base</t>
  </si>
  <si>
    <t>US-2017-147221</t>
  </si>
  <si>
    <t>JS-16030</t>
  </si>
  <si>
    <t>Joy Smith</t>
  </si>
  <si>
    <t>CA-2017-163510</t>
  </si>
  <si>
    <t>CA-2017-165386</t>
  </si>
  <si>
    <t>CM-12190</t>
  </si>
  <si>
    <t>Charlotte Melton</t>
  </si>
  <si>
    <t>FUR-BO-10003034</t>
  </si>
  <si>
    <t>O'Sullivan Elevations Bookcase, Cherry Finish</t>
  </si>
  <si>
    <t>CA-2016-145905</t>
  </si>
  <si>
    <t>AM-10705</t>
  </si>
  <si>
    <t>Anne McFarland</t>
  </si>
  <si>
    <t>CA-2016-168354</t>
  </si>
  <si>
    <t>RH-19510</t>
  </si>
  <si>
    <t>Rick Huthwaite</t>
  </si>
  <si>
    <t>Providence</t>
  </si>
  <si>
    <t>Rhode Island</t>
  </si>
  <si>
    <t>CA-2015-114237</t>
  </si>
  <si>
    <t>CA-2017-162481</t>
  </si>
  <si>
    <t>CT-11995</t>
  </si>
  <si>
    <t>Carol Triggs</t>
  </si>
  <si>
    <t>CA-2015-122287</t>
  </si>
  <si>
    <t>SN-20560</t>
  </si>
  <si>
    <t>Skye Norling</t>
  </si>
  <si>
    <t>CA-2015-142237</t>
  </si>
  <si>
    <t>CK-12595</t>
  </si>
  <si>
    <t>Clytie Kelty</t>
  </si>
  <si>
    <t>FUR-CH-10003833</t>
  </si>
  <si>
    <t>Novimex Fabric Task Chair</t>
  </si>
  <si>
    <t>FUR-FU-10003142</t>
  </si>
  <si>
    <t>Master Big Foot Doorstop, Beige</t>
  </si>
  <si>
    <t>CA-2016-136434</t>
  </si>
  <si>
    <t>RD-19480</t>
  </si>
  <si>
    <t>Rick Duston</t>
  </si>
  <si>
    <t>CA-2017-120376</t>
  </si>
  <si>
    <t>TP-21130</t>
  </si>
  <si>
    <t>Theone Pippenger</t>
  </si>
  <si>
    <t>CA-2014-106439</t>
  </si>
  <si>
    <t>GG-14650</t>
  </si>
  <si>
    <t>Greg Guthrie</t>
  </si>
  <si>
    <t>CA-2015-133452</t>
  </si>
  <si>
    <t>Pomona</t>
  </si>
  <si>
    <t>FUR-TA-10003954</t>
  </si>
  <si>
    <t>Hon 94000 Series Round Tables</t>
  </si>
  <si>
    <t>US-2017-110996</t>
  </si>
  <si>
    <t>KA-16525</t>
  </si>
  <si>
    <t>Kelly Andreada</t>
  </si>
  <si>
    <t>Ontario</t>
  </si>
  <si>
    <t>CA-2014-131051</t>
  </si>
  <si>
    <t>TR-21325</t>
  </si>
  <si>
    <t>Toby Ritter</t>
  </si>
  <si>
    <t>CA-2015-120103</t>
  </si>
  <si>
    <t>MS-17365</t>
  </si>
  <si>
    <t>Maribeth Schnelling</t>
  </si>
  <si>
    <t>CA-2017-166142</t>
  </si>
  <si>
    <t>MM-17260</t>
  </si>
  <si>
    <t>Magdelene Morse</t>
  </si>
  <si>
    <t>CA-2014-145926</t>
  </si>
  <si>
    <t>Moorhead</t>
  </si>
  <si>
    <t>CA-2014-123295</t>
  </si>
  <si>
    <t>AH-10120</t>
  </si>
  <si>
    <t>Adrian Hane</t>
  </si>
  <si>
    <t>CA-2015-164882</t>
  </si>
  <si>
    <t>SG-20080</t>
  </si>
  <si>
    <t>Sandra Glassco</t>
  </si>
  <si>
    <t>Redlands</t>
  </si>
  <si>
    <t>FUR-BO-10002213</t>
  </si>
  <si>
    <t>DMI Eclipse Executive Suite Bookcases</t>
  </si>
  <si>
    <t>CA-2015-159786</t>
  </si>
  <si>
    <t>RK-19300</t>
  </si>
  <si>
    <t>Ralph Kennedy</t>
  </si>
  <si>
    <t>CA-2017-158246</t>
  </si>
  <si>
    <t>JB-15400</t>
  </si>
  <si>
    <t>Jennifer Braxton</t>
  </si>
  <si>
    <t>Sunnyvale</t>
  </si>
  <si>
    <t>CA-2017-167381</t>
  </si>
  <si>
    <t>EH-14005</t>
  </si>
  <si>
    <t>Erica Hernandez</t>
  </si>
  <si>
    <t>Lansing</t>
  </si>
  <si>
    <t>CA-2015-134859</t>
  </si>
  <si>
    <t>FUR-FU-10003623</t>
  </si>
  <si>
    <t>DataProducts Ampli Magnifier Task Lamp, Black,</t>
  </si>
  <si>
    <t>US-2014-114188</t>
  </si>
  <si>
    <t>RF-19345</t>
  </si>
  <si>
    <t>Randy Ferguson</t>
  </si>
  <si>
    <t>CA-2015-156377</t>
  </si>
  <si>
    <t>TB-21625</t>
  </si>
  <si>
    <t>Trudy Brown</t>
  </si>
  <si>
    <t>Grand Prairie</t>
  </si>
  <si>
    <t>FUR-FU-10002364</t>
  </si>
  <si>
    <t>Eldon Expressions Wood Desk Accessories, Oak</t>
  </si>
  <si>
    <t>CA-2014-159520</t>
  </si>
  <si>
    <t>GT-14635</t>
  </si>
  <si>
    <t>Grant Thornton</t>
  </si>
  <si>
    <t>FUR-TA-10003238</t>
  </si>
  <si>
    <t>Chromcraft Bull-Nose Wood 48" x 96" Rectangular Conference Tables</t>
  </si>
  <si>
    <t>US-2016-152051</t>
  </si>
  <si>
    <t>TS-21160</t>
  </si>
  <si>
    <t>Theresa Swint</t>
  </si>
  <si>
    <t>York</t>
  </si>
  <si>
    <t>CA-2014-141607</t>
  </si>
  <si>
    <t>WB-21850</t>
  </si>
  <si>
    <t>William Brown</t>
  </si>
  <si>
    <t>US-2017-139969</t>
  </si>
  <si>
    <t>AF-10870</t>
  </si>
  <si>
    <t>Art Ferguson</t>
  </si>
  <si>
    <t>College Station</t>
  </si>
  <si>
    <t>US-2016-120460</t>
  </si>
  <si>
    <t>BF-11170</t>
  </si>
  <si>
    <t>Ben Ferrer</t>
  </si>
  <si>
    <t>Dallas</t>
  </si>
  <si>
    <t>CA-2016-141019</t>
  </si>
  <si>
    <t>Cincinnati</t>
  </si>
  <si>
    <t>CA-2016-154018</t>
  </si>
  <si>
    <t>Laredo</t>
  </si>
  <si>
    <t>US-2017-137491</t>
  </si>
  <si>
    <t>San Angelo</t>
  </si>
  <si>
    <t>CA-2016-128818</t>
  </si>
  <si>
    <t>FUR-CH-10002084</t>
  </si>
  <si>
    <t>Hon Mobius Operator's Chair</t>
  </si>
  <si>
    <t>CA-2017-143063</t>
  </si>
  <si>
    <t>IL-15100</t>
  </si>
  <si>
    <t>Ivan Liston</t>
  </si>
  <si>
    <t>US-2014-165659</t>
  </si>
  <si>
    <t>Little Rock</t>
  </si>
  <si>
    <t>CA-2015-138002</t>
  </si>
  <si>
    <t>FUR-FU-10004748</t>
  </si>
  <si>
    <t>Howard Miller 16" Diameter Gallery Wall Clock</t>
  </si>
  <si>
    <t>CA-2015-128860</t>
  </si>
  <si>
    <t>Eldon Executive Woodline II Desk Accessories, Mahogany</t>
  </si>
  <si>
    <t>CA-2017-107874</t>
  </si>
  <si>
    <t>SW-20275</t>
  </si>
  <si>
    <t>Scott Williamson</t>
  </si>
  <si>
    <t>CA-2017-129378</t>
  </si>
  <si>
    <t>NS-18505</t>
  </si>
  <si>
    <t>Neola Schneider</t>
  </si>
  <si>
    <t>FUR-CH-10000553</t>
  </si>
  <si>
    <t>Metal Folding Chairs, Beige, 4/Carton</t>
  </si>
  <si>
    <t>CA-2015-131884</t>
  </si>
  <si>
    <t>DK-13375</t>
  </si>
  <si>
    <t>Dennis Kane</t>
  </si>
  <si>
    <t>Marion</t>
  </si>
  <si>
    <t>CA-2016-106383</t>
  </si>
  <si>
    <t>BT-11440</t>
  </si>
  <si>
    <t>Bobby Trafton</t>
  </si>
  <si>
    <t>Littleton</t>
  </si>
  <si>
    <t>FUR-BO-10002202</t>
  </si>
  <si>
    <t>Atlantic Metals Mobile 2-Shelf Bookcases, Custom Colors</t>
  </si>
  <si>
    <t>CA-2016-139157</t>
  </si>
  <si>
    <t>CA-2017-157091</t>
  </si>
  <si>
    <t>DB-13405</t>
  </si>
  <si>
    <t>Denny Blanton</t>
  </si>
  <si>
    <t>CA-2017-166849</t>
  </si>
  <si>
    <t>SJ-20125</t>
  </si>
  <si>
    <t>Sanjit Jacobs</t>
  </si>
  <si>
    <t>FUR-FU-10004597</t>
  </si>
  <si>
    <t>Eldon Cleatmat Chair Mats for Medium Pile Carpets</t>
  </si>
  <si>
    <t>CA-2016-164091</t>
  </si>
  <si>
    <t>Bangor</t>
  </si>
  <si>
    <t>Maine</t>
  </si>
  <si>
    <t>CA-2017-105214</t>
  </si>
  <si>
    <t>CA-2017-122994</t>
  </si>
  <si>
    <t>MV-17485</t>
  </si>
  <si>
    <t>Mark Van Huff</t>
  </si>
  <si>
    <t>CA-2015-142944</t>
  </si>
  <si>
    <t>JL-15850</t>
  </si>
  <si>
    <t>John Lucas</t>
  </si>
  <si>
    <t>FUR-FU-10000308</t>
  </si>
  <si>
    <t>Deflect-o Glass Clear Studded Chair Mats</t>
  </si>
  <si>
    <t>CA-2014-157882</t>
  </si>
  <si>
    <t>FUR-TA-10001866</t>
  </si>
  <si>
    <t>Bevis Round Conference Room Tables and Bases</t>
  </si>
  <si>
    <t>CA-2014-104283</t>
  </si>
  <si>
    <t>LM-17065</t>
  </si>
  <si>
    <t>Liz MacKendrick</t>
  </si>
  <si>
    <t>Southaven</t>
  </si>
  <si>
    <t>CA-2017-142622</t>
  </si>
  <si>
    <t>JK-15625</t>
  </si>
  <si>
    <t>Jim Karlsson</t>
  </si>
  <si>
    <t>CA-2017-115154</t>
  </si>
  <si>
    <t>RS-19420</t>
  </si>
  <si>
    <t>Ricardo Sperren</t>
  </si>
  <si>
    <t>FUR-TA-10001950</t>
  </si>
  <si>
    <t>Balt Solid Wood Round Tables</t>
  </si>
  <si>
    <t>CA-2015-149342</t>
  </si>
  <si>
    <t>CA-2017-127929</t>
  </si>
  <si>
    <t>CA-2015-113145</t>
  </si>
  <si>
    <t>CA-2017-157931</t>
  </si>
  <si>
    <t>Roswell</t>
  </si>
  <si>
    <t>CA-2016-115574</t>
  </si>
  <si>
    <t>US-2017-120418</t>
  </si>
  <si>
    <t>BC-11125</t>
  </si>
  <si>
    <t>Becky Castell</t>
  </si>
  <si>
    <t>CA-2017-122035</t>
  </si>
  <si>
    <t>EM-13825</t>
  </si>
  <si>
    <t>Elizabeth Moffitt</t>
  </si>
  <si>
    <t>Sioux Falls</t>
  </si>
  <si>
    <t>South Dakota</t>
  </si>
  <si>
    <t>CA-2015-105102</t>
  </si>
  <si>
    <t>BM-11575</t>
  </si>
  <si>
    <t>Brendan Murry</t>
  </si>
  <si>
    <t>US-2015-147739</t>
  </si>
  <si>
    <t>FUR-FU-10001468</t>
  </si>
  <si>
    <t>Tenex Antistatic Computer Chair Mats</t>
  </si>
  <si>
    <t>US-2014-143231</t>
  </si>
  <si>
    <t>FUR-FU-10002501</t>
  </si>
  <si>
    <t>Nu-Dell Executive Frame</t>
  </si>
  <si>
    <t>CA-2016-159373</t>
  </si>
  <si>
    <t>CA-2015-111514</t>
  </si>
  <si>
    <t>SC-20260</t>
  </si>
  <si>
    <t>Scott Cohen</t>
  </si>
  <si>
    <t>US-2014-148838</t>
  </si>
  <si>
    <t>CP-12340</t>
  </si>
  <si>
    <t>Christine Phan</t>
  </si>
  <si>
    <t>US-2016-108637</t>
  </si>
  <si>
    <t>AB-10060</t>
  </si>
  <si>
    <t>Adam Bellavance</t>
  </si>
  <si>
    <t>CA-2014-102295</t>
  </si>
  <si>
    <t>EH-13990</t>
  </si>
  <si>
    <t>Erica Hackney</t>
  </si>
  <si>
    <t>Sacramento</t>
  </si>
  <si>
    <t>FUR-CH-10001714</t>
  </si>
  <si>
    <t>Global Leather &amp; Oak Executive Chair, Burgundy</t>
  </si>
  <si>
    <t>US-2016-129469</t>
  </si>
  <si>
    <t>FUR-FU-10002298</t>
  </si>
  <si>
    <t>Rubbermaid ClusterMat Chairmats, Mat Size- 66" x 60", Lip 20" x 11" -90 Degree Angle</t>
  </si>
  <si>
    <t>CA-2016-159940</t>
  </si>
  <si>
    <t>BF-11020</t>
  </si>
  <si>
    <t>Barry Franzšsisch</t>
  </si>
  <si>
    <t>CA-2016-118052</t>
  </si>
  <si>
    <t>BE-11455</t>
  </si>
  <si>
    <t>Brad Eason</t>
  </si>
  <si>
    <t>DAX Solid Wood Frames</t>
  </si>
  <si>
    <t>US-2015-127040</t>
  </si>
  <si>
    <t>SG-20605</t>
  </si>
  <si>
    <t>Speros Goranitis</t>
  </si>
  <si>
    <t>US-2016-110170</t>
  </si>
  <si>
    <t>HM-14860</t>
  </si>
  <si>
    <t>Harry Marie</t>
  </si>
  <si>
    <t>Huntsville</t>
  </si>
  <si>
    <t>FUR-BO-10000780</t>
  </si>
  <si>
    <t>O'Sullivan Plantations 2-Door Library in Landvery Oak</t>
  </si>
  <si>
    <t>CA-2017-155985</t>
  </si>
  <si>
    <t>BE-11335</t>
  </si>
  <si>
    <t>Bill Eplett</t>
  </si>
  <si>
    <t>CA-2014-151295</t>
  </si>
  <si>
    <t>JA-15970</t>
  </si>
  <si>
    <t>Joseph Airdo</t>
  </si>
  <si>
    <t>CA-2016-156300</t>
  </si>
  <si>
    <t>CA-2015-146087</t>
  </si>
  <si>
    <t>Holyoke</t>
  </si>
  <si>
    <t>US-2017-147669</t>
  </si>
  <si>
    <t>SV-20935</t>
  </si>
  <si>
    <t>Susan Vittorini</t>
  </si>
  <si>
    <t>FUR-TA-10002645</t>
  </si>
  <si>
    <t>Hon Rectangular Conference Tables</t>
  </si>
  <si>
    <t>CA-2016-169922</t>
  </si>
  <si>
    <t>MZ-17515</t>
  </si>
  <si>
    <t>Mary Zewe</t>
  </si>
  <si>
    <t>CA-2017-129805</t>
  </si>
  <si>
    <t>CA-2014-148586</t>
  </si>
  <si>
    <t>AZ-10750</t>
  </si>
  <si>
    <t>Annie Zypern</t>
  </si>
  <si>
    <t>FUR-CH-10002439</t>
  </si>
  <si>
    <t>Iceberg Nesting Folding Chair, 19w x 6d x 43h</t>
  </si>
  <si>
    <t>CA-2017-140053</t>
  </si>
  <si>
    <t>Farmington</t>
  </si>
  <si>
    <t>New Mexico</t>
  </si>
  <si>
    <t>CA-2014-164210</t>
  </si>
  <si>
    <t>PW-19240</t>
  </si>
  <si>
    <t>Pierre Wener</t>
  </si>
  <si>
    <t>FUR-TA-10000849</t>
  </si>
  <si>
    <t>Bevis Rectangular Conference Tables</t>
  </si>
  <si>
    <t>CA-2017-139948</t>
  </si>
  <si>
    <t>SW-20455</t>
  </si>
  <si>
    <t>Shaun Weien</t>
  </si>
  <si>
    <t>CA-2016-146934</t>
  </si>
  <si>
    <t>Passaic</t>
  </si>
  <si>
    <t>CA-2016-119165</t>
  </si>
  <si>
    <t>US-2016-135923</t>
  </si>
  <si>
    <t>CM-11935</t>
  </si>
  <si>
    <t>Carlos Meador</t>
  </si>
  <si>
    <t>Fayetteville</t>
  </si>
  <si>
    <t>FUR-FU-10002107</t>
  </si>
  <si>
    <t>Eldon Pizzaz Desk Accessories</t>
  </si>
  <si>
    <t>Sauder Forest Hills Library, Woodland Oak Finish</t>
  </si>
  <si>
    <t>CA-2016-114972</t>
  </si>
  <si>
    <t>PF-19225</t>
  </si>
  <si>
    <t>Phillip Flathmann</t>
  </si>
  <si>
    <t>FUR-CH-10001190</t>
  </si>
  <si>
    <t>Global Deluxe High-Back Office Chair in Storm</t>
  </si>
  <si>
    <t>CA-2017-102750</t>
  </si>
  <si>
    <t>GM-14695</t>
  </si>
  <si>
    <t>Greg Maxwell</t>
  </si>
  <si>
    <t>CA-2017-126067</t>
  </si>
  <si>
    <t>KN-16705</t>
  </si>
  <si>
    <t>Kristina Nunn</t>
  </si>
  <si>
    <t>CA-2016-146206</t>
  </si>
  <si>
    <t>KT-16480</t>
  </si>
  <si>
    <t>Kean Thornton</t>
  </si>
  <si>
    <t>CA-2014-136644</t>
  </si>
  <si>
    <t>SC-20575</t>
  </si>
  <si>
    <t>Sonia Cooley</t>
  </si>
  <si>
    <t>Mishawaka</t>
  </si>
  <si>
    <t>CA-2014-143917</t>
  </si>
  <si>
    <t>CA-2016-124506</t>
  </si>
  <si>
    <t>BB-11545</t>
  </si>
  <si>
    <t>Brenda Bowman</t>
  </si>
  <si>
    <t>CA-2017-123134</t>
  </si>
  <si>
    <t>DW-13585</t>
  </si>
  <si>
    <t>Dorothy Wardle</t>
  </si>
  <si>
    <t>Westfield</t>
  </si>
  <si>
    <t>CA-2015-168746</t>
  </si>
  <si>
    <t>CA-2015-113404</t>
  </si>
  <si>
    <t>EM-13810</t>
  </si>
  <si>
    <t>Eleni McCrary</t>
  </si>
  <si>
    <t>CA-2016-144792</t>
  </si>
  <si>
    <t>KD-16615</t>
  </si>
  <si>
    <t>Ken Dana</t>
  </si>
  <si>
    <t>Scottsdale</t>
  </si>
  <si>
    <t>US-2016-114174</t>
  </si>
  <si>
    <t>AP-10720</t>
  </si>
  <si>
    <t>Anne Pryor</t>
  </si>
  <si>
    <t>Malden</t>
  </si>
  <si>
    <t>FUR-BO-10003450</t>
  </si>
  <si>
    <t>Bush Westfield Collection Bookcases, Dark Cherry Finish</t>
  </si>
  <si>
    <t>CA-2017-108070</t>
  </si>
  <si>
    <t>CA-2017-101042</t>
  </si>
  <si>
    <t>FUR-FU-10004665</t>
  </si>
  <si>
    <t>3M Polarizing Task Lamp with Clamp Arm, Light Gray</t>
  </si>
  <si>
    <t>US-2016-126844</t>
  </si>
  <si>
    <t>BW-11110</t>
  </si>
  <si>
    <t>Bart Watters</t>
  </si>
  <si>
    <t>FUR-FU-10004909</t>
  </si>
  <si>
    <t>Contemporary Wood/Metal Frame</t>
  </si>
  <si>
    <t>CA-2015-147788</t>
  </si>
  <si>
    <t>TM-21010</t>
  </si>
  <si>
    <t>Tamara Manning</t>
  </si>
  <si>
    <t>FUR-BO-10004357</t>
  </si>
  <si>
    <t>O'Sullivan Living Dimensions 3-Shelf Bookcases</t>
  </si>
  <si>
    <t>CA-2017-123967</t>
  </si>
  <si>
    <t>SF-20200</t>
  </si>
  <si>
    <t>Sarah Foster</t>
  </si>
  <si>
    <t>Bellingham</t>
  </si>
  <si>
    <t>CA-2017-145128</t>
  </si>
  <si>
    <t>SM-20320</t>
  </si>
  <si>
    <t>Sean Miller</t>
  </si>
  <si>
    <t>US-2014-155502</t>
  </si>
  <si>
    <t>Alexandria</t>
  </si>
  <si>
    <t>FUR-FU-10004587</t>
  </si>
  <si>
    <t>GE General Use Halogen Bulbs, 100 Watts, 1 Bulb per Pack</t>
  </si>
  <si>
    <t>FUR-FU-10001847</t>
  </si>
  <si>
    <t>Eldon Image Series Black Desk Accessories</t>
  </si>
  <si>
    <t>CA-2017-131695</t>
  </si>
  <si>
    <t>FUR-FU-10002045</t>
  </si>
  <si>
    <t>Executive Impressions 14"</t>
  </si>
  <si>
    <t>US-2016-115455</t>
  </si>
  <si>
    <t>SE-20110</t>
  </si>
  <si>
    <t>Sanjit Engle</t>
  </si>
  <si>
    <t>Wheeling</t>
  </si>
  <si>
    <t>FUR-FU-10004671</t>
  </si>
  <si>
    <t>Executive Impressions 12" Wall Clock</t>
  </si>
  <si>
    <t>FUR-TA-10003569</t>
  </si>
  <si>
    <t>Bretford CR8500 Series Meeting Room Furniture</t>
  </si>
  <si>
    <t>CA-2016-165848</t>
  </si>
  <si>
    <t>EN-13780</t>
  </si>
  <si>
    <t>Edward Nazzal</t>
  </si>
  <si>
    <t>CA-2014-127446</t>
  </si>
  <si>
    <t>MC-17590</t>
  </si>
  <si>
    <t>Matt Collister</t>
  </si>
  <si>
    <t>CA-2016-137204</t>
  </si>
  <si>
    <t>BO-11350</t>
  </si>
  <si>
    <t>Bill Overfelt</t>
  </si>
  <si>
    <t>CA-2014-147298</t>
  </si>
  <si>
    <t>AG-10300</t>
  </si>
  <si>
    <t>Aleksandra Gannaway</t>
  </si>
  <si>
    <t>US-2017-110604</t>
  </si>
  <si>
    <t>JF-15295</t>
  </si>
  <si>
    <t>Jason Fortune-</t>
  </si>
  <si>
    <t>FUR-CH-10002017</t>
  </si>
  <si>
    <t>SAFCO Optional Arm Kit for Workspace Cribbage Stacking Chair</t>
  </si>
  <si>
    <t>CA-2015-116750</t>
  </si>
  <si>
    <t>FUR-FU-10003829</t>
  </si>
  <si>
    <t>Stackable Trays</t>
  </si>
  <si>
    <t>CA-2017-108441</t>
  </si>
  <si>
    <t>SB-20170</t>
  </si>
  <si>
    <t>Sarah Bern</t>
  </si>
  <si>
    <t>CA-2016-149111</t>
  </si>
  <si>
    <t>Raleigh</t>
  </si>
  <si>
    <t>CA-2014-131002</t>
  </si>
  <si>
    <t>TB-21400</t>
  </si>
  <si>
    <t>Tom Boeckenhauer</t>
  </si>
  <si>
    <t>Tulsa</t>
  </si>
  <si>
    <t>Executive Impressions 13" Clairmont Wall Clock</t>
  </si>
  <si>
    <t>US-2016-146794</t>
  </si>
  <si>
    <t>SH-19975</t>
  </si>
  <si>
    <t>Sally Hughsby</t>
  </si>
  <si>
    <t>Hesperia</t>
  </si>
  <si>
    <t>CA-2017-112515</t>
  </si>
  <si>
    <t>FUR-BO-10003404</t>
  </si>
  <si>
    <t>Global Adaptabilites Bookcase, Cherry/Storm Gray Finish</t>
  </si>
  <si>
    <t>CA-2015-135538</t>
  </si>
  <si>
    <t>HR-14830</t>
  </si>
  <si>
    <t>Harold Ryan</t>
  </si>
  <si>
    <t>Gilbert</t>
  </si>
  <si>
    <t>CA-2016-164784</t>
  </si>
  <si>
    <t>HF-14995</t>
  </si>
  <si>
    <t>Herbert Flentye</t>
  </si>
  <si>
    <t>US-2015-139759</t>
  </si>
  <si>
    <t>NL-18310</t>
  </si>
  <si>
    <t>Nancy Lomonaco</t>
  </si>
  <si>
    <t>CA-2014-126403</t>
  </si>
  <si>
    <t>RR-19525</t>
  </si>
  <si>
    <t>Rick Reed</t>
  </si>
  <si>
    <t>Lowell</t>
  </si>
  <si>
    <t>FUR-CH-10003761</t>
  </si>
  <si>
    <t>Global Italian Leather Office Chair</t>
  </si>
  <si>
    <t>CA-2016-138079</t>
  </si>
  <si>
    <t>CA-2014-143182</t>
  </si>
  <si>
    <t>DL-12865</t>
  </si>
  <si>
    <t>Dan Lawera</t>
  </si>
  <si>
    <t>Hialeah</t>
  </si>
  <si>
    <t>CA-2014-145317</t>
  </si>
  <si>
    <t>CA-2015-121797</t>
  </si>
  <si>
    <t>CC-12145</t>
  </si>
  <si>
    <t>Charles Crestani</t>
  </si>
  <si>
    <t>FUR-FU-10001876</t>
  </si>
  <si>
    <t>Computer Room Manger, 14"</t>
  </si>
  <si>
    <t>CA-2017-132430</t>
  </si>
  <si>
    <t>CP-12085</t>
  </si>
  <si>
    <t>Cathy Prescott</t>
  </si>
  <si>
    <t>Lakewood</t>
  </si>
  <si>
    <t>CA-2014-110030</t>
  </si>
  <si>
    <t>CA-2017-149888</t>
  </si>
  <si>
    <t>EP-13915</t>
  </si>
  <si>
    <t>Emily Phan</t>
  </si>
  <si>
    <t>CA-2017-104801</t>
  </si>
  <si>
    <t>FH-14350</t>
  </si>
  <si>
    <t>Fred Harton</t>
  </si>
  <si>
    <t>CA-2015-115798</t>
  </si>
  <si>
    <t>CA-2014-149244</t>
  </si>
  <si>
    <t>MS-17530</t>
  </si>
  <si>
    <t>MaryBeth Skach</t>
  </si>
  <si>
    <t>CA-2015-140144</t>
  </si>
  <si>
    <t>SC-20770</t>
  </si>
  <si>
    <t>Stewart Carmichael</t>
  </si>
  <si>
    <t>CA-2014-155887</t>
  </si>
  <si>
    <t>US-2014-141257</t>
  </si>
  <si>
    <t>FUR-CH-10002758</t>
  </si>
  <si>
    <t>Hon Deluxe Fabric Upholstered Stacking Chairs, Squared Back</t>
  </si>
  <si>
    <t>CA-2014-158029</t>
  </si>
  <si>
    <t>CA-2016-146171</t>
  </si>
  <si>
    <t>JP-16135</t>
  </si>
  <si>
    <t>Julie Prescott</t>
  </si>
  <si>
    <t>CA-2017-158967</t>
  </si>
  <si>
    <t>CA-2015-138534</t>
  </si>
  <si>
    <t>Bakersfield</t>
  </si>
  <si>
    <t>CA-2017-108322</t>
  </si>
  <si>
    <t>SS-20140</t>
  </si>
  <si>
    <t>Saphhira Shifley</t>
  </si>
  <si>
    <t>Pompano Beach</t>
  </si>
  <si>
    <t>CA-2015-149972</t>
  </si>
  <si>
    <t>CD-12790</t>
  </si>
  <si>
    <t>Cynthia Delaney</t>
  </si>
  <si>
    <t>US-2014-117744</t>
  </si>
  <si>
    <t>MD-17860</t>
  </si>
  <si>
    <t>Michael Dominguez</t>
  </si>
  <si>
    <t>Corpus Christi</t>
  </si>
  <si>
    <t>CA-2014-154599</t>
  </si>
  <si>
    <t>KN-16450</t>
  </si>
  <si>
    <t>Kean Nguyen</t>
  </si>
  <si>
    <t>Redondo Beach</t>
  </si>
  <si>
    <t>CA-2017-143329</t>
  </si>
  <si>
    <t>DL-13330</t>
  </si>
  <si>
    <t>Denise Leinenbach</t>
  </si>
  <si>
    <t>Las Cruces</t>
  </si>
  <si>
    <t>CA-2015-122623</t>
  </si>
  <si>
    <t>CA-2015-148635</t>
  </si>
  <si>
    <t>MH-18025</t>
  </si>
  <si>
    <t>Michelle Huthwaite</t>
  </si>
  <si>
    <t>CA-2015-135685</t>
  </si>
  <si>
    <t>FUR-FU-10001185</t>
  </si>
  <si>
    <t>Advantus Employee of the Month Certificate Frame, 11 x 13-1/2</t>
  </si>
  <si>
    <t>CA-2015-104626</t>
  </si>
  <si>
    <t>DR-12940</t>
  </si>
  <si>
    <t>Daniel Raglin</t>
  </si>
  <si>
    <t>CA-2016-160500</t>
  </si>
  <si>
    <t>DM-13015</t>
  </si>
  <si>
    <t>Darrin Martin</t>
  </si>
  <si>
    <t>US-2014-112914</t>
  </si>
  <si>
    <t>US-2014-125521</t>
  </si>
  <si>
    <t>Chesapeake</t>
  </si>
  <si>
    <t>US-2016-162852</t>
  </si>
  <si>
    <t>Woodstock</t>
  </si>
  <si>
    <t>CA-2017-157854</t>
  </si>
  <si>
    <t>DM-13345</t>
  </si>
  <si>
    <t>Denise Monton</t>
  </si>
  <si>
    <t>FUR-FU-10003832</t>
  </si>
  <si>
    <t>Eldon Expressions Punched Metal &amp; Wood Desk Accessories, Black &amp; Cherry</t>
  </si>
  <si>
    <t>CA-2016-136371</t>
  </si>
  <si>
    <t>FUR-FU-10000409</t>
  </si>
  <si>
    <t>GE 4 Foot Flourescent Tube, 40 Watt</t>
  </si>
  <si>
    <t>CA-2016-128594</t>
  </si>
  <si>
    <t>CA-2016-154690</t>
  </si>
  <si>
    <t>CC-12370</t>
  </si>
  <si>
    <t>Christopher Conant</t>
  </si>
  <si>
    <t>CA-2017-138975</t>
  </si>
  <si>
    <t>SC-20380</t>
  </si>
  <si>
    <t>Shahid Collister</t>
  </si>
  <si>
    <t>Atlanta</t>
  </si>
  <si>
    <t>CA-2017-143861</t>
  </si>
  <si>
    <t>FUR-FU-10001546</t>
  </si>
  <si>
    <t>Dana Swing-Arm Lamps</t>
  </si>
  <si>
    <t>CA-2014-148040</t>
  </si>
  <si>
    <t>BF-11275</t>
  </si>
  <si>
    <t>Beth Fritzler</t>
  </si>
  <si>
    <t>US-2016-167339</t>
  </si>
  <si>
    <t>TD-20995</t>
  </si>
  <si>
    <t>Tamara Dahlen</t>
  </si>
  <si>
    <t>CA-2016-130799</t>
  </si>
  <si>
    <t>BK-11260</t>
  </si>
  <si>
    <t>Berenike Kampe</t>
  </si>
  <si>
    <t>US-2016-159856</t>
  </si>
  <si>
    <t>Tempe</t>
  </si>
  <si>
    <t>CA-2014-142727</t>
  </si>
  <si>
    <t>HG-14845</t>
  </si>
  <si>
    <t>Harry Greene</t>
  </si>
  <si>
    <t>Lake Charles</t>
  </si>
  <si>
    <t>CA-2017-139913</t>
  </si>
  <si>
    <t>FUR-FU-10000771</t>
  </si>
  <si>
    <t>Eldon 200 Class Desk Accessories, Smoke</t>
  </si>
  <si>
    <t>US-2015-114839</t>
  </si>
  <si>
    <t>CA-2016-153577</t>
  </si>
  <si>
    <t>Highland Park</t>
  </si>
  <si>
    <t>CA-2016-160129</t>
  </si>
  <si>
    <t>LS-17200</t>
  </si>
  <si>
    <t>Luke Schmidt</t>
  </si>
  <si>
    <t>CA-2014-157721</t>
  </si>
  <si>
    <t>JM-16195</t>
  </si>
  <si>
    <t>Justin MacKendrick</t>
  </si>
  <si>
    <t>FUR-FU-10002116</t>
  </si>
  <si>
    <t>Tenex Carpeted, Granite-Look or Clear Contemporary Contour Shape Chair Mats</t>
  </si>
  <si>
    <t>CA-2017-128629</t>
  </si>
  <si>
    <t>BP-11155</t>
  </si>
  <si>
    <t>Becky Pak</t>
  </si>
  <si>
    <t>CA-2017-143434</t>
  </si>
  <si>
    <t>Saginaw</t>
  </si>
  <si>
    <t>CA-2015-168564</t>
  </si>
  <si>
    <t>TT-21220</t>
  </si>
  <si>
    <t>Thomas Thornton</t>
  </si>
  <si>
    <t>CA-2017-155880</t>
  </si>
  <si>
    <t>FUR-CH-10000422</t>
  </si>
  <si>
    <t>Global Highback Leather Tilter in Burgundy</t>
  </si>
  <si>
    <t>CA-2017-126242</t>
  </si>
  <si>
    <t>FUR-FU-10002685</t>
  </si>
  <si>
    <t>Executive Impressions 13-1/2" Indoor/Outdoor Wall Clock</t>
  </si>
  <si>
    <t>CA-2016-166443</t>
  </si>
  <si>
    <t>LH-17020</t>
  </si>
  <si>
    <t>Lisa Hazard</t>
  </si>
  <si>
    <t>CA-2017-169859</t>
  </si>
  <si>
    <t>FUR-FU-10004963</t>
  </si>
  <si>
    <t>Eldon 400 Class Desk Accessories, Black Carbon</t>
  </si>
  <si>
    <t>CA-2017-134915</t>
  </si>
  <si>
    <t>EM-14140</t>
  </si>
  <si>
    <t>Eugene Moren</t>
  </si>
  <si>
    <t>FUR-CH-10004875</t>
  </si>
  <si>
    <t>Harbour Creations 67200 Series Stacking Chairs</t>
  </si>
  <si>
    <t>FUR-FU-10000305</t>
  </si>
  <si>
    <t>Tenex V2T-RE Standard Weight Series Chair Mat, 45" x 53", Lip 25" x 12"</t>
  </si>
  <si>
    <t>CA-2017-123638</t>
  </si>
  <si>
    <t>MA-17995</t>
  </si>
  <si>
    <t>Michelle Arnett</t>
  </si>
  <si>
    <t>CA-2017-137428</t>
  </si>
  <si>
    <t>AY-10555</t>
  </si>
  <si>
    <t>Andy Yotov</t>
  </si>
  <si>
    <t>FUR-FU-10002445</t>
  </si>
  <si>
    <t>DAX Two-Tone Rosewood/Black Document Frame, Desktop, 5 x 7</t>
  </si>
  <si>
    <t>CA-2014-162866</t>
  </si>
  <si>
    <t>Co-12640</t>
  </si>
  <si>
    <t>Corey-Lock</t>
  </si>
  <si>
    <t>Skokie</t>
  </si>
  <si>
    <t>CA-2017-167941</t>
  </si>
  <si>
    <t>JF-15565</t>
  </si>
  <si>
    <t>Jill Fjeld</t>
  </si>
  <si>
    <t>CA-2015-137512</t>
  </si>
  <si>
    <t>Allen</t>
  </si>
  <si>
    <t>CA-2017-139773</t>
  </si>
  <si>
    <t>DV-13045</t>
  </si>
  <si>
    <t>Darrin Van Huff</t>
  </si>
  <si>
    <t>FUR-CH-10001797</t>
  </si>
  <si>
    <t>Safco Chair Connectors, 6/Carton</t>
  </si>
  <si>
    <t>CA-2014-109232</t>
  </si>
  <si>
    <t>Mount Pleasant</t>
  </si>
  <si>
    <t>CA-2015-139850</t>
  </si>
  <si>
    <t>GB-14575</t>
  </si>
  <si>
    <t>Giulietta Baptist</t>
  </si>
  <si>
    <t>CA-2014-131310</t>
  </si>
  <si>
    <t>CL-12565</t>
  </si>
  <si>
    <t>Clay Ludtke</t>
  </si>
  <si>
    <t>US-2014-112872</t>
  </si>
  <si>
    <t>CA-2016-139269</t>
  </si>
  <si>
    <t>JB-16045</t>
  </si>
  <si>
    <t>Julia Barnett</t>
  </si>
  <si>
    <t>FUR-FU-10000755</t>
  </si>
  <si>
    <t>Eldon Expressions Mahogany Wood Desk Collection</t>
  </si>
  <si>
    <t>CA-2014-138317</t>
  </si>
  <si>
    <t>NW-18400</t>
  </si>
  <si>
    <t>Natalie Webber</t>
  </si>
  <si>
    <t>FUR-FU-10000550</t>
  </si>
  <si>
    <t>Stacking Trays by OIC</t>
  </si>
  <si>
    <t>CA-2016-124772</t>
  </si>
  <si>
    <t>Murray</t>
  </si>
  <si>
    <t>US-2015-138919</t>
  </si>
  <si>
    <t>US-2016-160528</t>
  </si>
  <si>
    <t>Pharr</t>
  </si>
  <si>
    <t>CA-2015-123568</t>
  </si>
  <si>
    <t>West Jordan</t>
  </si>
  <si>
    <t>CA-2017-124674</t>
  </si>
  <si>
    <t>JB-16000</t>
  </si>
  <si>
    <t>Joy Bell-</t>
  </si>
  <si>
    <t>Brownsville</t>
  </si>
  <si>
    <t>CA-2017-169054</t>
  </si>
  <si>
    <t>CA-2017-116855</t>
  </si>
  <si>
    <t>CA-2015-168480</t>
  </si>
  <si>
    <t>DM-12955</t>
  </si>
  <si>
    <t>Dario Medina</t>
  </si>
  <si>
    <t>Lincoln Park</t>
  </si>
  <si>
    <t>US-2016-114293</t>
  </si>
  <si>
    <t>JH-16180</t>
  </si>
  <si>
    <t>Justin Hirsh</t>
  </si>
  <si>
    <t>Gresham</t>
  </si>
  <si>
    <t>US-2015-123960</t>
  </si>
  <si>
    <t>FUR-FU-10004666</t>
  </si>
  <si>
    <t>DAX Clear Channel Poster Frame</t>
  </si>
  <si>
    <t>CA-2017-101749</t>
  </si>
  <si>
    <t>AS-10045</t>
  </si>
  <si>
    <t>Aaron Smayling</t>
  </si>
  <si>
    <t>US-2016-147991</t>
  </si>
  <si>
    <t>ZD-21925</t>
  </si>
  <si>
    <t>Zuschuss Donatelli</t>
  </si>
  <si>
    <t>Chattanooga</t>
  </si>
  <si>
    <t>CA-2017-149559</t>
  </si>
  <si>
    <t>KF-16285</t>
  </si>
  <si>
    <t>Karen Ferguson</t>
  </si>
  <si>
    <t>FUR-CH-10002320</t>
  </si>
  <si>
    <t>Hon Pagoda Stacking Chairs</t>
  </si>
  <si>
    <t>CA-2017-121419</t>
  </si>
  <si>
    <t>TC-21475</t>
  </si>
  <si>
    <t>Tony Chapman</t>
  </si>
  <si>
    <t>US-2017-148054</t>
  </si>
  <si>
    <t>Meridian</t>
  </si>
  <si>
    <t>Idaho</t>
  </si>
  <si>
    <t>FUR-FU-10003247</t>
  </si>
  <si>
    <t>36X48 HARDFLOOR CHAIRMAT</t>
  </si>
  <si>
    <t>CA-2017-131492</t>
  </si>
  <si>
    <t>HH-15010</t>
  </si>
  <si>
    <t>Hilary Holden</t>
  </si>
  <si>
    <t>FUR-TA-10003837</t>
  </si>
  <si>
    <t>Anderson Hickey Conga Table Tops &amp; Accessories</t>
  </si>
  <si>
    <t>CA-2014-119375</t>
  </si>
  <si>
    <t>YC-21895</t>
  </si>
  <si>
    <t>Yoseph Carroll</t>
  </si>
  <si>
    <t>FUR-FU-10002379</t>
  </si>
  <si>
    <t>Eldon Econocleat Chair Mats for Low Pile Carpets</t>
  </si>
  <si>
    <t>CA-2015-126137</t>
  </si>
  <si>
    <t>CA-2014-143903</t>
  </si>
  <si>
    <t>KM-16375</t>
  </si>
  <si>
    <t>Katherine Murray</t>
  </si>
  <si>
    <t>CA-2017-118773</t>
  </si>
  <si>
    <t>TP-21415</t>
  </si>
  <si>
    <t>Tom Prescott</t>
  </si>
  <si>
    <t>US-2017-159205</t>
  </si>
  <si>
    <t>DB-12910</t>
  </si>
  <si>
    <t>Daniel Byrd</t>
  </si>
  <si>
    <t>CA-2017-135692</t>
  </si>
  <si>
    <t>CA-2017-131233</t>
  </si>
  <si>
    <t>CS-12355</t>
  </si>
  <si>
    <t>Christine Sundaresam</t>
  </si>
  <si>
    <t>CA-2017-119578</t>
  </si>
  <si>
    <t>JG-15310</t>
  </si>
  <si>
    <t>Jason Gross</t>
  </si>
  <si>
    <t>FUR-BO-10003660</t>
  </si>
  <si>
    <t>Bush Cubix Collection Bookcases, Fully Assembled</t>
  </si>
  <si>
    <t>CA-2016-150350</t>
  </si>
  <si>
    <t>MS-17770</t>
  </si>
  <si>
    <t>Maxwell Schwartz</t>
  </si>
  <si>
    <t>CA-2015-121720</t>
  </si>
  <si>
    <t>JE-15610</t>
  </si>
  <si>
    <t>Jim Epp</t>
  </si>
  <si>
    <t>FUR-FU-10003464</t>
  </si>
  <si>
    <t>Seth Thomas 8 1/2" Cubicle Clock</t>
  </si>
  <si>
    <t>CA-2014-136399</t>
  </si>
  <si>
    <t>CC-12100</t>
  </si>
  <si>
    <t>Chad Cunningham</t>
  </si>
  <si>
    <t>CA-2014-107916</t>
  </si>
  <si>
    <t>JP-15460</t>
  </si>
  <si>
    <t>Jennifer Patt</t>
  </si>
  <si>
    <t>FUR-FU-10004586</t>
  </si>
  <si>
    <t>G.E. Longer-Life Indoor Recessed Floodlight Bulbs</t>
  </si>
  <si>
    <t>CA-2017-164168</t>
  </si>
  <si>
    <t>US-2016-148110</t>
  </si>
  <si>
    <t>Austin</t>
  </si>
  <si>
    <t>CA-2017-131828</t>
  </si>
  <si>
    <t>CS-11845</t>
  </si>
  <si>
    <t>Cari Sayre</t>
  </si>
  <si>
    <t>FUR-CH-10004495</t>
  </si>
  <si>
    <t>Global Leather and Oak Executive Chair, Black</t>
  </si>
  <si>
    <t>CA-2015-147830</t>
  </si>
  <si>
    <t>CA-2015-139584</t>
  </si>
  <si>
    <t>CA-2016-146682</t>
  </si>
  <si>
    <t>CA-2016-138695</t>
  </si>
  <si>
    <t>Tallahassee</t>
  </si>
  <si>
    <t>US-2016-133879</t>
  </si>
  <si>
    <t>US-2017-132059</t>
  </si>
  <si>
    <t>Fort Collins</t>
  </si>
  <si>
    <t>CA-2017-105235</t>
  </si>
  <si>
    <t>SM-20950</t>
  </si>
  <si>
    <t>Suzanne McNair</t>
  </si>
  <si>
    <t>CA-2014-164224</t>
  </si>
  <si>
    <t>TT-21070</t>
  </si>
  <si>
    <t>Ted Trevino</t>
  </si>
  <si>
    <t>CA-2014-158372</t>
  </si>
  <si>
    <t>RD-19900</t>
  </si>
  <si>
    <t>Ruben Dartt</t>
  </si>
  <si>
    <t>CA-2017-131625</t>
  </si>
  <si>
    <t>CA-2016-140746</t>
  </si>
  <si>
    <t>US-2016-127971</t>
  </si>
  <si>
    <t>DW-13195</t>
  </si>
  <si>
    <t>David Wiener</t>
  </si>
  <si>
    <t>CA-2017-113355</t>
  </si>
  <si>
    <t>SJ-20215</t>
  </si>
  <si>
    <t>Sarah Jordon</t>
  </si>
  <si>
    <t>CA-2016-159730</t>
  </si>
  <si>
    <t>CA-2017-119389</t>
  </si>
  <si>
    <t>BG-11740</t>
  </si>
  <si>
    <t>Bruce Geld</t>
  </si>
  <si>
    <t>US-2016-161844</t>
  </si>
  <si>
    <t>CA-2015-146038</t>
  </si>
  <si>
    <t>CA-2014-159478</t>
  </si>
  <si>
    <t>CA-2014-106264</t>
  </si>
  <si>
    <t>US-2014-159926</t>
  </si>
  <si>
    <t>CA-2016-162747</t>
  </si>
  <si>
    <t>AH-10030</t>
  </si>
  <si>
    <t>Aaron Hawkins</t>
  </si>
  <si>
    <t>Gulfport</t>
  </si>
  <si>
    <t>US-2014-133130</t>
  </si>
  <si>
    <t>TH-21100</t>
  </si>
  <si>
    <t>Thea Hendricks</t>
  </si>
  <si>
    <t>CA-2017-169978</t>
  </si>
  <si>
    <t>HG-15025</t>
  </si>
  <si>
    <t>Hunter Glantz</t>
  </si>
  <si>
    <t>CA-2017-161739</t>
  </si>
  <si>
    <t>EB-13750</t>
  </si>
  <si>
    <t>Edward Becker</t>
  </si>
  <si>
    <t>CA-2014-134551</t>
  </si>
  <si>
    <t>TS-21505</t>
  </si>
  <si>
    <t>Tony Sayre</t>
  </si>
  <si>
    <t>CA-2015-120810</t>
  </si>
  <si>
    <t>TH-21550</t>
  </si>
  <si>
    <t>Tracy Hopkins</t>
  </si>
  <si>
    <t>CA-2017-122595</t>
  </si>
  <si>
    <t>FUR-FU-10002963</t>
  </si>
  <si>
    <t>Master Caster Door Stop, Gray</t>
  </si>
  <si>
    <t>US-2017-109253</t>
  </si>
  <si>
    <t>PR-18880</t>
  </si>
  <si>
    <t>Patrick Ryan</t>
  </si>
  <si>
    <t>FUR-FU-10000193</t>
  </si>
  <si>
    <t>Tenex Chairmats For Use with Hard Floors</t>
  </si>
  <si>
    <t>CA-2016-145982</t>
  </si>
  <si>
    <t>Quincy</t>
  </si>
  <si>
    <t>US-2014-134733</t>
  </si>
  <si>
    <t>FUR-BO-10002916</t>
  </si>
  <si>
    <t>Rush Hierlooms Collection 1" Thick Stackable Bookcases</t>
  </si>
  <si>
    <t>US-2014-150434</t>
  </si>
  <si>
    <t>CA-12310</t>
  </si>
  <si>
    <t>Christine Abelman</t>
  </si>
  <si>
    <t>Bristol</t>
  </si>
  <si>
    <t>FUR-TA-10004152</t>
  </si>
  <si>
    <t>Barricks 18" x 48" Non-Folding Utility Table with Bottom Storage Shelf</t>
  </si>
  <si>
    <t>US-2015-142020</t>
  </si>
  <si>
    <t>FUR-FU-10000672</t>
  </si>
  <si>
    <t>Executive Impressions 10" Spectator Wall Clock</t>
  </si>
  <si>
    <t>CA-2016-130050</t>
  </si>
  <si>
    <t>MC-17425</t>
  </si>
  <si>
    <t>Mark Cousins</t>
  </si>
  <si>
    <t>CA-2014-115161</t>
  </si>
  <si>
    <t>LC-17050</t>
  </si>
  <si>
    <t>Liz Carlisle</t>
  </si>
  <si>
    <t>Mission Viejo</t>
  </si>
  <si>
    <t>CA-2015-115511</t>
  </si>
  <si>
    <t>Las Vegas</t>
  </si>
  <si>
    <t>FUR-BO-10002598</t>
  </si>
  <si>
    <t>Hon Metal Bookcases, Putty</t>
  </si>
  <si>
    <t>CA-2015-161718</t>
  </si>
  <si>
    <t>Hempstead</t>
  </si>
  <si>
    <t>CA-2017-103156</t>
  </si>
  <si>
    <t>FUR-FU-10000320</t>
  </si>
  <si>
    <t>OIC Stacking Trays</t>
  </si>
  <si>
    <t>CA-2015-130659</t>
  </si>
  <si>
    <t>FUR-CH-10003535</t>
  </si>
  <si>
    <t>Global Armless Task Chair, Royal Blue</t>
  </si>
  <si>
    <t>CA-2017-148404</t>
  </si>
  <si>
    <t>Dp-13240</t>
  </si>
  <si>
    <t>Dean percer</t>
  </si>
  <si>
    <t>CA-2015-129700</t>
  </si>
  <si>
    <t>Tinley Park</t>
  </si>
  <si>
    <t>CA-2017-168739</t>
  </si>
  <si>
    <t>FUR-FU-10003919</t>
  </si>
  <si>
    <t>Eldon Executive Woodline II Cherry Finish Desk Accessories</t>
  </si>
  <si>
    <t>US-2014-150119</t>
  </si>
  <si>
    <t>LB-16795</t>
  </si>
  <si>
    <t>Laurel Beltran</t>
  </si>
  <si>
    <t>CA-2015-150791</t>
  </si>
  <si>
    <t>CA-2015-153381</t>
  </si>
  <si>
    <t>DE-13255</t>
  </si>
  <si>
    <t>Deanra Eno</t>
  </si>
  <si>
    <t>Dubuque</t>
  </si>
  <si>
    <t>US-2017-111024</t>
  </si>
  <si>
    <t>CA-2017-148264</t>
  </si>
  <si>
    <t>Inglewood</t>
  </si>
  <si>
    <t>FUR-FU-10002703</t>
  </si>
  <si>
    <t>Tenex Traditional Chairmats for Hard Floors, Average Lip, 36" x 48"</t>
  </si>
  <si>
    <t>US-2015-100531</t>
  </si>
  <si>
    <t>CA-2017-152583</t>
  </si>
  <si>
    <t>CA-2017-136448</t>
  </si>
  <si>
    <t>US-2015-147242</t>
  </si>
  <si>
    <t>Revere</t>
  </si>
  <si>
    <t>CA-2016-146143</t>
  </si>
  <si>
    <t>US-2016-150035</t>
  </si>
  <si>
    <t>CA-2017-111815</t>
  </si>
  <si>
    <t>Dearborn Heights</t>
  </si>
  <si>
    <t>CA-2016-131289</t>
  </si>
  <si>
    <t>CA-2014-124023</t>
  </si>
  <si>
    <t>Mobile</t>
  </si>
  <si>
    <t>CA-2014-124688</t>
  </si>
  <si>
    <t>CC-12610</t>
  </si>
  <si>
    <t>Corey Catlett</t>
  </si>
  <si>
    <t>CA-2015-157322</t>
  </si>
  <si>
    <t>RH-19600</t>
  </si>
  <si>
    <t>Rob Haberlin</t>
  </si>
  <si>
    <t>Carol Stream</t>
  </si>
  <si>
    <t>CA-2017-142034</t>
  </si>
  <si>
    <t>Saint Cloud</t>
  </si>
  <si>
    <t>CA-2016-107328</t>
  </si>
  <si>
    <t>CA-12055</t>
  </si>
  <si>
    <t>Cathy Armstrong</t>
  </si>
  <si>
    <t>CA-2014-166863</t>
  </si>
  <si>
    <t>SC-20020</t>
  </si>
  <si>
    <t>Sam Craven</t>
  </si>
  <si>
    <t>Plano</t>
  </si>
  <si>
    <t>FUR-BO-10001608</t>
  </si>
  <si>
    <t>Hon Metal Bookcases, Black</t>
  </si>
  <si>
    <t>CA-2017-140326</t>
  </si>
  <si>
    <t>FUR-BO-10000112</t>
  </si>
  <si>
    <t>Bush Birmingham Collection Bookcase, Dark Cherry</t>
  </si>
  <si>
    <t>CA-2015-124975</t>
  </si>
  <si>
    <t>MG-17875</t>
  </si>
  <si>
    <t>Michael Grace</t>
  </si>
  <si>
    <t>CA-2016-157511</t>
  </si>
  <si>
    <t>CA-2017-155292</t>
  </si>
  <si>
    <t>RD-19810</t>
  </si>
  <si>
    <t>Ross DeVincentis</t>
  </si>
  <si>
    <t>CA-2016-152555</t>
  </si>
  <si>
    <t>CA-2016-137176</t>
  </si>
  <si>
    <t>CA-2016-104157</t>
  </si>
  <si>
    <t>MT-17815</t>
  </si>
  <si>
    <t>Meg Tillman</t>
  </si>
  <si>
    <t>CA-2015-121650</t>
  </si>
  <si>
    <t>KD-16495</t>
  </si>
  <si>
    <t>Keith Dawkins</t>
  </si>
  <si>
    <t>CA-2014-102869</t>
  </si>
  <si>
    <t>CA-2014-159835</t>
  </si>
  <si>
    <t>RB-19330</t>
  </si>
  <si>
    <t>Randy Bradley</t>
  </si>
  <si>
    <t>CA-2017-112956</t>
  </si>
  <si>
    <t>CA-2017-112529</t>
  </si>
  <si>
    <t>CA-2014-159184</t>
  </si>
  <si>
    <t>JC-15775</t>
  </si>
  <si>
    <t>John Castell</t>
  </si>
  <si>
    <t>Macon</t>
  </si>
  <si>
    <t>CA-2017-113530</t>
  </si>
  <si>
    <t>CA-2016-145177</t>
  </si>
  <si>
    <t>CA-2015-128083</t>
  </si>
  <si>
    <t>Plantation</t>
  </si>
  <si>
    <t>FUR-FU-10001731</t>
  </si>
  <si>
    <t>Acrylic Self-Standing Desk Frames</t>
  </si>
  <si>
    <t>CA-2017-154109</t>
  </si>
  <si>
    <t>ML-17410</t>
  </si>
  <si>
    <t>Maris LaWare</t>
  </si>
  <si>
    <t>CA-2015-156440</t>
  </si>
  <si>
    <t>MH-17620</t>
  </si>
  <si>
    <t>Matt Hagelstein</t>
  </si>
  <si>
    <t>CA-2015-132626</t>
  </si>
  <si>
    <t>Clinton</t>
  </si>
  <si>
    <t>US-2015-131359</t>
  </si>
  <si>
    <t>FUR-FU-10003026</t>
  </si>
  <si>
    <t>Eldon Regeneration Recycled Desk Accessories, Black</t>
  </si>
  <si>
    <t>CA-2015-151680</t>
  </si>
  <si>
    <t>CA-2017-169411</t>
  </si>
  <si>
    <t>CA-2016-126543</t>
  </si>
  <si>
    <t>MF-17665</t>
  </si>
  <si>
    <t>Maureen Fritzler</t>
  </si>
  <si>
    <t>Toledo</t>
  </si>
  <si>
    <t>CA-2014-120544</t>
  </si>
  <si>
    <t>Mesquite</t>
  </si>
  <si>
    <t>CA-2017-113670</t>
  </si>
  <si>
    <t>RS-19765</t>
  </si>
  <si>
    <t>Roland Schwarz</t>
  </si>
  <si>
    <t>CA-2017-166198</t>
  </si>
  <si>
    <t>CA-2014-135608</t>
  </si>
  <si>
    <t>CA-2016-151155</t>
  </si>
  <si>
    <t>AB-10255</t>
  </si>
  <si>
    <t>Alejandro Ballentine</t>
  </si>
  <si>
    <t>CA-2017-168193</t>
  </si>
  <si>
    <t>RM-19750</t>
  </si>
  <si>
    <t>Roland Murray</t>
  </si>
  <si>
    <t>CA-2016-149979</t>
  </si>
  <si>
    <t>CA-2017-161956</t>
  </si>
  <si>
    <t>CA-2016-116799</t>
  </si>
  <si>
    <t>Odessa</t>
  </si>
  <si>
    <t>FUR-CH-10004983</t>
  </si>
  <si>
    <t>Office Star - Mid Back Dual function Ergonomic High Back Chair with 2-Way Adjustable Arms</t>
  </si>
  <si>
    <t>CA-2015-167745</t>
  </si>
  <si>
    <t>CA-2016-156251</t>
  </si>
  <si>
    <t>West Allis</t>
  </si>
  <si>
    <t>CA-2016-163153</t>
  </si>
  <si>
    <t>CA-2014-153913</t>
  </si>
  <si>
    <t>KB-16585</t>
  </si>
  <si>
    <t>Ken Black</t>
  </si>
  <si>
    <t>CA-2016-155530</t>
  </si>
  <si>
    <t>CM-12160</t>
  </si>
  <si>
    <t>Charles McCrossin</t>
  </si>
  <si>
    <t>CA-2015-107937</t>
  </si>
  <si>
    <t>Chula Vista</t>
  </si>
  <si>
    <t>US-2014-117163</t>
  </si>
  <si>
    <t>EJ-13720</t>
  </si>
  <si>
    <t>Ed Jacobs</t>
  </si>
  <si>
    <t>FUR-TA-10003469</t>
  </si>
  <si>
    <t>Balt Split Level Computer Training Table</t>
  </si>
  <si>
    <t>CA-2017-147760</t>
  </si>
  <si>
    <t>Greensboro</t>
  </si>
  <si>
    <t>CA-2016-156503</t>
  </si>
  <si>
    <t>NC-18415</t>
  </si>
  <si>
    <t>Nathan Cano</t>
  </si>
  <si>
    <t>FUR-CH-10003606</t>
  </si>
  <si>
    <t>SAFCO Folding Chair Trolley</t>
  </si>
  <si>
    <t>CA-2015-113628</t>
  </si>
  <si>
    <t>AH-10690</t>
  </si>
  <si>
    <t>Anna HŠberlin</t>
  </si>
  <si>
    <t>FUR-CH-10003298</t>
  </si>
  <si>
    <t>Office Star - Contemporary Task Swivel chair with Loop Arms, Charcoal</t>
  </si>
  <si>
    <t>CA-2015-102582</t>
  </si>
  <si>
    <t>CA-2017-141873</t>
  </si>
  <si>
    <t>CA-2017-141733</t>
  </si>
  <si>
    <t>US-2015-111927</t>
  </si>
  <si>
    <t>LS-17230</t>
  </si>
  <si>
    <t>Lycoris Saunders</t>
  </si>
  <si>
    <t>Executive Impressions 13" Chairman Wall Clock</t>
  </si>
  <si>
    <t>CA-2014-105984</t>
  </si>
  <si>
    <t>MY-18295</t>
  </si>
  <si>
    <t>Muhammed Yedwab</t>
  </si>
  <si>
    <t>CA-2014-126760</t>
  </si>
  <si>
    <t>US-2014-109162</t>
  </si>
  <si>
    <t>KE-16420</t>
  </si>
  <si>
    <t>Katrina Edelman</t>
  </si>
  <si>
    <t>CA-2014-101931</t>
  </si>
  <si>
    <t>CA-2015-127593</t>
  </si>
  <si>
    <t>DH-13675</t>
  </si>
  <si>
    <t>Duane Huffman</t>
  </si>
  <si>
    <t>US-2017-131849</t>
  </si>
  <si>
    <t>GH-14410</t>
  </si>
  <si>
    <t>Gary Hansen</t>
  </si>
  <si>
    <t>FUR-FU-10004164</t>
  </si>
  <si>
    <t>Eldon 300 Class Desk Accessories, Black</t>
  </si>
  <si>
    <t>CA-2017-154039</t>
  </si>
  <si>
    <t>CA-2015-157133</t>
  </si>
  <si>
    <t>Champaign</t>
  </si>
  <si>
    <t>FUR-FU-10004904</t>
  </si>
  <si>
    <t>Eldon "L" Workstation Diamond Chairmat</t>
  </si>
  <si>
    <t>CA-2015-132486</t>
  </si>
  <si>
    <t>JF-15355</t>
  </si>
  <si>
    <t>Jay Fein</t>
  </si>
  <si>
    <t>CA-2015-129896</t>
  </si>
  <si>
    <t>PF-19120</t>
  </si>
  <si>
    <t>Peter Fuller</t>
  </si>
  <si>
    <t>FUR-FU-10002396</t>
  </si>
  <si>
    <t>DAX Copper Panel Document Frame, 5 x 7 Size</t>
  </si>
  <si>
    <t>US-2016-163881</t>
  </si>
  <si>
    <t>SP-20860</t>
  </si>
  <si>
    <t>Sung Pak</t>
  </si>
  <si>
    <t>CA-2015-167010</t>
  </si>
  <si>
    <t>VT-21700</t>
  </si>
  <si>
    <t>Valerie Takahito</t>
  </si>
  <si>
    <t>FUR-BO-10004218</t>
  </si>
  <si>
    <t>Bush Heritage Pine Collection 5-Shelf Bookcase, Albany Pine Finish, *Special Order</t>
  </si>
  <si>
    <t>CA-2017-148068</t>
  </si>
  <si>
    <t>MM-18280</t>
  </si>
  <si>
    <t>Muhammed MacIntyre</t>
  </si>
  <si>
    <t>US-2017-142573</t>
  </si>
  <si>
    <t>CA-2014-103940</t>
  </si>
  <si>
    <t>CA-2016-162082</t>
  </si>
  <si>
    <t>Harlingen</t>
  </si>
  <si>
    <t>CA-2015-118955</t>
  </si>
  <si>
    <t>US-2016-143448</t>
  </si>
  <si>
    <t>MH-17455</t>
  </si>
  <si>
    <t>Mark Hamilton</t>
  </si>
  <si>
    <t>Greenwood</t>
  </si>
  <si>
    <t>CA-2017-117863</t>
  </si>
  <si>
    <t>TS-21340</t>
  </si>
  <si>
    <t>Toby Swindell</t>
  </si>
  <si>
    <t>CA-2016-119963</t>
  </si>
  <si>
    <t>CA-2014-133228</t>
  </si>
  <si>
    <t>CA-2016-114951</t>
  </si>
  <si>
    <t>DN-13690</t>
  </si>
  <si>
    <t>Duane Noonan</t>
  </si>
  <si>
    <t>CA-2016-156573</t>
  </si>
  <si>
    <t>RB-19360</t>
  </si>
  <si>
    <t>Raymond Buch</t>
  </si>
  <si>
    <t>Nashville</t>
  </si>
  <si>
    <t>FUR-FU-10001085</t>
  </si>
  <si>
    <t>3M Polarizing Light Filter Sleeves</t>
  </si>
  <si>
    <t>CA-2017-134838</t>
  </si>
  <si>
    <t>ED-13885</t>
  </si>
  <si>
    <t>Emily Ducich</t>
  </si>
  <si>
    <t>CA-2016-167556</t>
  </si>
  <si>
    <t>JM-15250</t>
  </si>
  <si>
    <t>Janet Martin</t>
  </si>
  <si>
    <t>US-2016-116400</t>
  </si>
  <si>
    <t>EB-13930</t>
  </si>
  <si>
    <t>Eric Barreto</t>
  </si>
  <si>
    <t>FUR-FU-10003731</t>
  </si>
  <si>
    <t>Eldon Expressions Wood and Plastic Desk Accessories, Oak</t>
  </si>
  <si>
    <t>CA-2014-114517</t>
  </si>
  <si>
    <t>TH-21235</t>
  </si>
  <si>
    <t>Tiffany House</t>
  </si>
  <si>
    <t>CA-2017-119564</t>
  </si>
  <si>
    <t>PL-18925</t>
  </si>
  <si>
    <t>Paul Lucas</t>
  </si>
  <si>
    <t>CA-2016-135265</t>
  </si>
  <si>
    <t>CA-2016-108735</t>
  </si>
  <si>
    <t>US-2016-159415</t>
  </si>
  <si>
    <t>CS-12175</t>
  </si>
  <si>
    <t>Charles Sheldon</t>
  </si>
  <si>
    <t>FUR-FU-10003798</t>
  </si>
  <si>
    <t>Ultra Door Kickplate, 8"H x 34"W</t>
  </si>
  <si>
    <t>CA-2014-122588</t>
  </si>
  <si>
    <t>AR-10540</t>
  </si>
  <si>
    <t>Andy Reiter</t>
  </si>
  <si>
    <t>Woonsocket</t>
  </si>
  <si>
    <t>CA-2015-161998</t>
  </si>
  <si>
    <t>DB-13120</t>
  </si>
  <si>
    <t>David Bremer</t>
  </si>
  <si>
    <t>CA-2015-105627</t>
  </si>
  <si>
    <t>DK-12895</t>
  </si>
  <si>
    <t>Dana Kaydos</t>
  </si>
  <si>
    <t>Kenosha</t>
  </si>
  <si>
    <t>US-2015-149629</t>
  </si>
  <si>
    <t>Port Saint Lucie</t>
  </si>
  <si>
    <t>CA-2014-116834</t>
  </si>
  <si>
    <t>CA-2016-145730</t>
  </si>
  <si>
    <t>CA-2017-144463</t>
  </si>
  <si>
    <t>FUR-FU-10001215</t>
  </si>
  <si>
    <t>Howard Miller 11-1/2" Diameter Brentwood Wall Clock</t>
  </si>
  <si>
    <t>CA-2014-154963</t>
  </si>
  <si>
    <t>AA-10645</t>
  </si>
  <si>
    <t>Anna Andreadi</t>
  </si>
  <si>
    <t>CA-2017-130764</t>
  </si>
  <si>
    <t>JO-15145</t>
  </si>
  <si>
    <t>Jack O'Briant</t>
  </si>
  <si>
    <t>CA-2017-124296</t>
  </si>
  <si>
    <t>CA-2014-110786</t>
  </si>
  <si>
    <t>CA-2015-137750</t>
  </si>
  <si>
    <t>CA-2017-136350</t>
  </si>
  <si>
    <t>GA-14515</t>
  </si>
  <si>
    <t>George Ashbrook</t>
  </si>
  <si>
    <t>CA-2014-122931</t>
  </si>
  <si>
    <t>CA-2015-124058</t>
  </si>
  <si>
    <t>CA-2016-145303</t>
  </si>
  <si>
    <t>CA-2017-108112</t>
  </si>
  <si>
    <t>Miramar</t>
  </si>
  <si>
    <t>US-2014-156559</t>
  </si>
  <si>
    <t>LH-16900</t>
  </si>
  <si>
    <t>Lena Hernandez</t>
  </si>
  <si>
    <t>FUR-BO-10000711</t>
  </si>
  <si>
    <t>Hon Metal Bookcases, Gray</t>
  </si>
  <si>
    <t>CA-2017-137456</t>
  </si>
  <si>
    <t>Fremont</t>
  </si>
  <si>
    <t>CA-2015-105599</t>
  </si>
  <si>
    <t>CA-2015-153717</t>
  </si>
  <si>
    <t>DL-13495</t>
  </si>
  <si>
    <t>Dionis Lloyd</t>
  </si>
  <si>
    <t>FUR-BO-10004360</t>
  </si>
  <si>
    <t>Rush Hierlooms Collection Rich Wood Bookcases</t>
  </si>
  <si>
    <t>CA-2017-123239</t>
  </si>
  <si>
    <t>MG-18145</t>
  </si>
  <si>
    <t>Mike Gockenbach</t>
  </si>
  <si>
    <t>CA-2017-127313</t>
  </si>
  <si>
    <t>CA-2017-112725</t>
  </si>
  <si>
    <t>CA-2015-136196</t>
  </si>
  <si>
    <t>Freeport</t>
  </si>
  <si>
    <t>CA-2014-157924</t>
  </si>
  <si>
    <t>FUR-CH-10000229</t>
  </si>
  <si>
    <t>Global Enterprise Series Seating High-Back Swivel/Tilt Chairs</t>
  </si>
  <si>
    <t>CA-2016-143749</t>
  </si>
  <si>
    <t>FUR-BO-10002853</t>
  </si>
  <si>
    <t>O'Sullivan 5-Shelf Heavy-Duty Bookcases</t>
  </si>
  <si>
    <t>CA-2015-150875</t>
  </si>
  <si>
    <t>Boise</t>
  </si>
  <si>
    <t>CA-2016-124233</t>
  </si>
  <si>
    <t>CA-2014-145387</t>
  </si>
  <si>
    <t>Cranston</t>
  </si>
  <si>
    <t>CA-2017-149881</t>
  </si>
  <si>
    <t>NC-18535</t>
  </si>
  <si>
    <t>Nick Crebassa</t>
  </si>
  <si>
    <t>FUR-BO-10003894</t>
  </si>
  <si>
    <t>Safco Value Mate Steel Bookcase, Baked Enamel Finish on Steel, Black</t>
  </si>
  <si>
    <t>CA-2017-134565</t>
  </si>
  <si>
    <t>US-2014-102631</t>
  </si>
  <si>
    <t>FUR-FU-10003930</t>
  </si>
  <si>
    <t>Howard Miller 12-3/4 Diameter Accuwave DS  Wall Clock</t>
  </si>
  <si>
    <t>CA-2015-154970</t>
  </si>
  <si>
    <t>SR-20740</t>
  </si>
  <si>
    <t>Steven Roelle</t>
  </si>
  <si>
    <t>CA-2017-100223</t>
  </si>
  <si>
    <t>CA-2017-117702</t>
  </si>
  <si>
    <t>Baltimore</t>
  </si>
  <si>
    <t>CA-2016-157336</t>
  </si>
  <si>
    <t>SJ-20500</t>
  </si>
  <si>
    <t>Shirley Jackson</t>
  </si>
  <si>
    <t>CA-2014-168130</t>
  </si>
  <si>
    <t>BS-11365</t>
  </si>
  <si>
    <t>Bill Shonely</t>
  </si>
  <si>
    <t>CA-2017-163160</t>
  </si>
  <si>
    <t>CA-2016-124793</t>
  </si>
  <si>
    <t>US-2016-131611</t>
  </si>
  <si>
    <t>US-2017-124821</t>
  </si>
  <si>
    <t>CA-2015-166975</t>
  </si>
  <si>
    <t>SH-20635</t>
  </si>
  <si>
    <t>Stefanie Holloman</t>
  </si>
  <si>
    <t>CA-2016-123806</t>
  </si>
  <si>
    <t>US-2016-107440</t>
  </si>
  <si>
    <t>CA-2014-166989</t>
  </si>
  <si>
    <t>RM-19675</t>
  </si>
  <si>
    <t>Robert Marley</t>
  </si>
  <si>
    <t>CA-2015-105690</t>
  </si>
  <si>
    <t>CA-11965</t>
  </si>
  <si>
    <t>Carol Adams</t>
  </si>
  <si>
    <t>Port Arthur</t>
  </si>
  <si>
    <t>CA-2017-102407</t>
  </si>
  <si>
    <t>CA-2017-101581</t>
  </si>
  <si>
    <t>CA-2017-169124</t>
  </si>
  <si>
    <t>Citrus Heights</t>
  </si>
  <si>
    <t>CA-2017-129021</t>
  </si>
  <si>
    <t>CA-2014-162278</t>
  </si>
  <si>
    <t>AH-10585</t>
  </si>
  <si>
    <t>Angele Hood</t>
  </si>
  <si>
    <t>CA-2014-125829</t>
  </si>
  <si>
    <t>US-2017-136189</t>
  </si>
  <si>
    <t>FUR-FU-10000175</t>
  </si>
  <si>
    <t>DAX Wood Document Frame.</t>
  </si>
  <si>
    <t>CA-2015-154795</t>
  </si>
  <si>
    <t>GZ-14470</t>
  </si>
  <si>
    <t>Gary Zandusky</t>
  </si>
  <si>
    <t>Bullhead City</t>
  </si>
  <si>
    <t>CA-2016-120355</t>
  </si>
  <si>
    <t>New Rochelle</t>
  </si>
  <si>
    <t>FUR-FU-10004053</t>
  </si>
  <si>
    <t>DAX Two-Tone Silver Metal Document Frame</t>
  </si>
  <si>
    <t>CA-2017-162565</t>
  </si>
  <si>
    <t>RR-19315</t>
  </si>
  <si>
    <t>Ralph Ritter</t>
  </si>
  <si>
    <t>CA-2014-166954</t>
  </si>
  <si>
    <t>San Gabriel</t>
  </si>
  <si>
    <t>CA-2015-152891</t>
  </si>
  <si>
    <t>US-2015-122784</t>
  </si>
  <si>
    <t>FUR-BO-10004690</t>
  </si>
  <si>
    <t>O'Sullivan Cherrywood Estates Traditional Barrister Bookcase</t>
  </si>
  <si>
    <t>CA-2017-111556</t>
  </si>
  <si>
    <t>US-2014-138758</t>
  </si>
  <si>
    <t>JL-15835</t>
  </si>
  <si>
    <t>John Lee</t>
  </si>
  <si>
    <t>CA-2016-131737</t>
  </si>
  <si>
    <t>CA-2014-160157</t>
  </si>
  <si>
    <t>Hamilton</t>
  </si>
  <si>
    <t>CA-2017-159464</t>
  </si>
  <si>
    <t>Sandy Springs</t>
  </si>
  <si>
    <t>FUR-BO-10003546</t>
  </si>
  <si>
    <t>Hon 4-Shelf Metal Bookcases</t>
  </si>
  <si>
    <t>CA-2017-119452</t>
  </si>
  <si>
    <t>CA-2016-168893</t>
  </si>
  <si>
    <t>FUR-TA-10003392</t>
  </si>
  <si>
    <t>Global Adaptabilities Conference Tables</t>
  </si>
  <si>
    <t>CA-2015-121965</t>
  </si>
  <si>
    <t>CA-2016-147137</t>
  </si>
  <si>
    <t>US-2015-146745</t>
  </si>
  <si>
    <t>AS-10630</t>
  </si>
  <si>
    <t>Ann Steele</t>
  </si>
  <si>
    <t>US-2017-125717</t>
  </si>
  <si>
    <t>CA-2017-168641</t>
  </si>
  <si>
    <t>CA-2017-156895</t>
  </si>
  <si>
    <t>CA-2017-121300</t>
  </si>
  <si>
    <t>Mentor</t>
  </si>
  <si>
    <t>FUR-TA-10004442</t>
  </si>
  <si>
    <t>Riverside Furniture Stanwyck Manor Table Series</t>
  </si>
  <si>
    <t>CA-2017-130211</t>
  </si>
  <si>
    <t>Lawton</t>
  </si>
  <si>
    <t>CA-2017-105921</t>
  </si>
  <si>
    <t>CA-2014-150798</t>
  </si>
  <si>
    <t>JK-15730</t>
  </si>
  <si>
    <t>Joe Kamberova</t>
  </si>
  <si>
    <t>CA-2017-112753</t>
  </si>
  <si>
    <t>CC-12670</t>
  </si>
  <si>
    <t>Craig Carreira</t>
  </si>
  <si>
    <t>US-2014-138247</t>
  </si>
  <si>
    <t>CA-2017-167003</t>
  </si>
  <si>
    <t>VS-21820</t>
  </si>
  <si>
    <t>Vivek Sundaresam</t>
  </si>
  <si>
    <t>CA-2016-119935</t>
  </si>
  <si>
    <t>CA-2016-120873</t>
  </si>
  <si>
    <t>BW-11200</t>
  </si>
  <si>
    <t>Ben Wallace</t>
  </si>
  <si>
    <t>Hampton</t>
  </si>
  <si>
    <t>CA-2014-109491</t>
  </si>
  <si>
    <t>CA-2014-107454</t>
  </si>
  <si>
    <t>RD-19720</t>
  </si>
  <si>
    <t>Roger Demir</t>
  </si>
  <si>
    <t>US-2017-105046</t>
  </si>
  <si>
    <t>Rome</t>
  </si>
  <si>
    <t>CA-2016-118759</t>
  </si>
  <si>
    <t>CA-2014-140403</t>
  </si>
  <si>
    <t>Manteca</t>
  </si>
  <si>
    <t>CA-2017-138464</t>
  </si>
  <si>
    <t>VF-21715</t>
  </si>
  <si>
    <t>Vicky Freymann</t>
  </si>
  <si>
    <t>CA-2015-104129</t>
  </si>
  <si>
    <t>ES-14080</t>
  </si>
  <si>
    <t>Erin Smith</t>
  </si>
  <si>
    <t>CA-2015-126557</t>
  </si>
  <si>
    <t>RL-19615</t>
  </si>
  <si>
    <t>Rob Lucas</t>
  </si>
  <si>
    <t>US-2014-165862</t>
  </si>
  <si>
    <t>GK-14620</t>
  </si>
  <si>
    <t>Grace Kelly</t>
  </si>
  <si>
    <t>US-2014-106334</t>
  </si>
  <si>
    <t>JF-15490</t>
  </si>
  <si>
    <t>Jeremy Farry</t>
  </si>
  <si>
    <t>CA-2014-110219</t>
  </si>
  <si>
    <t>CA-2015-118871</t>
  </si>
  <si>
    <t>FUR-FU-10002111</t>
  </si>
  <si>
    <t>Master Caster Door Stop, Large Brown</t>
  </si>
  <si>
    <t>CA-2017-129490</t>
  </si>
  <si>
    <t>CA-2014-169460</t>
  </si>
  <si>
    <t>CA-2016-139395</t>
  </si>
  <si>
    <t>MG-17650</t>
  </si>
  <si>
    <t>Matthew Grinstein</t>
  </si>
  <si>
    <t>CA-2016-120250</t>
  </si>
  <si>
    <t>FUR-FU-10003424</t>
  </si>
  <si>
    <t>Nu-Dell Oak Frame</t>
  </si>
  <si>
    <t>US-2017-163790</t>
  </si>
  <si>
    <t>Danville</t>
  </si>
  <si>
    <t>FUR-FU-10002508</t>
  </si>
  <si>
    <t>Document Clip Frames</t>
  </si>
  <si>
    <t>CA-2016-129868</t>
  </si>
  <si>
    <t>MC-18130</t>
  </si>
  <si>
    <t>Mike Caudle</t>
  </si>
  <si>
    <t>CA-2015-146948</t>
  </si>
  <si>
    <t>MG-17890</t>
  </si>
  <si>
    <t>Michael Granlund</t>
  </si>
  <si>
    <t>US-2017-141852</t>
  </si>
  <si>
    <t>CA-2015-117800</t>
  </si>
  <si>
    <t>CA-2017-147228</t>
  </si>
  <si>
    <t>US-2015-126235</t>
  </si>
  <si>
    <t>FUR-FU-10000719</t>
  </si>
  <si>
    <t>DAX Cubicle Frames, 8-1/2 x 11</t>
  </si>
  <si>
    <t>CA-2017-168396</t>
  </si>
  <si>
    <t>CA-2015-130456</t>
  </si>
  <si>
    <t>FUR-BO-10003893</t>
  </si>
  <si>
    <t>Sauder Camden County Collection Library</t>
  </si>
  <si>
    <t>CA-2017-130141</t>
  </si>
  <si>
    <t>HA-14905</t>
  </si>
  <si>
    <t>Helen Abelman</t>
  </si>
  <si>
    <t>FUR-CH-10000749</t>
  </si>
  <si>
    <t>Office Star - Ergonomic Mid Back Chair with 2-Way Adjustable Arms</t>
  </si>
  <si>
    <t>CA-2016-143910</t>
  </si>
  <si>
    <t>CA-2016-139556</t>
  </si>
  <si>
    <t>DB-13360</t>
  </si>
  <si>
    <t>Dennis Bolton</t>
  </si>
  <si>
    <t>CA-2015-112130</t>
  </si>
  <si>
    <t>SV-20785</t>
  </si>
  <si>
    <t>Stewart Visinsky</t>
  </si>
  <si>
    <t>CA-2016-116547</t>
  </si>
  <si>
    <t>US-2017-133200</t>
  </si>
  <si>
    <t>DB-13555</t>
  </si>
  <si>
    <t>Dorothy Badders</t>
  </si>
  <si>
    <t>CA-2016-133550</t>
  </si>
  <si>
    <t>CA-2017-139416</t>
  </si>
  <si>
    <t>AG-10270</t>
  </si>
  <si>
    <t>Alejandro Grove</t>
  </si>
  <si>
    <t>CA-2016-159912</t>
  </si>
  <si>
    <t>CA-2014-138681</t>
  </si>
  <si>
    <t>US-2015-138121</t>
  </si>
  <si>
    <t>CA-2017-140298</t>
  </si>
  <si>
    <t>CA-2016-158435</t>
  </si>
  <si>
    <t>Waterbury</t>
  </si>
  <si>
    <t>CA-2014-108273</t>
  </si>
  <si>
    <t>CA-2017-143126</t>
  </si>
  <si>
    <t>CA-2014-106229</t>
  </si>
  <si>
    <t>NR-18550</t>
  </si>
  <si>
    <t>Nick Radford</t>
  </si>
  <si>
    <t>CA-2014-119151</t>
  </si>
  <si>
    <t>US-2015-103996</t>
  </si>
  <si>
    <t>RB-19435</t>
  </si>
  <si>
    <t>Richard Bierner</t>
  </si>
  <si>
    <t>CA-2016-120530</t>
  </si>
  <si>
    <t>CA-2015-105725</t>
  </si>
  <si>
    <t>GT-14755</t>
  </si>
  <si>
    <t>Guy Thornton</t>
  </si>
  <si>
    <t>CA-2016-120005</t>
  </si>
  <si>
    <t>CA-2017-103499</t>
  </si>
  <si>
    <t>ES-14020</t>
  </si>
  <si>
    <t>Erica Smith</t>
  </si>
  <si>
    <t>CA-2017-119746</t>
  </si>
  <si>
    <t>CM-12385</t>
  </si>
  <si>
    <t>Christopher Martinez</t>
  </si>
  <si>
    <t>CA-2014-150301</t>
  </si>
  <si>
    <t>Buffalo</t>
  </si>
  <si>
    <t>CA-2014-159310</t>
  </si>
  <si>
    <t>CA-2015-104346</t>
  </si>
  <si>
    <t>CA-2015-144722</t>
  </si>
  <si>
    <t>MF-18250</t>
  </si>
  <si>
    <t>Monica Federle</t>
  </si>
  <si>
    <t>US-2016-148901</t>
  </si>
  <si>
    <t>CA-2017-136364</t>
  </si>
  <si>
    <t>CA-2016-121370</t>
  </si>
  <si>
    <t>EB-14110</t>
  </si>
  <si>
    <t>Eugene Barchas</t>
  </si>
  <si>
    <t>FUR-FU-10002813</t>
  </si>
  <si>
    <t>DAX Contemporary Wood Frame with Silver Metal Mat, Desktop, 11 x 14 Size</t>
  </si>
  <si>
    <t>CA-2016-140018</t>
  </si>
  <si>
    <t>CA-2017-154123</t>
  </si>
  <si>
    <t>CA-2014-107818</t>
  </si>
  <si>
    <t>Pasco</t>
  </si>
  <si>
    <t>CA-2014-113320</t>
  </si>
  <si>
    <t>CA-2015-137526</t>
  </si>
  <si>
    <t>FUR-FU-10004845</t>
  </si>
  <si>
    <t>Deflect-o EconoMat Nonstudded, No Bevel Mat</t>
  </si>
  <si>
    <t>CA-2017-122490</t>
  </si>
  <si>
    <t>CA-2017-143567</t>
  </si>
  <si>
    <t>TB-21175</t>
  </si>
  <si>
    <t>Thomas Boland</t>
  </si>
  <si>
    <t>CA-2016-163167</t>
  </si>
  <si>
    <t>Marietta</t>
  </si>
  <si>
    <t>US-2014-122021</t>
  </si>
  <si>
    <t>AC-10660</t>
  </si>
  <si>
    <t>Anna Chung</t>
  </si>
  <si>
    <t>Parma</t>
  </si>
  <si>
    <t>US-2014-161613</t>
  </si>
  <si>
    <t>CA-2017-163125</t>
  </si>
  <si>
    <t>League City</t>
  </si>
  <si>
    <t>FUR-CH-10001802</t>
  </si>
  <si>
    <t>Hon Every-Day Chair Series Swivel Task Chairs</t>
  </si>
  <si>
    <t>CA-2016-160304</t>
  </si>
  <si>
    <t>Gaithersburg</t>
  </si>
  <si>
    <t>CA-2017-117653</t>
  </si>
  <si>
    <t>CA-2017-143245</t>
  </si>
  <si>
    <t>CA-2014-157147</t>
  </si>
  <si>
    <t>CA-2015-156482</t>
  </si>
  <si>
    <t>CA-2017-107125</t>
  </si>
  <si>
    <t>CA-2014-160262</t>
  </si>
  <si>
    <t>CA-2014-156587</t>
  </si>
  <si>
    <t>AB-10015</t>
  </si>
  <si>
    <t>Aaron Bergman</t>
  </si>
  <si>
    <t>CA-2015-122406</t>
  </si>
  <si>
    <t>US-2016-153815</t>
  </si>
  <si>
    <t>CA-2016-149279</t>
  </si>
  <si>
    <t>CL-12700</t>
  </si>
  <si>
    <t>Craig Leslie</t>
  </si>
  <si>
    <t>CA-2015-153038</t>
  </si>
  <si>
    <t>RB-19645</t>
  </si>
  <si>
    <t>Robert Barroso</t>
  </si>
  <si>
    <t>US-2017-139647</t>
  </si>
  <si>
    <t>CA-2014-153850</t>
  </si>
  <si>
    <t>CA-2014-127558</t>
  </si>
  <si>
    <t>SS-20410</t>
  </si>
  <si>
    <t>Shahid Shariari</t>
  </si>
  <si>
    <t>CA-2016-133795</t>
  </si>
  <si>
    <t>US-2017-130953</t>
  </si>
  <si>
    <t>Oklahoma City</t>
  </si>
  <si>
    <t>FUR-CH-10004626</t>
  </si>
  <si>
    <t>Office Star Flex Back Scooter Chair with Aluminum Finish Frame</t>
  </si>
  <si>
    <t>CA-2016-155166</t>
  </si>
  <si>
    <t>CA-2015-103954</t>
  </si>
  <si>
    <t>HR-14770</t>
  </si>
  <si>
    <t>Hallie Redmond</t>
  </si>
  <si>
    <t>CA-2014-169803</t>
  </si>
  <si>
    <t>CA-2015-136469</t>
  </si>
  <si>
    <t>CA-2016-158694</t>
  </si>
  <si>
    <t>CA-2015-141243</t>
  </si>
  <si>
    <t>AH-10465</t>
  </si>
  <si>
    <t>Amy Hunt</t>
  </si>
  <si>
    <t>CA-2015-136798</t>
  </si>
  <si>
    <t>CA-2017-142090</t>
  </si>
  <si>
    <t>Burlington</t>
  </si>
  <si>
    <t>CA-2014-124478</t>
  </si>
  <si>
    <t>MA-17560</t>
  </si>
  <si>
    <t>Matt Abelman</t>
  </si>
  <si>
    <t>CA-2014-134572</t>
  </si>
  <si>
    <t>US-2017-133312</t>
  </si>
  <si>
    <t>BD-11500</t>
  </si>
  <si>
    <t>Bradley Drucker</t>
  </si>
  <si>
    <t>US-2014-140452</t>
  </si>
  <si>
    <t>CA-2014-116568</t>
  </si>
  <si>
    <t>Deltona</t>
  </si>
  <si>
    <t>CA-2015-153073</t>
  </si>
  <si>
    <t>FUR-FU-10001025</t>
  </si>
  <si>
    <t>Eldon Imˆge Series Desk Accessories, Clear</t>
  </si>
  <si>
    <t>CA-2014-160766</t>
  </si>
  <si>
    <t>CA-2017-146626</t>
  </si>
  <si>
    <t>Anaheim</t>
  </si>
  <si>
    <t>CA-2016-128972</t>
  </si>
  <si>
    <t>TS-21430</t>
  </si>
  <si>
    <t>Tom Stivers</t>
  </si>
  <si>
    <t>CA-2016-111213</t>
  </si>
  <si>
    <t>FP-14320</t>
  </si>
  <si>
    <t>Frank Preis</t>
  </si>
  <si>
    <t>CA-2017-161333</t>
  </si>
  <si>
    <t>CA-2017-128734</t>
  </si>
  <si>
    <t>JL-15175</t>
  </si>
  <si>
    <t>James Lanier</t>
  </si>
  <si>
    <t>Chandler</t>
  </si>
  <si>
    <t>US-2015-124219</t>
  </si>
  <si>
    <t>KW-16570</t>
  </si>
  <si>
    <t>Kelly Williams</t>
  </si>
  <si>
    <t>Kirkwood</t>
  </si>
  <si>
    <t>CA-2017-163006</t>
  </si>
  <si>
    <t>CA-2014-111192</t>
  </si>
  <si>
    <t>CA-2016-115378</t>
  </si>
  <si>
    <t>AJ-10945</t>
  </si>
  <si>
    <t>Ashley Jarboe</t>
  </si>
  <si>
    <t>Taylor</t>
  </si>
  <si>
    <t>CA-2015-161627</t>
  </si>
  <si>
    <t>CA-2014-121006</t>
  </si>
  <si>
    <t>Midland</t>
  </si>
  <si>
    <t>CA-2016-122903</t>
  </si>
  <si>
    <t>CA-2017-106432</t>
  </si>
  <si>
    <t>Waco</t>
  </si>
  <si>
    <t>US-2015-120502</t>
  </si>
  <si>
    <t>CA-2015-115567</t>
  </si>
  <si>
    <t>CA-2014-101560</t>
  </si>
  <si>
    <t>CS-12250</t>
  </si>
  <si>
    <t>Chris Selesnick</t>
  </si>
  <si>
    <t>CA-2015-142454</t>
  </si>
  <si>
    <t>RE-19450</t>
  </si>
  <si>
    <t>Richard Eichhorn</t>
  </si>
  <si>
    <t>CA-2017-145653</t>
  </si>
  <si>
    <t>CA-2014-140487</t>
  </si>
  <si>
    <t>SR-20425</t>
  </si>
  <si>
    <t>Sharelle Roach</t>
  </si>
  <si>
    <t>CA-2016-119865</t>
  </si>
  <si>
    <t>CA-2017-124436</t>
  </si>
  <si>
    <t>CA-2014-115084</t>
  </si>
  <si>
    <t>Texarkana</t>
  </si>
  <si>
    <t>CA-2017-131037</t>
  </si>
  <si>
    <t>TM-21490</t>
  </si>
  <si>
    <t>Tony Molinari</t>
  </si>
  <si>
    <t>CA-2014-166744</t>
  </si>
  <si>
    <t>CA-2016-156265</t>
  </si>
  <si>
    <t>FUR-TA-10001691</t>
  </si>
  <si>
    <t>Barricks Non-Folding Utility Table with Steel Legs, Laminate Tops</t>
  </si>
  <si>
    <t>CA-2015-125185</t>
  </si>
  <si>
    <t>AH-10195</t>
  </si>
  <si>
    <t>Alan Haines</t>
  </si>
  <si>
    <t>Bethlehem</t>
  </si>
  <si>
    <t>CA-2014-105165</t>
  </si>
  <si>
    <t>CA-2017-144484</t>
  </si>
  <si>
    <t>CA-2017-125913</t>
  </si>
  <si>
    <t>CA-2015-162887</t>
  </si>
  <si>
    <t>Vermont</t>
  </si>
  <si>
    <t>05408</t>
  </si>
  <si>
    <t>CA-2014-113859</t>
  </si>
  <si>
    <t>CA-2015-105158</t>
  </si>
  <si>
    <t>CA-2017-105991</t>
  </si>
  <si>
    <t>CA-2014-146283</t>
  </si>
  <si>
    <t>CA-2015-111073</t>
  </si>
  <si>
    <t>CA-2017-108791</t>
  </si>
  <si>
    <t>CA-2016-113831</t>
  </si>
  <si>
    <t>US-2014-139500</t>
  </si>
  <si>
    <t>AB-10165</t>
  </si>
  <si>
    <t>Alan Barnes</t>
  </si>
  <si>
    <t>US-2014-166310</t>
  </si>
  <si>
    <t>Garland</t>
  </si>
  <si>
    <t>US-2016-168410</t>
  </si>
  <si>
    <t>CA-2017-131254</t>
  </si>
  <si>
    <t>CA-2017-137876</t>
  </si>
  <si>
    <t>CA-2016-154060</t>
  </si>
  <si>
    <t>US-2017-162558</t>
  </si>
  <si>
    <t>Knoxville</t>
  </si>
  <si>
    <t>Eldon 500 Class Desk Accessories</t>
  </si>
  <si>
    <t>CA-2015-119508</t>
  </si>
  <si>
    <t>CA-2016-123120</t>
  </si>
  <si>
    <t>CV-12295</t>
  </si>
  <si>
    <t>Christina VanderZanden</t>
  </si>
  <si>
    <t>CA-2014-103331</t>
  </si>
  <si>
    <t>CA-2014-113768</t>
  </si>
  <si>
    <t>US-2017-126060</t>
  </si>
  <si>
    <t>CA-2016-122017</t>
  </si>
  <si>
    <t>Wichita</t>
  </si>
  <si>
    <t>Kansas</t>
  </si>
  <si>
    <t>US-2017-136721</t>
  </si>
  <si>
    <t>NH-18610</t>
  </si>
  <si>
    <t>Nicole Hansen</t>
  </si>
  <si>
    <t>Oak Park</t>
  </si>
  <si>
    <t>CA-2015-118738</t>
  </si>
  <si>
    <t>AG-10495</t>
  </si>
  <si>
    <t>Andrew Gjertsen</t>
  </si>
  <si>
    <t>US-2014-123183</t>
  </si>
  <si>
    <t>GR-14560</t>
  </si>
  <si>
    <t>Georgia Rosenberg</t>
  </si>
  <si>
    <t>US-2016-147340</t>
  </si>
  <si>
    <t>CA-2016-117681</t>
  </si>
  <si>
    <t>CA-2016-153598</t>
  </si>
  <si>
    <t>US-2016-108497</t>
  </si>
  <si>
    <t>MH-17290</t>
  </si>
  <si>
    <t>Marc Harrigan</t>
  </si>
  <si>
    <t>CA-2014-136861</t>
  </si>
  <si>
    <t>CA-2014-103317</t>
  </si>
  <si>
    <t>DM-13525</t>
  </si>
  <si>
    <t>Don Miller</t>
  </si>
  <si>
    <t>Palm Coast</t>
  </si>
  <si>
    <t>FUR-FU-10003192</t>
  </si>
  <si>
    <t>Luxo Adjustable Task Clamp Lamp</t>
  </si>
  <si>
    <t>US-2014-119081</t>
  </si>
  <si>
    <t>TA-21385</t>
  </si>
  <si>
    <t>Tom Ashbrook</t>
  </si>
  <si>
    <t>Olathe</t>
  </si>
  <si>
    <t>CA-2017-130631</t>
  </si>
  <si>
    <t>CA-2017-116680</t>
  </si>
  <si>
    <t>FUR-TA-10001771</t>
  </si>
  <si>
    <t>Bush Cubix Conference Tables, Fully Assembled</t>
  </si>
  <si>
    <t>CA-2017-101574</t>
  </si>
  <si>
    <t>CA-2014-146591</t>
  </si>
  <si>
    <t>CA-2016-122448</t>
  </si>
  <si>
    <t>DB-13210</t>
  </si>
  <si>
    <t>Dean Braden</t>
  </si>
  <si>
    <t>CA-2014-132451</t>
  </si>
  <si>
    <t>CA-2017-116946</t>
  </si>
  <si>
    <t>CA-2017-148999</t>
  </si>
  <si>
    <t>FUR-CH-10002044</t>
  </si>
  <si>
    <t>Office Star - Contemporary Task Swivel chair with 2-way adjustable arms, Plum</t>
  </si>
  <si>
    <t>CA-2017-134495</t>
  </si>
  <si>
    <t>CA-2014-105249</t>
  </si>
  <si>
    <t>CA-2017-164378</t>
  </si>
  <si>
    <t>CA-2017-127782</t>
  </si>
  <si>
    <t>TH-21115</t>
  </si>
  <si>
    <t>Thea Hudgings</t>
  </si>
  <si>
    <t>CA-2015-168529</t>
  </si>
  <si>
    <t>CA-2017-117667</t>
  </si>
  <si>
    <t>MS-17980</t>
  </si>
  <si>
    <t>Michael Stewart</t>
  </si>
  <si>
    <t>US-2017-150595</t>
  </si>
  <si>
    <t>CA-2016-134936</t>
  </si>
  <si>
    <t>FUR-TA-10001086</t>
  </si>
  <si>
    <t>SAFCO PlanMaster Boards, 60w x 37-1/2d, White Melamine</t>
  </si>
  <si>
    <t>CA-2017-151008</t>
  </si>
  <si>
    <t>Draper</t>
  </si>
  <si>
    <t>US-2014-159618</t>
  </si>
  <si>
    <t>DB-12970</t>
  </si>
  <si>
    <t>Darren Budd</t>
  </si>
  <si>
    <t>CA-2017-116113</t>
  </si>
  <si>
    <t>CA-2015-125066</t>
  </si>
  <si>
    <t>CA-2017-157966</t>
  </si>
  <si>
    <t>SU-20665</t>
  </si>
  <si>
    <t>Stephanie Ulpright</t>
  </si>
  <si>
    <t>CA-2016-136686</t>
  </si>
  <si>
    <t>RF-19840</t>
  </si>
  <si>
    <t>Roy Franzšsisch</t>
  </si>
  <si>
    <t>CA-2017-137498</t>
  </si>
  <si>
    <t>CA-2017-163818</t>
  </si>
  <si>
    <t>CA-2014-116673</t>
  </si>
  <si>
    <t>CA-2014-164742</t>
  </si>
  <si>
    <t>CA-2016-134516</t>
  </si>
  <si>
    <t>CA-2017-125745</t>
  </si>
  <si>
    <t>US-2016-124163</t>
  </si>
  <si>
    <t>SC-20695</t>
  </si>
  <si>
    <t>Steve Chapman</t>
  </si>
  <si>
    <t>La Crosse</t>
  </si>
  <si>
    <t>CA-2014-126683</t>
  </si>
  <si>
    <t>CA-2017-148810</t>
  </si>
  <si>
    <t>FUR-CH-10001545</t>
  </si>
  <si>
    <t>Hon Comfortask Task/Swivel Chairs</t>
  </si>
  <si>
    <t>US-2016-146066</t>
  </si>
  <si>
    <t>CA-2014-127614</t>
  </si>
  <si>
    <t>CA-2017-113208</t>
  </si>
  <si>
    <t>ML-18040</t>
  </si>
  <si>
    <t>Michelle Lonsdale</t>
  </si>
  <si>
    <t>FUR-FU-10004245</t>
  </si>
  <si>
    <t>Career Cubicle Clock, 8 1/4", Black</t>
  </si>
  <si>
    <t>CA-2014-154893</t>
  </si>
  <si>
    <t>CA-2016-127985</t>
  </si>
  <si>
    <t>CA-2017-127117</t>
  </si>
  <si>
    <t>Morristown</t>
  </si>
  <si>
    <t>CA-2015-104241</t>
  </si>
  <si>
    <t>CA-2017-142342</t>
  </si>
  <si>
    <t>Apple Valley</t>
  </si>
  <si>
    <t>CA-2016-145261</t>
  </si>
  <si>
    <t>Salem</t>
  </si>
  <si>
    <t>CA-2016-108875</t>
  </si>
  <si>
    <t>CA-2015-141012</t>
  </si>
  <si>
    <t>TG-21640</t>
  </si>
  <si>
    <t>Trudy Glocke</t>
  </si>
  <si>
    <t>Pocatello</t>
  </si>
  <si>
    <t>CA-2014-126802</t>
  </si>
  <si>
    <t>CA-2014-131541</t>
  </si>
  <si>
    <t>Apopka</t>
  </si>
  <si>
    <t>CA-2015-119550</t>
  </si>
  <si>
    <t>RB-19705</t>
  </si>
  <si>
    <t>Roger Barcio</t>
  </si>
  <si>
    <t>US-2015-138093</t>
  </si>
  <si>
    <t>CA-2016-126165</t>
  </si>
  <si>
    <t>US-2014-123519</t>
  </si>
  <si>
    <t>SS-20875</t>
  </si>
  <si>
    <t>Sung Shariari</t>
  </si>
  <si>
    <t>US-2015-160857</t>
  </si>
  <si>
    <t>CA-2017-117324</t>
  </si>
  <si>
    <t>CA-2017-143574</t>
  </si>
  <si>
    <t>Milford</t>
  </si>
  <si>
    <t>CA-2014-148614</t>
  </si>
  <si>
    <t>US-2017-147886</t>
  </si>
  <si>
    <t>DH-13075</t>
  </si>
  <si>
    <t>Dave Hallsten</t>
  </si>
  <si>
    <t>CA-2014-145800</t>
  </si>
  <si>
    <t>Buffalo Grove</t>
  </si>
  <si>
    <t>CA-2016-118514</t>
  </si>
  <si>
    <t>CA-2015-119634</t>
  </si>
  <si>
    <t>BW-11065</t>
  </si>
  <si>
    <t>Barry Weirich</t>
  </si>
  <si>
    <t>CA-2017-158169</t>
  </si>
  <si>
    <t>Lake Forest</t>
  </si>
  <si>
    <t>CA-2015-162047</t>
  </si>
  <si>
    <t>FH-14365</t>
  </si>
  <si>
    <t>Fred Hopkins</t>
  </si>
  <si>
    <t>CA-2015-103835</t>
  </si>
  <si>
    <t>SC-20440</t>
  </si>
  <si>
    <t>Shaun Chance</t>
  </si>
  <si>
    <t>CA-2016-142398</t>
  </si>
  <si>
    <t>CA-2014-105270</t>
  </si>
  <si>
    <t>CA-2017-141117</t>
  </si>
  <si>
    <t>JK-16090</t>
  </si>
  <si>
    <t>Juliana Krohn</t>
  </si>
  <si>
    <t>CA-2017-115070</t>
  </si>
  <si>
    <t>MG-18205</t>
  </si>
  <si>
    <t>Mitch Gastineau</t>
  </si>
  <si>
    <t>CA-2017-140186</t>
  </si>
  <si>
    <t>CA-2014-124856</t>
  </si>
  <si>
    <t>CA-2014-166716</t>
  </si>
  <si>
    <t>CR-12730</t>
  </si>
  <si>
    <t>Craig Reiter</t>
  </si>
  <si>
    <t>CA-2017-113873</t>
  </si>
  <si>
    <t>CA-2016-125017</t>
  </si>
  <si>
    <t>US-2015-163279</t>
  </si>
  <si>
    <t>FUR-FU-10000747</t>
  </si>
  <si>
    <t>Tenex B1-RE Series Chair Mats for Low Pile Carpets</t>
  </si>
  <si>
    <t>CA-2017-117632</t>
  </si>
  <si>
    <t>CA-2017-161067</t>
  </si>
  <si>
    <t>KB-16405</t>
  </si>
  <si>
    <t>Katrina Bavinger</t>
  </si>
  <si>
    <t>CA-2016-122063</t>
  </si>
  <si>
    <t>CA-2016-142895</t>
  </si>
  <si>
    <t>CA-2015-134992</t>
  </si>
  <si>
    <t>CA-2015-126725</t>
  </si>
  <si>
    <t>BS-11665</t>
  </si>
  <si>
    <t>Brian Stugart</t>
  </si>
  <si>
    <t>CA-2015-121783</t>
  </si>
  <si>
    <t>PO-19180</t>
  </si>
  <si>
    <t>Philisse Overcash</t>
  </si>
  <si>
    <t>CA-2015-112214</t>
  </si>
  <si>
    <t>US-2017-153255</t>
  </si>
  <si>
    <t>CA-2015-108119</t>
  </si>
  <si>
    <t>Conway</t>
  </si>
  <si>
    <t>US-2014-117968</t>
  </si>
  <si>
    <t>Meriden</t>
  </si>
  <si>
    <t>CA-2016-152247</t>
  </si>
  <si>
    <t>Cheyenne</t>
  </si>
  <si>
    <t>Wyoming</t>
  </si>
  <si>
    <t>CA-2016-128223</t>
  </si>
  <si>
    <t>CA-2016-154235</t>
  </si>
  <si>
    <t>CA-2016-133935</t>
  </si>
  <si>
    <t>CA-2016-136301</t>
  </si>
  <si>
    <t>CA-2016-167682</t>
  </si>
  <si>
    <t>CA-2016-159639</t>
  </si>
  <si>
    <t>US-2016-113985</t>
  </si>
  <si>
    <t>US-2015-126977</t>
  </si>
  <si>
    <t>CA-2016-130288</t>
  </si>
  <si>
    <t>US-2014-118997</t>
  </si>
  <si>
    <t>RA-19885</t>
  </si>
  <si>
    <t>Ruben Ausman</t>
  </si>
  <si>
    <t>CA-2014-114314</t>
  </si>
  <si>
    <t>US-2017-169551</t>
  </si>
  <si>
    <t>CA-2016-103107</t>
  </si>
  <si>
    <t>CA-2014-104178</t>
  </si>
  <si>
    <t>CA-2014-155796</t>
  </si>
  <si>
    <t>Reading</t>
  </si>
  <si>
    <t>CA-2016-127138</t>
  </si>
  <si>
    <t>CA-2017-150602</t>
  </si>
  <si>
    <t>CA-2014-141726</t>
  </si>
  <si>
    <t>CA-2017-115105</t>
  </si>
  <si>
    <t>BD-11770</t>
  </si>
  <si>
    <t>Bryan Davis</t>
  </si>
  <si>
    <t>CA-2014-117765</t>
  </si>
  <si>
    <t>CA-2016-163776</t>
  </si>
  <si>
    <t>Hattiesburg</t>
  </si>
  <si>
    <t>US-2017-163300</t>
  </si>
  <si>
    <t>CA-2016-162187</t>
  </si>
  <si>
    <t>US-2014-112991</t>
  </si>
  <si>
    <t>Caldwell</t>
  </si>
  <si>
    <t>CA-2014-124079</t>
  </si>
  <si>
    <t>CA-2017-107244</t>
  </si>
  <si>
    <t>AG-10390</t>
  </si>
  <si>
    <t>Allen Goldenen</t>
  </si>
  <si>
    <t>CA-2015-100657</t>
  </si>
  <si>
    <t>SW-20245</t>
  </si>
  <si>
    <t>Scot Wooten</t>
  </si>
  <si>
    <t>CA-2017-129028</t>
  </si>
  <si>
    <t>CA-2014-102652</t>
  </si>
  <si>
    <t>US-2017-152492</t>
  </si>
  <si>
    <t>CA-2016-101168</t>
  </si>
  <si>
    <t>Nashua</t>
  </si>
  <si>
    <t>CA-2015-130253</t>
  </si>
  <si>
    <t>CA-2016-131205</t>
  </si>
  <si>
    <t>Georgetown</t>
  </si>
  <si>
    <t>CA-2016-117912</t>
  </si>
  <si>
    <t>Sierra Vista</t>
  </si>
  <si>
    <t>CA-2017-145702</t>
  </si>
  <si>
    <t>CA-2015-113215</t>
  </si>
  <si>
    <t>CA-2016-154662</t>
  </si>
  <si>
    <t>BF-11215</t>
  </si>
  <si>
    <t>Benjamin Farhat</t>
  </si>
  <si>
    <t>CA-2016-124016</t>
  </si>
  <si>
    <t>CA-2017-166695</t>
  </si>
  <si>
    <t>CA-2016-151561</t>
  </si>
  <si>
    <t>US-2014-165589</t>
  </si>
  <si>
    <t>Lubbock</t>
  </si>
  <si>
    <t>CA-2015-114048</t>
  </si>
  <si>
    <t>CA-2017-100111</t>
  </si>
  <si>
    <t>US-2017-132381</t>
  </si>
  <si>
    <t>CA-2016-124590</t>
  </si>
  <si>
    <t>SP-20920</t>
  </si>
  <si>
    <t>Susan Pistek</t>
  </si>
  <si>
    <t>CA-2017-143378</t>
  </si>
  <si>
    <t>JR-16210</t>
  </si>
  <si>
    <t>Justin Ritter</t>
  </si>
  <si>
    <t>CA-2016-124100</t>
  </si>
  <si>
    <t>CA-2014-163447</t>
  </si>
  <si>
    <t>TB-21190</t>
  </si>
  <si>
    <t>Thomas Brumley</t>
  </si>
  <si>
    <t>CA-2016-148096</t>
  </si>
  <si>
    <t>AO-10810</t>
  </si>
  <si>
    <t>Anthony O'Donnell</t>
  </si>
  <si>
    <t>CA-2014-131247</t>
  </si>
  <si>
    <t>CA-2017-101322</t>
  </si>
  <si>
    <t>US-2016-106600</t>
  </si>
  <si>
    <t>CA-2014-111871</t>
  </si>
  <si>
    <t>EK-13795</t>
  </si>
  <si>
    <t>Eileen Kiefer</t>
  </si>
  <si>
    <t>CA-2017-151484</t>
  </si>
  <si>
    <t>CA-2014-103989</t>
  </si>
  <si>
    <t>CA-2015-158421</t>
  </si>
  <si>
    <t>CA-2016-143609</t>
  </si>
  <si>
    <t>DB-13270</t>
  </si>
  <si>
    <t>Deborah Brumfield</t>
  </si>
  <si>
    <t>Portland</t>
  </si>
  <si>
    <t>CA-2016-157259</t>
  </si>
  <si>
    <t>CA-2016-118332</t>
  </si>
  <si>
    <t>CA-2017-145660</t>
  </si>
  <si>
    <t>CA-2016-133697</t>
  </si>
  <si>
    <t>CM-12445</t>
  </si>
  <si>
    <t>Chuck Magee</t>
  </si>
  <si>
    <t>CA-2017-119809</t>
  </si>
  <si>
    <t>YS-21880</t>
  </si>
  <si>
    <t>Yana Sorensen</t>
  </si>
  <si>
    <t>CA-2015-161711</t>
  </si>
  <si>
    <t>CA-2017-140627</t>
  </si>
  <si>
    <t>Hendersonville</t>
  </si>
  <si>
    <t>CA-2015-133445</t>
  </si>
  <si>
    <t>US-2017-142188</t>
  </si>
  <si>
    <t>JF-15415</t>
  </si>
  <si>
    <t>Jennifer Ferguson</t>
  </si>
  <si>
    <t>CA-2015-134075</t>
  </si>
  <si>
    <t>CA-2017-141572</t>
  </si>
  <si>
    <t>LO-17170</t>
  </si>
  <si>
    <t>Lori Olson</t>
  </si>
  <si>
    <t>CA-2015-112305</t>
  </si>
  <si>
    <t>CA-2017-121580</t>
  </si>
  <si>
    <t>CA-2015-151624</t>
  </si>
  <si>
    <t>CA-2017-102379</t>
  </si>
  <si>
    <t>US-2016-139087</t>
  </si>
  <si>
    <t>CA-2015-116484</t>
  </si>
  <si>
    <t>FUR-FU-10002874</t>
  </si>
  <si>
    <t>Ultra Commercial Grade Dual Valve Door Closer</t>
  </si>
  <si>
    <t>CA-2016-100944</t>
  </si>
  <si>
    <t>CA-2016-125080</t>
  </si>
  <si>
    <t>CA-2014-100090</t>
  </si>
  <si>
    <t>US-2015-139675</t>
  </si>
  <si>
    <t>Chico</t>
  </si>
  <si>
    <t>CA-2017-143756</t>
  </si>
  <si>
    <t>ME-17725</t>
  </si>
  <si>
    <t>Max Engle</t>
  </si>
  <si>
    <t>CA-2017-107314</t>
  </si>
  <si>
    <t>MZ-17335</t>
  </si>
  <si>
    <t>Maria Zettner</t>
  </si>
  <si>
    <t>FUR-FU-10003489</t>
  </si>
  <si>
    <t>Contemporary Borderless Frame</t>
  </si>
  <si>
    <t>CA-2016-163328</t>
  </si>
  <si>
    <t>TP-21565</t>
  </si>
  <si>
    <t>Tracy Poddar</t>
  </si>
  <si>
    <t>Eugene</t>
  </si>
  <si>
    <t>CA-2014-112837</t>
  </si>
  <si>
    <t>LW-17125</t>
  </si>
  <si>
    <t>Liz Willingham</t>
  </si>
  <si>
    <t>Oxnard</t>
  </si>
  <si>
    <t>CA-2014-167927</t>
  </si>
  <si>
    <t>XP-21865</t>
  </si>
  <si>
    <t>Xylona Preis</t>
  </si>
  <si>
    <t>Westland</t>
  </si>
  <si>
    <t>CA-2016-165995</t>
  </si>
  <si>
    <t>CA-2017-143112</t>
  </si>
  <si>
    <t>CA-2017-161557</t>
  </si>
  <si>
    <t>CA-2016-103919</t>
  </si>
  <si>
    <t>CA-2016-113425</t>
  </si>
  <si>
    <t>CA-2017-143035</t>
  </si>
  <si>
    <t>CA-2014-107811</t>
  </si>
  <si>
    <t>US-2016-116442</t>
  </si>
  <si>
    <t>CA-2016-127236</t>
  </si>
  <si>
    <t>CA-2016-129126</t>
  </si>
  <si>
    <t>CA-2017-125472</t>
  </si>
  <si>
    <t>CA-2017-154074</t>
  </si>
  <si>
    <t>CA-2017-161774</t>
  </si>
  <si>
    <t>CA-2016-140130</t>
  </si>
  <si>
    <t>CA-2015-149650</t>
  </si>
  <si>
    <t>CA-2014-165764</t>
  </si>
  <si>
    <t>SH-20395</t>
  </si>
  <si>
    <t>Shahid Hopkins</t>
  </si>
  <si>
    <t>US-2017-116897</t>
  </si>
  <si>
    <t>US-2017-113992</t>
  </si>
  <si>
    <t>CA-2014-166891</t>
  </si>
  <si>
    <t>CA-2016-101161</t>
  </si>
  <si>
    <t>US-2017-119816</t>
  </si>
  <si>
    <t>TT-21460</t>
  </si>
  <si>
    <t>Tonja Turnell</t>
  </si>
  <si>
    <t>CA-2017-161102</t>
  </si>
  <si>
    <t>EC-14050</t>
  </si>
  <si>
    <t>Erin Creighton</t>
  </si>
  <si>
    <t>US-2017-133361</t>
  </si>
  <si>
    <t>US-2016-155404</t>
  </si>
  <si>
    <t>CA-2016-163804</t>
  </si>
  <si>
    <t>CA-2014-149524</t>
  </si>
  <si>
    <t>BS-11590</t>
  </si>
  <si>
    <t>Brendan Sweed</t>
  </si>
  <si>
    <t>CA-2017-140872</t>
  </si>
  <si>
    <t>CA-2017-113908</t>
  </si>
  <si>
    <t>KN-16390</t>
  </si>
  <si>
    <t>Katherine Nockton</t>
  </si>
  <si>
    <t>CA-2014-149594</t>
  </si>
  <si>
    <t>CA-2016-113845</t>
  </si>
  <si>
    <t>Orlando</t>
  </si>
  <si>
    <t>CA-2015-103135</t>
  </si>
  <si>
    <t>SS-20515</t>
  </si>
  <si>
    <t>Shirley Schmidt</t>
  </si>
  <si>
    <t>US-2016-128909</t>
  </si>
  <si>
    <t>SP-20545</t>
  </si>
  <si>
    <t>Sibella Parks</t>
  </si>
  <si>
    <t>US-2017-116652</t>
  </si>
  <si>
    <t>CA-2017-138289</t>
  </si>
  <si>
    <t>CA-2014-128209</t>
  </si>
  <si>
    <t>CA-2014-169684</t>
  </si>
  <si>
    <t>CA-2015-109862</t>
  </si>
  <si>
    <t>US-2017-107888</t>
  </si>
  <si>
    <t>CA-2014-113880</t>
  </si>
  <si>
    <t>Elmhurst</t>
  </si>
  <si>
    <t>US-2015-164966</t>
  </si>
  <si>
    <t>CA-2015-126739</t>
  </si>
  <si>
    <t>CA-2015-166947</t>
  </si>
  <si>
    <t>CA-2014-166086</t>
  </si>
  <si>
    <t>CA-2014-100678</t>
  </si>
  <si>
    <t>CA-2017-123085</t>
  </si>
  <si>
    <t>CA-2016-169887</t>
  </si>
  <si>
    <t>FUR-FU-10003095</t>
  </si>
  <si>
    <t>Linden 12" Wall Clock With Oak Frame</t>
  </si>
  <si>
    <t>CA-2017-104731</t>
  </si>
  <si>
    <t>CA-2014-154095</t>
  </si>
  <si>
    <t>ON-18715</t>
  </si>
  <si>
    <t>Odella Nelson</t>
  </si>
  <si>
    <t>CA-2016-148852</t>
  </si>
  <si>
    <t>CA-2015-107678</t>
  </si>
  <si>
    <t>CA-2016-123512</t>
  </si>
  <si>
    <t>MV-18190</t>
  </si>
  <si>
    <t>Mike Vittorini</t>
  </si>
  <si>
    <t>US-2017-167402</t>
  </si>
  <si>
    <t>CA-2014-130449</t>
  </si>
  <si>
    <t>VP-21760</t>
  </si>
  <si>
    <t>Victoria Pisteka</t>
  </si>
  <si>
    <t>CA-2015-141250</t>
  </si>
  <si>
    <t>PM-18940</t>
  </si>
  <si>
    <t>Paul MacIntyre</t>
  </si>
  <si>
    <t>Texas City</t>
  </si>
  <si>
    <t>CA-2016-105081</t>
  </si>
  <si>
    <t>CA-2014-108609</t>
  </si>
  <si>
    <t>US-2016-127334</t>
  </si>
  <si>
    <t>US-2017-124779</t>
  </si>
  <si>
    <t>CA-2017-135937</t>
  </si>
  <si>
    <t>CA-2017-162173</t>
  </si>
  <si>
    <t>Virginia Beach</t>
  </si>
  <si>
    <t>CA-2017-122175</t>
  </si>
  <si>
    <t>CA-2015-135510</t>
  </si>
  <si>
    <t>TW-21025</t>
  </si>
  <si>
    <t>Tamara Willingham</t>
  </si>
  <si>
    <t>Charlottesville</t>
  </si>
  <si>
    <t>FUR-FU-10000820</t>
  </si>
  <si>
    <t>Tensor Brushed Steel Torchiere Floor Lamp</t>
  </si>
  <si>
    <t>CA-2014-150329</t>
  </si>
  <si>
    <t>CA-2014-109134</t>
  </si>
  <si>
    <t>US-2015-129637</t>
  </si>
  <si>
    <t>CA-2017-145429</t>
  </si>
  <si>
    <t>CA-2015-153535</t>
  </si>
  <si>
    <t>Wilson</t>
  </si>
  <si>
    <t>CA-2015-123141</t>
  </si>
  <si>
    <t>Rio Rancho</t>
  </si>
  <si>
    <t>CA-2017-107629</t>
  </si>
  <si>
    <t>CA-2016-134789</t>
  </si>
  <si>
    <t>Hot Springs</t>
  </si>
  <si>
    <t>CA-2016-165827</t>
  </si>
  <si>
    <t>CA-2015-156734</t>
  </si>
  <si>
    <t>CA-2014-144029</t>
  </si>
  <si>
    <t>US-2017-101784</t>
  </si>
  <si>
    <t>CA-2016-154767</t>
  </si>
  <si>
    <t>Paterson</t>
  </si>
  <si>
    <t>CA-2017-124205</t>
  </si>
  <si>
    <t>TC-21145</t>
  </si>
  <si>
    <t>Theresa Coyne</t>
  </si>
  <si>
    <t>CA-2016-162943</t>
  </si>
  <si>
    <t>CA-2017-100615</t>
  </si>
  <si>
    <t>US-2016-147711</t>
  </si>
  <si>
    <t>CA-2017-121293</t>
  </si>
  <si>
    <t>CA-2015-118843</t>
  </si>
  <si>
    <t>CA-2016-162348</t>
  </si>
  <si>
    <t>CA-2015-145394</t>
  </si>
  <si>
    <t>CA-2015-168809</t>
  </si>
  <si>
    <t>FUR-FU-10002240</t>
  </si>
  <si>
    <t>Nu-Dell EZ-Mount Plastic Wall Frames</t>
  </si>
  <si>
    <t>CA-2016-109827</t>
  </si>
  <si>
    <t>CA-2015-128125</t>
  </si>
  <si>
    <t>CA-2017-156237</t>
  </si>
  <si>
    <t>PS-18760</t>
  </si>
  <si>
    <t>Pamela Stobb</t>
  </si>
  <si>
    <t>FUR-FU-10001057</t>
  </si>
  <si>
    <t>Tensor Track Tree Floor Lamp</t>
  </si>
  <si>
    <t>CA-2014-144414</t>
  </si>
  <si>
    <t>CA-2017-163860</t>
  </si>
  <si>
    <t>CA-2015-154291</t>
  </si>
  <si>
    <t>CA-2016-153101</t>
  </si>
  <si>
    <t>CA-2017-142643</t>
  </si>
  <si>
    <t>Thousand Oaks</t>
  </si>
  <si>
    <t>CA-2016-123946</t>
  </si>
  <si>
    <t>FUR-CH-10002073</t>
  </si>
  <si>
    <t>Hon Olson Stacker Chairs</t>
  </si>
  <si>
    <t>CA-2014-147543</t>
  </si>
  <si>
    <t>El Cajon</t>
  </si>
  <si>
    <t>CA-2014-101462</t>
  </si>
  <si>
    <t>US-2016-100461</t>
  </si>
  <si>
    <t>CA-2017-128965</t>
  </si>
  <si>
    <t>US-2016-126452</t>
  </si>
  <si>
    <t>SC-20230</t>
  </si>
  <si>
    <t>Scot Coram</t>
  </si>
  <si>
    <t>US-2016-121013</t>
  </si>
  <si>
    <t>US-2015-123918</t>
  </si>
  <si>
    <t>CA-2015-137113</t>
  </si>
  <si>
    <t>CA-2015-120677</t>
  </si>
  <si>
    <t>CA-2017-164756</t>
  </si>
  <si>
    <t>US-2015-165512</t>
  </si>
  <si>
    <t>Naperville</t>
  </si>
  <si>
    <t>US-2017-135503</t>
  </si>
  <si>
    <t>North Charleston</t>
  </si>
  <si>
    <t>US-2017-115301</t>
  </si>
  <si>
    <t>CA-2014-124247</t>
  </si>
  <si>
    <t>CA-2015-137925</t>
  </si>
  <si>
    <t>CA-2014-164182</t>
  </si>
  <si>
    <t>ST-20530</t>
  </si>
  <si>
    <t>Shui Tom</t>
  </si>
  <si>
    <t>CA-2016-129847</t>
  </si>
  <si>
    <t>FUR-FU-10000277</t>
  </si>
  <si>
    <t>Deflect-o DuraMat Antistatic Studded Beveled Mat for Medium Pile Carpeting</t>
  </si>
  <si>
    <t>CA-2016-106243</t>
  </si>
  <si>
    <t>CA-2015-130365</t>
  </si>
  <si>
    <t>CA-2017-143021</t>
  </si>
  <si>
    <t>CA-2016-157588</t>
  </si>
  <si>
    <t>AR-10570</t>
  </si>
  <si>
    <t>Anemone Ratner</t>
  </si>
  <si>
    <t>CA-2016-163937</t>
  </si>
  <si>
    <t>Longview</t>
  </si>
  <si>
    <t>CA-2015-112144</t>
  </si>
  <si>
    <t>CY-12745</t>
  </si>
  <si>
    <t>Craig Yedwab</t>
  </si>
  <si>
    <t>CA-2015-109386</t>
  </si>
  <si>
    <t>CA-2015-104871</t>
  </si>
  <si>
    <t>Normal</t>
  </si>
  <si>
    <t>CA-2014-133158</t>
  </si>
  <si>
    <t>CA-2015-141740</t>
  </si>
  <si>
    <t>CA-2014-119466</t>
  </si>
  <si>
    <t>CA-2015-154823</t>
  </si>
  <si>
    <t>CA-2017-141201</t>
  </si>
  <si>
    <t>Salinas</t>
  </si>
  <si>
    <t>CA-2014-124737</t>
  </si>
  <si>
    <t>CA-2016-145548</t>
  </si>
  <si>
    <t>CA-2017-119494</t>
  </si>
  <si>
    <t>CA-2017-103443</t>
  </si>
  <si>
    <t>AT-10735</t>
  </si>
  <si>
    <t>Annie Thurman</t>
  </si>
  <si>
    <t>US-2017-165358</t>
  </si>
  <si>
    <t>CA-2014-150581</t>
  </si>
  <si>
    <t>CA-2016-165330</t>
  </si>
  <si>
    <t>CA-2016-106950</t>
  </si>
  <si>
    <t>CA-2017-128944</t>
  </si>
  <si>
    <t>US-2016-102239</t>
  </si>
  <si>
    <t>CA-2017-166926</t>
  </si>
  <si>
    <t>CA-2015-128013</t>
  </si>
  <si>
    <t>US-2016-117541</t>
  </si>
  <si>
    <t>CA-2017-141439</t>
  </si>
  <si>
    <t>CA-2015-163965</t>
  </si>
  <si>
    <t>CA-2017-128783</t>
  </si>
  <si>
    <t>Saint Charles</t>
  </si>
  <si>
    <t>CA-2014-122217</t>
  </si>
  <si>
    <t>US-2017-141558</t>
  </si>
  <si>
    <t>CA-2017-100412</t>
  </si>
  <si>
    <t>Tuscaloosa</t>
  </si>
  <si>
    <t>CA-2017-142909</t>
  </si>
  <si>
    <t>AG-10330</t>
  </si>
  <si>
    <t>Alex Grayson</t>
  </si>
  <si>
    <t>US-2015-136749</t>
  </si>
  <si>
    <t>CA-2014-117464</t>
  </si>
  <si>
    <t>US-2017-168613</t>
  </si>
  <si>
    <t>CA-2017-128853</t>
  </si>
  <si>
    <t>CA-2017-133102</t>
  </si>
  <si>
    <t>CA-2016-164399</t>
  </si>
  <si>
    <t>CA-2016-147683</t>
  </si>
  <si>
    <t>CA-2016-104276</t>
  </si>
  <si>
    <t>CA-2016-120369</t>
  </si>
  <si>
    <t>VB-21745</t>
  </si>
  <si>
    <t>Victoria Brennan</t>
  </si>
  <si>
    <t>FUR-FU-10003806</t>
  </si>
  <si>
    <t>Tenex Chairmat w/ Average Lip, 45" x 53"</t>
  </si>
  <si>
    <t>CA-2014-118276</t>
  </si>
  <si>
    <t>CA-2017-137414</t>
  </si>
  <si>
    <t>CA-2016-109953</t>
  </si>
  <si>
    <t>CA-2016-137337</t>
  </si>
  <si>
    <t>CA-2016-101651</t>
  </si>
  <si>
    <t>SC-20305</t>
  </si>
  <si>
    <t>Sean Christensen</t>
  </si>
  <si>
    <t>CA-2017-136651</t>
  </si>
  <si>
    <t>CA-2017-118892</t>
  </si>
  <si>
    <t>US-2014-127978</t>
  </si>
  <si>
    <t>JS-15595</t>
  </si>
  <si>
    <t>Jill Stevenson</t>
  </si>
  <si>
    <t>CA-2016-152730</t>
  </si>
  <si>
    <t>Superior</t>
  </si>
  <si>
    <t>US-2014-143721</t>
  </si>
  <si>
    <t>CA-2016-133368</t>
  </si>
  <si>
    <t>FUR-FU-10003374</t>
  </si>
  <si>
    <t>Electrix Fluorescent Magnifier Lamps &amp; Weighted Base</t>
  </si>
  <si>
    <t>CA-2016-123337</t>
  </si>
  <si>
    <t>CA-2015-144519</t>
  </si>
  <si>
    <t>AW-10930</t>
  </si>
  <si>
    <t>Arthur Wiediger</t>
  </si>
  <si>
    <t>Helena</t>
  </si>
  <si>
    <t>Montana</t>
  </si>
  <si>
    <t>CA-2017-169439</t>
  </si>
  <si>
    <t>CA-2016-149965</t>
  </si>
  <si>
    <t>CA-2016-113656</t>
  </si>
  <si>
    <t>CB-12415</t>
  </si>
  <si>
    <t>Christy Brittain</t>
  </si>
  <si>
    <t>CA-2015-148964</t>
  </si>
  <si>
    <t>Bellevue</t>
  </si>
  <si>
    <t>CA-2014-163468</t>
  </si>
  <si>
    <t>Des Plaines</t>
  </si>
  <si>
    <t>US-2017-117450</t>
  </si>
  <si>
    <t>DO-13645</t>
  </si>
  <si>
    <t>Doug O'Connell</t>
  </si>
  <si>
    <t>CA-2014-137274</t>
  </si>
  <si>
    <t>CA-2016-144092</t>
  </si>
  <si>
    <t>CA-2016-132066</t>
  </si>
  <si>
    <t>CA-2017-100097</t>
  </si>
  <si>
    <t>MN-17935</t>
  </si>
  <si>
    <t>Michael Nguyen</t>
  </si>
  <si>
    <t>US-2017-126053</t>
  </si>
  <si>
    <t>US-2014-131275</t>
  </si>
  <si>
    <t>Burbank</t>
  </si>
  <si>
    <t>CA-2016-149349</t>
  </si>
  <si>
    <t>SP-20650</t>
  </si>
  <si>
    <t>Stephanie Phelps</t>
  </si>
  <si>
    <t>CA-2015-125563</t>
  </si>
  <si>
    <t>CA-2015-113152</t>
  </si>
  <si>
    <t>CA-2014-163412</t>
  </si>
  <si>
    <t>CA-2014-116190</t>
  </si>
  <si>
    <t>CA-2017-168389</t>
  </si>
  <si>
    <t>CA-2016-114748</t>
  </si>
  <si>
    <t>US-2014-115189</t>
  </si>
  <si>
    <t>AR-10345</t>
  </si>
  <si>
    <t>Alex Russell</t>
  </si>
  <si>
    <t>CA-2016-163594</t>
  </si>
  <si>
    <t>CA-2016-127243</t>
  </si>
  <si>
    <t>CA-2016-105732</t>
  </si>
  <si>
    <t>CA-2017-108035</t>
  </si>
  <si>
    <t>CA-2016-110975</t>
  </si>
  <si>
    <t>CA-2016-110009</t>
  </si>
  <si>
    <t>CA-2015-100146</t>
  </si>
  <si>
    <t>Camarillo</t>
  </si>
  <si>
    <t>CA-2016-129728</t>
  </si>
  <si>
    <t>CA-2014-121769</t>
  </si>
  <si>
    <t>CA-2017-121125</t>
  </si>
  <si>
    <t>Tigard</t>
  </si>
  <si>
    <t>US-2016-114013</t>
  </si>
  <si>
    <t>CA-2017-135069</t>
  </si>
  <si>
    <t>CA-2016-101693</t>
  </si>
  <si>
    <t>CA-2015-145457</t>
  </si>
  <si>
    <t>Covington</t>
  </si>
  <si>
    <t>US-2017-163657</t>
  </si>
  <si>
    <t>CA-2017-127474</t>
  </si>
  <si>
    <t>CA-2017-115448</t>
  </si>
  <si>
    <t>CA-2017-105669</t>
  </si>
  <si>
    <t>CA-2015-137974</t>
  </si>
  <si>
    <t>CA-2017-148985</t>
  </si>
  <si>
    <t>CA-2014-138100</t>
  </si>
  <si>
    <t>AA-10315</t>
  </si>
  <si>
    <t>Alex Avila</t>
  </si>
  <si>
    <t>CA-2014-167199</t>
  </si>
  <si>
    <t>CA-2014-129938</t>
  </si>
  <si>
    <t>US-2015-134558</t>
  </si>
  <si>
    <t>CA-2015-108672</t>
  </si>
  <si>
    <t>US-2017-160836</t>
  </si>
  <si>
    <t>CC-12475</t>
  </si>
  <si>
    <t>Cindy Chapman</t>
  </si>
  <si>
    <t>CA-2017-121048</t>
  </si>
  <si>
    <t>TC-21295</t>
  </si>
  <si>
    <t>Toby Carlisle</t>
  </si>
  <si>
    <t>Westminster</t>
  </si>
  <si>
    <t>US-2017-161935</t>
  </si>
  <si>
    <t>CA-2016-162383</t>
  </si>
  <si>
    <t>CA-2014-125731</t>
  </si>
  <si>
    <t>US-2017-106145</t>
  </si>
  <si>
    <t>CA-2016-107146</t>
  </si>
  <si>
    <t>Longmont</t>
  </si>
  <si>
    <t>US-2017-134642</t>
  </si>
  <si>
    <t>Greenville</t>
  </si>
  <si>
    <t>CA-2017-103415</t>
  </si>
  <si>
    <t>US-2017-112347</t>
  </si>
  <si>
    <t>BS-11380</t>
  </si>
  <si>
    <t>Bill Stewart</t>
  </si>
  <si>
    <t>CA-2016-136595</t>
  </si>
  <si>
    <t>CA-2014-114181</t>
  </si>
  <si>
    <t>US-2014-137155</t>
  </si>
  <si>
    <t>CA-2016-105746</t>
  </si>
  <si>
    <t>US-2016-104815</t>
  </si>
  <si>
    <t>RB-19570</t>
  </si>
  <si>
    <t>Rob Beeghly</t>
  </si>
  <si>
    <t>US-2016-166660</t>
  </si>
  <si>
    <t>TB-21250</t>
  </si>
  <si>
    <t>Tim Brockman</t>
  </si>
  <si>
    <t>CA-2014-100916</t>
  </si>
  <si>
    <t>Newport News</t>
  </si>
  <si>
    <t>CA-2016-138597</t>
  </si>
  <si>
    <t>CA-2015-142734</t>
  </si>
  <si>
    <t>CA-2017-122945</t>
  </si>
  <si>
    <t>CA-2016-158778</t>
  </si>
  <si>
    <t>CA-2016-101791</t>
  </si>
  <si>
    <t>CA-2015-113740</t>
  </si>
  <si>
    <t>CA-2017-151225</t>
  </si>
  <si>
    <t>JM-15655</t>
  </si>
  <si>
    <t>Jim Mitchum</t>
  </si>
  <si>
    <t>US-2014-144078</t>
  </si>
  <si>
    <t>CA-2015-136805</t>
  </si>
  <si>
    <t>CA-2014-162089</t>
  </si>
  <si>
    <t>US-2017-158526</t>
  </si>
  <si>
    <t>CA-2017-104885</t>
  </si>
  <si>
    <t>CA-2015-161452</t>
  </si>
  <si>
    <t>CA-2016-138968</t>
  </si>
  <si>
    <t>FC-14335</t>
  </si>
  <si>
    <t>Fred Chung</t>
  </si>
  <si>
    <t>CA-2015-101889</t>
  </si>
  <si>
    <t>CA-2015-107685</t>
  </si>
  <si>
    <t>JM-15865</t>
  </si>
  <si>
    <t>John Murray</t>
  </si>
  <si>
    <t>US-2014-120740</t>
  </si>
  <si>
    <t>CA-2014-105417</t>
  </si>
  <si>
    <t>CA-2014-151967</t>
  </si>
  <si>
    <t>NB-18580</t>
  </si>
  <si>
    <t>Nicole Brennan</t>
  </si>
  <si>
    <t>Bossier City</t>
  </si>
  <si>
    <t>CA-2015-130974</t>
  </si>
  <si>
    <t>FUR-FU-10002506</t>
  </si>
  <si>
    <t>Tensor "Hersey Kiss" Styled Floor Lamp</t>
  </si>
  <si>
    <t>CA-2014-133592</t>
  </si>
  <si>
    <t>CA-2016-169838</t>
  </si>
  <si>
    <t>US-2017-128951</t>
  </si>
  <si>
    <t>CA-2016-118899</t>
  </si>
  <si>
    <t>CA-2017-151799</t>
  </si>
  <si>
    <t>CA-2016-114601</t>
  </si>
  <si>
    <t>CA-2017-139353</t>
  </si>
  <si>
    <t>CA-2015-139374</t>
  </si>
  <si>
    <t>CA-2017-104850</t>
  </si>
  <si>
    <t>CA-2015-133242</t>
  </si>
  <si>
    <t>CA-2015-158323</t>
  </si>
  <si>
    <t>CA-2017-112844</t>
  </si>
  <si>
    <t>US-2017-118941</t>
  </si>
  <si>
    <t>CA-2016-162236</t>
  </si>
  <si>
    <t>ER-13855</t>
  </si>
  <si>
    <t>Elpida Rittenbach</t>
  </si>
  <si>
    <t>US-2016-117037</t>
  </si>
  <si>
    <t>LW-17215</t>
  </si>
  <si>
    <t>Luke Weiss</t>
  </si>
  <si>
    <t>CA-2017-166184</t>
  </si>
  <si>
    <t>CA-2014-143637</t>
  </si>
  <si>
    <t>CA-2016-134334</t>
  </si>
  <si>
    <t>US-2017-109316</t>
  </si>
  <si>
    <t>CA-2014-125150</t>
  </si>
  <si>
    <t>PW-19030</t>
  </si>
  <si>
    <t>Pauline Webber</t>
  </si>
  <si>
    <t>CA-2015-127327</t>
  </si>
  <si>
    <t>CA-2015-137302</t>
  </si>
  <si>
    <t>CA-2015-106257</t>
  </si>
  <si>
    <t>CA-2015-149083</t>
  </si>
  <si>
    <t>US-2014-137869</t>
  </si>
  <si>
    <t>US-2017-123834</t>
  </si>
  <si>
    <t>GM-14500</t>
  </si>
  <si>
    <t>Gene McClure</t>
  </si>
  <si>
    <t>CA-2016-128706</t>
  </si>
  <si>
    <t>DW-13540</t>
  </si>
  <si>
    <t>Don Weiss</t>
  </si>
  <si>
    <t>CA-2015-143364</t>
  </si>
  <si>
    <t>TG-21310</t>
  </si>
  <si>
    <t>Toby Gnade</t>
  </si>
  <si>
    <t>CA-2016-101672</t>
  </si>
  <si>
    <t>CA-2016-160241</t>
  </si>
  <si>
    <t>CA-2016-155747</t>
  </si>
  <si>
    <t>JS-15685</t>
  </si>
  <si>
    <t>Jim Sink</t>
  </si>
  <si>
    <t>CA-2017-118017</t>
  </si>
  <si>
    <t>Thornton</t>
  </si>
  <si>
    <t>CA-2016-148684</t>
  </si>
  <si>
    <t>TS-21655</t>
  </si>
  <si>
    <t>Trudy Schmidt</t>
  </si>
  <si>
    <t>CA-2017-128363</t>
  </si>
  <si>
    <t>DC-12850</t>
  </si>
  <si>
    <t>Dan Campbell</t>
  </si>
  <si>
    <t>CA-2016-149762</t>
  </si>
  <si>
    <t>Morgan Hill</t>
  </si>
  <si>
    <t>CA-2016-167605</t>
  </si>
  <si>
    <t>CA-2015-110891</t>
  </si>
  <si>
    <t>PO-19195</t>
  </si>
  <si>
    <t>Phillina Ober</t>
  </si>
  <si>
    <t>CA-2017-120404</t>
  </si>
  <si>
    <t>CA-2017-167549</t>
  </si>
  <si>
    <t>EM-14200</t>
  </si>
  <si>
    <t>Evan Minnotte</t>
  </si>
  <si>
    <t>US-2016-168095</t>
  </si>
  <si>
    <t>CA-2016-146325</t>
  </si>
  <si>
    <t>CA-2014-131009</t>
  </si>
  <si>
    <t>CA-2017-131807</t>
  </si>
  <si>
    <t>CA-2016-157707</t>
  </si>
  <si>
    <t>FUR-BO-10001567</t>
  </si>
  <si>
    <t>Bush Westfield Collection Bookcases, Dark Cherry Finish, Fully Assembled</t>
  </si>
  <si>
    <t>US-2015-126753</t>
  </si>
  <si>
    <t>CA-2014-113383</t>
  </si>
  <si>
    <t>Clifton</t>
  </si>
  <si>
    <t>US-2015-165743</t>
  </si>
  <si>
    <t>US-2017-105998</t>
  </si>
  <si>
    <t>CR-12580</t>
  </si>
  <si>
    <t>Clay Rozendal</t>
  </si>
  <si>
    <t>US-2014-148194</t>
  </si>
  <si>
    <t>CA-2014-143210</t>
  </si>
  <si>
    <t>CA-2015-110863</t>
  </si>
  <si>
    <t>CA-2017-120168</t>
  </si>
  <si>
    <t>US-2014-131870</t>
  </si>
  <si>
    <t>CA-2014-129189</t>
  </si>
  <si>
    <t>CA-2015-132465</t>
  </si>
  <si>
    <t>CA-2016-158806</t>
  </si>
  <si>
    <t>CA-2015-119690</t>
  </si>
  <si>
    <t>CA-2017-109393</t>
  </si>
  <si>
    <t>CA-2017-121489</t>
  </si>
  <si>
    <t>CM-11815</t>
  </si>
  <si>
    <t>Candace McMahon</t>
  </si>
  <si>
    <t>US-2017-133081</t>
  </si>
  <si>
    <t>Cambridge</t>
  </si>
  <si>
    <t>FUR-FU-10001379</t>
  </si>
  <si>
    <t>Executive Impressions 16-1/2" Circular Wall Clock</t>
  </si>
  <si>
    <t>CA-2014-144974</t>
  </si>
  <si>
    <t>CM-12715</t>
  </si>
  <si>
    <t>Craig Molinari</t>
  </si>
  <si>
    <t>CA-2015-121188</t>
  </si>
  <si>
    <t>US-2015-160563</t>
  </si>
  <si>
    <t>CA-2017-151750</t>
  </si>
  <si>
    <t>CA-2015-106187</t>
  </si>
  <si>
    <t>East Point</t>
  </si>
  <si>
    <t>CA-2016-105753</t>
  </si>
  <si>
    <t>LC-16960</t>
  </si>
  <si>
    <t>Lindsay Castell</t>
  </si>
  <si>
    <t>CA-2017-133046</t>
  </si>
  <si>
    <t>CA-2017-159149</t>
  </si>
  <si>
    <t>CR-12820</t>
  </si>
  <si>
    <t>Cyra Reiten</t>
  </si>
  <si>
    <t>US-2017-167570</t>
  </si>
  <si>
    <t>CA-2017-160122</t>
  </si>
  <si>
    <t>RD-19930</t>
  </si>
  <si>
    <t>Russell D'Ascenzo</t>
  </si>
  <si>
    <t>CA-2016-130393</t>
  </si>
  <si>
    <t>CA-2017-101014</t>
  </si>
  <si>
    <t>US-2017-106551</t>
  </si>
  <si>
    <t>CA-2016-116722</t>
  </si>
  <si>
    <t>US-2017-150070</t>
  </si>
  <si>
    <t>Modesto</t>
  </si>
  <si>
    <t>CA-2017-157350</t>
  </si>
  <si>
    <t>CA-2015-131352</t>
  </si>
  <si>
    <t>CA-2016-118073</t>
  </si>
  <si>
    <t>CS-12490</t>
  </si>
  <si>
    <t>Cindy Schnelling</t>
  </si>
  <si>
    <t>CA-2014-103219</t>
  </si>
  <si>
    <t>CA-2016-100993</t>
  </si>
  <si>
    <t>CA-2014-167997</t>
  </si>
  <si>
    <t>Rapid City</t>
  </si>
  <si>
    <t>CA-2016-131296</t>
  </si>
  <si>
    <t>CA-2016-134138</t>
  </si>
  <si>
    <t>JD-15790</t>
  </si>
  <si>
    <t>John Dryer</t>
  </si>
  <si>
    <t>CA-2015-168207</t>
  </si>
  <si>
    <t>CA-2016-144148</t>
  </si>
  <si>
    <t>CA-2017-107174</t>
  </si>
  <si>
    <t>CA-2015-112767</t>
  </si>
  <si>
    <t>CA-2015-119879</t>
  </si>
  <si>
    <t>CA-2017-155642</t>
  </si>
  <si>
    <t>CA-2015-136728</t>
  </si>
  <si>
    <t>US-2017-155866</t>
  </si>
  <si>
    <t>CA-2015-141327</t>
  </si>
  <si>
    <t>Durham</t>
  </si>
  <si>
    <t>CA-2015-114811</t>
  </si>
  <si>
    <t>CA-2015-122266</t>
  </si>
  <si>
    <t>Daytona Beach</t>
  </si>
  <si>
    <t>CA-2016-116337</t>
  </si>
  <si>
    <t>FUR-FU-10002030</t>
  </si>
  <si>
    <t>Executive Impressions 14" Contract Wall Clock with Quartz Movement</t>
  </si>
  <si>
    <t>CA-2014-120775</t>
  </si>
  <si>
    <t>CA-2016-123050</t>
  </si>
  <si>
    <t>CA-2016-162355</t>
  </si>
  <si>
    <t>CA-2017-102204</t>
  </si>
  <si>
    <t>CA-2017-103065</t>
  </si>
  <si>
    <t>PT-19090</t>
  </si>
  <si>
    <t>Pete Takahito</t>
  </si>
  <si>
    <t>CA-2014-109897</t>
  </si>
  <si>
    <t>CA-2015-140221</t>
  </si>
  <si>
    <t>CA-2017-121790</t>
  </si>
  <si>
    <t>LP-17095</t>
  </si>
  <si>
    <t>Liz Preis</t>
  </si>
  <si>
    <t>CA-2016-169670</t>
  </si>
  <si>
    <t>CA-2016-139549</t>
  </si>
  <si>
    <t>CA-2017-134810</t>
  </si>
  <si>
    <t>CA-2015-154284</t>
  </si>
  <si>
    <t>US-2015-158911</t>
  </si>
  <si>
    <t>US-2017-167318</t>
  </si>
  <si>
    <t>GZ-14545</t>
  </si>
  <si>
    <t>George Zrebassa</t>
  </si>
  <si>
    <t>CA-2017-135419</t>
  </si>
  <si>
    <t>CA-2014-168312</t>
  </si>
  <si>
    <t>GW-14605</t>
  </si>
  <si>
    <t>Giulietta Weimer</t>
  </si>
  <si>
    <t>US-2017-105935</t>
  </si>
  <si>
    <t>CA-2014-161508</t>
  </si>
  <si>
    <t>CA-2016-153269</t>
  </si>
  <si>
    <t>Andover</t>
  </si>
  <si>
    <t>CA-2017-135076</t>
  </si>
  <si>
    <t>US-2014-155544</t>
  </si>
  <si>
    <t>US-2015-115238</t>
  </si>
  <si>
    <t>CA-2017-132199</t>
  </si>
  <si>
    <t>CA-2016-163174</t>
  </si>
  <si>
    <t>Athens</t>
  </si>
  <si>
    <t>CA-2017-147207</t>
  </si>
  <si>
    <t>CA-2016-118745</t>
  </si>
  <si>
    <t>CA-2016-163972</t>
  </si>
  <si>
    <t>CA-2016-113726</t>
  </si>
  <si>
    <t>SC-20680</t>
  </si>
  <si>
    <t>Steve Carroll</t>
  </si>
  <si>
    <t>CA-2016-163048</t>
  </si>
  <si>
    <t>MH-17440</t>
  </si>
  <si>
    <t>Mark Haberlin</t>
  </si>
  <si>
    <t>CA-2017-110625</t>
  </si>
  <si>
    <t>Danbury</t>
  </si>
  <si>
    <t>CA-2016-142594</t>
  </si>
  <si>
    <t>EJ-14155</t>
  </si>
  <si>
    <t>Eva Jacobs</t>
  </si>
  <si>
    <t>CA-2017-120061</t>
  </si>
  <si>
    <t>CA-2015-110814</t>
  </si>
  <si>
    <t>BD-11635</t>
  </si>
  <si>
    <t>Brian Derr</t>
  </si>
  <si>
    <t>CA-2017-140480</t>
  </si>
  <si>
    <t>HE-14800</t>
  </si>
  <si>
    <t>Harold Engle</t>
  </si>
  <si>
    <t>CA-2016-130820</t>
  </si>
  <si>
    <t>CA-2017-132290</t>
  </si>
  <si>
    <t>CA-2017-118199</t>
  </si>
  <si>
    <t>CA-2017-150091</t>
  </si>
  <si>
    <t>NP-18670</t>
  </si>
  <si>
    <t>Nora Paige</t>
  </si>
  <si>
    <t>CA-2016-118129</t>
  </si>
  <si>
    <t>CA-2017-155621</t>
  </si>
  <si>
    <t>US-2014-127635</t>
  </si>
  <si>
    <t>CA-2017-125451</t>
  </si>
  <si>
    <t>CA-2016-125087</t>
  </si>
  <si>
    <t>US-2017-118556</t>
  </si>
  <si>
    <t>US-2016-164196</t>
  </si>
  <si>
    <t>Noblesville</t>
  </si>
  <si>
    <t>US-2017-132031</t>
  </si>
  <si>
    <t>Clarksville</t>
  </si>
  <si>
    <t>CA-2017-142391</t>
  </si>
  <si>
    <t>CA-2016-158841</t>
  </si>
  <si>
    <t>CA-2015-102316</t>
  </si>
  <si>
    <t>CA-2016-109400</t>
  </si>
  <si>
    <t>CA-2016-144645</t>
  </si>
  <si>
    <t>CA-2017-149720</t>
  </si>
  <si>
    <t>EM-14065</t>
  </si>
  <si>
    <t>Erin Mull</t>
  </si>
  <si>
    <t>Frisco</t>
  </si>
  <si>
    <t>CA-2017-118003</t>
  </si>
  <si>
    <t>CA-2016-141887</t>
  </si>
  <si>
    <t>CA-2017-161172</t>
  </si>
  <si>
    <t>CA-2017-137624</t>
  </si>
  <si>
    <t>CA-2016-156748</t>
  </si>
  <si>
    <t>CA-2015-157287</t>
  </si>
  <si>
    <t>CA-2016-119074</t>
  </si>
  <si>
    <t>CA-2015-126186</t>
  </si>
  <si>
    <t>CA-2016-102092</t>
  </si>
  <si>
    <t>CA-2016-132829</t>
  </si>
  <si>
    <t>CA-2016-123540</t>
  </si>
  <si>
    <t>US-2017-108315</t>
  </si>
  <si>
    <t>Sanford</t>
  </si>
  <si>
    <t>CA-2017-106747</t>
  </si>
  <si>
    <t>CA-2017-146164</t>
  </si>
  <si>
    <t>CA-2014-130673</t>
  </si>
  <si>
    <t>San Marcos</t>
  </si>
  <si>
    <t>CA-2017-101700</t>
  </si>
  <si>
    <t>Greeley</t>
  </si>
  <si>
    <t>CA-2014-151946</t>
  </si>
  <si>
    <t>CA-2017-117513</t>
  </si>
  <si>
    <t>US-2017-119319</t>
  </si>
  <si>
    <t>CA-2015-164084</t>
  </si>
  <si>
    <t>AG-10525</t>
  </si>
  <si>
    <t>Andy Gerbode</t>
  </si>
  <si>
    <t>CA-2016-107783</t>
  </si>
  <si>
    <t>CA-2017-159793</t>
  </si>
  <si>
    <t>CA-2017-151281</t>
  </si>
  <si>
    <t>HM-14980</t>
  </si>
  <si>
    <t>Henry MacAllister</t>
  </si>
  <si>
    <t>CA-2015-108259</t>
  </si>
  <si>
    <t>CA-2016-113341</t>
  </si>
  <si>
    <t>US-2015-131842</t>
  </si>
  <si>
    <t>CA-2014-142769</t>
  </si>
  <si>
    <t>CA-2017-124765</t>
  </si>
  <si>
    <t>CA-2015-131856</t>
  </si>
  <si>
    <t>CA-2017-126634</t>
  </si>
  <si>
    <t>US-2014-159611</t>
  </si>
  <si>
    <t>CA-2017-163265</t>
  </si>
  <si>
    <t>CA-2017-141705</t>
  </si>
  <si>
    <t>Mansfield</t>
  </si>
  <si>
    <t>CA-2017-127096</t>
  </si>
  <si>
    <t>CA-2017-119284</t>
  </si>
  <si>
    <t>CA-2014-146815</t>
  </si>
  <si>
    <t>CA-2014-119144</t>
  </si>
  <si>
    <t>CA-2014-105648</t>
  </si>
  <si>
    <t>US-2015-145422</t>
  </si>
  <si>
    <t>CA-2016-120824</t>
  </si>
  <si>
    <t>CA-2015-103870</t>
  </si>
  <si>
    <t>CA-2017-116988</t>
  </si>
  <si>
    <t>US-2015-144771</t>
  </si>
  <si>
    <t>Hillsboro</t>
  </si>
  <si>
    <t>CA-2017-128076</t>
  </si>
  <si>
    <t>CA-2016-114307</t>
  </si>
  <si>
    <t>CA-2016-151148</t>
  </si>
  <si>
    <t>CA-2016-102813</t>
  </si>
  <si>
    <t>CA-2017-135377</t>
  </si>
  <si>
    <t>BP-11095</t>
  </si>
  <si>
    <t>Bart Pistole</t>
  </si>
  <si>
    <t>CA-2015-133585</t>
  </si>
  <si>
    <t>CA-2016-116911</t>
  </si>
  <si>
    <t>Twin Falls</t>
  </si>
  <si>
    <t>CA-2017-126914</t>
  </si>
  <si>
    <t>CA-2016-140935</t>
  </si>
  <si>
    <t>CA-2016-113082</t>
  </si>
  <si>
    <t>Utica</t>
  </si>
  <si>
    <t>CA-2015-127754</t>
  </si>
  <si>
    <t>CA-2015-145324</t>
  </si>
  <si>
    <t>CA-2015-140718</t>
  </si>
  <si>
    <t>CA-2015-125934</t>
  </si>
  <si>
    <t>CA-2014-120411</t>
  </si>
  <si>
    <t>SB-20185</t>
  </si>
  <si>
    <t>Sarah Brown</t>
  </si>
  <si>
    <t>CA-2017-101805</t>
  </si>
  <si>
    <t>CA-2017-103968</t>
  </si>
  <si>
    <t>Stockton</t>
  </si>
  <si>
    <t>CA-2016-162159</t>
  </si>
  <si>
    <t>CR-12625</t>
  </si>
  <si>
    <t>Corey Roper</t>
  </si>
  <si>
    <t>CA-2015-111038</t>
  </si>
  <si>
    <t>CA-2014-124723</t>
  </si>
  <si>
    <t>CA-2016-167241</t>
  </si>
  <si>
    <t>CA-2016-150483</t>
  </si>
  <si>
    <t>CA-2014-160276</t>
  </si>
  <si>
    <t>CA-2016-145709</t>
  </si>
  <si>
    <t>Coral Gables</t>
  </si>
  <si>
    <t>CA-2016-168032</t>
  </si>
  <si>
    <t>DF-13135</t>
  </si>
  <si>
    <t>David Flashing</t>
  </si>
  <si>
    <t>US-2015-168704</t>
  </si>
  <si>
    <t>CA-2017-143252</t>
  </si>
  <si>
    <t>CA-2016-102134</t>
  </si>
  <si>
    <t>Green Bay</t>
  </si>
  <si>
    <t>CA-2017-111717</t>
  </si>
  <si>
    <t>CA-2017-150910</t>
  </si>
  <si>
    <t>JL-15130</t>
  </si>
  <si>
    <t>Jack Lebron</t>
  </si>
  <si>
    <t>CA-2014-156790</t>
  </si>
  <si>
    <t>CA-2017-105620</t>
  </si>
  <si>
    <t>JH-15430</t>
  </si>
  <si>
    <t>Jennifer Halladay</t>
  </si>
  <si>
    <t>CA-2017-150266</t>
  </si>
  <si>
    <t>CA-2016-157280</t>
  </si>
  <si>
    <t>CA-2016-134180</t>
  </si>
  <si>
    <t>CA-2017-122308</t>
  </si>
  <si>
    <t>CA-2017-159226</t>
  </si>
  <si>
    <t>CA-2017-156622</t>
  </si>
  <si>
    <t>CA-2016-110898</t>
  </si>
  <si>
    <t>CA-2015-123092</t>
  </si>
  <si>
    <t>JG-15115</t>
  </si>
  <si>
    <t>Jack Garza</t>
  </si>
  <si>
    <t>US-2015-128587</t>
  </si>
  <si>
    <t>CA-2017-159100</t>
  </si>
  <si>
    <t>CA-2017-137785</t>
  </si>
  <si>
    <t>CA-2017-107825</t>
  </si>
  <si>
    <t>CA-2016-121447</t>
  </si>
  <si>
    <t>CA-2014-100706</t>
  </si>
  <si>
    <t>US-2016-141880</t>
  </si>
  <si>
    <t>CA-2015-165799</t>
  </si>
  <si>
    <t>CA-2016-102127</t>
  </si>
  <si>
    <t>US-2016-152415</t>
  </si>
  <si>
    <t>Marlborough</t>
  </si>
  <si>
    <t>CA-2017-128041</t>
  </si>
  <si>
    <t>CA-2017-105823</t>
  </si>
  <si>
    <t>CA-2014-138177</t>
  </si>
  <si>
    <t>ND-18460</t>
  </si>
  <si>
    <t>Neil Ducich</t>
  </si>
  <si>
    <t>CA-2014-114335</t>
  </si>
  <si>
    <t>Hollywood</t>
  </si>
  <si>
    <t>CA-2015-160227</t>
  </si>
  <si>
    <t>CA-2015-149097</t>
  </si>
  <si>
    <t>CA-2016-132304</t>
  </si>
  <si>
    <t>CA-2016-106278</t>
  </si>
  <si>
    <t>CA-2017-147550</t>
  </si>
  <si>
    <t>CA-2016-108105</t>
  </si>
  <si>
    <t>CA-2016-143406</t>
  </si>
  <si>
    <t>LR-17035</t>
  </si>
  <si>
    <t>Lisa Ryan</t>
  </si>
  <si>
    <t>CA-2015-162950</t>
  </si>
  <si>
    <t>CA-2015-163181</t>
  </si>
  <si>
    <t>CA-2017-153045</t>
  </si>
  <si>
    <t>CA-2016-128916</t>
  </si>
  <si>
    <t>CA-2016-130911</t>
  </si>
  <si>
    <t>CA-2017-100055</t>
  </si>
  <si>
    <t>Laurel</t>
  </si>
  <si>
    <t>CA-2016-132990</t>
  </si>
  <si>
    <t>KM-16660</t>
  </si>
  <si>
    <t>Khloe Miller</t>
  </si>
  <si>
    <t>CA-2016-160108</t>
  </si>
  <si>
    <t>Eau Claire</t>
  </si>
  <si>
    <t>US-2016-155768</t>
  </si>
  <si>
    <t>CA-2017-156776</t>
  </si>
  <si>
    <t>FUR-CH-10002317</t>
  </si>
  <si>
    <t>Global Enterprise Series Seating Low-Back Swivel/Tilt Chairs</t>
  </si>
  <si>
    <t>CA-2014-103310</t>
  </si>
  <si>
    <t>CA-2016-152688</t>
  </si>
  <si>
    <t>Perth Amboy</t>
  </si>
  <si>
    <t>CA-2014-144071</t>
  </si>
  <si>
    <t>US-2015-164238</t>
  </si>
  <si>
    <t>CA-2017-103212</t>
  </si>
  <si>
    <t>CA-2016-126732</t>
  </si>
  <si>
    <t>CA-2017-138156</t>
  </si>
  <si>
    <t>CA-2014-113271</t>
  </si>
  <si>
    <t>CA-2014-168368</t>
  </si>
  <si>
    <t>CA-2017-111388</t>
  </si>
  <si>
    <t>CA-2015-124499</t>
  </si>
  <si>
    <t>FM-14380</t>
  </si>
  <si>
    <t>Fred McMath</t>
  </si>
  <si>
    <t>CA-2014-125759</t>
  </si>
  <si>
    <t>CA-2015-151869</t>
  </si>
  <si>
    <t>CA-2016-100510</t>
  </si>
  <si>
    <t>CA-2017-122539</t>
  </si>
  <si>
    <t>CA-2016-166772</t>
  </si>
  <si>
    <t>HJ-14875</t>
  </si>
  <si>
    <t>Heather Jas</t>
  </si>
  <si>
    <t>CA-2014-161032</t>
  </si>
  <si>
    <t>CA-2015-102778</t>
  </si>
  <si>
    <t>JH-15820</t>
  </si>
  <si>
    <t>John Huston</t>
  </si>
  <si>
    <t>CA-2017-154011</t>
  </si>
  <si>
    <t>US-2017-165456</t>
  </si>
  <si>
    <t>CA-2017-161340</t>
  </si>
  <si>
    <t>AM-10360</t>
  </si>
  <si>
    <t>Alice McCarthy</t>
  </si>
  <si>
    <t>US-2015-163433</t>
  </si>
  <si>
    <t>Mcallen</t>
  </si>
  <si>
    <t>US-2017-108343</t>
  </si>
  <si>
    <t>FUR-CH-10002780</t>
  </si>
  <si>
    <t>Office Star - Task Chair with Contemporary Loop Arms</t>
  </si>
  <si>
    <t>US-2016-111563</t>
  </si>
  <si>
    <t>SM-20005</t>
  </si>
  <si>
    <t>Sally Matthias</t>
  </si>
  <si>
    <t>CA-2017-121853</t>
  </si>
  <si>
    <t>US-2017-130687</t>
  </si>
  <si>
    <t>CA-2017-110198</t>
  </si>
  <si>
    <t>CA-2017-109085</t>
  </si>
  <si>
    <t>CA-2016-114860</t>
  </si>
  <si>
    <t>Moreno Valley</t>
  </si>
  <si>
    <t>CA-2016-159009</t>
  </si>
  <si>
    <t>DP-13105</t>
  </si>
  <si>
    <t>Dave Poirier</t>
  </si>
  <si>
    <t>CA-2017-148411</t>
  </si>
  <si>
    <t>CA-2016-168046</t>
  </si>
  <si>
    <t>CA-2017-111591</t>
  </si>
  <si>
    <t>CA-2017-113460</t>
  </si>
  <si>
    <t>CA-2015-111339</t>
  </si>
  <si>
    <t>CA-2014-154158</t>
  </si>
  <si>
    <t>CA-2017-163097</t>
  </si>
  <si>
    <t>CA-2015-130848</t>
  </si>
  <si>
    <t>CA-2014-125997</t>
  </si>
  <si>
    <t>MW-18220</t>
  </si>
  <si>
    <t>Mitch Webber</t>
  </si>
  <si>
    <t>CA-2014-159814</t>
  </si>
  <si>
    <t>CA-2016-105459</t>
  </si>
  <si>
    <t>CA-2017-162789</t>
  </si>
  <si>
    <t>US-2017-110149</t>
  </si>
  <si>
    <t>CA-2015-164777</t>
  </si>
  <si>
    <t>CA-2015-127824</t>
  </si>
  <si>
    <t>CA-2014-116246</t>
  </si>
  <si>
    <t>CA-2014-167486</t>
  </si>
  <si>
    <t>CA-2014-152100</t>
  </si>
  <si>
    <t>CA-2015-166219</t>
  </si>
  <si>
    <t>CA-2017-136882</t>
  </si>
  <si>
    <t>US-2017-109610</t>
  </si>
  <si>
    <t>CA-2016-126858</t>
  </si>
  <si>
    <t>CA-2017-102925</t>
  </si>
  <si>
    <t>CD-12280</t>
  </si>
  <si>
    <t>Christina DeMoss</t>
  </si>
  <si>
    <t>CA-2015-100818</t>
  </si>
  <si>
    <t>CA-2016-164770</t>
  </si>
  <si>
    <t>CA-2017-130505</t>
  </si>
  <si>
    <t>West Virginia</t>
  </si>
  <si>
    <t>CA-2016-105207</t>
  </si>
  <si>
    <t>Broken Arrow</t>
  </si>
  <si>
    <t>CA-2016-149237</t>
  </si>
  <si>
    <t>CM-12235</t>
  </si>
  <si>
    <t>Chris McAfee</t>
  </si>
  <si>
    <t>US-2015-158589</t>
  </si>
  <si>
    <t>CA-2017-142461</t>
  </si>
  <si>
    <t>CA-2017-156958</t>
  </si>
  <si>
    <t>PB-18805</t>
  </si>
  <si>
    <t>Patrick Bzostek</t>
  </si>
  <si>
    <t>CA-2016-116596</t>
  </si>
  <si>
    <t>CA-2017-124191</t>
  </si>
  <si>
    <t>CA-2016-148747</t>
  </si>
  <si>
    <t>CA-2015-135727</t>
  </si>
  <si>
    <t>CA-2015-135251</t>
  </si>
  <si>
    <t>RP-19270</t>
  </si>
  <si>
    <t>Rachel Payne</t>
  </si>
  <si>
    <t>CA-2016-125724</t>
  </si>
  <si>
    <t>CA-2015-111612</t>
  </si>
  <si>
    <t>CA-2014-103086</t>
  </si>
  <si>
    <t>EB-14170</t>
  </si>
  <si>
    <t>Evan Bailliet</t>
  </si>
  <si>
    <t>CA-2016-129280</t>
  </si>
  <si>
    <t>SM-20905</t>
  </si>
  <si>
    <t>Susan MacKendrick</t>
  </si>
  <si>
    <t>CA-2014-130428</t>
  </si>
  <si>
    <t>CA-2015-148495</t>
  </si>
  <si>
    <t>CA-2015-143147</t>
  </si>
  <si>
    <t>CA-2017-152975</t>
  </si>
  <si>
    <t>CA-2017-116127</t>
  </si>
  <si>
    <t>US-2016-105452</t>
  </si>
  <si>
    <t>BF-11005</t>
  </si>
  <si>
    <t>Barry Franz</t>
  </si>
  <si>
    <t>CA-2015-149517</t>
  </si>
  <si>
    <t>FC-14245</t>
  </si>
  <si>
    <t>Frank Carlisle</t>
  </si>
  <si>
    <t>CA-2016-129861</t>
  </si>
  <si>
    <t>CA-2016-130638</t>
  </si>
  <si>
    <t>CA-2017-137449</t>
  </si>
  <si>
    <t>CA-2014-151330</t>
  </si>
  <si>
    <t>CA-2014-124702</t>
  </si>
  <si>
    <t>CA-2015-116638</t>
  </si>
  <si>
    <t>JH-15985</t>
  </si>
  <si>
    <t>Joseph Holt</t>
  </si>
  <si>
    <t>CA-2014-104563</t>
  </si>
  <si>
    <t>CA-2016-107104</t>
  </si>
  <si>
    <t>CA-2014-156160</t>
  </si>
  <si>
    <t>CA-2017-157448</t>
  </si>
  <si>
    <t>CA-2016-137393</t>
  </si>
  <si>
    <t>CA-2017-122770</t>
  </si>
  <si>
    <t>CA-2015-130183</t>
  </si>
  <si>
    <t>CA-2016-122511</t>
  </si>
  <si>
    <t>BT-11485</t>
  </si>
  <si>
    <t>Brad Thomas</t>
  </si>
  <si>
    <t>CA-2016-161746</t>
  </si>
  <si>
    <t>CA-2014-114251</t>
  </si>
  <si>
    <t>CA-2016-119641</t>
  </si>
  <si>
    <t>CA-2016-105781</t>
  </si>
  <si>
    <t>CA-2014-114321</t>
  </si>
  <si>
    <t>CA-2015-117086</t>
  </si>
  <si>
    <t>QJ-19255</t>
  </si>
  <si>
    <t>Quincy Jones</t>
  </si>
  <si>
    <t>CA-2017-137505</t>
  </si>
  <si>
    <t>US-2014-140914</t>
  </si>
  <si>
    <t>CA-2017-113705</t>
  </si>
  <si>
    <t>CA-2016-146913</t>
  </si>
  <si>
    <t>CA-2016-123533</t>
  </si>
  <si>
    <t>CA-2014-169019</t>
  </si>
  <si>
    <t>CA-2015-149748</t>
  </si>
  <si>
    <t>US-2014-114377</t>
  </si>
  <si>
    <t>BG-11035</t>
  </si>
  <si>
    <t>Barry Gonzalez</t>
  </si>
  <si>
    <t>CA-2017-144491</t>
  </si>
  <si>
    <t>CA-2014-127166</t>
  </si>
  <si>
    <t>CA-2015-122973</t>
  </si>
  <si>
    <t>CA-2016-136322</t>
  </si>
  <si>
    <t>CA-2017-107209</t>
  </si>
  <si>
    <t>CA-2015-162201</t>
  </si>
  <si>
    <t>US-2014-164406</t>
  </si>
  <si>
    <t>US-2017-152842</t>
  </si>
  <si>
    <t>CA-2014-113257</t>
  </si>
  <si>
    <t>Beaumont</t>
  </si>
  <si>
    <t>CA-2016-126627</t>
  </si>
  <si>
    <t>US-2016-125402</t>
  </si>
  <si>
    <t>CA-2014-163867</t>
  </si>
  <si>
    <t>CA-2017-169327</t>
  </si>
  <si>
    <t>CA-2016-158155</t>
  </si>
  <si>
    <t>CA-2017-138870</t>
  </si>
  <si>
    <t>CA-2015-164301</t>
  </si>
  <si>
    <t>CA-2017-113278</t>
  </si>
  <si>
    <t>CA-2014-114195</t>
  </si>
  <si>
    <t>Mason</t>
  </si>
  <si>
    <t>CA-2016-122581</t>
  </si>
  <si>
    <t>US-2016-115441</t>
  </si>
  <si>
    <t>CA-2016-112830</t>
  </si>
  <si>
    <t>US-2014-117380</t>
  </si>
  <si>
    <t>CA-2017-117646</t>
  </si>
  <si>
    <t>SC-20845</t>
  </si>
  <si>
    <t>Sung Chung</t>
  </si>
  <si>
    <t>CA-2014-122609</t>
  </si>
  <si>
    <t>US-2015-129007</t>
  </si>
  <si>
    <t>CA-2015-132388</t>
  </si>
  <si>
    <t>Santa Barbara</t>
  </si>
  <si>
    <t>CA-2017-160927</t>
  </si>
  <si>
    <t>CA-2016-149272</t>
  </si>
  <si>
    <t>Bryan</t>
  </si>
  <si>
    <t>CA-2016-129630</t>
  </si>
  <si>
    <t>IM-15055</t>
  </si>
  <si>
    <t>Ionia McGrath</t>
  </si>
  <si>
    <t>CA-2015-104948</t>
  </si>
  <si>
    <t>San Bernardino</t>
  </si>
  <si>
    <t>CA-2016-164889</t>
  </si>
  <si>
    <t>CA-2016-169824</t>
  </si>
  <si>
    <t>CA-2017-121559</t>
  </si>
  <si>
    <t>Indianapolis</t>
  </si>
  <si>
    <t>CA-2015-141593</t>
  </si>
  <si>
    <t>CA-2015-168088</t>
  </si>
  <si>
    <t>CA-2016-146374</t>
  </si>
  <si>
    <t>US-2015-151435</t>
  </si>
  <si>
    <t>CA-2014-110422</t>
  </si>
  <si>
    <t>CA-2017-121258</t>
  </si>
  <si>
    <t>Row Labels</t>
  </si>
  <si>
    <t>Grand Total</t>
  </si>
  <si>
    <t>2020</t>
  </si>
  <si>
    <t>2021</t>
  </si>
  <si>
    <t>2022</t>
  </si>
  <si>
    <t>2023</t>
  </si>
  <si>
    <t>Sum of Sales</t>
  </si>
  <si>
    <t>Total Sales</t>
  </si>
  <si>
    <t>Sum of Profit</t>
  </si>
  <si>
    <t>Sum of Quantity</t>
  </si>
  <si>
    <t>Total Profit</t>
  </si>
  <si>
    <t>Total Quantity</t>
  </si>
  <si>
    <t>KPI Cards</t>
  </si>
  <si>
    <t>Sum of Sales2</t>
  </si>
  <si>
    <t>MONTH</t>
  </si>
  <si>
    <t>YEAR</t>
  </si>
  <si>
    <t>Sales by state</t>
  </si>
  <si>
    <t>Top 5 states sales</t>
  </si>
  <si>
    <t>Bottom 5 states sales</t>
  </si>
  <si>
    <t>top/bottom 5 state sales</t>
  </si>
  <si>
    <t>Ship mode sales</t>
  </si>
  <si>
    <t>Customer Count</t>
  </si>
  <si>
    <t>segment wise sales and profit</t>
  </si>
  <si>
    <t>Monthwise sales</t>
  </si>
  <si>
    <t>May</t>
  </si>
  <si>
    <t>Nov</t>
  </si>
  <si>
    <t>Oct</t>
  </si>
  <si>
    <t>Jun</t>
  </si>
  <si>
    <t>Jul</t>
  </si>
  <si>
    <t>Sep</t>
  </si>
  <si>
    <t>Dec</t>
  </si>
  <si>
    <t>Apr</t>
  </si>
  <si>
    <t>Jan</t>
  </si>
  <si>
    <t>Mar</t>
  </si>
  <si>
    <t>Aug</t>
  </si>
  <si>
    <t>Feb</t>
  </si>
  <si>
    <t>bar &amp; line chart</t>
  </si>
  <si>
    <t>horizontal bar chart</t>
  </si>
  <si>
    <t>donut chart</t>
  </si>
  <si>
    <t>States</t>
  </si>
  <si>
    <t>Average of Profit</t>
  </si>
  <si>
    <t>profit making</t>
  </si>
  <si>
    <t>Total Orders</t>
  </si>
  <si>
    <t>Profitable Orders</t>
  </si>
  <si>
    <t>Count of Row ID</t>
  </si>
  <si>
    <t>Sum of Profit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</si>
</sst>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2"/>
      <color theme="1"/>
      <name val="Aptos Narrow"/>
      <family val="2"/>
      <scheme val="minor"/>
    </font>
    <font>
      <sz val="12"/>
      <color theme="1"/>
      <name val="Aptos Narrow"/>
      <family val="2"/>
      <scheme val="minor"/>
    </font>
    <font>
      <sz val="8"/>
      <color rgb="FF000000"/>
      <name val="Segoe U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ED2CC"/>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0" xfId="0" pivotButton="1"/>
    <xf numFmtId="0" fontId="0" fillId="0" borderId="0" xfId="0" applyAlignment="1">
      <alignment horizontal="left"/>
    </xf>
    <xf numFmtId="0" fontId="19" fillId="0" borderId="0" xfId="0" applyFont="1" applyAlignment="1">
      <alignment vertical="center"/>
    </xf>
    <xf numFmtId="164" fontId="0" fillId="0" borderId="0" xfId="0" applyNumberFormat="1"/>
    <xf numFmtId="1" fontId="0" fillId="0" borderId="0" xfId="0" applyNumberFormat="1"/>
    <xf numFmtId="164" fontId="19" fillId="0" borderId="0" xfId="0" applyNumberFormat="1" applyFont="1" applyAlignment="1">
      <alignment vertical="center"/>
    </xf>
    <xf numFmtId="0" fontId="18" fillId="0" borderId="0" xfId="0" applyFont="1" applyAlignment="1">
      <alignment vertical="center"/>
    </xf>
    <xf numFmtId="1" fontId="19" fillId="0" borderId="0" xfId="0" applyNumberFormat="1" applyFont="1" applyAlignment="1">
      <alignment vertical="center"/>
    </xf>
    <xf numFmtId="0" fontId="0" fillId="33" borderId="0" xfId="0" applyFill="1"/>
    <xf numFmtId="0" fontId="16" fillId="0" borderId="0" xfId="0" applyFont="1" applyAlignment="1">
      <alignment horizontal="center" vertical="center"/>
    </xf>
    <xf numFmtId="0" fontId="0" fillId="0" borderId="0" xfId="0" applyAlignment="1">
      <alignment vertical="center"/>
    </xf>
    <xf numFmtId="14" fontId="0" fillId="0" borderId="0" xfId="0" applyNumberFormat="1" applyAlignment="1">
      <alignment vertical="center"/>
    </xf>
    <xf numFmtId="2" fontId="0" fillId="0" borderId="0" xfId="0" applyNumberFormat="1" applyAlignment="1">
      <alignment vertical="center"/>
    </xf>
    <xf numFmtId="0" fontId="0" fillId="0" borderId="0" xfId="0" quotePrefix="1" applyAlignment="1">
      <alignment vertical="center"/>
    </xf>
    <xf numFmtId="9" fontId="19" fillId="0" borderId="0" xfId="0" applyNumberFormat="1" applyFont="1" applyAlignment="1">
      <alignment vertical="center"/>
    </xf>
    <xf numFmtId="0" fontId="18" fillId="0" borderId="0" xfId="0" applyFont="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2">
    <dxf>
      <numFmt numFmtId="1" formatCode="0"/>
    </dxf>
    <dxf>
      <numFmt numFmtId="1" formatCode="0"/>
    </dxf>
    <dxf>
      <numFmt numFmtId="1" formatCode="0"/>
    </dxf>
    <dxf>
      <numFmt numFmtId="13" formatCode="0%"/>
    </dxf>
    <dxf>
      <numFmt numFmtId="1" formatCode="0"/>
    </dxf>
    <dxf>
      <numFmt numFmtId="1" formatCode="0"/>
    </dxf>
    <dxf>
      <alignment vertical="center"/>
    </dxf>
    <dxf>
      <alignment vertical="center"/>
    </dxf>
    <dxf>
      <alignment vertical="center"/>
    </dxf>
    <dxf>
      <font>
        <sz val="12"/>
      </font>
    </dxf>
    <dxf>
      <font>
        <sz val="12"/>
      </font>
    </dxf>
    <dxf>
      <font>
        <sz val="12"/>
      </font>
    </dxf>
    <dxf>
      <numFmt numFmtId="2" formatCode="0.00"/>
    </dxf>
    <dxf>
      <numFmt numFmtId="1" formatCode="0"/>
    </dxf>
    <dxf>
      <numFmt numFmtId="1" formatCode="0"/>
    </dxf>
    <dxf>
      <numFmt numFmtId="164" formatCode="0.0"/>
    </dxf>
    <dxf>
      <numFmt numFmtId="1" formatCode="0"/>
    </dxf>
    <dxf>
      <numFmt numFmtId="164" formatCode="0.0"/>
    </dxf>
    <dxf>
      <numFmt numFmtId="1" formatCode="0"/>
    </dxf>
    <dxf>
      <font>
        <b/>
        <i val="0"/>
        <sz val="11"/>
        <color theme="0"/>
      </font>
      <border>
        <bottom style="thin">
          <color theme="4"/>
        </bottom>
        <vertical/>
        <horizontal/>
      </border>
    </dxf>
    <dxf>
      <font>
        <b/>
        <i val="0"/>
        <color rgb="FFC00000"/>
      </font>
      <fill>
        <patternFill patternType="solid">
          <fgColor indexed="64"/>
          <bgColor rgb="FF1C4E80"/>
        </patternFill>
      </fill>
      <border>
        <left style="thin">
          <color theme="0"/>
        </left>
        <right style="thin">
          <color theme="0"/>
        </right>
        <top style="thin">
          <color theme="0"/>
        </top>
        <bottom style="thin">
          <color theme="0"/>
        </bottom>
        <vertical/>
        <horizontal/>
      </border>
    </dxf>
    <dxf>
      <font>
        <b/>
        <i val="0"/>
        <color rgb="FF23282D"/>
      </font>
      <fill>
        <patternFill>
          <fgColor rgb="FFB3C100"/>
          <bgColor rgb="FFB3C100"/>
        </patternFill>
      </fill>
    </dxf>
  </dxfs>
  <tableStyles count="2" defaultTableStyle="TableStyleMedium2" defaultPivotStyle="PivotStyleLight16">
    <tableStyle name="Slicer Style 1" pivot="0" table="0" count="1" xr9:uid="{C6DB9D58-FD74-4758-9B1B-BF1D06397953}">
      <tableStyleElement type="wholeTable" dxfId="21"/>
    </tableStyle>
    <tableStyle name="SlicerStyleLight1 2" pivot="0" table="0" count="10" xr9:uid="{029D0546-3726-4EE8-B851-6F4792ED7169}">
      <tableStyleElement type="wholeTable" dxfId="20"/>
      <tableStyleElement type="headerRow" dxfId="19"/>
    </tableStyle>
  </tableStyles>
  <colors>
    <mruColors>
      <color rgb="FFB3C100"/>
      <color rgb="FFD32D41"/>
      <color rgb="FFF6FF85"/>
      <color rgb="FF1C4E80"/>
      <color rgb="FF23282D"/>
      <color rgb="FF1F3F49"/>
      <color rgb="FFCED2CC"/>
      <color rgb="FF6AB187"/>
      <color rgb="FFF1FF3B"/>
      <color rgb="FFDDEE0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rgb="FFB3C100"/>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CED2CC"/>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Style 1"/>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 Dashboard.xlsx]PIvot Charts!PivotTable2</c:name>
    <c:fmtId val="30"/>
  </c:pivotSource>
  <c:chart>
    <c:title>
      <c:tx>
        <c:rich>
          <a:bodyPr rot="0" spcFirstLastPara="1" vertOverflow="ellipsis" vert="horz" wrap="square" anchor="ctr" anchorCtr="1"/>
          <a:lstStyle/>
          <a:p>
            <a:pPr>
              <a:defRPr sz="1400" b="1" i="0" u="none" strike="noStrike" kern="1200" spc="0" baseline="0">
                <a:ln>
                  <a:noFill/>
                </a:ln>
                <a:solidFill>
                  <a:schemeClr val="bg1"/>
                </a:solidFill>
                <a:effectLst/>
                <a:latin typeface="+mn-lt"/>
                <a:ea typeface="+mn-ea"/>
                <a:cs typeface="+mn-cs"/>
              </a:defRPr>
            </a:pPr>
            <a:r>
              <a:rPr lang="en-US" b="1">
                <a:ln>
                  <a:noFill/>
                </a:ln>
                <a:solidFill>
                  <a:schemeClr val="bg1"/>
                </a:solidFill>
                <a:effectLst/>
              </a:rPr>
              <a:t>Monthwise Sales Data</a:t>
            </a:r>
          </a:p>
        </c:rich>
      </c:tx>
      <c:layout>
        <c:manualLayout>
          <c:xMode val="edge"/>
          <c:yMode val="edge"/>
          <c:x val="1.4939024390243891E-2"/>
          <c:y val="3.2573289902280131E-2"/>
        </c:manualLayout>
      </c:layout>
      <c:overlay val="0"/>
      <c:spPr>
        <a:noFill/>
        <a:ln>
          <a:noFill/>
        </a:ln>
        <a:effectLst/>
      </c:spPr>
      <c:txPr>
        <a:bodyPr rot="0" spcFirstLastPara="1" vertOverflow="ellipsis" vert="horz" wrap="square" anchor="ctr" anchorCtr="1"/>
        <a:lstStyle/>
        <a:p>
          <a:pPr>
            <a:defRPr sz="1400" b="1" i="0" u="none" strike="noStrike" kern="1200" spc="0" baseline="0">
              <a:ln>
                <a:noFill/>
              </a:ln>
              <a:solidFill>
                <a:schemeClr val="bg1"/>
              </a:solidFill>
              <a:effectLst/>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B3C100"/>
            </a:solidFill>
            <a:round/>
          </a:ln>
          <a:effectLst/>
        </c:spPr>
        <c:marker>
          <c:symbol val="circle"/>
          <c:size val="9"/>
          <c:spPr>
            <a:solidFill>
              <a:srgbClr val="6AB187"/>
            </a:solidFill>
            <a:ln w="9525">
              <a:solidFill>
                <a:schemeClr val="accent1"/>
              </a:solidFill>
            </a:ln>
            <a:effectLst/>
          </c:spPr>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Charts'!$O$2</c:f>
              <c:strCache>
                <c:ptCount val="1"/>
                <c:pt idx="0">
                  <c:v>Total</c:v>
                </c:pt>
              </c:strCache>
            </c:strRef>
          </c:tx>
          <c:spPr>
            <a:ln w="28575" cap="rnd">
              <a:solidFill>
                <a:srgbClr val="B3C100"/>
              </a:solidFill>
              <a:round/>
            </a:ln>
            <a:effectLst/>
          </c:spPr>
          <c:marker>
            <c:symbol val="circle"/>
            <c:size val="9"/>
            <c:spPr>
              <a:solidFill>
                <a:srgbClr val="6AB187"/>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Charts'!$N$3:$N$15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Charts'!$O$3:$O$15</c:f>
              <c:numCache>
                <c:formatCode>0</c:formatCode>
                <c:ptCount val="12"/>
                <c:pt idx="0">
                  <c:v>31569.241599999998</c:v>
                </c:pt>
                <c:pt idx="1">
                  <c:v>15765.920399999994</c:v>
                </c:pt>
                <c:pt idx="2">
                  <c:v>50768.275799999996</c:v>
                </c:pt>
                <c:pt idx="3">
                  <c:v>40698.583600000013</c:v>
                </c:pt>
                <c:pt idx="4">
                  <c:v>48365.130699999951</c:v>
                </c:pt>
                <c:pt idx="5">
                  <c:v>52999.463299999974</c:v>
                </c:pt>
                <c:pt idx="6">
                  <c:v>49377.011999999966</c:v>
                </c:pt>
                <c:pt idx="7">
                  <c:v>44884.044999999991</c:v>
                </c:pt>
                <c:pt idx="8">
                  <c:v>106380.59069999997</c:v>
                </c:pt>
                <c:pt idx="9">
                  <c:v>58087.515699999982</c:v>
                </c:pt>
                <c:pt idx="10">
                  <c:v>121286.04899999996</c:v>
                </c:pt>
                <c:pt idx="11">
                  <c:v>121817.96749999993</c:v>
                </c:pt>
              </c:numCache>
            </c:numRef>
          </c:val>
          <c:smooth val="0"/>
          <c:extLst>
            <c:ext xmlns:c16="http://schemas.microsoft.com/office/drawing/2014/chart" uri="{C3380CC4-5D6E-409C-BE32-E72D297353CC}">
              <c16:uniqueId val="{00000000-5BDC-4D30-83AE-49E3C1C88EC9}"/>
            </c:ext>
          </c:extLst>
        </c:ser>
        <c:dLbls>
          <c:dLblPos val="t"/>
          <c:showLegendKey val="0"/>
          <c:showVal val="1"/>
          <c:showCatName val="0"/>
          <c:showSerName val="0"/>
          <c:showPercent val="0"/>
          <c:showBubbleSize val="0"/>
        </c:dLbls>
        <c:marker val="1"/>
        <c:smooth val="0"/>
        <c:axId val="123066992"/>
        <c:axId val="123069872"/>
      </c:lineChart>
      <c:catAx>
        <c:axId val="123066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23069872"/>
        <c:crosses val="autoZero"/>
        <c:auto val="1"/>
        <c:lblAlgn val="ctr"/>
        <c:lblOffset val="100"/>
        <c:noMultiLvlLbl val="0"/>
      </c:catAx>
      <c:valAx>
        <c:axId val="123069872"/>
        <c:scaling>
          <c:orientation val="minMax"/>
        </c:scaling>
        <c:delete val="1"/>
        <c:axPos val="l"/>
        <c:numFmt formatCode="0" sourceLinked="1"/>
        <c:majorTickMark val="none"/>
        <c:minorTickMark val="none"/>
        <c:tickLblPos val="nextTo"/>
        <c:crossAx val="123066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1C4E80"/>
    </a:solidFill>
    <a:ln w="19050" cap="flat" cmpd="sng" algn="ctr">
      <a:solidFill>
        <a:schemeClr val="bg1"/>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bg1"/>
                </a:solidFill>
                <a:latin typeface="+mn-lt"/>
                <a:ea typeface="+mn-ea"/>
                <a:cs typeface="+mn-cs"/>
              </a:defRPr>
            </a:pPr>
            <a:r>
              <a:rPr lang="en-IN" sz="1200" b="1" i="0" u="none" strike="noStrike" baseline="0"/>
              <a:t>Top/Bottom 5 States by Sales</a:t>
            </a:r>
            <a:endParaRPr lang="en-IN" sz="1200" b="1">
              <a:solidFill>
                <a:schemeClr val="bg1"/>
              </a:solidFill>
            </a:endParaRPr>
          </a:p>
        </c:rich>
      </c:tx>
      <c:layout>
        <c:manualLayout>
          <c:xMode val="edge"/>
          <c:yMode val="edge"/>
          <c:x val="2.0201224846894138E-2"/>
          <c:y val="4.1666666666666664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spPr>
            <a:solidFill>
              <a:srgbClr val="B3C1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Charts'!$D$8:$D$12</c:f>
              <c:strCache>
                <c:ptCount val="5"/>
                <c:pt idx="0">
                  <c:v>California</c:v>
                </c:pt>
                <c:pt idx="1">
                  <c:v>New York</c:v>
                </c:pt>
                <c:pt idx="2">
                  <c:v>Texas</c:v>
                </c:pt>
                <c:pt idx="3">
                  <c:v>Washington</c:v>
                </c:pt>
                <c:pt idx="4">
                  <c:v>Pennsylvania</c:v>
                </c:pt>
              </c:strCache>
            </c:strRef>
          </c:cat>
          <c:val>
            <c:numRef>
              <c:f>'PIvot Charts'!$E$8:$E$12</c:f>
              <c:numCache>
                <c:formatCode>0.0</c:formatCode>
                <c:ptCount val="5"/>
                <c:pt idx="0">
                  <c:v>156064.60149999999</c:v>
                </c:pt>
                <c:pt idx="1">
                  <c:v>93372.728999999978</c:v>
                </c:pt>
                <c:pt idx="2">
                  <c:v>60593.291799999992</c:v>
                </c:pt>
                <c:pt idx="3">
                  <c:v>48020.151999999973</c:v>
                </c:pt>
                <c:pt idx="4">
                  <c:v>39354.931000000004</c:v>
                </c:pt>
              </c:numCache>
            </c:numRef>
          </c:val>
          <c:extLst>
            <c:ext xmlns:c16="http://schemas.microsoft.com/office/drawing/2014/chart" uri="{C3380CC4-5D6E-409C-BE32-E72D297353CC}">
              <c16:uniqueId val="{00000000-8D87-4371-BF94-61084B753FC8}"/>
            </c:ext>
          </c:extLst>
        </c:ser>
        <c:dLbls>
          <c:dLblPos val="outEnd"/>
          <c:showLegendKey val="0"/>
          <c:showVal val="1"/>
          <c:showCatName val="0"/>
          <c:showSerName val="0"/>
          <c:showPercent val="0"/>
          <c:showBubbleSize val="0"/>
        </c:dLbls>
        <c:gapWidth val="219"/>
        <c:overlap val="-27"/>
        <c:axId val="1596022304"/>
        <c:axId val="1596015584"/>
      </c:barChart>
      <c:catAx>
        <c:axId val="159602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596015584"/>
        <c:crosses val="autoZero"/>
        <c:auto val="1"/>
        <c:lblAlgn val="ctr"/>
        <c:lblOffset val="100"/>
        <c:noMultiLvlLbl val="0"/>
      </c:catAx>
      <c:valAx>
        <c:axId val="1596015584"/>
        <c:scaling>
          <c:orientation val="minMax"/>
        </c:scaling>
        <c:delete val="1"/>
        <c:axPos val="l"/>
        <c:numFmt formatCode="0" sourceLinked="0"/>
        <c:majorTickMark val="none"/>
        <c:minorTickMark val="none"/>
        <c:tickLblPos val="nextTo"/>
        <c:crossAx val="1596022304"/>
        <c:crosses val="autoZero"/>
        <c:crossBetween val="between"/>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1C4E80"/>
    </a:solidFill>
    <a:ln w="19050" cap="flat" cmpd="sng" algn="ctr">
      <a:solidFill>
        <a:schemeClr val="bg1"/>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[Sales Analysis Dashboard.xlsx]PIvot Charts!PivotTable13</c:name>
    <c:fmtId val="7"/>
  </c:pivotSource>
  <c:chart>
    <c:title>
      <c:tx>
        <c:rich>
          <a:bodyPr rot="0" spcFirstLastPara="1" vertOverflow="ellipsis" vert="horz" wrap="square" anchor="ctr" anchorCtr="1"/>
          <a:lstStyle/>
          <a:p>
            <a:pPr>
              <a:defRPr sz="1200" b="1" i="0" u="none" strike="noStrike" kern="1200" spc="0" baseline="0">
                <a:solidFill>
                  <a:schemeClr val="bg1"/>
                </a:solidFill>
                <a:latin typeface="+mn-lt"/>
                <a:ea typeface="+mn-ea"/>
                <a:cs typeface="+mn-cs"/>
              </a:defRPr>
            </a:pPr>
            <a:r>
              <a:rPr lang="en-IN" sz="1200" b="1" i="0" u="none" strike="noStrike" baseline="0">
                <a:solidFill>
                  <a:schemeClr val="bg1"/>
                </a:solidFill>
              </a:rPr>
              <a:t>Sales by Shipping  Mode</a:t>
            </a:r>
            <a:endParaRPr lang="en-IN" sz="1200" b="1">
              <a:solidFill>
                <a:schemeClr val="bg1"/>
              </a:solidFill>
            </a:endParaRPr>
          </a:p>
        </c:rich>
      </c:tx>
      <c:layout>
        <c:manualLayout>
          <c:xMode val="edge"/>
          <c:yMode val="edge"/>
          <c:x val="3.9033260233918142E-2"/>
          <c:y val="2.7777777777777776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19050">
            <a:solidFill>
              <a:schemeClr val="lt1"/>
            </a:solidFill>
          </a:ln>
          <a:effectLst/>
        </c:spPr>
      </c:pivotFmt>
      <c:pivotFmt>
        <c:idx val="3"/>
        <c:spPr>
          <a:solidFill>
            <a:schemeClr val="accent6"/>
          </a:solidFill>
          <a:ln w="19050">
            <a:solidFill>
              <a:schemeClr val="lt1"/>
            </a:solidFill>
          </a:ln>
          <a:effectLst/>
        </c:spPr>
      </c:pivotFmt>
      <c:pivotFmt>
        <c:idx val="4"/>
        <c:spPr>
          <a:solidFill>
            <a:schemeClr val="accent6"/>
          </a:solidFill>
          <a:ln w="19050">
            <a:solidFill>
              <a:schemeClr val="lt1"/>
            </a:solidFill>
          </a:ln>
          <a:effectLst/>
        </c:spPr>
      </c:pivotFmt>
      <c:pivotFmt>
        <c:idx val="5"/>
        <c:spPr>
          <a:solidFill>
            <a:schemeClr val="accent6"/>
          </a:solidFill>
          <a:ln w="19050">
            <a:solidFill>
              <a:schemeClr val="lt1"/>
            </a:solidFill>
          </a:ln>
          <a:effectLst/>
        </c:spPr>
      </c:pivotFmt>
      <c:pivotFmt>
        <c:idx val="6"/>
        <c:spPr>
          <a:solidFill>
            <a:schemeClr val="accent6"/>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1C4E80"/>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rgbClr val="6AB187"/>
          </a:solidFill>
          <a:ln w="19050">
            <a:noFill/>
          </a:ln>
          <a:effectLst/>
        </c:spPr>
      </c:pivotFmt>
      <c:pivotFmt>
        <c:idx val="8"/>
        <c:spPr>
          <a:solidFill>
            <a:srgbClr val="D32D41"/>
          </a:solidFill>
          <a:ln w="19050">
            <a:noFill/>
          </a:ln>
          <a:effectLst/>
        </c:spPr>
      </c:pivotFmt>
      <c:pivotFmt>
        <c:idx val="9"/>
        <c:spPr>
          <a:solidFill>
            <a:srgbClr val="CED2CC"/>
          </a:solidFill>
          <a:ln w="19050">
            <a:noFill/>
          </a:ln>
          <a:effectLst/>
        </c:spPr>
      </c:pivotFmt>
      <c:pivotFmt>
        <c:idx val="10"/>
        <c:spPr>
          <a:solidFill>
            <a:srgbClr val="B3C100"/>
          </a:solidFill>
          <a:ln w="19050">
            <a:noFill/>
          </a:ln>
          <a:effectLst/>
        </c:spPr>
      </c:pivotFmt>
    </c:pivotFmts>
    <c:plotArea>
      <c:layout>
        <c:manualLayout>
          <c:layoutTarget val="inner"/>
          <c:xMode val="edge"/>
          <c:yMode val="edge"/>
          <c:x val="0.11716959064327485"/>
          <c:y val="0.12315726159230096"/>
          <c:w val="0.74245211988304094"/>
          <c:h val="0.74050342665500146"/>
        </c:manualLayout>
      </c:layout>
      <c:doughnutChart>
        <c:varyColors val="1"/>
        <c:ser>
          <c:idx val="0"/>
          <c:order val="0"/>
          <c:tx>
            <c:strRef>
              <c:f>'PIvot Charts'!$B$25</c:f>
              <c:strCache>
                <c:ptCount val="1"/>
                <c:pt idx="0">
                  <c:v>Total</c:v>
                </c:pt>
              </c:strCache>
            </c:strRef>
          </c:tx>
          <c:spPr>
            <a:ln>
              <a:noFill/>
            </a:ln>
          </c:spPr>
          <c:dPt>
            <c:idx val="0"/>
            <c:bubble3D val="0"/>
            <c:spPr>
              <a:solidFill>
                <a:srgbClr val="6AB187"/>
              </a:solidFill>
              <a:ln w="19050">
                <a:noFill/>
              </a:ln>
              <a:effectLst/>
            </c:spPr>
            <c:extLst>
              <c:ext xmlns:c16="http://schemas.microsoft.com/office/drawing/2014/chart" uri="{C3380CC4-5D6E-409C-BE32-E72D297353CC}">
                <c16:uniqueId val="{00000001-59D4-4824-881B-8D6525E6C1D5}"/>
              </c:ext>
            </c:extLst>
          </c:dPt>
          <c:dPt>
            <c:idx val="1"/>
            <c:bubble3D val="0"/>
            <c:spPr>
              <a:solidFill>
                <a:srgbClr val="D32D41"/>
              </a:solidFill>
              <a:ln w="19050">
                <a:noFill/>
              </a:ln>
              <a:effectLst/>
            </c:spPr>
            <c:extLst>
              <c:ext xmlns:c16="http://schemas.microsoft.com/office/drawing/2014/chart" uri="{C3380CC4-5D6E-409C-BE32-E72D297353CC}">
                <c16:uniqueId val="{00000003-59D4-4824-881B-8D6525E6C1D5}"/>
              </c:ext>
            </c:extLst>
          </c:dPt>
          <c:dPt>
            <c:idx val="2"/>
            <c:bubble3D val="0"/>
            <c:spPr>
              <a:solidFill>
                <a:srgbClr val="CED2CC"/>
              </a:solidFill>
              <a:ln w="19050">
                <a:noFill/>
              </a:ln>
              <a:effectLst/>
            </c:spPr>
            <c:extLst>
              <c:ext xmlns:c16="http://schemas.microsoft.com/office/drawing/2014/chart" uri="{C3380CC4-5D6E-409C-BE32-E72D297353CC}">
                <c16:uniqueId val="{00000005-59D4-4824-881B-8D6525E6C1D5}"/>
              </c:ext>
            </c:extLst>
          </c:dPt>
          <c:dPt>
            <c:idx val="3"/>
            <c:bubble3D val="0"/>
            <c:spPr>
              <a:solidFill>
                <a:srgbClr val="B3C100"/>
              </a:solidFill>
              <a:ln w="19050">
                <a:noFill/>
              </a:ln>
              <a:effectLst/>
            </c:spPr>
            <c:extLst>
              <c:ext xmlns:c16="http://schemas.microsoft.com/office/drawing/2014/chart" uri="{C3380CC4-5D6E-409C-BE32-E72D297353CC}">
                <c16:uniqueId val="{00000007-59D4-4824-881B-8D6525E6C1D5}"/>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1C4E80"/>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'PIvot Charts'!$A$26:$A$29</c:f>
              <c:strCache>
                <c:ptCount val="4"/>
                <c:pt idx="0">
                  <c:v>First Class</c:v>
                </c:pt>
                <c:pt idx="1">
                  <c:v>Same Day</c:v>
                </c:pt>
                <c:pt idx="2">
                  <c:v>Second Class</c:v>
                </c:pt>
                <c:pt idx="3">
                  <c:v>Standard Class</c:v>
                </c:pt>
              </c:strCache>
            </c:strRef>
          </c:cat>
          <c:val>
            <c:numRef>
              <c:f>'PIvot Charts'!$B$26:$B$29</c:f>
              <c:numCache>
                <c:formatCode>0</c:formatCode>
                <c:ptCount val="4"/>
                <c:pt idx="0">
                  <c:v>110730.5229</c:v>
                </c:pt>
                <c:pt idx="1">
                  <c:v>39148.779000000002</c:v>
                </c:pt>
                <c:pt idx="2">
                  <c:v>156289.02439999999</c:v>
                </c:pt>
                <c:pt idx="3">
                  <c:v>435831.46900000091</c:v>
                </c:pt>
              </c:numCache>
            </c:numRef>
          </c:val>
          <c:extLst>
            <c:ext xmlns:c16="http://schemas.microsoft.com/office/drawing/2014/chart" uri="{C3380CC4-5D6E-409C-BE32-E72D297353CC}">
              <c16:uniqueId val="{00000008-59D4-4824-881B-8D6525E6C1D5}"/>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8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1C4E80"/>
    </a:solidFill>
    <a:ln w="19050" cap="flat" cmpd="sng" algn="ctr">
      <a:solidFill>
        <a:schemeClr val="bg1"/>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 Dashboard.xlsx]PIvot Charts!PivotTable3</c:name>
    <c:fmtId val="4"/>
  </c:pivotSource>
  <c:chart>
    <c:title>
      <c:tx>
        <c:rich>
          <a:bodyPr rot="0" spcFirstLastPara="1" vertOverflow="ellipsis" vert="horz" wrap="square" anchor="ctr" anchorCtr="1"/>
          <a:lstStyle/>
          <a:p>
            <a:pPr>
              <a:defRPr sz="1200" b="1" i="0" u="none" strike="noStrike" kern="1200" spc="0" baseline="0">
                <a:solidFill>
                  <a:schemeClr val="bg1"/>
                </a:solidFill>
                <a:latin typeface="+mn-lt"/>
                <a:ea typeface="+mn-ea"/>
                <a:cs typeface="+mn-cs"/>
              </a:defRPr>
            </a:pPr>
            <a:r>
              <a:rPr lang="en-US" sz="1200" b="1">
                <a:solidFill>
                  <a:schemeClr val="bg1"/>
                </a:solidFill>
              </a:rPr>
              <a:t>Sales</a:t>
            </a:r>
          </a:p>
        </c:rich>
      </c:tx>
      <c:layout>
        <c:manualLayout>
          <c:xMode val="edge"/>
          <c:yMode val="edge"/>
          <c:x val="7.5469444444444478E-2"/>
          <c:y val="2.8222222222222221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B3C100"/>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Charts'!$O$18</c:f>
              <c:strCache>
                <c:ptCount val="1"/>
                <c:pt idx="0">
                  <c:v>Total</c:v>
                </c:pt>
              </c:strCache>
            </c:strRef>
          </c:tx>
          <c:spPr>
            <a:solidFill>
              <a:srgbClr val="B3C1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Charts'!$N$19:$N$23</c:f>
              <c:strCache>
                <c:ptCount val="4"/>
                <c:pt idx="0">
                  <c:v>Bookcases</c:v>
                </c:pt>
                <c:pt idx="1">
                  <c:v>Chairs</c:v>
                </c:pt>
                <c:pt idx="2">
                  <c:v>Furnishings</c:v>
                </c:pt>
                <c:pt idx="3">
                  <c:v>Tables</c:v>
                </c:pt>
              </c:strCache>
            </c:strRef>
          </c:cat>
          <c:val>
            <c:numRef>
              <c:f>'PIvot Charts'!$O$19:$O$23</c:f>
              <c:numCache>
                <c:formatCode>0</c:formatCode>
                <c:ptCount val="4"/>
                <c:pt idx="0">
                  <c:v>114879.99629999997</c:v>
                </c:pt>
                <c:pt idx="1">
                  <c:v>328449.10300000076</c:v>
                </c:pt>
                <c:pt idx="2">
                  <c:v>91705.164000000048</c:v>
                </c:pt>
                <c:pt idx="3">
                  <c:v>206965.53200000009</c:v>
                </c:pt>
              </c:numCache>
            </c:numRef>
          </c:val>
          <c:extLst>
            <c:ext xmlns:c16="http://schemas.microsoft.com/office/drawing/2014/chart" uri="{C3380CC4-5D6E-409C-BE32-E72D297353CC}">
              <c16:uniqueId val="{00000000-7D17-404A-84FD-EE858535F4BE}"/>
            </c:ext>
          </c:extLst>
        </c:ser>
        <c:dLbls>
          <c:dLblPos val="outEnd"/>
          <c:showLegendKey val="0"/>
          <c:showVal val="1"/>
          <c:showCatName val="0"/>
          <c:showSerName val="0"/>
          <c:showPercent val="0"/>
          <c:showBubbleSize val="0"/>
        </c:dLbls>
        <c:gapWidth val="182"/>
        <c:axId val="880180416"/>
        <c:axId val="880181856"/>
      </c:barChart>
      <c:catAx>
        <c:axId val="88018041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880181856"/>
        <c:crosses val="autoZero"/>
        <c:auto val="1"/>
        <c:lblAlgn val="ctr"/>
        <c:lblOffset val="100"/>
        <c:noMultiLvlLbl val="0"/>
      </c:catAx>
      <c:valAx>
        <c:axId val="880181856"/>
        <c:scaling>
          <c:orientation val="minMax"/>
        </c:scaling>
        <c:delete val="1"/>
        <c:axPos val="b"/>
        <c:numFmt formatCode="0" sourceLinked="1"/>
        <c:majorTickMark val="out"/>
        <c:minorTickMark val="none"/>
        <c:tickLblPos val="nextTo"/>
        <c:crossAx val="880180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1C4E80"/>
    </a:solidFill>
    <a:ln w="19050" cap="flat" cmpd="sng" algn="ctr">
      <a:solidFill>
        <a:schemeClr val="bg1"/>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 Dashboard.xlsx]PIvot Charts!PivotTable4</c:name>
    <c:fmtId val="5"/>
  </c:pivotSource>
  <c:chart>
    <c:title>
      <c:tx>
        <c:rich>
          <a:bodyPr rot="0" spcFirstLastPara="1" vertOverflow="ellipsis" vert="horz" wrap="square" anchor="t" anchorCtr="0"/>
          <a:lstStyle/>
          <a:p>
            <a:pPr>
              <a:defRPr lang="en-US" sz="1200" b="1" i="0" u="none" strike="noStrike" kern="1200" spc="0" baseline="0">
                <a:solidFill>
                  <a:schemeClr val="bg1"/>
                </a:solidFill>
                <a:latin typeface="+mn-lt"/>
                <a:ea typeface="+mn-ea"/>
                <a:cs typeface="+mn-cs"/>
              </a:defRPr>
            </a:pPr>
            <a:r>
              <a:rPr lang="en-US" sz="1200" b="1">
                <a:solidFill>
                  <a:schemeClr val="bg1"/>
                </a:solidFill>
              </a:rPr>
              <a:t>Qty Sold</a:t>
            </a:r>
          </a:p>
        </c:rich>
      </c:tx>
      <c:layout>
        <c:manualLayout>
          <c:xMode val="edge"/>
          <c:yMode val="edge"/>
          <c:x val="5.1090079365079331E-2"/>
          <c:y val="3.5277777777777776E-2"/>
        </c:manualLayout>
      </c:layout>
      <c:overlay val="0"/>
      <c:spPr>
        <a:noFill/>
        <a:ln>
          <a:noFill/>
        </a:ln>
        <a:effectLst/>
      </c:spPr>
      <c:txPr>
        <a:bodyPr rot="0" spcFirstLastPara="1" vertOverflow="ellipsis" vert="horz" wrap="square" anchor="t" anchorCtr="0"/>
        <a:lstStyle/>
        <a:p>
          <a:pPr>
            <a:defRPr lang="en-US" sz="12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B3C100"/>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Charts'!$O$25</c:f>
              <c:strCache>
                <c:ptCount val="1"/>
                <c:pt idx="0">
                  <c:v>Total</c:v>
                </c:pt>
              </c:strCache>
            </c:strRef>
          </c:tx>
          <c:spPr>
            <a:solidFill>
              <a:srgbClr val="B3C100"/>
            </a:solidFill>
            <a:ln>
              <a:noFill/>
            </a:ln>
            <a:effectLst/>
          </c:spPr>
          <c:invertIfNegative val="0"/>
          <c:dLbls>
            <c:spPr>
              <a:noFill/>
              <a:ln>
                <a:noFill/>
              </a:ln>
              <a:effectLst/>
            </c:spPr>
            <c:txPr>
              <a:bodyPr rot="0" spcFirstLastPara="1" vertOverflow="ellipsis" vert="horz" wrap="square" anchor="ctr" anchorCtr="1"/>
              <a:lstStyle/>
              <a:p>
                <a:pPr>
                  <a:defRPr lang="en-US"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Charts'!$N$26:$N$30</c:f>
              <c:strCache>
                <c:ptCount val="4"/>
                <c:pt idx="0">
                  <c:v>Bookcases</c:v>
                </c:pt>
                <c:pt idx="1">
                  <c:v>Chairs</c:v>
                </c:pt>
                <c:pt idx="2">
                  <c:v>Furnishings</c:v>
                </c:pt>
                <c:pt idx="3">
                  <c:v>Tables</c:v>
                </c:pt>
              </c:strCache>
            </c:strRef>
          </c:cat>
          <c:val>
            <c:numRef>
              <c:f>'PIvot Charts'!$O$26:$O$30</c:f>
              <c:numCache>
                <c:formatCode>General</c:formatCode>
                <c:ptCount val="4"/>
                <c:pt idx="0">
                  <c:v>868</c:v>
                </c:pt>
                <c:pt idx="1">
                  <c:v>2356</c:v>
                </c:pt>
                <c:pt idx="2">
                  <c:v>3563</c:v>
                </c:pt>
                <c:pt idx="3">
                  <c:v>1241</c:v>
                </c:pt>
              </c:numCache>
            </c:numRef>
          </c:val>
          <c:extLst>
            <c:ext xmlns:c16="http://schemas.microsoft.com/office/drawing/2014/chart" uri="{C3380CC4-5D6E-409C-BE32-E72D297353CC}">
              <c16:uniqueId val="{00000000-8129-4D44-96E4-CB9D4EFE9007}"/>
            </c:ext>
          </c:extLst>
        </c:ser>
        <c:dLbls>
          <c:dLblPos val="outEnd"/>
          <c:showLegendKey val="0"/>
          <c:showVal val="1"/>
          <c:showCatName val="0"/>
          <c:showSerName val="0"/>
          <c:showPercent val="0"/>
          <c:showBubbleSize val="0"/>
        </c:dLbls>
        <c:gapWidth val="182"/>
        <c:axId val="880180896"/>
        <c:axId val="885555648"/>
      </c:barChart>
      <c:catAx>
        <c:axId val="8801808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1" i="0" u="none" strike="noStrike" kern="1200" baseline="0">
                <a:solidFill>
                  <a:schemeClr val="bg1"/>
                </a:solidFill>
                <a:latin typeface="+mn-lt"/>
                <a:ea typeface="+mn-ea"/>
                <a:cs typeface="+mn-cs"/>
              </a:defRPr>
            </a:pPr>
            <a:endParaRPr lang="en-US"/>
          </a:p>
        </c:txPr>
        <c:crossAx val="885555648"/>
        <c:crosses val="autoZero"/>
        <c:auto val="1"/>
        <c:lblAlgn val="ctr"/>
        <c:lblOffset val="100"/>
        <c:noMultiLvlLbl val="0"/>
      </c:catAx>
      <c:valAx>
        <c:axId val="885555648"/>
        <c:scaling>
          <c:orientation val="minMax"/>
        </c:scaling>
        <c:delete val="1"/>
        <c:axPos val="b"/>
        <c:numFmt formatCode="General" sourceLinked="1"/>
        <c:majorTickMark val="none"/>
        <c:minorTickMark val="none"/>
        <c:tickLblPos val="nextTo"/>
        <c:crossAx val="880180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1C4E80"/>
    </a:solidFill>
    <a:ln w="19050" cap="flat" cmpd="sng" algn="ctr">
      <a:solidFill>
        <a:schemeClr val="bg1"/>
      </a:solidFill>
      <a:round/>
    </a:ln>
    <a:effectLst>
      <a:outerShdw blurRad="50800" dist="38100" dir="2700000" algn="tl" rotWithShape="0">
        <a:prstClr val="black">
          <a:alpha val="40000"/>
        </a:prstClr>
      </a:outerShdw>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 Dashboard.xlsx]PIvot Charts!PivotTable5</c:name>
    <c:fmtId val="4"/>
  </c:pivotSource>
  <c:chart>
    <c:title>
      <c:tx>
        <c:rich>
          <a:bodyPr rot="0" spcFirstLastPara="1" vertOverflow="ellipsis" vert="horz" wrap="square" anchor="ctr" anchorCtr="1"/>
          <a:lstStyle/>
          <a:p>
            <a:pPr>
              <a:defRPr sz="1080" b="1" i="0" u="none" strike="noStrike" kern="1200" spc="0" baseline="0">
                <a:solidFill>
                  <a:schemeClr val="bg1"/>
                </a:solidFill>
                <a:latin typeface="+mn-lt"/>
                <a:ea typeface="+mn-ea"/>
                <a:cs typeface="+mn-cs"/>
              </a:defRPr>
            </a:pPr>
            <a:r>
              <a:rPr lang="en-US"/>
              <a:t>Profit/Loss</a:t>
            </a:r>
          </a:p>
        </c:rich>
      </c:tx>
      <c:layout>
        <c:manualLayout>
          <c:xMode val="edge"/>
          <c:yMode val="edge"/>
          <c:x val="3.6487698412698416E-2"/>
          <c:y val="2.1166666666666667E-2"/>
        </c:manualLayout>
      </c:layout>
      <c:overlay val="0"/>
      <c:spPr>
        <a:noFill/>
        <a:ln>
          <a:noFill/>
        </a:ln>
        <a:effectLst/>
      </c:spPr>
      <c:txPr>
        <a:bodyPr rot="0" spcFirstLastPara="1" vertOverflow="ellipsis" vert="horz" wrap="square" anchor="ctr" anchorCtr="1"/>
        <a:lstStyle/>
        <a:p>
          <a:pPr>
            <a:defRPr sz="108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B3C100"/>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B3C100"/>
          </a:solidFill>
          <a:ln>
            <a:noFill/>
          </a:ln>
          <a:effectLst/>
        </c:spPr>
        <c:dLbl>
          <c:idx val="0"/>
          <c:layout>
            <c:manualLayout>
              <c:x val="-5.0396825396825393E-3"/>
              <c:y val="-0.10919312169312169"/>
            </c:manualLayout>
          </c:layout>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B3C100"/>
          </a:solidFill>
          <a:ln>
            <a:noFill/>
          </a:ln>
          <a:effectLst/>
        </c:spPr>
        <c:dLbl>
          <c:idx val="0"/>
          <c:layout>
            <c:manualLayout>
              <c:x val="2.3098278140264844E-17"/>
              <c:y val="9.239417989417989E-2"/>
            </c:manualLayout>
          </c:layout>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Charts'!$O$32</c:f>
              <c:strCache>
                <c:ptCount val="1"/>
                <c:pt idx="0">
                  <c:v>Total</c:v>
                </c:pt>
              </c:strCache>
            </c:strRef>
          </c:tx>
          <c:spPr>
            <a:solidFill>
              <a:srgbClr val="B3C100"/>
            </a:solidFill>
            <a:ln>
              <a:noFill/>
            </a:ln>
            <a:effectLst/>
          </c:spPr>
          <c:invertIfNegative val="0"/>
          <c:dPt>
            <c:idx val="0"/>
            <c:invertIfNegative val="0"/>
            <c:bubble3D val="0"/>
            <c:extLst>
              <c:ext xmlns:c16="http://schemas.microsoft.com/office/drawing/2014/chart" uri="{C3380CC4-5D6E-409C-BE32-E72D297353CC}">
                <c16:uniqueId val="{00000002-44A6-4352-BC28-26489C9998FF}"/>
              </c:ext>
            </c:extLst>
          </c:dPt>
          <c:dPt>
            <c:idx val="3"/>
            <c:invertIfNegative val="0"/>
            <c:bubble3D val="0"/>
            <c:extLst>
              <c:ext xmlns:c16="http://schemas.microsoft.com/office/drawing/2014/chart" uri="{C3380CC4-5D6E-409C-BE32-E72D297353CC}">
                <c16:uniqueId val="{00000001-44A6-4352-BC28-26489C9998FF}"/>
              </c:ext>
            </c:extLst>
          </c:dPt>
          <c:dLbls>
            <c:dLbl>
              <c:idx val="0"/>
              <c:layout>
                <c:manualLayout>
                  <c:x val="2.3098278140264844E-17"/>
                  <c:y val="9.239417989417989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4A6-4352-BC28-26489C9998FF}"/>
                </c:ext>
              </c:extLst>
            </c:dLbl>
            <c:dLbl>
              <c:idx val="3"/>
              <c:layout>
                <c:manualLayout>
                  <c:x val="-5.0396825396825393E-3"/>
                  <c:y val="-0.10919312169312169"/>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4A6-4352-BC28-26489C9998FF}"/>
                </c:ext>
              </c:extLst>
            </c:dLbl>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Charts'!$N$33:$N$37</c:f>
              <c:strCache>
                <c:ptCount val="4"/>
                <c:pt idx="0">
                  <c:v>Bookcases</c:v>
                </c:pt>
                <c:pt idx="1">
                  <c:v>Chairs</c:v>
                </c:pt>
                <c:pt idx="2">
                  <c:v>Furnishings</c:v>
                </c:pt>
                <c:pt idx="3">
                  <c:v>Tables</c:v>
                </c:pt>
              </c:strCache>
            </c:strRef>
          </c:cat>
          <c:val>
            <c:numRef>
              <c:f>'PIvot Charts'!$O$33:$O$37</c:f>
              <c:numCache>
                <c:formatCode>0</c:formatCode>
                <c:ptCount val="4"/>
                <c:pt idx="0">
                  <c:v>-3472.5559999999978</c:v>
                </c:pt>
                <c:pt idx="1">
                  <c:v>26590.166300000026</c:v>
                </c:pt>
                <c:pt idx="2">
                  <c:v>13059.143599999983</c:v>
                </c:pt>
                <c:pt idx="3">
                  <c:v>-17725.481100000008</c:v>
                </c:pt>
              </c:numCache>
            </c:numRef>
          </c:val>
          <c:extLst>
            <c:ext xmlns:c16="http://schemas.microsoft.com/office/drawing/2014/chart" uri="{C3380CC4-5D6E-409C-BE32-E72D297353CC}">
              <c16:uniqueId val="{00000000-44A6-4352-BC28-26489C9998FF}"/>
            </c:ext>
          </c:extLst>
        </c:ser>
        <c:dLbls>
          <c:dLblPos val="outEnd"/>
          <c:showLegendKey val="0"/>
          <c:showVal val="1"/>
          <c:showCatName val="0"/>
          <c:showSerName val="0"/>
          <c:showPercent val="0"/>
          <c:showBubbleSize val="0"/>
        </c:dLbls>
        <c:gapWidth val="182"/>
        <c:axId val="748508416"/>
        <c:axId val="748509856"/>
      </c:barChart>
      <c:catAx>
        <c:axId val="7485084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748509856"/>
        <c:crosses val="autoZero"/>
        <c:auto val="1"/>
        <c:lblAlgn val="ctr"/>
        <c:lblOffset val="100"/>
        <c:noMultiLvlLbl val="0"/>
      </c:catAx>
      <c:valAx>
        <c:axId val="748509856"/>
        <c:scaling>
          <c:orientation val="minMax"/>
        </c:scaling>
        <c:delete val="1"/>
        <c:axPos val="b"/>
        <c:numFmt formatCode="0" sourceLinked="1"/>
        <c:majorTickMark val="none"/>
        <c:minorTickMark val="none"/>
        <c:tickLblPos val="nextTo"/>
        <c:crossAx val="748508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1C4E80"/>
    </a:solidFill>
    <a:ln w="19050" cap="flat" cmpd="sng" algn="ctr">
      <a:solidFill>
        <a:schemeClr val="bg1"/>
      </a:solidFill>
      <a:round/>
    </a:ln>
    <a:effectLst>
      <a:outerShdw blurRad="50800" dist="38100" dir="2700000" algn="tl" rotWithShape="0">
        <a:prstClr val="black">
          <a:alpha val="40000"/>
        </a:prstClr>
      </a:outerShdw>
    </a:effectLst>
  </c:spPr>
  <c:txPr>
    <a:bodyPr/>
    <a:lstStyle/>
    <a:p>
      <a:pPr>
        <a:defRPr sz="900" b="1">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 Dashboard.xlsx]PIvot Charts!PivotTable11</c:name>
    <c:fmtId val="6"/>
  </c:pivotSource>
  <c:chart>
    <c:title>
      <c:tx>
        <c:rich>
          <a:bodyPr rot="0" spcFirstLastPara="1" vertOverflow="ellipsis" vert="horz" wrap="square" anchor="ctr" anchorCtr="1"/>
          <a:lstStyle/>
          <a:p>
            <a:pPr>
              <a:defRPr sz="1200" b="1" i="0" u="none" strike="noStrike" kern="1200" spc="0" baseline="0">
                <a:solidFill>
                  <a:schemeClr val="bg1"/>
                </a:solidFill>
                <a:latin typeface="+mn-lt"/>
                <a:ea typeface="+mn-ea"/>
                <a:cs typeface="+mn-cs"/>
              </a:defRPr>
            </a:pPr>
            <a:r>
              <a:rPr lang="en-IN" sz="1200" b="1" i="0" u="none" strike="noStrike" baseline="0"/>
              <a:t>Total vs. Profitable Orders</a:t>
            </a:r>
            <a:endParaRPr lang="en-IN" sz="1200" b="1">
              <a:solidFill>
                <a:schemeClr val="bg1"/>
              </a:solidFill>
            </a:endParaRPr>
          </a:p>
        </c:rich>
      </c:tx>
      <c:layout>
        <c:manualLayout>
          <c:xMode val="edge"/>
          <c:yMode val="edge"/>
          <c:x val="4.5243757802746545E-2"/>
          <c:y val="2.9770276605719643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B3C1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6FF8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Charts'!$R$9</c:f>
              <c:strCache>
                <c:ptCount val="1"/>
                <c:pt idx="0">
                  <c:v>Total Orders</c:v>
                </c:pt>
              </c:strCache>
            </c:strRef>
          </c:tx>
          <c:spPr>
            <a:solidFill>
              <a:srgbClr val="B3C1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Charts'!$Q$10:$Q$14</c:f>
              <c:strCache>
                <c:ptCount val="4"/>
                <c:pt idx="0">
                  <c:v>Bookcases</c:v>
                </c:pt>
                <c:pt idx="1">
                  <c:v>Chairs</c:v>
                </c:pt>
                <c:pt idx="2">
                  <c:v>Furnishings</c:v>
                </c:pt>
                <c:pt idx="3">
                  <c:v>Tables</c:v>
                </c:pt>
              </c:strCache>
            </c:strRef>
          </c:cat>
          <c:val>
            <c:numRef>
              <c:f>'PIvot Charts'!$R$10:$R$14</c:f>
              <c:numCache>
                <c:formatCode>General</c:formatCode>
                <c:ptCount val="4"/>
                <c:pt idx="0">
                  <c:v>228</c:v>
                </c:pt>
                <c:pt idx="1">
                  <c:v>617</c:v>
                </c:pt>
                <c:pt idx="2">
                  <c:v>957</c:v>
                </c:pt>
                <c:pt idx="3">
                  <c:v>319</c:v>
                </c:pt>
              </c:numCache>
            </c:numRef>
          </c:val>
          <c:extLst>
            <c:ext xmlns:c16="http://schemas.microsoft.com/office/drawing/2014/chart" uri="{C3380CC4-5D6E-409C-BE32-E72D297353CC}">
              <c16:uniqueId val="{00000000-5ABF-42F3-8D09-9812E77C6529}"/>
            </c:ext>
          </c:extLst>
        </c:ser>
        <c:ser>
          <c:idx val="1"/>
          <c:order val="1"/>
          <c:tx>
            <c:strRef>
              <c:f>'PIvot Charts'!$S$9</c:f>
              <c:strCache>
                <c:ptCount val="1"/>
                <c:pt idx="0">
                  <c:v>Profitable Orders</c:v>
                </c:pt>
              </c:strCache>
            </c:strRef>
          </c:tx>
          <c:spPr>
            <a:solidFill>
              <a:srgbClr val="F6FF8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Charts'!$Q$10:$Q$14</c:f>
              <c:strCache>
                <c:ptCount val="4"/>
                <c:pt idx="0">
                  <c:v>Bookcases</c:v>
                </c:pt>
                <c:pt idx="1">
                  <c:v>Chairs</c:v>
                </c:pt>
                <c:pt idx="2">
                  <c:v>Furnishings</c:v>
                </c:pt>
                <c:pt idx="3">
                  <c:v>Tables</c:v>
                </c:pt>
              </c:strCache>
            </c:strRef>
          </c:cat>
          <c:val>
            <c:numRef>
              <c:f>'PIvot Charts'!$S$10:$S$14</c:f>
              <c:numCache>
                <c:formatCode>General</c:formatCode>
                <c:ptCount val="4"/>
                <c:pt idx="0">
                  <c:v>117</c:v>
                </c:pt>
                <c:pt idx="1">
                  <c:v>362</c:v>
                </c:pt>
                <c:pt idx="2">
                  <c:v>781</c:v>
                </c:pt>
                <c:pt idx="3">
                  <c:v>114</c:v>
                </c:pt>
              </c:numCache>
            </c:numRef>
          </c:val>
          <c:extLst>
            <c:ext xmlns:c16="http://schemas.microsoft.com/office/drawing/2014/chart" uri="{C3380CC4-5D6E-409C-BE32-E72D297353CC}">
              <c16:uniqueId val="{00000001-5ABF-42F3-8D09-9812E77C6529}"/>
            </c:ext>
          </c:extLst>
        </c:ser>
        <c:dLbls>
          <c:dLblPos val="outEnd"/>
          <c:showLegendKey val="0"/>
          <c:showVal val="1"/>
          <c:showCatName val="0"/>
          <c:showSerName val="0"/>
          <c:showPercent val="0"/>
          <c:showBubbleSize val="0"/>
        </c:dLbls>
        <c:gapWidth val="200"/>
        <c:axId val="1664871040"/>
        <c:axId val="1664869600"/>
      </c:barChart>
      <c:catAx>
        <c:axId val="1664871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664869600"/>
        <c:crosses val="autoZero"/>
        <c:auto val="1"/>
        <c:lblAlgn val="ctr"/>
        <c:lblOffset val="100"/>
        <c:noMultiLvlLbl val="0"/>
      </c:catAx>
      <c:valAx>
        <c:axId val="1664869600"/>
        <c:scaling>
          <c:orientation val="minMax"/>
        </c:scaling>
        <c:delete val="1"/>
        <c:axPos val="l"/>
        <c:numFmt formatCode="General" sourceLinked="1"/>
        <c:majorTickMark val="none"/>
        <c:minorTickMark val="none"/>
        <c:tickLblPos val="nextTo"/>
        <c:crossAx val="16648710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1C4E80"/>
    </a:solidFill>
    <a:ln w="19050" cap="flat" cmpd="sng" algn="ctr">
      <a:solidFill>
        <a:schemeClr val="bg1"/>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 Dashboard.xlsx]PIvot Charts!PivotTable16</c:name>
    <c:fmtId val="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Charts'!$B$40</c:f>
              <c:strCache>
                <c:ptCount val="1"/>
                <c:pt idx="0">
                  <c:v>Sum of Sales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Charts'!$A$41:$A$44</c:f>
              <c:strCache>
                <c:ptCount val="3"/>
                <c:pt idx="0">
                  <c:v>Consumer</c:v>
                </c:pt>
                <c:pt idx="1">
                  <c:v>Corporate</c:v>
                </c:pt>
                <c:pt idx="2">
                  <c:v>Home Office</c:v>
                </c:pt>
              </c:strCache>
            </c:strRef>
          </c:cat>
          <c:val>
            <c:numRef>
              <c:f>'PIvot Charts'!$B$41:$B$44</c:f>
              <c:numCache>
                <c:formatCode>0</c:formatCode>
                <c:ptCount val="3"/>
                <c:pt idx="0">
                  <c:v>391049.31200000056</c:v>
                </c:pt>
                <c:pt idx="1">
                  <c:v>229019.78580000027</c:v>
                </c:pt>
                <c:pt idx="2">
                  <c:v>121930.69749999995</c:v>
                </c:pt>
              </c:numCache>
            </c:numRef>
          </c:val>
          <c:extLst>
            <c:ext xmlns:c16="http://schemas.microsoft.com/office/drawing/2014/chart" uri="{C3380CC4-5D6E-409C-BE32-E72D297353CC}">
              <c16:uniqueId val="{00000000-61BF-4E1A-8999-999C56C136C6}"/>
            </c:ext>
          </c:extLst>
        </c:ser>
        <c:ser>
          <c:idx val="1"/>
          <c:order val="1"/>
          <c:tx>
            <c:strRef>
              <c:f>'PIvot Charts'!$C$40</c:f>
              <c:strCache>
                <c:ptCount val="1"/>
                <c:pt idx="0">
                  <c:v>Sum of Profit</c:v>
                </c:pt>
              </c:strCache>
            </c:strRef>
          </c:tx>
          <c:spPr>
            <a:solidFill>
              <a:schemeClr val="accent2"/>
            </a:solidFill>
            <a:ln>
              <a:noFill/>
            </a:ln>
            <a:effectLst/>
          </c:spPr>
          <c:invertIfNegative val="0"/>
          <c:cat>
            <c:strRef>
              <c:f>'PIvot Charts'!$A$41:$A$44</c:f>
              <c:strCache>
                <c:ptCount val="3"/>
                <c:pt idx="0">
                  <c:v>Consumer</c:v>
                </c:pt>
                <c:pt idx="1">
                  <c:v>Corporate</c:v>
                </c:pt>
                <c:pt idx="2">
                  <c:v>Home Office</c:v>
                </c:pt>
              </c:strCache>
            </c:strRef>
          </c:cat>
          <c:val>
            <c:numRef>
              <c:f>'PIvot Charts'!$C$41:$C$44</c:f>
              <c:numCache>
                <c:formatCode>0</c:formatCode>
                <c:ptCount val="3"/>
                <c:pt idx="0">
                  <c:v>6991.0785999999962</c:v>
                </c:pt>
                <c:pt idx="1">
                  <c:v>7584.8158000000003</c:v>
                </c:pt>
                <c:pt idx="2">
                  <c:v>3875.3783999999982</c:v>
                </c:pt>
              </c:numCache>
            </c:numRef>
          </c:val>
          <c:extLst>
            <c:ext xmlns:c16="http://schemas.microsoft.com/office/drawing/2014/chart" uri="{C3380CC4-5D6E-409C-BE32-E72D297353CC}">
              <c16:uniqueId val="{00000001-61BF-4E1A-8999-999C56C136C6}"/>
            </c:ext>
          </c:extLst>
        </c:ser>
        <c:dLbls>
          <c:showLegendKey val="0"/>
          <c:showVal val="0"/>
          <c:showCatName val="0"/>
          <c:showSerName val="0"/>
          <c:showPercent val="0"/>
          <c:showBubbleSize val="0"/>
        </c:dLbls>
        <c:gapWidth val="100"/>
        <c:overlap val="100"/>
        <c:axId val="1785691536"/>
        <c:axId val="1785692976"/>
      </c:barChart>
      <c:catAx>
        <c:axId val="17856915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5692976"/>
        <c:crosses val="autoZero"/>
        <c:auto val="1"/>
        <c:lblAlgn val="ctr"/>
        <c:lblOffset val="100"/>
        <c:noMultiLvlLbl val="0"/>
      </c:catAx>
      <c:valAx>
        <c:axId val="1785692976"/>
        <c:scaling>
          <c:orientation val="minMax"/>
        </c:scaling>
        <c:delete val="1"/>
        <c:axPos val="b"/>
        <c:numFmt formatCode="0" sourceLinked="1"/>
        <c:majorTickMark val="none"/>
        <c:minorTickMark val="none"/>
        <c:tickLblPos val="nextTo"/>
        <c:crossAx val="178569153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plotArea>
      <cx:plotAreaRegion>
        <cx:series layoutId="regionMap" uniqueId="{5203170D-2518-4D00-AAC7-7226BFBF186F}">
          <cx:tx>
            <cx:txData>
              <cx:f>_xlchart.v5.2</cx:f>
              <cx:v>Sales</cx:v>
            </cx:txData>
          </cx:tx>
          <cx:dataId val="0"/>
          <cx:layoutPr>
            <cx:geography cultureLanguage="en-US" cultureRegion="CA" attribution="Powered by Bing">
              <cx:geoCache provider="{E9337A44-BEBE-4D9F-B70C-5C5E7DAFC167}">
                <cx:binary>1H3ZcttIEu2vOPx8oa59mZieiAZIapdsyZaXFwQt0dhRWArr19+EKdkSTNuaGN0bQXZHqyWwiESd
ysxTmVnJf9/2/7pNN+vqVZ+lef2v2/7v16G1xb/++qu+DTfZuj7IotvK1OarPbg12V/m69fodvPX
XbXuojz4iyDM/roN15Xd9K//82/4tGBjzszt2kYmf9tsquFqUzeprX9zbeelV+u7LMoXUW2r6Nbi
v197JjXV+s68frXJbWSHd0Ox+fv1k3e9fvXX/LN+uu+rFESzzR2MpepAa8U5YgR9e+HXr1KTB/eX
HYz4AWdSUUEfbnqxzmDgc0T5Jsj67q7a1DU8y7efj0c+ERwuXL5+dWua3E4TFsDc/f36fR7Zzd2r
a7u2m/r1q6g23vYNnpmkf3/97XH/ejrl//n37A8wAbO/PEJlPlt/uvQTKP+k6y/rbP0wPS+ACTmQ
QjAikN5iAlP/GBMlDhRDlBJE9Pb1cO8tNM8QaDcy3wfOgPnnbC+Budh0r843fXT7kvrCDhjBVGIm
dmKDkTjASFGNFGjSVku3qDxPmt3APB47w+bifC+xOTNNVEfr/CXVBh1ohRESAn9Xi8dqo/GB0lgR
otD2OnsK0LNE2o3Po6EzeM7+2Ut4/qmi0bwoOOyAaApzj9l28uVTm4YxPgCbx7XgW8Waac8zBNoN
zfeBM2D++byXwLzb5Dl4083mYe2+gLvh4E7AkyCltiaNPIUG3A1llHD24I7g+mPD9iyRdoPzaOgM
nncXewnPeVTX079FET1M0gsABHyAICUVv7dregaQPgCtIUDh7jmceLj31vM8U6jdED0ZPAPpHOjX
HhK2xSZdd+vqJVVIHyAASBD6ANFThCQ/YEIJRrHaQsifIvQciXbD82PkDJvFci+x+adK1nm9Bq7/
YjscBm5fK0TxPTbqKTaaHDCqMef83vzNsHmORLux+TFyhs0/V3uJzXF+98KMTR9o4GpS3xMyPTds
4gAIg0JC861nmjG2Zwi0G5nvA2fAHO+n1/HWafTVVHn0kmxaHoDLFwIA2s49ELLHbBpj8DpYEtgJ
3dPtB5W9jw88S6bd8Dx+nhlC3n7y6QtT2fCVt65MGr0orYboDNVUcnqvQjNaLfUBVpwqIe63qzNq
8Hy5diM1Hz9D68LbS0N3bnL7oltTJg8gXsOxluwXUQNQJsYxEXRm4p4hym5kvg+cQXL+bi8heQiC
vjJfX0Hoscm+vKixgygogignnqb/sZWTABwWRAt6T9xm8Py3Yu3GavenzIBb7KcuXYUQqX11XKfr
/O7BQ/zvWyIG0QKiiOb3sOgZqZP4gGPYz04RhW8v+nDvrXd6rlS78Xo6eobT1fFeKphnILBwa6Pb
xj5M1YvAxCXHHGzfThIhYWdLFXA8MiPdz5RmNzxPBs/Q8d7tJTo3URVEL83vwN9A0EfvdklSHQgt
pWIPiaEZQs+RaDc8P0bOsLnZT263gpxcdPeC1JuoA645oEPn+yHYqipJGVH0O414HIl7hiS7Ifk+
cIbIaj8TP4cbA+rygohQAvQM7BTTkF+YXvgpTVD0gDFGgd3dxxBm7uYZAu0G5vvAGTCH+6kqx3fr
8AWTcYwdAC9DkjxsQWcsAGMGkVHYHkFo9MGpbf3/HwXZDcf9sBkYx4u99CmnYDqa22R4mJn/3d1T
ecCJpARinTP94BDIkQADE1s6xh5uuoXjOaLsRuTHyBkop5/2EpTjFAIEJqof5ud/B4WhAwwKwqDG
Yzv3c2wgRMCUoPx7euHh3veq8gyJdmPz41lm2Bzvp1s5Nt0L+hRGDpBkgku2m4BpejCRZoHR/fVZ
6OZP0vwCk2/PMMdjP73J6UtnChTQKyYJ0N5vTn7u5bUCd4MgHv2Q5YFg22P69Wd5dmPyMG6Gyun1
Xlqw83WUbx4m5gXMF4fs81QZ8GjSH0dohD4gWGAGurTTtfxRnN2Y3A+bQXK+3FNIquFl4y9T2eDk
6vlshyLFgUSwraT6Ho0ZET5f/1mSXwHyMHKOyX6yr/N1Xa9vw6beWPuS3p4cQFIGdiLyfos426lA
YEwgDsFoNTNez5bnV/A8eZw5RvvpYC6rTWDyF7Rl9EBDLgbI1j0NnmkPJugA0tAYU0DtsWf5syC7
UXkYN4Pjcj/zz+fRbRgF65cEBGoDQFU0RP53c2MO8UkECeopTT29ZhzsORLtRubHyBk258f76WKi
qS7N2PXDwn0Bzz/VnWkMxRn3QZWZKdPsAGuIhEFV4cNNtzuW8+fI8itYvj/GHJf9LA34ENW3Jq+j
l1UaQbXmFOrTt6/ZZl+D0kBqBgIvWxo94wDPEmk3PI+GzuD5sK9qU9emqaKHBfy/aw0wMyok1DKx
+1AlKMdjvjyVO0kJxzkeUmc/mbQ/S7QbnKlScPssM2zO9/Ncx8XmS7Wuk5e0aJCVhIIZKuV9NcYc
G30ABeywAX2weLOcy3Mk2o3Nj5EzbC72c0dzsWnXL5lyofqAcsFgl7k7SIaxgEgyFNLI+yLpGUH7
szy/wmX7HHNUbvaSBHxY1yEciLMvypnlAQNCzKUCFja9ZhVOW84M2ZkHgzdD5nky7Ubn8dgZQh/+
2UuEpoNER+usAJxesv6Z0QOhOJy7ecjzg8t/7HSmcgwwepBuvi8mnDG2Z4u1G6fZ8BlUF0d7C9XJ
pqo3w8uRgykXAEfTgLvtJgcS8mVwzAAOtG51Tc/yNNNE/1mmX4P0MHaO0MleInSzqTKoFHxBeBik
BDiBf+b6A/lnQYQWcLDw22tGDJ4hyW5Qvg+cIXLzbi8RmdbnJ1MlLwgJgZCNJmw6bfvtNUeGQyEa
QmD77gOeMzr9HIl2Q/Nj5Aybi097ic17uw5fDpeJsEGYE3zKfWXZjEp/O08o4bAnETNE/iTHbjS2
o2ZIvN9PLbkMo5cswkBA0IAaM32fNZtpiIIaPwTEQJEHp/KwCrbRmj9JsxuP7agZHpf76enfwJnO
ekjb9YsW+IGvVxrOb9wHz36qWYLSZkWVmpKdW58CdQGPY87PlWo3Pk9Hz3B6s5/k+TJJoXzpRTs9
wPENRaEq5t6I/ZRxhoIaaCaAkLzf/OinGD1Hot34/Bg5w+bydC+9y7Vp/t8csIGUDYJsJsH3jHlu
3SYtg7I/8DdbLZp5m+fLtRun+fgZWtfeHqO1WCcvmzCA3hwUiBhsNbdYzEMFCB0QiiCnIGb7mu0s
/1me32H0MHqO0GIvEXq36V/0EC6GA9BUMdCT3aU1QOeAYoMzum9pM3NGfxRnNzL3w2aQvPu4l5B8
2NT21Y/i+a2vfpGEAfQagjK0h5gABNAex24UgnOeVELY4IcFfMwTni3Wbohmw2dQfdjTQOhgoHFX
8OCs/3eQoFgQTBqEAH5xiB2yBlA5gCGAje7Z3MO9tyT7w58F+gU8DwPnwOzHJvT2t+3EHqvQk3f+
t03UNNA0CFFDGOCp7mjoC4EVWLaHGs8ZO5i1N/u1PLvBmQ1/8gj/n3qn/bqv2veuc4u1XS+/tat7
1Frt91e/PS400ZsNvd+f7FSn7dwd3/39GjICCPz79zZ404fcj9wqw/dDFT+N2axr+/drB0weNFjD
mklEoDaaUfBGHVjf6RLEexDQQWDkUMUj4Yzh61f5dLgbWulBUK6eaCj8L4J0EhT3QhJcSQxb3+9t
Ad+YdICaou+Pf//7q7zJ3pgot/Xfr6E91etXxfZ90/Nw2FlriP1BEwQgN2CqBdyouF1fgYWBt+P/
o4nJlW9UekRV8KlLwt61dWKWQqKPuSOuq9Y5ylFTflQZ/jh0HV41cljVfXtiB6mWo1OSY9plAxzS
1KOb444f6yZJD6sBFQvplLlnW119HfxWLEwo1cKoGp05QVp8hhWPrhwykMPRsc2Cpt3oFSqKVr6T
98smkFdxG6k33RgtEmWz07yLOvi0JnVpV5bL2iFkMXSsOkG28so2uxxqwt3CMuvGaX9c1XJ8y2uf
L4zspIeHrnlHIp14wdD7x2EUFi5z8NtupPywtsEHwbLIJV2XHsosDc8tivBpTEEmhPLoDRZ1teSO
KN8oKpcsSm+afnAb2o/uUAp+lMl2bRocuy1tu0XFiv5LlOvgNOnY6FI9GrdIS3HI6w4tK1bJwy4f
aq9jab9MKb2zcU9XrCH+IkoEc33ZrEk7dJ5j25NYJ9kqi8puEY95dDjaPFgCqm4XyvwqK+uVTYfV
aJxLf4jTZeOU/VFBdef20uArXZD0o2158YG38SrT3dsR2+wq4UqdRamqGjdWMkk8v0nPq4IG3ZKo
FnllXiYfm9FEbxMasmNaO9ajNO87twja6rqkjn8NBwP4KUuGUbpOxqujwIryzA+L6AI6FXQffU3q
O82FvukzmuSuMU23EEaqs7DV2bLuEnZcNql6K7sucfOUJoGbkpYfWaqKTzKKpfBi2aY3eZLzU56G
+hCRFF+wfETSHXFqklWAiupMlkQtiohimDxNGuyGTVm6NSnyk6r2/dgdDcpPSmdsSrdUuSzdKE06
x8XgZy+QNeZ0UBSvSCfjz5K0jlj0fpAvOYn8m5ik5lpRP1v2WWSucWLwBRW9OWVdrM+Cvo8/F4Xv
RK7GMgpWUTLiVRY7/dIi2r8ZeBtdNDYJcrcJWL+E9k6AX5dVR9R2furyqB0WVanYukQ0vRmiAX2p
GkmPHUqb2Augd+dRUBl4T9j2b2ACHa/th2h0IROG37WG5ye9hY+UpBmaBcqD4Q0JYGnyxh+SI163
8PDlEAxXMkUgY2ZQf5WIxpzWhovEowPgUKgUPhDbPiyXaRXly6HNhkVvs+JTCPp3GAk4JOX2faMW
fh/VwpWhTW8KnEcXQ8nqu6gc20Pc0GLD+6p/4zemuPwmWezHhVq1DYaPTwmRb4MxdLyIV1x41A/V
W9bDGmSOzb6mWchOcp437+qYdZ4RgxBeND24pdlwNTTcvpd9Bm9M/Zgc8xaMyEJRMyyRrtvDuGPx
528rLeYW7jYGum1cPBB+GvWdXsLRO3PZFToM3TCIG4+PZXrDdEc+dLkTmaXNmHxb8YAdm8Tvr3Df
mUVVWeKRoJHsqGgB1KZh+YmTjYAa8btilXaZvbMyjC5yZMSlwmI4LX1MrnwUq6uudLJlCCsycUfN
/c+aVKXb8SyM3Nzv4YNaBXeUQ56s0iB0rs1YtoejiM11GZT60KRWL7+hlXWZuY6CoVZenfi59bBt
lWdimLlBMn6Gy5r5rlBp2C5EAB/fdEPgybSHVT/CfyKlPqmKDR4pTeTV8XhR5+FFWw5vGqd+15aB
cVtuPueRcoNMDJ5W58Q2l6gL3oQtStzUhkdZXH3lnT7V1KSudbSXE3nV13RF2/DQivEmqGqx4KhX
Z0LABxY+Xya145JiMJ4iubmy4Mcal1DTHOIIiytWxO9rHOML0YINT7AKFkIW1MMyZ16UDRdRrxdd
Hy9q35zQXPpvsHX6S9yTeKVMMMRup0R4KEwSu0q3bDkUSebKoqyO2jYtPKuSMlw4Fb7Lg95rS7Ip
89aclmFUnMZjUy9zkuFjaEt3W2F7lCv+Ftxk6iVtQy9JGfifnIB8rB11OzQmc8e8zlZpm1o3G/J2
6WR0WMT1mCYuqUjrFUKY6wZYmteG8XiXtdwjY5i7fAzrVWH76zxuihMtk0Ma29DjfASAI4FXfdn4
btwNyVki8HsxIOJKXR4n/ZAdI0XoUQdGeIFUUyz7PPFdpJuTIhiLlWPMpxI1zO1zg86GBMmTChb+
YTwItOCt/wnhrPScrHQbPHylQ3FVREpuIiKjI9aV6LMUjlngJHlncR2vh8GhS9D12o1oqTzU5LXr
19qeMO2z0m3HEewBbdOjIB4pdqfyMG80C6L96zKr78LB+kuUq+GiD6uuWNKgjayXW4IGNx+rZjm2
JD8zWFykYPPfwrKqlkj4+A0dB7bsSJMbL2uc+CjJk2LBaqd1a0yKTc1JshwzcjxkJnFpUayb1JBF
qWq9iHH7Eflj6yED3l6Tkh86ormF006fypAeoqH033e4GFxKk9bltEs8w7hzXjH+3h9y5AlQQzcG
EvRRxeCH85ouLLRePetUEyyBJKg7Jnl7JXmE3ydDOXEIqalXMzGcdNbvuNsSX/Ve0MbvY9kkLqtZ
tql9GW9sVaUnusqkCxTLX5jWaVfg07tVUsPYIKPLYbToQvqxeQu9EftFEJbArKjD3a6o1EXRFt3n
HA3p5w6axV4Iy4zHgWG5lYjGRQpaBJbcRo30wpyXnp9kSruij4OztrcJPqmJj3s3rEdxQXTZrFRQ
ZghUIrixoncuBa6Ul1DSlwCiQZ5fBc6yTeLmTPKKwYrJ/cA1JS+Iy8YO3GDfmAujsDxhPPOXfsmz
pV+X/o0uI3vVJWMUL8e6zHPX6ty5sIHix8AUkkOMTLmM+tT30o4btgyr/mueEXKJs8C+76qoOypC
WX4QpTVuCrZwEYw69DrZ1QuHFZGH5HicZMDCsrZ1TpABA1ZgUh4Zn9deUdnYi/3BX5kIKxArLQ8H
ln6RdarcuvK7y0Q46Lzy82qVUlMdliRsvaZLfA84w3lv4hVznMOABMJL1fgpripTLOK8Tb2+Kytv
xAl2o7BOVxlD1oO8MDsczXjeR+FwWBkH3EDj0xVP6/bNmADHS1pTg+dq1eXQlel1GdfdkaKJ84la
fYHzot50MgICIga70oUIVk3qF65Dy8CtqihaNNUIKg5xLLdV6Ao8qLnMZd+4hW4Gt0Ydv6FFf9h3
fbCo6Xg9CCov+ohg1yoVHw45PhRdVHsprpamNcGm7IdDasHltaVJl20UN8se9f1J1OLaa+LaP+5K
/ywKyivmc76QvoqPh1H0p36sQm0XsRMmeCnoeKUTsK74VDaOiNplXIQpLg6TrIuDt1TE5QJUuO4C
Fx6YtYGrHScAlxCUCLmJRsGQebJLh/64B/47nnGgKokXB1nCl0Mdt4teFSR2eZP0ceqC327MIhNR
Qtw6aMPhNkxU1zJXUN+QI/CGH/qMvXWQbldZrhsvYE137ctxXOJhrC+CmJtV3HJ2bvn4sRxptBwL
cRVp43jxaO1VqHOySDWPL0tZ8C91bwYvJvn4BdfYnneZdFYRbjdVMJBlx0l7rtqWLqB+jJ2wHnY/
Lg/rN7pLyVknRXkVAFVZEr+hi8GRn6GOzHfLrInXnQ0GL3IqRsHf+yeZEwk3iBHykrLOvbaNes8v
VAiuskgPe8uiQ+il8U47tnd5wk5HCkQ7TeM7SbrWZWVWXQiceKlht2FK6oVvI30yBKPIlzGeSH8w
VPYLYp29kwmPz7our4HH1+yIiogfV7G+Rm2jkVsCl3EWSWuT43H0VQ0kgQ1nLKqct0WajR/SCqXn
dZjdwgY0yJaGlE3hdnbkp0Pum0WUh7dlloHXd8rsTrZislm+tasmj9pVhVH1CeiLWBJC+yvr69ED
DnRFo5hf0ngMaheTlJ5AEL1cyGEETWvy7kY0XXNaFjQ/G9NWFV452PQyyUvJvVHR8Ete1ihw/Tjq
VxkOwRUgXcncha2hAR6QanWnAgSGow04voqaQH2wlSw+jTTLv4yhQYXb+pQ5YPKlzr0Gdfm7HEj/
kuNRnfrGmlUNhnGp8HgcDX7uFh1sskw0JhdR0HSfsB3xQpSSJi7Pw8ir4rgzLoGbX5YBkJLYqBA2
vpG276DMowr8pTVlPlLjAnu24+D1UTe2yYLWtnGrsm6/hnWWHUlqo6Oq7Iqj3sk3ST9Gbj34EraP
9VlSNRnssyp1JTLUvglCW1zRWI+LpCuB3cbMcXlg1LLyabSItfJPQLD3sPHzF1KHZuXEmTpOhRNU
7uMW90/CB7emGKoIPnobTfj+63/emQz+/dbz/scfp+8l+PEbnD/ZfqHBb98FkZIpZFLP3zRFfb5/
Ftz9Pgo0RVqe/PJT2OcXgZ3t9yP84uKTqM+TGNdDjHOKkhD225jPLFT2I/Lzbdx93EeIAy0phTPZ
8H0HcPIEQbhuG/eBM3XQUOpbuxzKoS3io7AP1DZS+IYEqKi/72N0HwPCcEQS6CmkBTHUfGvolPjf
BIEo5BkfxYCmO0JcS0MknkgBh8gIxJ0ex4BSHFcQuUn4RmHfNnpJClY4KTjKNhpvOG+KZM2citer
vBzqgS0s6XnYe47x0Zcgr1jueIb0iTzRIYeNaKKdvDzqdJbW5ynPCmdwTdLz4gtPIM5hFo4QaUy9
QEqGNxJMcHOVhr1M10rxwr+lGS3FRSAiMApuhqMaRGEFr7LLECPbAU9IeZUUroENVXaG5VCCyEGW
4eGUZDSPvzp1Cw4aspvfw3g7ImWQ33syR1DZSBhsItlU9wDTBSvi8RxJnEVNKEK18TuTx+URbBpT
dpSytq7k0VgHFoJTY1RAM80U+RHxV7+/PYaao6f3h4MVU/sLCmV6cG5fT9cfxenGmKpaIBHdxTih
SeRZQzkNXa2JU8arqu+CykKcwAYsdB3mjEX+pmMUQmIeZqPo6IkVYV4nEIYpaYUvoPtZCdd+LyQs
4ccySqAnFNo96ClRCqfa5EzGPowcElbUuRNO1SIChE4GslylilmK3LyyQnxOOPLt8e/vO8Nmui+D
gCqBei0Cp7bm9y2awUjjUHUHbCOFEEWLirT+GDKf5IHbxVETXeY+fCuLdcPQQFXX1ixuv/hjx9J4
GkKFQC4ciYXe89AyjkE4FnToKTQBRHkc1If0zpGpLCmwdST4GhTJscdmjGR6ETnY4HOalENzndQI
jaELVdQpTMrvJ+JnSeAQgYCSD4jzTpUF6KkkoQz9NB5QdcdEByq3GrAAIrviVdfUbBkpn4nPVQNT
APExIaX4bNDQVhroIfjJ7g+oTJHjH5FlmBZOoHQeotRTA3EoO52tBisiFA9J7t8CEch5dWjKIvOH
peNntR4OB1X1sER+//x4ZsngntBrEbQEFBW690BHhacTEOgx5rqwzheoUZeZc9TbcFKIrDchfP1L
08VsnCIM9UAKt9eEwkTwCIXNdVaIePByB1f5tc7CrMoXJTcVucraKK+//F7MyZ4+nhk4cwDtahA0
5YQGdqAtM1vSdL6qUDn2X/rKVrAIUJMgwAf1HeWO21e0da4LkpST0tjOTD+iImj+gM9PkwUHTyCP
QKEFMqQhGJi2p5OlSlLboRbmS55yB2x4DNZr7Nx2QHbgp9TnYPfroIGu2lnMc7CoVZFVmB8pJ3ba
xC1DsLaT5R9CGJVHQN9OWZ8UJvuDWcHzZQ31L5APIVA+TgBhMXUAemz7etrlhQZO9aX2iYDIWmzr
Im3elKONitzryqEE4RyZtXDNDGUGgUOVjINz3UFw9rjWVRoHXjaOaDjNwjK3vptrCEFYr+HISYFl
6WDMPGiZ1oNJJE484PwEjTqFT00iH5INf1BTDGnvJwsAcq1QP6cFgsMn0ERqSu09fiBYmXnZ5m3x
WXLDY+4VCArnS9f3G60rD4/SAdPuD1vrmTYMrjXfzEmBfeDEbt9ZKspV09E/6xCbW3FoFAtkhGsM
TeIm3Z0ti6RP6swPTfG5qECLyiWtE8XOCQ7pcErrZoDp0H6bjjdZ2A+DdBsI+5TAvxHpxFVQjr5z
VGUsHm8qp6nFhYrERBB61mapPkwaPsFjaqphCQ3tFGUpqjgZb8ZUJJAIQGk6Oa0IZh8AMrkO4Y8U
uOp4o7K+B+wojyHk5NYjCiwE/nlN65WQzYRd0gcREIzy2+21Cpyhc5XpY/gIA+QBJI+cfOIGtuBZ
su5rkZfFSrcVbq8ZNaM9q6rEr2DvlVUk85zAz/ojiNx3wadc5T67aVGLYZFJFQDPaMvcAEX5vW2Y
W02YfQkJQMjsMingLMVsaVAITwVYF+nnEWd1Fbg9pAuL2u1MbNJj2pQdGIrf33FujcjUJYhg8Nvw
xUP6pzvWFarDLqPdJzo202LsGjaZP1LLBJy3aEsuPvsxHWERwlbf1sG5BMMC6/T3YkxtOZ8oBYUv
piISfAWcESEMWPJTpRhp25SOFtlNxvLMUteahjsbU4YlWKMwqXMMOx5pojdtrQKwOEXITbAMlCWt
caFDWJe2riVBeZr6Slz3tEoVRE46LNorqxwUeSUfIXMDiwiFboyYH0EG0Bd4UvYQwTo0bQjs4tiP
Eztpfgsn+i6hCFxOccSkon17+Psnnts1SN4rNBWRk2/fgQZ7gqdPnAg/zLuylu/bBnKsesmrigCJ
hT06rFs2JWyPQtz1sGz7RFP4EdhvzNYRxbSkIUfUEf/a78W0pEkZjZBZigpCJxNZjjXCqzJtiynn
xIcEtM7vsolT40FloJ0Sl6BGv38kMrNsChgQhKanPDIgCAVZM1Nd0jwbTZyT98qGFHTLFsEkgHVo
M6nuNz2GHPsAsvlhP6k42MrJpFQQvU/WToiBxuOeT38yZQJHaFMdQxIm6tJpHsqhM+LCL3t4VxTS
6REHSFzUq8SRFV0VqoINtDeAv4DH/cOjzVgmPJqGHs4Eg6ogDk3PZo9m+wTLtDHDe4hwT5bKViUs
rTEdI3NrkUpI7g6w9x9vJMkn/5g5BgMgvcjSYIBItsA2WGnqNN17YKkVTAdkHCmsPtqOYE3yyNGw
xFiXFpN1a8BsHkWk6MCsWWAkcMPI+gh+gz0WhqnIAgZTYSEHBblZnjYxqESoSQy/bednMoXTCeTf
7YJmOqqALgC7kmQqPdDoJ6qLuxEi4KJ03rWZNGAdtvSWhKpvIZ+oSBjkfzILM3c03ZLB0T+CwC1B
z+X5xgvFBlhr0ct3dYNhhdgBet5Eh+D7YX5YXDDDl37nmL52RUoHmPC09XOgLGD0YJa6qk/tGylq
5ccr3zIFxgAUsr2qoE4NPEDmgOLbPgdHdQ9bUHY5TGWfqhx0BbRogiNI+gkIJ44w/NBDrNsrZDID
kvAkAd+UCDvtU38/20zTpzYRHn5yAmAkoN0ksKD5zgboYO0EqB/eheEgUt+1TUILz++QH18IMrJq
WJZhJQoFSRCi4xBiyWVUnqAUKhOgFgLYjnNaBZnDzv0slNQrO9MHtyhK0VHnN0wsEpmb9I7F6Vhd
ZUZk8LWUkFrvLlmLUT8uVJxrDjE54I91s+o6rtqLqgz93rgQm8rwGUUV1os8rzT24t42le+aXpVj
7IZ5WzHIkPRJC8rQjlU3pG7v8JjFK01ww65FagcWeKjHEAI8LHQXYh/4mx/YYxtKYGaeHKEoZIRt
LSzF4rhPBr9xy7qIxarVMqALnjn9+K4ThkQ3DUsDf0GZJdgbYH9qBlcEFpJFOiKQ/wl4GhxBdyO7
KA3qxlNf5wgd4g6HZBU4tQrRskhMxt5D0j5InPcakuX9u9721J47tc2dK/AYsrnjlRDV+1G2QQ6p
TmNwWL/VPWQDD/0IohtQiMFUZlydGEpCT1aQG1FfcBar/C4khWn7BSyVodzoxnYdBITTDjKhR9bP
S64WsA/gqTj0MycRF1BS4CTJYSsKUqfhJlQ5tTDLPaaQ0T2HCCOk91f/l7sva5JT17r8RXQAYtJj
AznUPLnqlv1CuGwfNCAQAiHBr+9FlW9/tm/EOX1f2w/OqKysBIS0tfcaNltkJs0AxIdzFh76PtE6
v7C04ay77lMvx/YglnZ2y7VLmxbimmBIwD4+pqCphotMJKwtjpgrGfBNgMPAVqtuKrijZRskoGZq
1phNrBeunQLGT44r7DaVpC5BgF00t+nrENgsnS4wOVzQVI4gbYlurUbWRct5JYXP7ro4z/Eyf7wZ
cN7hdzD2JDjcNkzJ+AZxBo2hdcmMbuNz5IMgz6tVpNLmJ9+LSEEtkSz7vhimAcfltCTFpvLVNyA9
aSVSRtMW1It2Or8XTSBcd8wlCWJ9Ie1Ki+UuEyTltBwp3TGJ3Mwpky952zTBdpUk3YSRCtYRIfsG
UXtk6VVAGpN31xEfedTdA/YVRXNwAoGgPYB0Ijh3hKz9lNYl6ML4ELZs5WMdailMUfdzGKT9a9zG
kJxAFNJR+gx0ehwrg9IbIxsXlmMHqaKM7V+C80fKUo4j3XP6hE24+kqzqCfZUTC3jxjpZomXYWJz
8NSrfA/5yQLKLa+omwdMgK1HvnGaQT/ic/rjUhm4EAzfKHL8w14yNThaxyIUmX3E99sT6YTF6b+i
zu/j3CdUAEsKbGBwK4JeFiz5MY4oaMYjmCpkWpUrojUfK16wFJoUTHk72pdZ9Jb3GK+AbcOJ2S2J
/E0h8v2UOe603p4yzCwcgeBX41sT+H2CZSbY73y6Bnivo2ofmmWJ8FFsscXocA4LmtDgGn9ejzGE
jG8A3BjeS70esieZJg3o2cRRAEClzlmEsfg5e5ptovjKXAT7xTXz+j4YFrPGVD9zXJpu6f4TmVJ5
Q0LQIU8/hzr4+Pi/B/njc0AKYnmTx1rhBKI+YMub5Jnm5sR7suKix3jD04DLNiYtD59QgLcDLdOP
GzVsy4yphsrbmvaij+japGUk2bJmd1RBPbM9LbHq8JFYA2MzFWCOZqGlDEH4OKg00hhvdnkbjm/0
YwQHjRWEuPZxTSzmqNEqPfSZi86rBT2BRfNxaz+mR9bIDuOTJRx/cUjzbr94n61gY49tZPbDsIRl
eHMdxjBnz1vAEztf4krJPrwfE2mD5ghniYvcvyXiZsLfQblIMLumme2n/jGgweY2/DCAhk3yQxCm
vRQXG1TjXp/aHUQKD47bAWuainZHPiaH+8uXPB7foqztMX2mFBkrLt4sSHbvJmDZ+xfGy/4C0rHA
S9eH+3JQW7qff2+hhnHPtmu7lh/7tsD3spFELTmDhs+j+Yp8zBUuoHTITz+HnIrF4HQ8JxJfgh1g
wMGF5hL7/BKNWxY+I3MTxVLrMZh7cNRT2+DgqWB4hFI9dxrYZgfAAJANbhOzF/nQ7svZYn/Fe3K1
mSiOEsmiXy8JnTo/nEHwh0pVHU06tUB50QI2jCgkVWHJ5nHCC5LGtLtVo8X/qwLz+CUNXQSoaASW
390ucm4ACjgjcPSItcPysusbUAU067bPfUcRysXRkzFGhCkM62xx6BS2WOjagr6h00VKsVX5zyGE
BIg3bTcMUp5/wsli7pgRR8s61LvfVkgdCDlrwTAcJ/K+ZkYISDFgUwN+fXshrBjc/DwSx1x2nj8u
3dN2whCBxN4krki2bkoP2RZGiHKzSfbhi7zeZw3wqn2Kf+CnxSQdRiCy8X69M+cxXgwmOD4/cqCP
AdR8G3Bl6GplT0tAFmumboiODD6RrdFewy6pnTCvPkCWLUo704CyHE0TX7TNuOE7tg/orUFZDtRw
TBMJiLKJJEpfpVA7QcbaAZhIr5TM9vU0J44DhG8hTEWoJFmzYs+bVkQaKJQIhEnybKFIxPjGtpDA
4kUHdV56hT6UuMrPDulZE1y6ZgL3f0uJ2EHKwWK7u8llQ7L5IQGMtTYH34hgZcfMaSgNakAXsB+V
OUCg7EvSEqghSmyGFDd/C5INV5X1at82VNrs083E4GTj+mMkxTwAiSY85GS5dBvEHPmD3KwLngyS
aaAKmwZ3+wXxFvMrcHrDCAgomfdppCEFHo8oL3eUquPIV5FZUzU4/SWjKxujt8R3WXebZaOGJCOJ
h2kO/nI8Er45YEcjXVpOUHiOQVV0UW5egEg6OX8K21G0bdWkK2H+0eXIbcbvdOGQbH2ewE+b8GSk
XRStgnib5MsGiWwyQKSSoeAo5ygakFPmeUptZDHLlaBxteDNIF/K3IGZ8vXPK/m4l6MWAIihwSLr
flnv4abrlj3+0bXdowmy/33x8kntn+jf0XtoDvf30igM8AnoKfcPNgTohDqgct+5DQ4xB5Zyi2yx
ud3mNdIHgYW6r0qq9t/8nLLIKRGJKFxm+NUHBL+H06CtjF8NycGQm7C4tyxvwTK7sAdgn6wbtLSQ
a/T7Km+DbYcDJ/BEeEmQls0X4xZifich+Idb4Jb7mUsOphGiyPcDpYZiSxsxVXap4U5I9FxsuSxF
r23yAFp5vz75ATSOaCOF2RB04w5CTiYzSVKrVo1DU7Ixs8GT5anG52cHFm+55HG7p3Es8TgG9Lr7
adn3BRcMEvtI2aTQRSOViXease6d3+dk3myx5LucoleQSooOq/H4MSDAgfegJ9HqEt+bTFEgrlhM
OsjN/768+qOgB5aD+IAZHCO4ZdF/wMpsBocAvDp+YsOQ4azztvVYDW5AmB2DZF9B3QLgBRoaPu7n
/veH33HUX1iA/fDoPQx77v48Dhz/D5zVWD8EbsoBVX2ERgEMGGeBOgAr6e8P9QeAjtUUwkCPYwGy
wv9/ivwd9JBFg1Ty33MklH4YqlE3SXKHDpb73acZ22+qhVAIkyQxCW7Zz+D49+fyO4QADxHmT4HH
9hQZ6HBMv/h30KtZSAz4VrRPeKAZwhhPoz0fn6YiJ4cNis5/HOf/PCB8fwAOsoLGABf3Ppu/gu2S
mTDqVNg8jr7HRtFK7PgX+SoR5n6u7L+/wGiH7f7nxu5XCOw2TPMIT5FCh/U/gUzfiaTt5w5F1kfE
cGwXspSQbK1pevTJVCxHoZvNPFhHVlEr2+/xnMBr8RRMG4SK/4DKRb/PdJwRSqn9+eQkpyl8XH/S
YisNA5evZHzsPhaVQ16HNe6tbBDXebFw3AKWWGhQawrPA85gDNh+IkKT0W7Q0KKyP6aKDGlYeoSW
tUKoH/FxrI8muuUriclYuQ8+S3+E2b8f1j9vI25cEpIQvboByUZ4IO4ftzFj4xz7YLllk9wj0/ae
COkJsvGHNShsggcD/L9DXSkIEDQGx4Pb3j2l+zMOfz9e7pGN4HHv9vbntueh0xRlOCCyDqWZ0Ez2
vzseIP/9qWJYGARL9T/CAXENkGjo9G4/tiUkyfvdyGWHddFPECCxf5gVv8cf4LNwXWKi7qIUMMX4
+fcLdOvmudlSec77wMi0ypXKyZfMYMH8d6FuPxRuXQEGDw8DR5H5Z6hTTaxW22bt+SMVWVKgI5hH
8ajw8vfD+FOK8cv6A1aIQ1EIZN6JefRE/v3CwhC8TA7t5slsccighEv9rkaweJKLHf6ath4cejVM
LbBVWqpmQ7VYzmk7R+oKuzUkOG01SA3k5zpOgD2E96pJ23Y4r8gN0uEWNggZ+bVqYlBOn6dxVCiD
jIiTfjyozm7xDFlymE2qLkwKqO2a+Ggg2T394PNkhmKE3DW9ikZ/I1u4YSCZsUvGI2AiAlKNMwqN
nKu6C4TGrfiZoOQB/oyVEF7uUwEZeoHNInsPYx+lhnQhQrdjKkboRmm4pwFuiQMktENcoE7oY4sP
IMXKbH5Lpm5P5oKP3EaDHMVqDzVkcLyU06wiiNomQ3teZzrvhC3/DXmM2DZZ+TORec+gwKw5jO82
Fvsmno8LGS9QW8gshrsEppUnBXEnMoUQbAVvq84rPOX8BDy/E90zQdpLIXNeZ5roC5GFwQ4GTIsB
zrp+1GHUrRMZayatAuwKBCYHy1AKNhdDUwV2aF2oyhH9SNL4no5U5+7Qjljc46d0pcs2fALfsDNa
yAHDOLsd5gkkwieugTa3NURIkBMcmRmjSFQqQtL514rScyou08y7+EuU+nUubhPlGv3QUypkfBD9
FISohPGIDT9XcPCBSz/0w4p7C99CvJm1DAMgE0uF1AwevmpN1sZdSzrN01aCjnYc1TQtDHhRzsLp
lITd7N6yUMmV1U2ChLsvVd4r89oDeQlsCYPJTrn9jEUj+PA2uy4U4rY49qzLYoss+j3PAvC954lr
P++bzsfU6N6zwT7vJEo2Q6GIgSrShJmKEMnaIcdpxBKaWyeDhX5CEB+KJ93TAOpnnrYpbDOte0pX
nop65a458WQhZx6S7UIZv5yBZAyPucniytOU3eZ87mAhSxbzqcGkPidtOkwlVh97E0Z3r23Ih7q3
8NWVDTPJEcUuIKUYLq9Ch18GieXYO51dQ9AMD2HCGO5uGJijyH1yEAO3d5vo5vCArHw+FCusU5ix
mfrGtH2C51JfmSRooRqf5kM6AYKG9qU9L4OlNaMOfjPNRvD6mn/n0LHXHdNtuSZ9X6cNHS+LLVZH
6EDBAvc6TfDVxdpXiejzo8NXXhSox96Mh5UFuofm+0hhdpQ+6uADpCI9MhEOTzoBNl92gGgmKLyH
9tn5rfjaBX2KUt6qT66I+SGM5/AygXKVl0MQkOsEMN3RzBNaYYu8eQB4yKFXmgn9DsF8gnom0tHj
EgvGj3rtg0M0qflxWhIADggF9bR6e0kms0KnqlxRNTmFyeqVLzFdL6BAsN+mOBHRYbAadsmWK7ZC
bJoWP4o5zVUdNIG5VBRyhDqJZvHgFyJRJ6nhKp3mCDaDgg1fQzHpa48nlV1NWbTP0CbdOdR2cZce
6exNmMvlAuh3cMlhG4zrAtHve+Qc6SE0LiKGslkHn50e3Y8xCHwV82j7Ok1iiKEo0JAPbtuEmcs6
3ZVQTBlb681Jf5nZFjL5MIK1cI1yBGKUVNXiCMTE0Fx3+tL40RxjbWP4BBWMHSR9Sd36LbRNc5tE
WD7LZOca0GLIy9arJa/TdSCHJJ/7W80S83nVHjlZCHobKmUroYGQFQx9KRT6liRfwUwPJYm7/jQA
KCjjUM0PPurlwwT3i6zkPLfPI1vHV+O1isvRWwi8I6MF3JVhB8a1AOaGhefZVsH25u7hjWRd1W+L
+CqU3kqQPOoFz24aS62X6IGCRLjQMZwa1oTNZcL75OtUZP5aAO9fQDskFgdt5rKB6hcVqW2vsyKA
MaSLJP1qAiQ1dYH8DMJ6MY33mcvkEYEerjrKt/w8RwO7h04H2g7HzDMswPq0WB+dhF6yr4bAPIM6
+Xkb1VacRp2spRhV+2PFgJzYnFt7QBq4Ps0G3rbSJCMYW9nOZciW5SKDXeA0Ig+Nyjaf6DPtZ/pG
vCafhGmGt2Vbth8WE7xe8iG+SSAsOIXYKerRj/MT8ktom12/XAdmkl+2cOhPpIsaKLMAJ9+yNUyw
l3lEpFDwAnhQKrMzHg3WVHrqxUmm1jxD20Vw/kt8GYU9OYqMTJ+By433tGfmHK0dfVLKbFftJMaD
zxFyUQbDCdrD53FpbOLu+6kxn0xRJN/gHkJwiMd1uU1WhcUDTOsuIrO98iZ3F9x56LwHW/SnJlNJ
jfIYCkvAHvRiC0xz3SC8PWxxwZ4LQCefx62YP2HDb89YbPnNFgUzNEwZP3a0Sa/BcEekmhXt6mJb
e4L5bvrj1gbDvQQEf9/6QY8VlCHh0TgxftazTaCLT7ft2tDEXkGoJIEOqOFTSzaqELOVP5BcFucI
nF+16C25K5aWAJk3wfegiaFBu17TZOO0WpVHrlvnFpB2cS1TsuTzIYTpBaa3jurm2gW6vQfK0t0G
ydq/dLP5ir9pAfTy6GVSyGCEzcWtpwLyy1RH/JIOOv5ig8a6qmMuvIHUxz7zeFnGE4MLIKkoi/Kr
pBlMcaQhzByXihW6Bo8LM80Cvrsu6AYTFWwbdCkVafrbIQDff7UGY46xzkI3m+uRLiB6Im8id9HD
KHFHfBI85D3lusq8YcOBUW0eRcsXdQDlu7IrxeXAYQ7sU4gQmyYKTvkyTdvjWvTGstOeeoQ1Hf0A
gzFGbXCtvIRdOjMd/InIXKpU2Wa5AVoiporYqP3k8g02kiHssmvI9ZqodhFSxKsZhfj8knJUfwZx
xOg5zZA4tT1kRedlzvLLNPZhLz5tZG3ipVz9uFv8YgS78KJIwAicxm7tTc2WKbVPNGhhd3Rx21FT
mqBpO1kFCfVPnEA1U8Ys6R6GNQq2k8tQVcI+NcbhtaPC9xXsp2F+k3cIpzUEcls9ANm6FPHMqyzK
5eUcrH4Sd90aZHQjGP4+9KoGTqPkrtLScaru5jkRxVyvmci6GAD7NGA9FKA3KwurrTokke3YtWRg
Z0vVA+atttmPfQkHL4if3Ap57nmSDocWROGN5IBJa+G5P5M2iYo6K0KWAxITJrqQrdGgI22ar3Dk
g/3O5ni+DVLq80qJJpnKPJEEUBwwu5dIB+b7AktPTYxGM4FhaCJygHkotnGFFI4FQwVuHlI0B+9y
9rgGyZAjMbPFyrsKkXTGBwb4oz3/hiA0FtmB6U7DYjFGnh6kyqOcHXTshzS9iYIls88gc1VzFrtx
u12WL9vG2ueW6S8t1alAPwCnnhy0HYemaMwJzpsxRJDIDOivfLvq1ri7NYTb48IMrfSoN12iIQSM
Kkql6sn0XVYbk6G7QMETxNdlVt/mttmO+dCBxmt9cwOGsQiryE9urDdsNsk9nRh5goPPmJovwHow
HzBhSujh3Pdo0PJBj/1UHKY8b6+noYdjdUTTg4P17dJcADVudxO/pxdqgKMr7sfuKMcmfeplGB3o
zIYr2cA/GUufXMUapOXQTiCvKcqiOo4btB+0uT1tPo67Em1oO1XDojVOBx1lwy30g26+0MY1JUX/
A1+NshVVkk2Lhm9eNdCQQhBpL6YMF3dYAXI/bQ0ei9uA9x5PMKIttcGidOW2SnOLXR6bP89kV3OB
/AKn0Dxi1+HoTEGzyvaavQjeRl+AvPkjRDuw24ZUHXOdi/tAhKZaVMZew149dwJKsBaF2zGPG/F5
cDGsiCmBvZaEjbm0MYFLtDFeFBUHOHrZ6BgX3YZAuLlfKhS75E6gLLlcXMS/SUbyL7Jpo1cZEXe9
gLmtUz0OFwSQ8QvA91juMc3rkohwvMmahiBvRXDcJ2HyLZF7Mbz2at+1fTy9DUsR8EOXcRChAJOH
7AIWeT5Uk+F+Bte0DQALcyeiinSII2UWcJHedHqK3xhjM+zJHc4BvTByBscnvrcC/IU5wVadXqjM
xnk9Mwg5DXIt2V4qPcz/0qjaWCU1IeEXbLzOwM8HA945mGVWz1oEZz6m8fOuGzhGsDXZkq+BvktT
L94s3FvYHlB5HgfbQA0Foya5BnVnrvQKUUlpWqQ0136y+k3Gs4cfHTDjUvKl89/mecVawaJEnWY1
UMzvC1irpQQjtxx6sZBLgNQtJFPcb0jmIRv9kUBC2hxVzuarZEX9VgZIR+a6a8YgPcCgBs1vuC3p
yzx13edcL76SE5lqtEIYw1vr8ugJ7FpBoQpCDldms2PdCd7e+RLRr3cHPzKG9gme7g7NbQqGW8Jc
FFSwfUJXtKow1QejFzgMoEjBJKoSpphI5HJslwxUioLNUSJJM4e9jF2qZh15jJya9M322k+2l3fx
EMHsiqqikQhpNBs2XZnItt16CsJY9MldZklTlDIaOfnaQTYawD0YFF7A9mp66cMbyYZsoBWqbZ/o
0m5MTbbKseGma83AXxVdaaHmTta6X9ZGSfS6aGISVpP1NNL33QJ0iJQeMm9qj8bqkb+2rUyGtnZY
KqBR4MYhvSkXPw7ZjIYbMusvLLOB+msa0QYmPTDonxR8wiO4tqcmjMG9nDSEUnNfmzUJQnEvrJa4
D0kAuZQVUDKDA1ggc8fl/1ABzdERRU+iX2uqmU9f0SEiZk8fYG2gd8Jh7ugOjcZR4/UVelnt1D30
AjsPgnW45d/bpAl9doKuesN6G6OJ8s9WOxawsi8AdAWobBvhMmwRCMfzi2UAFIrrGQmlvw0FDdek
su1kR3nawG7hbmHLE4N4I4XtF1Wn3WzX/opYXN5W8gEqi6mC6IWo5onMqebZIYNQlcPcaO24DtAh
8Rk5DmqHdjxqXQjE42AeagkV0k0MMRdSdzh7T9tKYfybi+TE51ytqwYKuwBJ5RUkVbZzyaHtPbrN
HLSD4oYCO+iH4npD6gfPc9BlDViwpaEa7S6SkSYH2CpJcgLvp150YbvnAOqauYwHPKu9TCzWzgFq
E/U97HfLMtTvzMjDkE2U1YuBTsWXWzyCfNwyu76r7C8pb5d7gKXLGTgwvx7ChlQyzuwNjKcruocQ
BbHWQkEE66B7EtS7/GJECpeXpNfr3qLAyf5k5hAqRl/AWwlzziK/6y1Eb4zGJArdK7CPWnT62NbH
iQfOI0EI4FjO0fKhQg+RND2ZLJlV3ajCvwVb41ddRq0bo8dCcpnWDo9s+mbwpC1TwlCM0qDfggXV
iBEROyCdMNPZslQu32HX3BEXZNRxX22SoV8Ltq4mOCobFRDnxCMMok2YwByarOF0jqYh/4zGDwkc
03kTt0MFQJGnqFDzdbpVRRbaOg5TO79C+gDZBDSsUNlV0HSMCxKkKIauCODWbYvKW5XJiDz8xoNw
86UjMj/kMusug3YaIGW3KcwV0NZpBelGvFq0N+lTCkoqmNkJvgXcmNy3QUmgrTuPaCUkKgvA7G2D
YAFzo6EPNggHXCfaQ2SRRusZ3OwaDRwKehDQVvwIIF4CeCh0i+ZLEJR9QXHp2EMulNmzLhLzMzKY
7NKg7wF/Q4gksI8viXgcHGluIJNsv7cmwsgXbvOQq6FfUCm3jftS89A9Fz61986gDcmtho0N7HCu
BkTTXMGsIFP6GAE+zGsqBncRAbTgtYM25l+OJPARphJO5T4RAvJEkz6NTTsc57gPXzMzRSXNoUNk
ptug0J+2tYTlaL2FpzLmNYznC0xdHdz1JeULXS7azECdNvUb5KBt4zxOl3a7NALVcKX7fI2PYIjA
s4YExsK6XciC0BvA78DLWeeQF5J2GpEUoDvTDbHaXrdxtBR1mLY6P0IIoT85n89QHc89rhJqANi+
DSvaUiEBvxuDPeOd0KsS7RCCdeVlJhsKOYocOUMriEJAeQW45H5TQADKLdM6O8gFAruahApmdbj2
gVCkkNNBNqJ0vRD9l5tYD5P55Cs3p+vnHNFiufJzb3TdjUvxOKUG1uI5SNENIoCm55KoeLghXRNf
FayTOWRCzapKEzX0KghY/LZ2XF76QE/30OqJChqw+CtcMbYHz5BTGNfTSRi49hO+1tatYio7U6DJ
h2W86BB/DemuRBSv6XHOXPoSoOeTvwVyJQnAgAGdKjqtos+cQvFQKggxbgcoTMJD7tIVRQGN4WoY
mxB9JFQk2CeJvkGuwr6JrA75ec0IOiLt45bdOeIAQ5N4aG6LTpHXESqLtkQHsM9kUsOrgY27xENj
gD1CUQmhVLtgyncwoQcOlnE5+aAKkHncGAt7zwTc5Uvf2gB+eCzq2nCZ3812Hi7ndITXw+TyGrhA
fg6asHgBYsxzTIM2e9PxRg4+CafHxazxhcST6uJKLIXbs7VQQTqD5lVlPk3FeSKsz+qNBkicFKf+
1KOHQPcItyyvDcCt2mCqJ9VIUntA+hJd9evAoA100StrVv9Kmzkq9WRDWCdTeVBF1/wFWXFYJ2ky
PxdI909R0kRvAxToryH+JC0Dj4GD5P8VnpvixoPkP+llxqor7FcIlOd7bcO1KYt5CCOsg+2etgE6
bZkoUSfsBwatqQp0PylyiFPw19dujM2/BMCOuvAoVNA2qN9Kz6LhJSi65EkwkqgqAap/oXUfgQqD
0lISglY5QP/NQWrgQeYNG5RUSw0OHC6mV1S0g9KPJpnQheVuFmxElJ/QPxzaJDPC/wyRgF+FGsE1
gHAc7pIVUpr15GJ4NeKaDKGf2UVomRLbBYTc6/zccO/Sb2mfDPIMC76ak6pJTDgHdbGkiTMIXhJq
FnBa0EcIGnG0xoHwLtqQNhbhCh+/zEzoL+zqgWKWWezTY5L0rviS9f2MoDJq2fkOcSxlYVojz4NO
oQ7WrG0haEmgsYIcGWk8VFUrvNBYNJCxJymkoEwPP8IxWPOpBqEJod5h0mjyg04cG28l1EK6bXYR
OebgCBqkFe0Wjg8LKWaUMJz4zJiXoXDNImoQsQXqPliGuBe3QgwTumNMDg8BjQ6hJnYa36zclmhF
c4lW87VyQ4KUrNzQo2Nczg1skoJWQKz3K0kytEnoTqz1Sz7+y6JLB7rl8aaQ+B208DlafwTzhIL5
Ch1xmi6rfEiLfDn+Az33u0EE5B8M1BReWZCckOlB+PA7OdeHqDmE1/RbKOAi+cl6x5lMQT8Zolqo
PV2x9KoKVWLivMxNByNS2YFHmaoZLejyZ/FOdP39ef3OLuO0cvD0sKvi8TUgD8EV/X5aPF1hTWp5
/l0Oeida1IfwQ0naYSIGA+iyfyAqf+fk9yPCxo3R2L3DoHz3FgO/yhIAGhZzCL/ED/VxxOVDVUPS
3oCan3KWWIjgltAHsHxwAbLy41b87Jdw/8GI/tG+4Y8f/3/u5vBbU9lfuzlEYQibxf+VAvxHC8//
3X19+/o/nfjf236+/8m/O3jiwa5Q1MAsBxlChDWMKfzvDp54yjtkHwRcfgzgDHz+Lx08/xda7ac5
npkACQ7IOswHUMk/O3rGMPbjsZeQGaDZK43+m24Of9L6+JZdfxLBRLcz4H/OZBHpOJnQ8OSMTjwJ
OsCJdTtbmkyffhmTn5Pn186hvy8Y9A3FYdDyClUpJi9c738smC0C1QQwPzhDsBJ9gnMCKYwNizvl
4ML9h6Wyx4RfCP39WHCjwuQPCy7EA/sTjH5dKrgXUOkupDmv0UDvwswsN4gsIH+20N/rTPF/kkaQ
6D8vD12p0RE5hM8LHar3hyf8ekgvp3SEULE589WgIVYzDvM1CCm0txsAsadINhx9CaGmiY+hRRqJ
EhHOe7SkA495GtMWXQaXJXGl9egmowU3Zzp49GBcqQnfeggvAF1P9IRcl57cZvgJ3ffi6r05IJIc
9dBJmGW7wMzP0Zz1l7Coou9bA5qiWWd+m7QwZNek7dlpHZGC8HaCEWie1EMMHegPELzbC5OJecl1
exPalR9c3qH5DciD8xYTeYNWsFlRMUHsQzxZ9ddGtuFuI048xyEXZR823TEdWY/kUKFt1tC7czig
A9C4jfGpWEIoYGDFO0QMaFY3k+kqj+bhFiUMpLFIB76GXRucu2yHJ03gzuOKfbBMPG0ybEfx8G0q
0Loj25QH1bUxW4ajQw5tiuQYTrH5zGVAnazRUC6fUAStDmrhzzSN03W6Zr0Wx7zfm/m498Y+4XuT
n3Dv92NNrj+LvQcQmqbGj/S9MZALJ/pdFLANlZAXo3WQile0EQJE4Y8GzbbALIIpf5OsK9IKTFt3
F743IoI6YLjO9+5E696nqNg7FsmGGwCeO/H43tAoAeR2B6HvI/McvdS8WB/Z3gFp2nshwSK3/B/2
zqw7TiTdor+IXswQr+ScmgdLll9YsmUzQwBBMPz6u0lXd7nc0+r3+1C9qtqWlMoE4hvO2WffTKba
h3pFJU34qz66lZ+UAlKau1xuEySKV4mA8RdZi5eCReXNSeu4vGlXHhOoA+PBwVp/bV5wTf1kFUxr
tQnEKctjMzIadJ8r4ynGOMfJCffJmbPi2syT4SPpffW1uACilmSFRRkrN4q3oMfV439rVbkZGfHd
1qXJOCYoP8yVO+UDoIpXElVRJJ9ETz3ZrpQqY+VVLcyIKaTHGvG9a26wGcEDleoqv6CuppV65Zth
/o4CLeYvB1+clY3FiGpm0wYvKx4hZ/kgtLwLTCtcuVpCc/dMK2vLKVykFeC3ppXD5XWGusFUuXxV
K6WLT9b7KtnL3tFYIDtbaV4tFiBIg+EjEuNsN4D8MobOuQW/aO/slQdmrGSwUfjjU32hhVlww2YA
YvVYvQYXpFjGbFq7kbrAxuoLeCy+QMj8n0Sy+YInW1ZSWXGBlqG0AGA2X2Bm4QVsVv6knKWsbcwo
vuDPin5cWWjTTzLaYjTtdph1nz+7mAcSVUYIo0M9PgezSnfC6oOEhTSzmI0RIy+LvNb0I6HCuj6M
Gi3Q58lwsWmhWbSZ3IZjb26z0pjDfZ/3WetiClFo9otxSR514a2GLpnp5NZvWWhFDdKX8T5h8hs6
kfTbPr0SsaFZFiPX995syT4QXVsdG+kOt6SwX3JE4d6eyacXfAQTQ09kCDiOzsUMhKJ7Kiq0SzQi
oi/eDE8WT0JX2aGDkrz+sMA7alOVL0E8G6tK2o7naBx854wIqzGjcdHjEHkGNF9POUx17bi9tqbJ
O9qVsYJmCyi422oR1rOdNkke9e36fwexHz/N8zB+8+2aiWgNUW/PDsg5NSUKmgg664yIqnRPsgf2
S3MgwLoOS72p2phJE0Ns+J+uy7Yq0IG1B+fcbC+4W08KaJW9GU4Ryg76wDgWX9gcVptWGfXT0mO1
hPxlDDTjeqweJseV310qyWteCMjfAkE6821RLVs8J2W667Aon9j6i7vSy/z3sqL1x7mlMTz3QfVg
jEWAYgA/S73Bx82feSsCl21s+eKYarovi9zHeLkAfk0AxspoTUa2eHhA7uW+LbeXc/z/q8D/QnL3
PIFK+t9XgZt3UE0M0TNknH8SvX5+1R+FoGWREu/gCzdXvo0XenzDPwpByyYvxkR4S3l4AStQP/yB
ciduwbRQGK6hstCZLjXi3wtBQGAO3zAIzRCtLord/6UQ/I0yclGwYlanGwwcak7bXWucX5BRCouo
bIdhuq1HB8bPyJwmahwMeZsiGPUDR9J8ziddFzvTLNSbalz9qXD7CXeBqNvXX969f1Ev/pMG+aLf
Fav8k6NoLY//+mq4QWUh0kHf2m1t3SbFUsfREDSsmyat8Mfp0R3eAi0pkroqVO0GyT2DCux7gUu5
FdQfQinzju+RMnYtS+sTMuXQOsy+F3+3cA9OP/ujf4t1sn+rpC8KYPzXyMZ50lHj/qYAdjMWZ9hb
1C3+2AREMS7fT9plprFXwdyAgJ0nK99moDOZzvoM7kDxOoeKKZHFwrJRH+nU9xYcSOltEUo0zOqr
lKM26LwC41yTp/fFgO6B8Xu/RbIjXvq0vcIR7E27rDf8mwzud3X4z5/DX9vO9aKg0zUDPgifawMz
/18/hmA2GK/Lsr8FgyNemiS0AL0WNpeGrIfpfpw68SRjq/z8n3/sb/W0yZKcdoiamsZ//Z/1Zf1y
LbKKTVzZJ/VtHS7WLX7H4RZ5KQ7SOH35zz9pbTx+aRYuP0mAC1jdAzjmw9+uM1njl2lRftwiJgSs
PjZdeYhVONtRIdOd2WLF2zjmHDYbZGJj9d8umt/F/2vrZ9oe/RxdHk+H3348cuuMpp5CPWgLD3DS
4L0X5foaMOH2O8bTTTSbfPSHsWxHpGJFE3xnv4V/Wszu9eSzodpQh6M9ydF/fkLTYFNBhfP8XRpa
bk0DUczGQyDWHT3HX4b/0mr93vjw9iGt57GBKBzQA/OJv35Qpj94tefFxo01xNV7xlg3iSyjULUb
OTNsmvOYZsVXLJcoAZcWaxojp2zDkDz4oai2ms2cJgEDwlx/zzon+CB6IA3I6P3Hk/hfPEtwLPz+
IcOE4CLyWfZh5feC3zpCvwszs0MceZO7uFhEuFUiXQ6rW1/sFfUbdqrWfNDV7A0w39KAtWp9oLOQ
h9KVcILKtnqUsAmnKCjH5HXMq+Y094z9pNfKT6i4oN3jt6LzyfMM8IbD4D7O+/p2lEbPmJ+JcJJY
Io/YRzGrsnVaHVH7lI92ntwnqLemqByC9lbF7bOisnG2oM55I7PZ5tngDssSmWOYX5epF77FJtqC
1A+t64XhnNiMZsqMlWs+Oxlhx+h+nMNla42esV3y6ZvsUcoNmL3Ya1QqoKxohxOsO/u5TaE4HuLA
sLJoSYv4qwDPwIK9bo0vQ4XKU8qeATZyv5PVivIj09Lnvneq4ikT8QR9lMnmuYu7YTPzPjBrtsUd
apZpx0S13VvWZOldifEFOdmIlX2j7TTeVb3TsbMXd2mMjHGLKU8dOWrscYMl12fyHJSfp8pMr+xO
yCePfelhELlhY/eqlvfQb7pdb075stdFmOwNRr7vCD/GHwj0JQxYZLIDKG1bJ/tJ5Q03xzju5kQP
4b5r4nRL+1kda/4qFia3a3ij0XdCI85zg63dSO3YeKR0uAoStUNJV7FOLHaJi9nlYXQsd5v1UG+j
nCtJ7R01iv4wOcF07bPeKmMsOq2qqgitEFKsjzRObXt560djWldbouNR3nyz5ypXTsemfRikeasK
heKd1Wm7HBD3qxiVdEYhdwmTMGF7nfKZgIfNwGcQIxcyBeu9FOXdFlgw5yEd9NjuoGEl5qYrlRXf
pTQE6F6LORjT7TyVQl37vXK4osa4sfpxM3AW7n0jzeM7za3jJ5s2lHTUlgPMa1+XWSciRsIsBHcT
2hmqXGEJptUxDkOsEDH+41TApduPZVDShcZUBXuvTqplEy4eT8zaLtCcVmlnlIhp56S/Z1eLc69J
svCHMeggM7dmYyuk4eEQ3nro08DSOoEKvHxTT327zMfe5OmGlCpJg5Uhrpd2L7q+zvZz6Vfz0ez7
Sm48m/XUJpi8mRAZ0AvGho/VfjVkBYcXsUJRbfnHNO4Q7xhodVVdv+ZVJaqT0wlV7gpsfY/LQG+x
z1n0WlfpmPY0/UFqp+oQd1rWTxzGzpm5u13sB8kr2DWqTBYQwNPCuDyf5XhThai7dwa3SodvwBrO
HezWcpvETjJsA3w6MsqCnvqkhsy5fGfmIXzUPQrlExCatD1ZZuYeGSgX/gZpfetssyaLt8sQF+xs
xk4KKBVj7m4crIULa7J8Ma6YuqCGlzH61iAVgdxZoPUasmqsMdkVwk2BXvH3GGPQA3P5JFiupjFD
koCaxvjSsU2a8UNzH9m3FlkxWDlC7RrO81yO9nDrSzEjvGfrcuMNNUdSwmSdLxBIPJw9yBCrfkOn
U6fnFozCtO9Hb8muoBapZ5dh/bs3xazrQ4uLF/s0Loxd7y/kbbA+z3GrOOCaNiwudhnIjLdyHKks
8iTXTywVxq+ySx10OyOA5BAGKArCMOb7eGUDNKXutHWLMspxH3rlWc+WQv8SjT5clo0CNTHttF3l
AJMRmCH0DNio32VGIF5qs10vzjxv+0NQ9kwWptlVhBi0I59NOta8sAZFsHXFCSZeWP1wdVc8Jbtt
aImpOalexPZ93qH5frTDWrinyc3H4UZNxLZgT5ine68w4EM3Y8WPbpplYVZiV2pBthysv/z60kee
T7wu1p63rlfzWwwt/uooLZpi2YhCc+vIMimyhxqiCJK+gaog4c94ptqqTu9ay53ZxDkyNfm46cKH
m8pI2Wpn5tAiYsPdSWyAbnF58N80sfxGPECQ8Kx1sqqrF0Q94oyPjyAPoBwF1wXayPexRqGC0oax
lKMms79KKHPzq0biLnsKOS0OfW1at61I2jcYcX67gh8y+9yEiRiugACyUZ27oEV6h33wIG3e1lVY
On8rysK7n4Ye0UELQ7R4Hf0q6Y+I+aofQAfWZ0jWlumWPiB0dhleCcIwAC2+GmZc7atRJsz1XB5z
czemjxmenCsUU7m39ezOxg1dei7HUWqLly43dLIr7ZrbZDFiR5zcurHa7xUP5PkcWlxSO3TYXCO5
h/xnjyBI7zhkxvbK6gbb38SiVJqT1tEmpXebf+kEJhdjpkw/L0KREoLpYu5BDVuBRtNt860mUONI
9Uc8ayfJx0ISE+tE4D5aq5tpDpC6aCaTYdAf3YqV23EZVwsOasl+OciyaJqb2p/ca0MhJ9mlbV3p
qwQ6TboJvb5Kn6lE+g8TdxU+nCDrdVSk/YiIYdRhyykwt08l8tPss9UsTqgjpOLF/EkqlL58M+Tp
uxQ2UHI2Yjl+TRPT0BBBer84ZXj+HqbeiJdDh8Iz22XLwEWa2Sp37qeiXLzbyperjFRq079xrRR/
zEx10+9GVK8YxsI6W/VuQcWzo+/LnTU5U7fVJQOKwwLYiZfqTkmwnWMkMlDsEW2+sti3nvO041rj
pBMvXOtVf1+LGvbsYEsBE6FKkd9Owxukes+wQXVZ5aOHznTcjjjvXIwAJWiultwR9HIJV/SORCc+
TRqHebrOHFUwi+1k6tyjmS79EwQq1FDZNBnJTdEZctxWPeKziGpsUDfkBPH6OygT+z4NixRTlmme
5tblvidbKMgA/6XBzaUq/f9Jyn+ZpFhgj3+p3/95nwabs6nffx2j/PySv49RTJIMGZasKe/UW5f1
zt/HKExYICv7P83UgjnLP8YoTsA+ja/6OSjhT3gNfx+jQE3H0Ijii/YLaF/4v0xRwKT91muIkP7C
EnANTSY+/2TnrlqkHVPhj5CNJKZFKtpRVWUdhZ7fmDxLdQgqNG8DtQyHAnRPZb5ivWNFX3Ag9M92
5aqlwwLkgIgqOxxwY84QEvBo+JT5SJd8OLR5nVmcEeOEFtkFd1uh/xPzMTfG0UBRBhig0icEgVWv
kQ0h1VHypi7nvGYomZHjIEJZX3ss1s+sp7R5yjN/vpndOH7OnVbiNfQ/G32jD2Ojg5W4BhXNy+V1
XqFAqPKJ+aLnFfZzSsRMvclSBsBUBesRClBR7EYUryPj0oX1l1/60+OCnvPdlDaTVWIH9Q0IZZ5J
FFjMdju9PnGEk5jloZ40+RYaEueWljU7cUa0wa0QSuebfjZZLRiEGUW+nNVBdeQvRcYK3U0rtzjK
uBv3+dIFCyq4mm+MQiyeWMzH+s724vpNjbP1OEI114dG5ZDK+p6Ze4IHgB1FMi9RX1TdNvda/VkR
gfUSLw2Rcl3SSsJIGsgP6A89flG0o4P9GXB2CyPNKmkT/Q43Q6F3fiJbK+qt7noE9LZ6EbGWUsQy
LMkKkg59JrovIucBZV/6huzSQ6SXfkKvrQXUS7qMln7DvnQeztqE+Jd+ROcqADOydinepWOB6033
QisIt48e5ghvI90iz6fPsdeWZ1ybH/QR9EHzpSdCTk1/ZK2tUhBn5vsCSWFfeNyN+3VNRSaTO79X
6wySMrui6Wom+WTVXXoFga783KzNWWxqa9xII1FgEzlItnYX3EG8oaFbWzvGKGC+1sQXLppL95ck
ZbufdTJxAnXiblrbxHZtGIe1dUwvXWSzNpTAGHHPeenAWolC/ATywT6ptQklIiH+wt1AZwrYTXyN
K02/Sveti0OiWvs5LrPhNHZVsEfBTpcr6rh/QvT2zVxbYL02wwC06Yu5A7JTQ3JYtZkvnXOyNtGV
X7rnYm2s1/XsQfepH0dev1jW1lub8P7Sj/d05tg7u9s2NJevpariLQX1/DJksjrGl67eIGcmj+Ta
7Ou17Z+bqb5tPUhwkbrMBWydxRtvHRZYadx88pNWRaMh6hP+o+RVscJDgKji8rFYhw79gjMOM8dB
NfjPuyB2WYS4hfngpS0N92V20dSuDbLYi6346iIbHjwl7zhYBd2yWX7nRJ1PbI6bDXl9hE1OsyBh
Rn3L6TZoPMZx42EaOa6wOVwF9vs0zq/gjrxNXSRi2gptB12xRX/G50gz0aZy8O9H6gXq1wja0TD/
f2bIXzJD/q3KxOH+/o/H4vOvKeiryOSPr/jjVBQOub8MSunDwQEGiMf+XC6Y/t+4cmGhM5xdzyWm
Y3/PifX/hr6KPwK9z5id0PN/nIq297eQHtWFBWOSEsBh+r8cixbztr+ei+DBPddm8G67Fs88ftZv
k0JlGGRLNSZkIiSD2qBg78v520U2SMHa7lLD6qOJ9LbHYAxv+l7qz77O2yfJ0ro1u/48zBjiWkxR
NxdB4Qz5Kj7odS4Onct4H4IAkCaHbHt0w5gHgefZDB7qAFzUg+sSElVFRg1P6oQrlpZXoAdpPvUl
bRKDuWJp6FgKJeVNKDszwBGn0S6z1xbchGSsxkXu7pclMXE5yBFw6ieQr8pjJFhXpcWzbPKZz9qx
ULsgNd1+n5auLc/KJWKTzhYuIvveyZ5nscsQJlrnoJntF5fZSEvsY2OhElFuPIUHqPazdxoyTLMx
CLgsyJ9ZjjI0ifDeacAGhH2956w1PxI/p7Re7J4eb334mhq9RM9s5QmlJnIBxUvoD8B77CtkRgtB
Xr5ISezCioM4OCChRZt5ruHo5HO4JaPoWCWNfEODoipk0o6iopjC3WiG3tuMTjIKnSQ9kkr6lJQY
hyjQc+CFdXPM7fEFp71zyNWIbAJA/pFxFEFH+IDTV6xyNF2zzk5BON0wimbIMgyvfVIxlShXWfGU
MhnRgu4m8b+pKR7pecc32Fv9BpU9nHYHgXPxwuYHaLKw8jNu269JxijQiYvhaQmHnsmKUR0G3lLD
AbXqBZJuNUiDfYjCBvzHo16yF6yIP5oyU1dL34DQLJLbJW0xCQ7qran6c6Wb+liQErANMkQGpAlG
/Sx9Hq2Ao8Ge3WOSbaLCLl4kBsAtxtgGw5/+7me1f1P5S3w/isaPekR4kRiIa+ydeAvErzi42mUn
u1CKwMujCEOEm1gxQTWjTq8Rx3c3oRrtXQB/CgYg3NV6WrwI1WW6wTIZfs0GW7MqQmsfpu10nrp5
3snWMx6pX1zOxeR7jD7hjt3wE9GOhEhWzMNMSVdDz5gd68L3YTUhEyAFFeVk7Q17FXruiedCuu86
W+whRbobLzXEQfvj98YrKqi6WFBinh1RkYDqRK+SfW0c8gW1R8OVJAizseL224YTPOprNROVauDn
NTV9oNHTEdrTs+XVkOXK4sUoY1LEapiLvSRGQxmvHvNEUOlTfk5bD2abdLMfYNK6L8MSbHKLXOZi
dIuo161P0uBsIrjGQnbl+4o7fkCjv3XcxfjRoHjChEpqkReRF2wm2y7XJGnhODaOdmEOj7Olx+Cp
dAt575t2VaMnh6Mn2TruiUfEGhPEQb+xsOg+M2RWG2VaS3LIAA2c6yHpKBcc0KKUZ3WxRPGovg0l
uS1mrPU9YHVrozWXBSmypRWF0zR/4IE3zV0SuPN5UFl9pNybR3Fg0EuSG6Lg1dPIqyVloB/VD4tq
GRU/vJC9Pw1D+gMJveBeGwXxXVCp5XhrMwZ46xEqa3sduSx7S1fmVVqLCsQuIWhpa9gHE2M+C6IR
WFWOuQlK2XsOkQSzKpGNeLQxK8gF9ZJsnV0slvKAQY4I63D5PLE0eQkyZPllbrxzS73a+Jqol0j2
rlqF37d1b8EdFNuuZB5ECu5H3IdYR22ZvVTo49ea3MtubDR+FvO9xdkSR2Ddt1X8qcXHCG5aOOJa
umVztgRj88DR19T98hGZo/HEEjl4tysv2yaFIGeyEihMhiTlNoaOYu/ipiabppxNTJAz+buxwoqB
6JqEUBzbfJ963xgmOYvrXVvA6H+oFs2EsmUxajBVYtSn78vUZbwx98fRMlMaf0WoThsuIUNtv2ay
P7/VQ+MdiZ0Q3zq7fwAewvwUkwJWplB99tGbM14zjZ3t6JNbYkEuBjSIkbKk+hE3LqgRQxlov7wU
/dZgbWvQejvZTNSqCYuK2LV4HhB7moFXu1sMU9/MGfViPQ8BSXmTjauOil0H9rBTrp0cUoHzBwZO
uBE5PB2MEQeWsR3PYHUjBp5a+MBnON6AbNGB1CdV0Ar4OGKixBofB8AkURE2+LVckAX8buLYTtMB
ZrE44WqLN401MeDyRfVthjyzMw2HxtIyjK3si3bLhovJowjt/llkudg6YTFvW7cUrKbbkzAEUx9D
/pja4BPOh2a3iHFAjEcO5zgT5Ge46xyrntL9MFTT2SjaD10sN6WKB3D9DJSWEftJaQf1Halo5jV8
02ZHimm+HzNlnhbP848G6lgGTzU08Bp2apgUYD7YbALcIPsRrznPu9bHTr0mxwKgx1qovtiwNK+I
BYsja67h9zrjHMk5t665BvpDn7lEhhbFj8EvxX6Sy5cE3T7OJMGzLJ+9+Ib9SEymZs6jH7vyV/wo
48aEX3AfF3a8SbXV344uQDaCFWXkm8lbY3k/pGi/uyor96VHwaAn97VCSrWpir59KUO+1dK5XSSH
Sf2AGIEbpM8LPBpQiYJ+TO8BCOYPwm7kmuO7XMNn5W0ICnZwMVsSzd3FU0q/hnPDgaGcp4w5APmF
pH0iC+O57mflV5sE3c2qVDwNbgUBWgdAMAhWQ/O1VNekFIw72MSEDjvz1x4nSKThJkaj4DWMWDJ3
pmjDl960l/vC6WGh1wRR+1EaIEjlDZO8fFIg8zdu+0LdkKoWPpO4yNeyGn/qBjzh5cTQsxTJw0CH
ee/Rv70Fuf+EhhnDcpncrpDPozOEiUMvksudR9Y6D7MsdT8Jrxg3MMU7AhHCnbvEkIFaRG580nqc
AUXhEcp8Dcw8aewPr55qb4skE8eytJo7bS3qaC5TcGQLFH4Zi958G8zpG8g8dbeYjpHvtE71MWce
eudVvt5ZrEVrnqxSEfabkmJta7FyJ4HtSbN6bFH9P46MK03ct9qgxLBpxzy3L3/0HXKc9UZN+EyR
YLCcDzr/IKXlccvUvoLc2YuF9tbmmJ8T5wmbBQZbZV4zgMo/96Sjf62T9lyOabxs8yZl85Y4H6Xf
Y573M/ubleRGtVlcHOqwWofpJFEk4Fst0nxA9jhP38wyLLeyGfonXIQtSs4+uNGpUR5E7d8j2ySk
kjXaVnMcTEf4DjmXs6+DjzgJ2NrZfXAnlJe9ejhvWNpn3hb4d7nzMoICJDhpnE4AM1hxOc1j57hd
BjbB7G+nAi5JZMboWAIlhwShbojJUk/9fFeHGcshC+ZvHIxqbyE238GK7JnR+MYh9/K4AvFSZq88
zYpXjrjhc8mE9anIVXw08yA7mR7jkSFu/TPJ2wYqdAOPMwTEsXxJbCTpV6Dcq0gsaXcWhs0NkZpj
wci3FGe77TQTIJSuEdMwyT43gWtu9t2DWib1aoYLEH6JJz3sG3FFH67u3ASKDXl4XcH91zAKAnG2
LSqPOQ3V1fIiOgXXgPahH5/Z2tsCspELDmoR0vEjt5Sz3mU598MVun+WmiH2l0+EdC3+56QwSF3W
4cTJCmNQcCN2k4rmzp+SnVu4/i3k/PSNxZZvUKwMT+VSI//BsmfclOi83+LKq/ddHIIsqZapPOF+
Nrd5mCcYct3CCKO+QoxqxlP8oPmrx6ni8dpV4ondPlbCuh2+1lVNaGIa5HtfLckVFmCfYl4zbFCV
rp4tNpwRkh/7MIZVcY1LiAlNpfAbJm3JbGcp+8jrpLcfrXp8KF0gEVtviSGo6azY6dwarqsaIYmL
4/w4YDO9tyW2rccwyLvmDuzh5G0FdkTGWBu0IzbFQiVTMfdhNAy2zSKDcjMjODsq2BS5T41KfHhc
FHhNGGC+zUVaiWjMsQtcleBZNn4Ph6okobDbOn3Kc3QKy4nSyXeOKvW9VzvMqmG7jFgujwQ9Susr
JoR4axp5nFxnDDyx38/Ye3d2mIxb9i5absh/QU2TQi671sqQx6EX1iNIIXoBqzUOC+iVrVazccZi
Kk+QNvMtO+LsWuZeBslvCH5UHfG6P43RHbKX/DBV8rkv0Di/MRZm9+2K8UZxP7IXWRZv62Ng+96E
Mjn6Q0UJbqnU2LRZF7wsGJR2DGAXdwfhu9j3dr+8mxTWVyPohajEVsfQyjw0fNvzxXAtZSY/p5Nb
PbI19c6LJEySubHceqnlIA0naW0Ht1SBJMd/bbJoPRCrYW26Lm9uXbg3W7J43E89VeROTZPYLLWV
7xLOOorzFvG13andUAYnQ9Z6C25MP6okE/uuMO13z53cY1V0MooLnkxlQ5pIkDXpIUscyBuNF147
WeWvhsp0hNBv6ENpu5B2UoGRvLvTvJKoUzi8pW3Px9YqW0opkFRk/6GqZRcw7rhu8MGLydu1c0F/
w0UJ1DvPkBxjmd6JkmMcYnnxpaemjxoRVEcjix3ozZwk9ejXrDVL1W8M05iBsbE4JhWGAaAIjLuL
cxyz/3FgwXUzFUO98ZIaOcbFR17Oafodm617E8fkTgBuB7/UGNy7PQ/+QeZouUFxLR3Lr65QmkNn
nB9SZYpbPSUFqL/MPxZI7Hd2CS3E7JvmnJnWfRgCa+/ZDBArKJN3JAY5fO6VJCGtNrwtjBamfmUW
O6uMXSAcwnlL4NxFzgjxeINlpXrDgfvWOpjbUh0eXA8ucsQ24cOcOFjRNy0nqIVIxWk8s0h7eHyn
Oik3c0FGeB4k/tZfynfMzOka3wjwpZ4+y5AmIgm3KOA+6rz8jGx9vd4Gs9khlCiaaHKcHcpUG4i3
iM951qNO6yfWdonpb6iZLXNj1CRx77p11Zy4U3vd+HnN1dIHB4uN98bu3Oy6hBFxz/wBzNjgTkPI
fNTUt72i3s5NDcxrHf9MYS9Pom3L3YKK/ZiArPk+1rRoucr1ka0IyG6jtR8YhDMRkN03lU7qzOIR
NXpImCzbni2kBHkKUa1zABvF2Q4q/XBx7idZ+5V+jVJsrhGMu0tenepBkkKUIE951SqGOKjHG4cF
+Aul1HNmkLwRdCq4Sn1n3LTTQuHYpKd4XNo+Sgejg5AxfBFWezOicIjS3H5hbYIMT7suq2tYbCPe
wdd0sqrIWfHzMBX0hhR47xlsMaL9pbDx86bXRMy94SXvj3OfPnW+9QPHIfUfjCdkTKhP0sZ+c1KL
NDddux8949mtmXTOVhrVy0RS2A8p4VjsE6DACnfFSPE9SYT8i189hrPCr4Iu3oLGEsZfNNGR6BG0
7hhQzOMjEMulicowjhk7ETCz93p3JiSadFx6nMkjf88RjzUPLKRujtf4/HpxAF6yS7FSzNwDvll0
Z1AQKPWzZKLVibd8VDK4YTkv7zRLClRFhUEE9lJkFsbZpax3Gqp7vxvMVN6uguQT/8IfFXX4g/iT
RzdveHiEWXoW0izOs8fhCiHnW1zIoT0ULLJ3kz/AtYdGgI9qOoMoxwphWi8dR9KmtBRkE3udBco6
2cxiQNNl+Xq9J6jyMss72B6V8E/MAtQvPWIJHo6Bbr8k4XKeuOA3JbhPuFLGDVZ0ap3Sa4lIC87S
0mr/J40B2MQUtYLFdk2pv6EytbEVt9ddoh9Am33g0eeKx3a9E1P90LoSnnk1B6DHgGf+yWoIlsq4
G233NbPc/krFhtyOnU9cQOnUh9SUyS5rKus45TRnnTf0p1olJpML6ENm4X38yXNAIpRt0mb+UiS4
X23SdAi16bIItdnX2NPW0xh6BcLkeew2F8yD1wf6iWcfG3bfw8OP3PXctQyjyFnYWDE5UFj5DeYs
BCnsOpOYAuHXN2jjWOVDDkFYnY1i2AWJtaLXzLQ4t5yPlliafZHN8r23gCN5xIlW28JYlm8Ih9nJ
WXNhvGNu6u4CszSOOQdeFzlBMB1DeN7XAb6eDcbInH1Whr4QM8sOKtj8lTqLWyuR6ExzK7y7oCYW
lQ7fjMz/8RM3IVKjP7eMoR+WCcyfl4H13/yJnLDt1F1uuylsyKn/EzkhlCO3y4Ji4yd3wi+gYUg7
q1EcL0BWMmmn9AuxcUtuiad/EiiyWD/PifeJCsH7CaFIyKI/ch/M6HYhUYwifBlDnyd8WttP7Dfl
BurWXWj18Xs1rQGqVRwCiVvRFCVNunE12hQ11xc+Ras07DlXqGl/gVR0rGiHs1vz/IE9ZMr88E+8
ioLIOJwuC7Feztiw6wvQSr500m2vwJQhC2E7J0C2E0twmGUeswTLrTe/meDpjplnEtLmW6jSAHi/
DgWuI27jf0G4wF7XtRtTjupAxkB2vUiJ6I0Di/gmHI9UTPOoCCZQleKYXyshnjJvv6AviiFXR+xh
TfQr/yIxSr0hJHB68gapGD6ZhfSRsppkdtqGeCntPvnwUpzr2zqJk2nLTG1+nOFAkCTHjfYHDCPo
abwnmyOaEvRXIgYrgofZoKxf2IydJTvNrSeH8ZBkcfvA3tR+zQndmLaeywN76TzrvifdCUTm/7F3
XstxI+nWfZXzAuiASbiIE+eiUJ5VRRadKN0gKEqESXiPfPp/gWqj7pn5Z+a+bxTRahVNFZD4zN5r
/8HM4Cwr7zKlDZ9+cDNYqfUkyPjeuZm17pOsNP2i5+O8M+Ei+zSvrXVtbc+9/6dEja71hgfTtBiG
YvziLi0LjtVVbnuFSc0Yx+t/BGugWYzSCxN+aEn/ANZoqhyGXNdE6Ro/6p2KWvy8zlyZG4sx1KOu
3OiYCo7KIovn9w/oBmQBCjXlEIz6Qd6IfTaR0AGS+hMhXeV21HjqRtBFediP5ZpmBxAtJMxdpY2e
TsBOftMgBD4Mo95tkCbIUwXotaWyN/RTqcrxiZQnvIHOBJ861kYROI34oB1p10rW1cWeR2+fxwbU
g0FVO6xqSBwrhL0AEMfu/IHxYHoLhozwkEed+u7UlPW47aFK7xlnukxptPh+jlP4agvQY2KXEURV
m5/7zn/TBsPYcDiFeye2yaha6B7+wK1hpWa8SWr8YLHh3RWTMx3G2R6ODhZAPI3YpkRH19FTMQbM
m5tji971/AH9wOPxtfAmYzMgadqm3vxKjHgcmIKAl9BLGSsaIe7mupmftcQCcN3AFfqAgmiAXnYx
CZvB8AcZpJQFXgOfJXVsTcZ6gQCsOrukltUVztZMzAGtgtrPzeQgbTDa/s7DKGpS6GXZ+idgyBzz
sEnRF0vmWYM8aW6NWIr1zR/kEEN6SC1KdbGl4u/18Npa03w7Ek20Mgf57LfmixVxWNtasUmEpRYB
+atfNNgLIxYe4xhH6w/ASOFq5dY0pNiPgEHwF98rr6JVEDYs8V5XqyhStxaEqxU6iU9I0NM7J+oB
mZIQVtfdblBi+PI7i8TSDX2rKypkkCI/AUlyP62vY19fySDPYGSXHo92Y2kE40y79SzgM4i44kNd
6OZJDNo3obn9GVwTxEvOf/ReC7CELPiXbkTZD+H0NFTIOZrsV7vS32KufyvmsnGs/G7G+CdiLvla
tK/tn9Vcy2t+3Vt7/i849B0da4ZweC7/REfwxS88b3zHwVjyYZdjpf3H3hoXHaYkgXUHgbr7k5rL
+gXdFeY6gs4oEpZt9//9759MXD+gFtH38p9YR2zvH9bWfDWdHAnXMJjy2H/NIiAe0xSV2YuDnXnw
lW0SJZqiG3aKPNojqku0nDxV4LmO4/wNcLl7sqWAAegZTOHLsueB21baKzp56HtwEi4Y2axHB59I
xNLEKdYc0+4lZjp9PzNhecyp8Cm7WZbmkWN8KauQ7K3UZeVpOoxwYbgMqID2E1YPnCYpBqxV21fq
Ta+kFiRhxOw0ZFj3QOSEPIIaYh7oWtmut1poYF1xLm0zCTASQKdJ8/hoDC1K5CRH0Z9rjrU2tcg9
Eh0GUjvMplua+wyBquef5jYaUvYFk3mdtN6H2i71szEn+nkmHYnqurTqrekiiDJKM3pZNOcXZKh3
BrX6OTSNR8b05dpwqCiKGuojHv7KemeFsdhSZvbWxlCYQZM33Z0/G4JuH8E4MfSQuRoEPjs706tv
I9KyrdUQPsnkBL1YX8qnWqQIkadM8FTKp3Tv48tZj2KEKerOBnpws/9UekkIvCker12ZqDdan/kF
YJ51jcC178HfNszl0ulqO7w5OgXZFpppfwMksP6aW/20htvobqshG3auIfk1Iub8QhbZfig+XFmi
/6b51orqcA4sv7oxiwiPjTZterJTCeMri3XLdiGXVY5JRzvA2ZJrMEd49oem3tX1YL9H4M5A0nUJ
KGAx7kgcDA9mHud3BLwrRFlaKo8xrB0m0irtbyoxp88RO6TPbu2Q4Jw4FcRRvOvVMNaPfiiSs9Id
/cwzdRpWGN2TTwTatqe017MHUYpqBwHKZNJGwOnenjI3JdLJsq5qdpNzFAm1nV2XTQ1OfveeLbKB
/qqrPfwvLO9g7et3LE3cYxl1ThikSmRvPRkol9Bxsj1weevG6eAA5JUDW9Fzk5eacMoLHa19hVOl
9hNa+QtKZOvGHO0l8KqMbjtRto+psnxGIW12yLX+UFHxsocqbO9i1pX5ufAN51xHAu2ykVV7ajbm
Oixasu0oYvs2q8YbMx4Fl2Pd7DWqkj6Oute4B+IEMVkaG7MK3dfaGr/b9ZQformCFj3n9qGsQ7F1
ccGsZ7cwny0h3+bRqqJAi4T52fWKx3Kw1DOylBnCXqFfy9hhuDfhYjoSu8usx8cucGFDZBvBSP7Z
K7rr9M6NZA1MybL8N+BJ8a4YeFGkkuyJkU3OOkZDeTfI/CaN+BBHy0L12EP09Uj3e3Cttvtqef7Q
rDppPHZlcUB45RxLwF4F/X6gHJdtdpKl8spED4l0mO0dyu+jE6riAFML/lPVS5hdzJNwzaLAwGiw
hTBar92WwixkenNfUXV9VxA7A0umCA5iQgHSypYvpHJMT25RUayZeRnwgbrs8mPJxMaBBqo1EwYg
h/YCLkYa+P7W7tJ8F7bwu6F1sWDOrkMYDi9aSPEoHcu4pjqRigWJ2W2QjcyACn1o3qxu5icR+nrU
J5cx54h/IzN6Dc2g5b1gnq1xnekqS+jZljWhmqNbBBxyp00dnpV5tjHsDZOzsKtGFvHhTOGmWpSv
Zd97FMrDU6RmiuFM+kDwkHRyzLUJHKs+VzclEL7zXISEUhraS2rKxluqF1wImQ9gwKkBVzSFE2Ra
8gn6g37IdOh0yCHrlZnK8mtGwh87l9i/2jAeD21rTzQQkdZdk06Ta9dlvohs99VJ3WmXolC+09tF
ZFDB770MXqkHXpgrFppe5mwg2vvPPk+NiyLI4hOEk+TEMvuLT371nieiChAHMDqLRMKlNKanNmUX
yKDaP+W9aO66NKzPqT7WYPaSDJRyXm1wfEVbw4fRqvDtsnirrU8Se8qe9YC1YddQbuMpNb/TH/Tn
0farV8HAiodLr8RLnGfJExnJQ7aCduFvrdSPdnBj2SvPERs/I4zvDAMsAfhdLM5RPT3oPW99Edtq
Pc9dtWkn07vxcGXSlmRlfGu56ciFxl7V14RNgoHeqx2rsn5XACo+SF9VT1lPaIhRpRsinNlI4lHb
VMMA8pp5loJlqWEvtaNp69TlcDGGyDz6RiS/oCyT69F0vNVg8LhNuMVvWrZ3e1ysRFDLuvE/o4RJ
1nkx6i9ZCK+Hk4mhXmeuZ9Ox71Sfam+VcGkQOw/QJ5EEt0ZSZAdbaKQliqi9ZnQsT9HohVtDr/WH
eEhgpQ4uVOoZHPrWQud6aeb6awF88k1XPcd/33QKKOIkIqyCo7HGo0EoRKvdII0xQY8WTYKJHuwm
+dQrg6SThBMt0a+L6JVnf5pGj71NIbJKewjvQWH53bVmWbMvY27p1VS57EJV20BLxVxev/vg0A9D
hspBTKN2SqCtQ6vP7wZcevvO7j/bjQ1eh8VPzJJq7L/KzvkMeP5VD/t3N1OfvXK6Z5AA3UKNFd+v
zg8NMMxNUyePZh1VRzy67uNQSfNZpmPxhplt+tSEvHAoMGG9OsmMPPtYYWHS+2NVt/XQ7RCCk15w
ptSCkgg4Vuo2Rp+yE7Bwk/g0mbYLPpLp8F3d1bPDrjR87wkK85Aaj3xw4DZMoEbYdYKw1FF6UfXs
cvB556SqtfJzxQFK7eUPa2MK5baWc5QfPQ0LRzum5poiT94YeG2P9NruZxvH6hfdDaP0Lpzi7MaN
baN5BIgah7tM4XwpgqkdweGuos5Ov3l487Unuw5ZSRgxifFwnQgGONSL5KT4EJ/4ZbEdnPYTi2vk
a1OUrXUk66BixKdJM8e9k1REVOddf+FfTlufgELUb/ExacSp99lNkQHEdlUSx/AMFFnbU4s8FSrO
NrFjukeeIGTSaklEokrGJrww5gsS7PrS8GkeVYfIOE7G1yWJ9Nj4bBdbofU7o5jY5fdLuWUpsyc1
2mpukuQgwy2BdkRyl2G395Z8BVl7ya6FNxbMoUBAA2MgrbXooETUsZoNQ7aMZnJknnxyjCzD1mVU
J7hAIP4jt/7SW04WgHWdd0k9JMzsW3+DvRdNeJKVbG1ExcouljzI8AARw9x7+x5HAPgnM98hdNTf
RQ+pMahkhVyQftgyvjle4XifWr0v3PatF4tD/imsgU13AWaxhGzhvx05RZd0879p4kxqA4S//7qL
u3wf/+f4vWm/zz/3cb++7NdGzrV+oRdzXB/Li7UwcWnJfrXluPYvgFAWUOJiPEQH/HsfJ7DeOKAe
PCi6pvtDtfybK8f7hfxFNBT8H9AnOuTH/6KPs6y/gCxoFG3dtZm70RK6JET8hc6BTKCgkrcBqw2M
ZYKiIQxqjsgsuQFqb99MelMPDxGqlGOp42g5DEnRXWMgCvlOAq+WLE+HjJgU6WM3BlNFlg4qNbMi
KyWKKLav/tDqO1ciRYyI9Q3UpI1gS4zYWhvkhjxOZmG/wOJ6zYyZpVOWPw5LYgJGNXVtG/+xrAg5
YPTLurN0MtZRtuHS+lipOvcjWqGVl3rGfeuUSM6Yj7740sCQoWmJeV8AzT62zdBtytwjooNl0mp0
XJaWhGZfcvaDa0MzjHsyVDXs95r/3poNcKWqXABeQ66aA71d3vC4kNWrNRgdK7iWrbBo0actbxTW
U2/duPFXPv8k0PAGgWYyhuZgy4bMn0V3Dh8j7w8KkXTgghqFxGSPrUk2BOqrFU5OvJxDquqI6aOn
v7g4Ys9OBb3ANn21z/VJ7buxbQ6D1vPdDW+EgkyW8bZNOggHSWkBZuh8xG2CVQShOa2l9sCx+nxt
VpH2ue8t+8Gj+sxXTm8Zp8ZrgYwv/pznmUhEbz1EvQHzloiEFRx8vlqWx9OtV2Xau4pHGg6rDnGB
TPE3LWunS4WRbPfx8+GzbA5c2WS0pfx5MLOOD6OgKGO+7hbjVm/6YtfD6wrY7qttUvImo/PrqFMH
1nBul5inyDN6tOt9J+V4cswwjvch2Utqjy2/sbax7cpkZwHggY8b4tguyMI9KlEehkZ0HJLpgF43
icwXRsweW4pq9nTE6gJUY5dzLXiVPKaUXbjGl+6eGjTZLEOVh5LK8rnRrOwhrpp56cHak0cBQZc1
eNvYMhtnTSChdUQRHN1wuMbAfCumdj7p01rFh+05qUQAjGQoGEp+yVTZqEnRnBcc28hUpV3z7HH8
zllNaaU+o/Cdd54AVphlpvVOuAwlRAjGroQuoKZ4HZlpIrd+Ctn1AuqEr+X3GdLX0jERqwoL2jf7
66YkEKVDxHAf5v58Tgj2CizCNNeq0+mjgTjCf6YM2xmdjzYbu+4zKeVyB/SdZSOpFOQiTV2Seztp
6O1DV4oXu8uQrtj6J6a3BN7gj0YIk/ZKU5sBJUBOZkoXtIbjkHCqwkC4ZhX0uiyOUegJk3LYa25h
PJR32Njza6sRfM4KIr+zE2Ec+4g0cQK2o00OknIP4KfbmDgMjrGoF4WhOVrBmNnW02Q4ZEPnM1KH
sHG4USe8agI0AMyEIuGiGileGDBNm6U2Ih4lTFXQ47nZMS9pz+xj09vJo5YptNG+I4fS3KBuY1uj
uzwpmXFmAMg8zRenzK8Tdua4wV8GpSVnuATRghFM4VeVhwZN0lpVvlwXjoXZNiXkizAa5OlFoPOa
V1UjCWRI1EzFPiL864FFJxX5ODDO7uPBSvBMFOqJRz56q7SOL4NVNUelV6CfHeoAs3ZxMDIbKtkD
RQjmNwXjdyT+WSfWZrygB/uC2K+Rg8JYEV6grwfHmW/QQZfXeFLtJ5/f32KMoqb0UOXlQkhWETkr
IU0qKuperSRa2m6VFzbNHLvLnt7VLY2AlrXBE27Gj44b6SqYMlh5ZpOnN0OXypnxOw0LQGEnWVkO
5QgO74lFa4TUcc5fSwDLlC2wu8sQ+2E599qjlBmHPyY3tfVH0in5FllXBcpTzV3jSXl0C7Dv5chh
bjoDp1Lr9OHnj5Olll347k+5PGYld6hpKFQTH3dR5XBoTSAUnpsxJ9IIJL+OLrMcODVmnjBN6RS7
KeJ4rgokNNwOo3lv2Ms36uJmWhdmy09C5rQ6j/pIOk68uMkuPO3nS9vIckaZr7oN2SHq3KA3v/m7
XPpPyiXClSDO/utqCTlr2bx+K3+ulX685tdSydBhugnmNlTbMJ9Mj3H4bw7mxdzMkBkeLXBpWp4/
vFrUSmSPU1qBqTKE/icHs/MLYCPTB91m2xa7Nf+/qZXEX5lU2L08F1QSZZnFRPqvSb86TRW7bgAj
mBHr1Gd24Htz/9IMviiaY6rnLr2opNCK0x1TJMROJwuEAzGqOUMAt1vZ5Syq6LjkSUjrXGimpZNP
RTZFpKdoLAEptjtE3Bh9dug87CQ52dE40I0q/jZkTQQ3wBdPus0kE8dC1Of9FJ9Qq5EIwLPfc7VV
zKgnIF2LvvZouQK6hbTGLJmxdoSD/pkVUNgFJZu7an5Ia8yc1sYT0ehe6eT62L9Nkg6LrA9HYJV7
hN4GIE7Incz6Rmkztx9kzYAcUrA4fzcZP3iH/6bJwHj//90Urb9nr+Nr8/3nu+bHa35rMGxuGh8Y
HcBDgzrTwUD4R4PhIgkkVe/3O+O3RZGPi5FbBfQ0V97SfPxucLSAbwuWOjrSFtNb2Nf/zU1j+AtD
7CeQ3NJgOCyehG6A+2aP9ZcGQ6ZDjLHOr/ezM8cvOMwXMXJl8XTHSIYB123yblvV811WmmpJORwC
COA+EGe9QiacFEgTLGW8hEkPKqrAshWA5xi/T52zpBTEKXNCFh9Z1N0Vngb9vs++CK3x4Ggn1baI
AFHNlk609ORzs/EmJnvExPYDlrziNDEpxdxjU6p5rGf3LlQQIhAo+o8OOr11XxJdprlkn/BkqVcM
dJobQlKXyp24XG2y093ID2eurMapDq5KwkOpNd194UfiyKrpS+rW2kuS5dpjVBeIpMljAttlRuCb
KCcrtH23hKwgM5ja6+Ch5NAkvyRiTtSq5lWYMyWhD3ljti1S5KOi2+mRfK/YWowr3ceHhp2GfN4K
t7pZd9W2Vnz3eDCvjoWNJXG7c0faJk9o85oY3iNQ3jMBJsUqnooHDhHjNI0AnTNZDAxax+WP/FTO
+Ul41UuY451QRjeBrI2++A5uBuaKq2UZImf5pbaXxVdZPiDAUp9lhiC7spBnSK/qtz00myDBHMcl
+DhZIV4y2jLSSJYfgcBtmy9NOqS1c5Wr31pS0wDOSVitrZ89U1qIZ4gppJYWqIPwY1nE8VAZEikB
W0cnNEtVd0BDFeEMGlbSuX4tBXOqCiQC3gkoPqglMigsZnWXjfYeDTrKV7urbwmWaF6E9B6dNimJ
oQUZbsDhOhEs626U6xt7v3Y8Mi69J6TVWs2KYnwiF4tTO2eJGcBMgg7uh4irdFrngCxc69pBsr7k
Cdw4pqzx5DHRqdUmi4sHC57mxmqgBazN0rpvsw4HuhcCHbdikDrcOas0GZJlbz8QqDfV/q6pEXoc
osog+TWZaXwIvl51oK9LRIFTfxMxQu+3Y6PZT64YkxtsLfoXBFHDuoVpjiQ2RTdl816WW8MDQsd6
c9aRTEN5PpTM2dHvp938Toqy0nYeIMXwffbd8ZyZDQEiERq8Tcb0DtRGFjGMT42Hv8uj/6Q8Mllw
ccr+6/ronCwI4ib5+aT/9UV/iAJ03/bpsMg8XcZFv57zvv2LC4oU+f4yXfoNkKsjEzDomkzErpzi
Px/xzgJ9YerEPwDKjhvjvznikef++YiHEOOalF6IETzLtWx9+f8/UUkbw0lrqA/xUdk6E/ssixzG
93BGTExmjhg+61HuEjxql/dJNRcXNTJ4rb1cN/Bi9enGcLFmp51UjNLNSd7GTCyIEtQ4+okj200+
nLmOJLBVDjCuXtsejR6xiJDc0NqP7naO7fhmyMbypH+Iw1HFnKq4kXduaXm7nHBwaI6huxMyE10Q
5Vq4bnvp7FQSNwcJqubctzNUOWKztQDWSEfsEGfHzZyZzqekN0usSrmZ8qwKo8ACvkuaptmx4yYy
s6yFGDHmjITg6F8ldvlXV2beWUmLYEokld2GfwBba3AmgCITcUzh5EUbFB6ku8O70A/MwcReNqb2
tnia3t0q8W+ttPDos/LmezTB9sbJUxl3CZyJXWdZzb1oxXhMJU92aLnEDC3Cre8pfVKArUitqqyy
CHKcI+cS6UV001ZKeyucqEGAWJXmBcBXcZiT+mXwp/o+ZTW0k7E3PMVV1z3AlWFTl2mq+SpCN3pp
NCl9FB7kVztOhLRPFTCjCF5h4we7jRjvpDnEtr+o2k2jea1nWnd0X+MnxySRmjYr+4q3vNv7KsEF
xRjjTel9dkr05lZTkX2UTUf2eKjUTRUidixst926yN7NNWpfdBD63JvNCvWEfEE9QTnMu9Tz1XKt
3Zqtld2QZh4GTZk7/KJkJ69aI+zBDNloaMnm2011mD2CBIk/YTSOZTAWFdr/eSKgLndsNOBaaLND
i0l0ABXHBXioYYuesSktaICSBckKrV24jZkWUGdg+wpwH4DMVBY5WsTpju8cusTMVDyycJZnC7ws
jYu7xEEHLerZPUVNqXALzf3KbLz8XHVaejI1i5GnzEeB5UnMhPTaDDufQ0QN6MpwDXytp1FUK1nZ
2JYzpOklNry9wqyMjc0V0br0QECr3Pav7HbR4XvapopzbF/zsHYa+8KmdngrXEse9AYd9ohQGvtO
2887UcTTjWJ52m5Tvyue/DINXzTcKdoxrM063fiFa3yryXxgvqiPPZSAsQw3wyyNzx0qmYJFS91f
DdSjX5oZz4pfjcarbCxMZ8Pczfft6GbeXlhyZFjr+eUedh18pdxCfhZ2MTlxfWhYz9YA0LQG1Pq1
Z6FcrAzBRYu/QGX7CuU+5ZOOZN7mCXaYfOk/IuAr2SgSfE4SIOIgjCgk/229uMhf7Sj2n5pEfNX0
cSkxGwsfnzN/x9E3w+IGqFosUcLFC6EO8KRhSIEOQgjUfO5cgR5udlNMEmFJwr3GqAK1oe2fYpOQ
2KprrkbrMdWrE+7nRsejO3uN2HhEQeMuddnbDYQNkh2arAWKSObEXX2UpUE4tU7VoKw49Xgf0OKw
eudYa6zZDTR0/DtyEZN7c9DsXZnoclprfhcKhpQNzZqM/Y3CPMLwQ6/wYxY83HfYDDP0GVZ9wdJN
fKBfWt09IF/BG+vm6ScSLWraPaOzRk60sD8gCi68RQJQfcH9WjV7oXktuEGfHFhbn9tb0TbaW2m7
TLpbIx3u5hqDF4kqkb9KLZOYbHYbw1bDA/jFQcT8Hev4+HkWhXG22iTEKjUy111ZNhEvZFlY9W08
+yEhvWZF+LXWDsfe7XxylvXqgcFltfakP940DhbKPMNS7RTuUYCuQkxUZFcg3hlTaQppKAcRS3pR
71AsP0ZMYnfscsNVYgk0N8T3ErkIz68IqH2cTc2o/JuyhinfDIZTr5mM52SvUwqvMrI0bifdyIb+
RpA4UXSBaMYq+aS0KCv2syvIZ37xZulgP4gby+i6FwbXJHljJ9RWpp86t0YK1ZWRVHPv5Jl+z/Im
Ik+eaDrXk+rAxPXZFkVxX9P93/co2c0VATDhM36F4gUti4e6i6E4OqVIPrO+MzmkRm4rL6mKO72f
8jvyW+st6A9oJ4kUFx/0X1AOiiQPu4k4tnnkof6Zk0tvEjEL7aUmqbvN8wuxq/y4jtS2MKxi3phM
q7jVwVKvjKZ1TjX7EHqMzjzbNpm5KEC78EF4jQPdTGLk7DWPmnoI4+8WLf4tseo9bCWtLk8ziXcs
ZavqAeKHe2CEqr9V0HiRBDc2lOi6306MJL5IkWLfUuCc95GRzdtUoNydjK7f1PjaN8zIOY/6xFA3
ZqfcA95mCFxjelczVVjZNenPYZlhIyP5NrwfFS2Uk5rnZiqJCi2UYDvs9eVdpNxkt7yfj005GScf
ptme48LdpXWj3UpJ/snGRDN1zfDDfkPSlewTdk00hPVU8X30bj7O8DevKFnGnT/7/mEw+va5CUsk
AIwP9wsiYdkKl9TMlevD7hijAQQ0Lsk1em3olUyZEd4usnoEacixwPpgr7cTnRTzTNz2ZHqcaSKm
Q8uDMVkBb74Uvveml4n/ZrQkMALQsuuXhP32F52B9qEttWpXWDEG1mTgqOHyi3lIM99Fi00bvE2G
VN6Ffjl+qVx3XMvOcD6bsDluzRnWSBcvhybZnGayUyOc2Q3MErN8KGb/JUFrx4kde3F1g9KgNwK9
8MyYLmP0PyfMcR5sskfqOzwZCQ501681FO8kyJENb9SgB5wu4TnmG8Bh0ZcQoYEd0uedp03H215H
awwS3oyyw0ECCH0piItikbxF45WOuExvOjLncjYxWvxi45JKXhkBFwXQ1UXi0IyqQe8gf6gfYGID
sdmVP5QRXLImOgnofotqokZAQe07fZJSK97SYTKf/a53H41FcVEjvagXDUa+qDFo36vA7Yc8cJFq
OEg2OADfBRKOFCmHu2g6rA95h1iUHi2SDxf54N5xvewOw+UG0bZ24sPBaLBoRQrZ1e+WsgdiSKsa
MclYW94iAEqyfYNJ8WrZI2Pzvhcxeh08CNGj5/TNJlemusaKegfC2Yd65e8W6j9poWhyaC3+dQcV
lEXx/a1L3vru5ybqx8t+G5cZvyzULiZlpgX9ixXs720Uq3qXkZiukxkijB+TtN+aKSbTML9M6IG/
qaf/59eFvNB/Ya7FkA0qGA7+/zJtRCxAsj/NyzwXyQrZBwSmubZOAsOfmynbnNF+w7XYl0VksBAi
tTrmxgtsnkqzI796OmOXallgEDSB4zNlWQZcRx49Q1YgT7xHb/DkUcs6eZ4osweWjpjqHHSiDQtM
XUMNlbJgZsYyMfQq1BYbmr7mZsKt6dU+97LGrtTp/YCe81oxNl7DpSxWqfCw4dakW0cG3xMVC1tP
AoQY19U4LGT7MmQ+iqwEAxNNRkBp/dXRKn2d5fxzabAZBpvJ0mZoXgxOpYAby1p9bHzy0H0mbPY+
tYyvQ8O3d+zqJStJlok6YtVLF22BY16NGEanWfD7ONXUbZAmvDhGuvirIJOPGr9egXuRxySjqEFz
D03jHRiZdVDSeWsGqO1Rl1srlcp3U2rYb+CorUqvadd6zRfNBt4CQVwXvwJvg+4dclr2NbBzEIE6
P8NQCcSXoQkvPTahewnS5GB4ZGunxpY4SHEdPdb0yytTQZxJQnOLomtRts68BVWGZMDuDHWNSgqd
OSMFoOVbAk23b2zBmI6EGXPT1/xAVuXIta6iJ9mCtcdbil6zLN7nooYUjTExsMMZTZ+cITH6WfQW
ZprB++A/+jri3o+xWQvDjL6RRADRecykcBQHTeq3jxTBktw8zmrCxtWWEHG1Hz3ePQunEt4Y9+AZ
2uPHRZLUANBmUbfryuU6wNF7zQe0FI3uP45I04Gy80eu29ch4YeKUikOlDvsRli7Q04AwuD6HatY
OMlrvePfMky4JK0BPbFsAXst81sndCD3w4tm2wm6nuHshev5nYIfOSCE2lU2Jl8tgXrDVPxXGtJV
DYZWrMfOI1J8KHlNzrvUGqiUTbdSZ71GptG0zcvH551H5EgPGZdVN/L7RjGXDOGkfPQ1zWTveNlR
N6J3bnKuajYn0C64Oj2XS6Vc7oWo7uanLOY/HY8s+0V/wp2HurGSlGO8XQBNH2fFJz/W3Cc8p8Pj
SDLVOWbhGvhu++JKvqDj8gl7PReTx9348WYUFTfFqPFPK5l/zUk93IRwwY+Y+uyNwNgbZBLlzYy6
+z5v0yowod6uRnBSgQWRb0tdhv9Ulvo6bwRvqY7WBb5ce+O12rTD82Cc0G8ksM0pJKXLTYl2+5SM
KUqNHvmLRfYW6PtCninW9TWFjb6M1MH/z1G20blPyPBLrkNsXz5uL1Q3aq8bvUmQMzDaHvzrquyR
5+s5HzedjzxGsc5ylp6ZMny5DWEtET7BZ6shp1hpYXFyBmbqkcElUFRA7CyI2WSN8/kpV6ptyXN0
h45XboDn+1sosRn+dqbAHxfAcoVzi18ToRgOzxxjUAiZsPCshdG3xIX3I0KghssIs0e3AcsRvlbL
JMCO+VWVxvdikKTtQ9/i9IIbh5KSj8CQ7wjSLbTq3D26xt2cWwhszMIIj4uQ5cSEarrYOL+9Mf2q
MZhlK8D+APrRMi7ljuiVru0jm/u0hCB7mt3Y37oOFxnyquKktUhGVMHxhTkbZxCHA8kCGLHEzo8B
iyAo54sZI1bP1nIWMI61bhq7XdUmMpvRYUPwsUnHL6gTIWlbGy2LOBQjNEnhyEenudLfhb15jRn3
7ZRRzDu4PvBmxIAvF0BpEA78CCO9yYpbpNyz3eMPl8jtj7PJ9Cdz83HTkmsxIO5nYYG/7s5uuCQa
W1zNecnlDClUbQTzPHYQpcxU1gBVqQxlSbr2UowSvSOmS+/Kd1aevDUzd8DHe+1AMwImsyDqDD5X
UUDzFRPEMs2zOQIXxbObaeEdOgDYtmWd7bywfq9d/jpnRMhNXzEP5zwRWpZsjaZ583TN3hQaTN2y
dp/zErKW1OI7bewvLiRjzL5edJyTifQ7tEsZHkJYeRtTjqgJikkjBk5lNC92hr+OClA4Gx8PMkUw
jMivZlpOa5TWPlmWuvloA9latx67kjNgyv6YjDofoaUTz7EKIwAkmyXEGidx0gFDFA5Zp6hB8cY0
7QSkeZadvgEy27T085j6A6eutWMV9q8a4evfSGV9E4leIlOxJvnu1Zam4GPjDG8DboxxT0p9uQXs
P4GCbDQYe1XacM+nePvWEY8i1BNeePaRWWhbzPFje8FR7mGoJ7A23wO46rSXORJMhghZzU5h7FuI
T5rMcIL/x96ZbNdtZFn7VXLVHF5oIgLAoCa3v+wuW1HiBEsURfRtoH/6+iDb9YuUUvpd4xykl522
CKILnDhn728DEqnjK9kre9qGZPEZYA0oHyJX3X9Xiv3EMvauSSyoa4RCwa0QLxIG9o2D+l2TGOCJ
jXKrASgQTzDp5ug1Tvm4OCCzugb1nmRgvhYxT/qvj4sG4X09RY4gwkb07abLpultPUUclD35bdUd
rOHbYsc76MTpSzEYkJGq9PXXR6Pf/uPR6KtjzrN8kr3fHQ3aDh7ouegO2cQDslQCfoozKcQJ8+d5
/cda+ZuBueOYy+jj3+8C7r+yC9D669fv9wB//am/BynWH0q6LlqSPz2Sf89RzD8cC6EIhkvLdaj2
mcz/PTCHFexZPLiMTRbVreQx+2sD4Ag2AOR8+exO2AX8w2mK+Ba69f3AHHPZomVhYO7gZaNh9PaB
dafGMaJBFkejTylp9pgoiH/ZBkDskTzm0IxXy+5muGjtaVrngIk2ll4mqWHgHupcxCDbAp1v2epY
V7oW6n5MAeio2MRUGUJUWw+Ns8VFOX7Mx7GuN5Mjnc8+yvkjRUC27nwJ2IVVbMvM5KUrqvbYOzrc
y7ggvc8jFMUKUuxQ8PP3U28CS0RkUK5mf9Q7GNw5al0PaV8ylR9FVXufCWLPjx16rZ0Zq12nXZdK
sDfXPVbPk4XP5lBMcUZOqUOzpdeiDVeOrcqPkQXWhM7ofKbZWCwCSaWeA8+tImjIVVYTkhGGl2Uz
tQ9oZrwLsq/M225o7E2RuTegJv1LM8HQ5eVh+JRFenGipT0SxI4Q2rhm4U7MBjhmUByGGKE/Pdmb
sirZNqA43Clai+hueutERvJZWKQbWY7pteHREXQDpLYWhpdtRvcZ7mIt7xrTKaj/iPM1ZyFoT436
2OmZSsOAaSzSyDjLdFFtU7ue15GRzBvNvOayVpEbbWuEC9R1Q3dPOILYMhVkZIBKYS8qK2ewTzfI
nPV8U/W2vnRp3qzSzr5XYz5+mdJObXFyMApzUw3VB5njMKlspwDVb4xqnG5JV3afOwAjVTE90bvS
e6tykkOHP2hPfzf4QEVf7pIkUC9erNLpElpwchlK+JiZV41wI8YWmlue9Zs48ryDVk2zq7FhbCYT
pJ0HT3oVekgt0U76zx45ua8htMsddsDRW9dBXmx5b8SNmAadXUxJ9RB1VvKA9Wj6bCCzYN/D4PAS
bW9/7i2JRWVucpNjH1dWFbJeowz2NtGcemeBqYqTY/XlZTZYD9FoVO3KcER9oEOY3owlX1VkvP3J
zhv/XNQxG4sKByy8EsvI3UNn4JzhmwwIgAmLSNP13I3DGXENu6Swe381j4vsWFQeUXwMNFd1aeeH
qcPFt4Afw5UtOhOUjo2S0SGD18YLwjBGWzQER3vOrw1DHnwJuDpiMnLZKPtzmdVucFE72RidV1b2
qGhb3xJ9vqeUsoyjjjsy5/akrzHNW/X+UPhfZvQM8ZaRznyaAQle6w5Vxhe/cIL5QhR0kr22e5AM
m5BYdlHTbXHN3otAM7VpOrgOWeGfDaUL1tsPQIlvqkhVt9Vo5BjMYkIHDji50ubBzgbBwEEi5YVy
V5CM5p4VcDm0scklmm4caYrrnveotwPoVcQ5lGFgot6shxbQiRFeMdrK3Ue8e/QWtpr4mpti9Lvg
BbcdZpZ49kGB+quINq3Yml15x5ML3dfz8w7KdEM4BKGlIIVWZusnz64BzvvgEctdHmWZ0bktva5L
N333LcB0jDpxOSCl+5BPFbytBafIpnaywqMFZwwXbj2M1wWznJdJOG26t4Oxx+I21S7xHkYMOJIM
uMDfFjLlkHMWNmqVMxa4d8K5zNmCZFSKJnOBPWsfmR1tGqCCs32ChjZ5GCewlMkLK08uIZgQn6au
jpz2W86oiaC0N1ahO7rh1owKdRqXaS9cYv6RHRTzHsk1XisrmO6zZbIMABK2T8og01y4vsM+EUyh
KdfqYxr7vPejDDby27ja7hx331k2HlkXwFm5zLULBtzzt1F3Y8nyYlzm30FVubtyaBmKZ0sxBjh8
GZZ3y9y8TZR9BkVwD8AiWd5VxutWqOIt5BbH2NHbMO/cDBWzgrFnsSUDxMf4vbhyo6689XpXXbWq
7j+BrGSkbzv+Of4zqva6sTbp4t9rv1n55m+2vnxx+NVY/fhGLf5xgR588QGic8ESaC/uwHC2AuK4
Eu9BLt5BsbgIzcVPSMmsT+XiMSSY2zzrCzP4QgNFXk8BNEiXGCmWzuCADsD8mLpWvNG5733qrRob
Y7s4GskpGc/RFMHCR922wneZbqphSp6Y7lpncvFFCgySxIiArftmmmyBiBEquHgpk8VVqcAKg8xl
E4rr5GFmK3GckC7vraaY9xKtJX5Di4SIWSPZGRbnJjQGTJzN4ueMHZZ4H/nohvEjPanF9zmyE1rZ
ixc0xOFwXS3+0H5xiorFM4oFxNuBFsZIamHVZmnEXep8M5r2i+e09+z20nJn62uPEAEnMd7U1Aos
LBL4Vdk2VltMJuGmWtysSVxV26Zos6t08bp2i+sVl2VzLen1X8ACLlCCF8kFhg5CY5yov0pLOeM1
ydQhw05bL77aaXHYBovXNggsnx+iFZXAYsXtFlduufhz9Rhh1Y1586/l4t/FstR89rD01ksLyRnn
9qb5ZvgVi/c397V/g/dgPrcWZ/CgQ9rlY27SZkD+gMD8MVicxFaRQxgrXMZ6xrSknS2WYxPz8bi4
kIeorC9H4nzOnW8mZb7+9WY0IFQJ4reSZeD0YNgdyJ5Oh1qvBPlj/uJ71t8s0DU2qDVMIvKFSZlr
1zUbYOa2Zqosggh47z3sp7zU2IU2ZRDLz/boUVOICDmFayasBE2TMhPCqD5F7p3zVwJ9mMdhdK/B
CcU334rW/9T3v6nvfcth0/Tvy3tACm0Tf2n/Vb7+C0l5lz+/zRb/88//3e1HAW4iiYUg9Gezn53D
3+JY9w/sfUzoTIfifVGO/79iH4+dLyi9fYdcceGq74p97w8SsaiKEJVLEGT8q39gv1uGDW+2i3Rj
JZJ3S9rkdSk2KW9r/ckqcMJNo3kgjIJUotcsNE7jxOx7STEdigOgvDONWxTB4Udwgczj9W+2xz7n
8sOvwKbcYurgkz5CzNcb8VYJibryvNA8UEmbVx1pWjBKqHx1tbJrc9gkBrGuIgsuK5x4e2JMKHPt
T4Jm8kzVQBVwaeLMiktv1/KJrdhz1EtSkJDkclTJhtRBFDzVF4GmaOFrdkXE1P4pofm7/O2EbEHE
04Oey32c65U2tpP0D6Jsac2GKeNrsy8oxM2W7ojRaMfZmCkxP07xYfJSsuks5wCZcJU7OLdt5zzs
iKqNk/lGtJyAl9GE9wwm38gvnNbRW51e4P+9QZvZbeGArkCotTfK/2Q5uNNC3D2a34AB6MpXzlow
1Mxrf2VGWHtKZAljvm669HY0CASrh2ZLKuy2b6snFL3mPs6661C758xEnuewW/ORXdegmvcARr3V
0FIgO0XxJR+FiXUSxcRkDl8KZDyh6vRFoQcYoyawaQUCssQwlzqnME/C9X+Wlf+f2eFCK/ql/HKH
OyV++fx90+CvP/N308D8gx9hSiSTROViQaE78Nda4rl/sLwoubhNcJk4LsvM340D7Ckmu3mWEnBJ
Nk2w/20c2OIPyRCSHb6p6DnQAf0na8n7/hoPpBRIX3C68LdsvN6+xyGGNlhjZXew7Q4nOEyPPF8L
O/IvBLIFGs+yKS5SRSrExoeU+5tlhBP8fhWRy7ySfgnXBw0qyUnvVpG6Dme/R2WyH0hk2bpTrrZW
bGdAY+L88N1yf/1nJ+RfsFOvS6zE+r//66eHotWC/EEILt27Q2H97S0L8uoexXcMQxk6M/zrakuK
Yf1/OCsupe8oSBiMfpe187ue5Wxh/GWFAtIwUjCNzlxvmrZN1+3odsdfnxUujR8uINJZU5gODwVK
2reHQv3QpZnkAvpx4K/6yb4BxKRe2UhswiIg6pBCfTHxpOuKLNQ/F4U3eK/vLynP4E8OzgRleYpJ
rH53ni20nsBB+7k3SqFATI3RtkB4dfHrU/zxxkmb5xIXFUgzbO/vjqJDzyGzJuj2jS9Uw7NZgOKW
RGX026TKwTn/+nDvnO08kpK2N31fpM88Jt8G7d/dPAILbUp7mlQMOBDWpM1X17FfPTybSNvzcxXg
ufr1EX+8jNK2bexpzO5pEqp3X/MgYiriOWW34GzIiiMxl5vll9tfH+XdB/vbedl8qX3PxUgsneUy
f3de8CCoGuq02ztxj+zOMC7oLp8my2bybebyN+f0s6v4/dHe3TQlzLAOZdbtvR47alCSyNNDMK2S
b4BxnzFCmj7/+gRtFtJ3jyN7M5cCy8G5xAP5bimbolRhdOe1syIlTjC5iDswlzCNcgaPgUiIjMFb
lwTDNaor/QL31TurpHMgk6jc953fb7uRIL5mcKsv4+gYbOCEv7KDtr6b8atnLvESVlrPv1mYrJ/c
f8eEgmOhBkGj//6J8zQT15IAnn080FxaCbCckJJG2W8Nw8GNoy1SIL1y2NDsYdsG+eYJ+ujIRMyr
rgg+dSB0hv7JIk7sN++C/Omvxvq8vOGS/y3//ruHJvEzlZJA3yLbi7ZsQ+UmbqIlbgk/tq5D/TDG
DtFuA6r0TQnl5WwsQA6TaN+neJNw1fQIzQgkSlb1RHCVY1XBJihgnRZ2OFF12c2VrWYD0AFIK7A2
oOZciXWHge2Hjmz1D23voQ4lpn3dINrbOY5Ns9dpPGqd8axNGxzfRkbRFEgfaJ08j0T60A0ekywB
Rnxy5nTX4OhiFtyeANvPhzom0nRCKbcagyy4MKPJfDSAVeyJlDOw1kyv6eTcth4oeR/a2KFVUXvi
Jxe7Xz+tP74gNDgpDHjryQzECfH2yo6aoa+kutvHOroyUjC7sYemPx7vuzmotl2XW//4leSIksVa
gl9c1pu3R/Sbsff8OW33TRAcLS225IrSHhQXtBzoY/vq46/P8Md1m+heVhv8tUwmGIC8PZ4mwavg
3rT7ZMrYFPRiOIZAprceuVabXx/qx8eUEYqtbJNxyrIve/eYhh2esqEv+Qp6wEdKo7aO5dC5v7mA
Pz2KUB5ligOU5f0ty3Hx5u3ABTRUYzarGhHgAf+Kd/3rk7F+XMc4G4CWYFxceNXy3Y1KY1r/qsKA
OI5WuYE3RvTImDNE0UR40bB1KSl48JlagvP2Hkls35fgcn+3LDncn+8GSnwwwH7iqIbyIh0CLN7d
v7ouxRz3rqarmLnMKPxsFwxJuxNDG3voKmZxhIfko2svv2bl4N4StAQAWhLFlc+zcwY7N/jNHbB/
+jtBtsETSjYnsVVvn6lQGIYRRI7eF2FXYE8ABW/SFJ5BKV4FsPnWkdtVnzLJq5zVyJI7AoPWjLDs
je8R4wJm4GtmjfSvvBGV+/AEoIxwpLit7qaCnIeqjeUBQ8BwVkzZFbzD3xUXPz8BH380jifB+7/c
++8W1MBqfGAVAxc1mm7Dxq124GjCB1ADfPRrN9kEGp4B0IuWL1aTn03R/NmL3XvdKP/YEcS1Hr2m
30Zm6d+UdBnvPTF/nQlkPnM8pCNDFU7IuxKDb0Wb7Zq4rn7zSbCW2/7DY/HdGbx7OoeW/n9YTthj
jSQ8C2a/OCO2s1g2/Js2bljkcU+sksQ8Eo7Yr3UFUfLXL4jz06eAIbkpeRktACBvL6I3sZZMstP4
qaIlnSDz5DNl1bUrNJ5z33wps358xHwWfdHNumVitSZ8EIupE6HoCrH/mLrEJSTIWYitgdwwuyP1
jwPuseYmRJyE1tepsCyWSvcOI8xWmkkJUcJ/rLwE/XgvzQsDGs5hJhUQhdudmjhQKKwlRdxnVPrr
E/6xdPMUu0EhqBAU8913l3ypepjPsSDUSfZYBHu3T7KNMQPJRDTk/KZO/MmyjflPsvPEMEit+G5H
QWSOQjZi6T1OmleShQK+2owixEj+3q9Pa/lJ754kjgSXwRe0RLAVvr2NdRB2IPElT1IT3qeWEz4m
2bwQBCZ2ExLQEP1VZTC9U1b0m0foJ19fhZVRIZrlw0Th/fbQxO8QLZuYcBPc6VPQetejW9+aInjN
3PaZLa/a/PpU33fslsVUmRKmhGWz4cYi//aAULL0GMc8smzDi9vOoe4hcHczFfjWnX7+agb5fRln
4yacKoobgTSs1yHZJFQrv/5VfvowwcTgywLJ4QehcNy1vYx63t/Bw7NkVnSzRRTQXYvLkMTS5PXX
h/vJRxMcNYppWoQLMuzdTWYskobwJrjJINf3+JMDhqde9Js94k+vr0UngyeJy4tA4+31TbQV4vmp
9J49crP2eshIfZH4iETBAw/a4e3sCdggrxG5fhDma7oB2XbsDexs6ndr5I+bcg8nD9WyyTuEDu3d
zR6mTgL8IybK6RFwRaEb7nQzX049JrUwt4w1QH2iSFxYVGXamb95rayfvcFUQ1xs6naPgdXba9GG
PU72ApHCZInouXLxfCP+DNuTJq2FkEHYUGpddvwAvJ4oVQm0qzO5ASaCkSmv3cXraEwDMXgOOjW7
bTGBSFhuL79+Mn7ya6KNVbiPTTQ1QCje/pqYV+JJFqreqzFodp2Y+63QtU8gKbitf3won/WTPA5o
Lp73vvdDvomu6sat9y3Ja68CF93NXEQY1wxl/h9OixpUMhhYWmo/rGoV4ty28rCfQQZvbnxpqV05
ucF50rSff31WP1nEOBJtEUpEl6bWu2fenhH4lB1HigFVbAIIGXd5WNtbvm7zyhxJ2RZlNP1m+fjJ
XfPpZNJqsZQl5Le5wHcFTIgxuPUjWe8ne5FwS5B3cZLjuTVt/ZtDwe/hEXj3haDSQM3kQs9BIf3u
SfZSUXYMfXlERIPPTUHARZMRiQFXbB4U2Vo12H0VNXm2rp1+MHbsHLtxO4+ukwPGlrxcMXN6/xjo
KftggxyPNg3Z4d2myjJ4VRB5os94bYzL1PEI8A6jZZqvi2XsWnBKkKlUyVDF76Fq7bBwOdO5NCJ/
H0+NO28J34byFaaRda86e7YInhmlvUusfFRbwOWR/dEfrDj/ijONEFqcXaaKzkfMgsGmidMmIi+9
tKZjVtBd20exlYutYVbWGWGFo7HHbd7rK5kjrSQlqJuCG6WtrNjxz8awywcUKYjfhZ8ShJT2Irxk
lLpgX6VTJrtO1tldb6DXP2sA4B2shkQ4EqUaTNF+FH/INTN2MthEmRxhrIZI17uyTHcTUUNg1zDc
NxdJz3YSW4VfMY/QegBvNvakZm7KnrDpc5zUgUnfIa/sTUXgI8VVDC/yswurG+pP0I4gvRBv3pFm
jOOubHUyXQ+B298VsSATbzJq3701wSyGW4h/YXekiB1xKWLdR+obqmolqnCe11on/r7A4VFuMRHT
/jMNm6lRjezkIYnIWRyzvHTWWsALXyVVJdEpdzf0eXddL6vHoLKzj5nhmbdtoYZVkCfjwZjIWXNq
/9RhPSxqvRuR3d8GZOT2IgpBNBbxnhASvHN+mu/Crj9z+olcQNDTEPzgJXd2sOmS0dnljvMiHGPY
MnFCeCsad69gdm99Eas9ZnASwQYxE1nv46gH3PrstvWwER0gR6QZgOGUPPTMvlf9iJc7zj6Yptoq
kOfX0s+brWUWMSmyBJFBMrbO0VNFl87A/WC3gJ8wDj6MsyORaFg3MU7/FXPB4AjkAJFMknYUFRiJ
M74SG63d+SbNxmPdinZFEpPkL+kppbuEYbw5S8fR3sxmSnYcFrxVAshzDVc/Px8cwnO4s9eA+25z
Ixq31uBFOwTP8LOXSBvUHfYS8mjeBmFWPaFXNy+KCEzk1BIFOppt86qMulgbbY+Nl4b1Hv6LJDcE
IIBbBOPRMWP7qCcXgsrYn8Er2cWysnapnD7mZld/LOLg4EpxF3fTRzkGjBJNfwm1Dz7maglxDtPc
O/adCzLYqCEySBBzvhec6cCJNyosPUwJ2OUz0DXwJXzCYdg33MaN0V/XYePdaqy0q8HRF+0UuKCl
Fwy6gVq0HqqD57RYQrHMHorc61+FJgpwilFxoUvv43bGyFfWBbBJBolmg3cS12Z7n5ZeNK9sHp7H
HMrGuHFr9hF8TFkkMJIPn0DvpFf1wFOGfATvSGodzS6ctvD9Sqg1s3fO35TbkRdiG0hbTpAmpyEc
9KcpalyNt9IOxJBuZm03nwzL2ZmEmpLzY/M7713DLr+M7pxWBydFdrbJvcbtVxPOcu/CMBQy99T1
yJLLpl5i2sZDrmnS1vGhabhSaJiKbDOTsXgf0dW/trPEvkePl8bHIUHPJf24vrIG29thOCNBC9b9
eBbF2nxWZkA9CQqi2rqzmZ3DFSBZUHuhQtOPLzcZZOyAT9LqTvQpID+a+x1AdwCUq2+WsRmS4wNz
pvy1qTDtrqZcW08FtKcNWzR58gu7+oScaiDjVU/7lorl3oNF/6nX/JzJyEaidu36bC7ZT8djIY62
cPQjXbiFg6ThDbZ9x5OA3aH+SFZj/aWuRLpLR6P+6NZ2fEgAnZENOLbpLp5M/QizjKhclziSjQpk
3m66WfNyZLYh16mJeSZUSq7RNznHrsaq4NJC3rIr9Ztdyr4pP+RVyX8PbbT/UAdDOKN7hKhEANAi
Ky9NgZUF0ogDkzACiTiwjpyRXBHdgY3LVqXbdPZOczmND6i8OEW3Sv3oPCRQ/pCotP+A+7cbLsMg
CE+xB2CyNPExoYTyLkQk+KkOujSBgPaub4npW1GJ1GeqiqJTMujqidadDWKklCcYH7XaFgBOdzNJ
nruhJA9177pueMqyqnfXlSQPgpeo5qXi7tKEh1QAoO7k4np6bvqwuRFzY93rmOsdg4XczxNuEi/i
ohqNmM4NHs2bSjbVs1x2mOtCzUQcpXUS4w+R8UGizmXZ68ZrqxH1WYVD72LudfXcAh/42Edc19l1
6y+lFYLUmlEwZqu6yIOzkG7EvvNb/eIDvzwJHOVgeEs/PI3A8EimU3k+vcyJI7AdVfbgCCbqA5q6
CwA0NuGAPtNyAw9jDcYoSgpWqA5gMDke1n1lTfIUyzJ4qFQUXinZlU+KgN1Nu7DNkQHMgbXqyV94
kR22mbD16rOpMYNNaHT9+YL4PgjfHR88I2FdDIOYlC3+NPjO8NSBjJrxTkoq8AJM24mcgOzYpEEe
rFqfJs4Go31whmKK/wAbDrK0cMjaTTJXiBpm3nPaWIV+JLBhevXcXr+4oZDrIJiyo0VUHE95B/mF
mYst7+I86j8gj+jc9VDyS2boN2+9tgFQnETqzvBncjWqYohOk8oLC9x50XzM6nm89pTuPpjVmN7G
y+22UV5fQD8JbmvRc6AUqjCgH+S3FBkRUAiuGlmD07UZGtOrOZcxuRILcJmmfXBrYz45Au7AzuUM
/MRyTm8p2ccH32QiQ1IpXK4ZnmG0NXJS1dyKNt866ODdrOi3oH3E2k0EoTJKrJuCLHb0gYYKbkXE
lmtVdajaj3nfAweOOp6kmRxYll4leNJYs6JTliYATXNiOq8NBx03E9MFDm1qL+qPyoGMAu63fS0R
VhO/YOYJgq+hfiWSyPogwmrY9IO2vuL/BI7Kq1ffsFrMr6WdQEhVdrFwrRPZfbW9bpbcM6BxRlVx
WRRfcr0nZdtqVqiKiO+xM+PWb01WM1f1X8fKq2/aAFVeV9vVVdtP1acRGd6N1XrhKVB1vG99TGL4
XJwj65jfbCeP9xvsQvtYA0wzbxrwHKzxJcnbx3IquXie416yJw52VQcxmLAh26Vv2kJrrgPHe5q1
114FeRUCE8n6g1A5t4bP5oWDKbBbSTeMr5XQ1a7COvvQVH0ABCJ6bcOS/0tXVbUJ+sp5ln4od6LK
5nUliCSyHSLuceiqvcX1WjHRFOAHGt7DltTJWytvxmuKEHjUgJ4+2FkoiAIp72BHXuJYwFZomjF7
GVKyh85Prmr6PyZ83LMkrxoOm6qTOeTWVURS7V45M+N1MzYuRxzDp2KSwZ0K7PLojzGB2PCKZwIg
GDbWcAuPMm7P+mnKNjHv5qUZDs0FMUTwiCOUQpT6lIA+4z9aqJ99DAnH1C3G25SYmhdgK2d1bFos
aR5/cXS9LZSFV7AV5+OYiEfqbRNdzlg++8MyZyrbXURn+VgTHs+0LKIg7ZNyevTGIbw1QUIAKqoO
CpH3xh8IIVjF+HO9Yf5M/y//lOYoUfnmcJFsQ4Qs9Oxw1u6EwnKdpKk+pgbi9z4wzFOaC6x0XSfP
84BcJQH+/4a/cWnKB8Z9VxuKpc4PbzvNQToZuNedCcaPxjQ6IjcQnyEjqQ9gs7NDHLsfRmike9ql
EXUgpdwqX0hyZTxEl7FH46a07GMAt/A5MoNh1yO637cY7zZe3Dmboedl1FXUroaUVmE4Teqc4kI8
JkLuCzmWO14nFuAyYXcaKpB1fub7rz2WhMexEtaVn/szqoVc3FcEqKxHatgdgvLl1HT2AW+DezPh
KNnJXo/1zqUuXKFRDbeER1VfZ0ZNRGCHbXxVJzwGqIJDkMroXFnWKmhQIk/0esQAt2aAsCIAxl53
rqKgJ23vc0KW0VmIcK4lXoioemFAMyTAajbtxzY28h2v4i4mJ4pCTUoKMre7yoUMHrK0pMwAc5Oy
BOKv99r41jObeZPmjneuJ0iGgRnB+siIEXQaecorWZZrEOkWQ4tsPk5T2V8qafDZgaae8sKpgqSP
MTllibNkeiZzxnvXFGxLMwOh7ooZWn/pB23yMbeF2qPQLfjkQKVf1XNFS6OLjfF64elcTDSzF0Ny
HxNZ1BB35Q+xeStdEJOIbw9B3657T6eXcF7Lc12ggNOizBiODoSoDLoFEZsA79LJwRoN/6PPzJR9
zuemLEghJZBmXVd4PhO3iDA19631cZxEcyxt99ma1deAZMknKtbsCZxHyaJF4oebSWPn9F24bd0u
v5kUFUs2NRZDb7+dyRgNcJxCrz/0NlrtM8MpB7HpXVO7Bze1EO4XQpUnYwjR2ReTW55o32DLtL0k
xE+TZSxCpSWTpzxPihu79vIbSGCYimKcEfskGtqXTNvmc6GT6KUOzBlntMEPrFEBnEnS3O9w/XnD
x4aKh/sWs8nJI5XxlSDL7ZhVHl8Uf6w+8bWkdzZnFjHduDaJvQxi+576mJ1pmkfiLExH/ZKnZfui
O00TQU9d/pqKgq6ChqPzZOrEek6jhi89CK/xWtdj8IRumU24CGLDX1dzoF8MSSg15vXehzGZyuIu
IzebmxSNQ7lzw7Yvd8If6GiA8+XxiOxu8VUXWXkXqY5MbD8sgydpSf6MXwHt3riJn8qNKEweo8Ih
LX3Ta35LWEHIpTYFKi2XTQyOD+iSotDn8Sxb9o1mAaR8PVRDHO4oXvnJs4EL5ygG2o+bSPiTsTem
pQQgbJlTYjPlXySRKQpwYqRErLNAcZcMgqXJfRo7grObPkKn2cULpADH0KvddRy1q50JFqZw/Kc/
L6YkqrQDEeVY2KC1iTLNtWY0++wnyr2Ds2bt1Eqna3pBXHrHEgV0Ggg2+yxOaPegLIjZYKZjeqgs
ukAnu5ajtWvlLM+npi3v5ICiglvIvHU9BDXnl7qSfkhDUnZyrlEx9Pt8QvhBzGnbv/aK3uiqs2UV
XSrDiu7TqbeJzSuKx9zy3ZsUGg50BHLg73Gn6wmJqbCCk+g46YPdm/yOVOX81nERcPPUNBYG879S
ZmvuCe8uvf9o2tCX4Sr2Rst/P0Mlf4nZvcQrftklN7DXX+NEJ9ne75qaAYa/0L3MFADdOjN5f1YD
t3M+FPT/zoZYG+TllS0VncSflBxN+Fkl3v8sw35fxxJqUCHYcPMR5vu1zjszSHEKdciq7HmcsxNo
enNdLyVkRpBbi0nEjh6sBBZ9nZXmGTPp5jDkHYCH0BuxCKfxh3mOhofBxjf8rd/5H2n7b6TtNK4t
OqP/Xtt+fPkcveGj//Un/lKggvNcAOmLyhPes+KZ+18FKlL2P2wHITnCMBrxNHv/JtcATjdNdObY
nynR1CIs/Mu4Kixk7jR+KYmk9AHf/CPSM7r4t01exCgoXPm1lhAiYZHq93YOgCulhoYRqCueUOMY
kqFXn4NmmthHe2y/3BCPXJ46aIuQ7Gd3c1xJ/xm94NeI6ecdnjRsjlZJCKiygD25RnzOXAQmVkYE
XMCeRnk42mbtlxvDmaf2lkIBI0kUDkP9YBY1xkwsT5mTn5NFo/d9T0TYlYsAtobblHk7NiPFMQ8m
WsFJV69znGPEzmdig4BD7ujZwtJI/O4mhSLckNo+BBeZU1UX2O/a/aT6+gwW3vACBO5J5K33Inxt
fgI66u7NKq6emjw110Lmiu2H/ow/BDYkTR+ag67dROfzFI0HsyrFjhtlXBWJEbChcftdhKEXcF4D
FLonar7qrLzfSUjBsCIhdZyMKLIf+2lcZLzVBl0RcelxZN5OiEhu267G3Naaj5mMfTInxuk0FniB
K9t/HEdPbXuTLGCnz29EYtQH0TX2FZkjzbHznGBtJiDm874cjlJF8aVvZJ/9tpbsNNm/SPa353WO
ESorjf4ZollwnALp7NLCyr4Sf9cQb+FZXxf1Zb32dFMefDv+2iEF21KfjB8laTWQb+IkhAfkhWzA
Mu/JtjuG8C52VcLmH/M4f6wNDl3UFZOOaOiZ4UJ1cJyi3KKEcdeyWpIcQW308HnyXlqY930SIOeR
0TIVWXVcnsiHutdqR2XLdxkmYnpAB1DHK9LYkO4CHSKKrO+dvcluBjskm5ZupVIrvBWplV5Pk55P
wRBBY53RvEYOIYgrcB+Sozjllj2x2IskoxGeG058NyhMrJK2+kU0KecSeRaqnigYroembnaF1uOX
lpRKWJam06671KheCZ4BmxoOwtrnpPxdNDP9g1EWtCkhU5erUQ3hS8RGcp0tLW9EqzgTJmbq51bl
UzvGrWteDcVkrlTj48PCoIwLtVb/w955bMetZVv2X6pd0DgHHo3qhHcMBoNOZAeDIiV4d+Dx9W+C
96qeUvny3spqZyPNGBLFsMDZa681F4FV4rHtE4RnvDPcc3W0qqQamb2caKUHYbfpQh19S8uIFxeZ
7h27jC7YRVOajONdVai5tuMUVTwo2lLLA9G9+jEAp5QtOhASP4p2Ktaum3pQGwhjKEv7sMnqLuB8
x2A1qNVFDtDIpQ8Tq1gDlWrjxMJ7xpmaLDrlQHRF9M5cDmAphqJvHVSMjR5J+z0B63aYhqwjFtmF
9nYGWi+UbPqvXmEaFy3xiYk71Am24EYogUn68Vj0GvxeF0bnwbUTIJ+Zr4Vr6LDTBVG5WFPNgqRg
42FpBgMdmoPYNWVw3bpp3z6hexUo6zmbtNgnS+N4QUSXDwOURQYvA+bHU7Ipdeccmno13p0eeUp1
4xp0VYxxkv7MiJjYYzdUAIj6SlJQJDg3QXJigDH9m9DN1cUGPil9Vz1EiWZfPaPdqdyYbvtW9Mti
AAja8rVexKk+7IFn9kyLdnFh8aYhxpPjX1C1Ot4TRi1vsrrTH3RorK+MrNVKsxOOZL3q94TYQn+f
g1KCvV4BXy3qpTGU4iaj3ErkRX8XmJWak9ZUZ+GNPjNY5svCysMlCFGDi0LlrQKjF/upkh+yt+xz
aUIEZhGo77O6tReRrLMlMxc5d97krcIxuvKj8kFzypHdk24095MXjt8JasPx0pxxN8aZeUfYNot4
F8NuhcEzXMrISrYoqeUq8rmQC31qjpSIDY95KsxNVebB0nY7+0ZwfloUBRciD8/Wyke8eDEKEe5G
9lVLbUgxp5m0ea7i2rJfuAlOqHGe9l3GQAuHPjSWOHzbH7GvFWcTete1rmyJjAHEtajEWzBlwRq+
XwqEvetwMtcasF42hi/6FDQnlaXXuijaQ+hR8mMoRU/xXCcw5Vax6Qd3uggJkrkmeVsBGPKntRnY
apuZRbREJXFXdeICuHRC8zs9it26d4Z3IIIsXbhm0hed9OFSMRqeQs2sgPha/XPJYmxpynK64nT2
Vo1R2C+YKfhuULzD2sNFkIuS4SYPW40LVoCaQZ3Sa5KCIgT9GZ2ln+f07Rbyrc8Ck0qn6ZHyNX+p
96O+g+ZSZqzW6FGLIjmgUk6wzLz0Ogm5n9f4hK8Naa8TAYsRB6/lrZyou+vLJCBRauGpaIlijXYe
XuK0HvOFVgX9k2DWP3hG5RwC6G0uV1Df23HdRCxoxKl2NONKAPjSBhE6TcrOAGU3WVp89h7iUc/m
5cSCrwQFrTAlT1QWhXvP1a7J6PFR61VBQsuAr8260IXcabcbcsrpmnVAthSuf+KAn2wLNMy9T3AY
ZADyUl8idfGFCjdthj4ZNPDW9CFl8UV37CmwFJfv3u/fwkiUW60T9hEh2nmX9Dd/U9SPn61a3dVG
Zt2z3nwUo4nd2POrU98bYCAabdq6rQPG1HK6R2Lg7QFV5y2e4mYfxnhBqoQOga4dk107paxLBi2o
D5EO89SMAvNaB3lxmeZlAgsYq8NKd4eUpr8gfPYnBnv6jAzpd88yirQ5fmudsjKKD3pkbQojrpZY
fm7ZUD5BMTUXgn3hOoIBsHBA+Dx4blBuCbtWt0gVkk7OksVR5X93E9qa7CAMtzS9MUJA093VGLpP
IRTyI+XFAczvmmGq7opVOaFb0bkz/WDF/BBmwDn1JHbuE/Kvm0YmzZLHh3AQGzcdV1Xg0vLVr9Gj
gS2xeCiLEyn9Ec1uOJHPNh/TilawCn1+TQFHt8Vh7m2iIfFfVTsOuE8j9TpotGAEXuuti07v9k4f
t5vUrl97IOgLT2RyE9BCkZhBtk7b8E1rrXGlRszzjhtPB89jG50E6XFojk6BVRljREaiO8XxhOsP
PUY46WOs2fk9hyq6wCqXW70l2QVGfQIFuCgaucUOXp7RKzeZbZRbdxDqhl0Cq/fB0rZhbGYbEerB
yWHRu1Z63O4CP45QkVmZXSq4C/vQTOVmcFu1GuMYnIrZvwJqiZdseaxy2/dyui17J14mlpKHYlL5
xnL74a11fTdd1BX7Bj+pbTpNU0pBFvZYmcBFpuE9BxP3auO1FBxz37LA81c8kB9Zm1WbOMvpEhxz
Te3HWrhAWhN4Y5NKoIVVSRYvJL3rN+Wg0weXwLJCxauoAzMDULggUcx86rml2YyJlieQQ5P4lnPv
sokEFeEM2BtBvxjcal8eJq4DS27C5Qrah9j5hiZYS7jWogFZSFkfDn8ahEDYz5MuRw/QD2lyZ7Gl
NBa1GIej79eMmrnOlMpb/ToXLe/0wffXTt6WNMeOdUI5Slsvg1CrV1WftpC1gc18rUIxswNbZ95o
izun5Ia06McgZknZyHcafVNQxqQwRaenSwP62sbPJ0wX9+7gk3ZHyHbD4p2mmI7NfpanXvbgDGGS
mAffcqPk2AywyB/6seNVQ9QZCJpTos5JeRErdrWESFPpgKBn9F6xHE2c1RgG+Upr/LjBcDoO30uW
bh+9xyPkjGB95WeKV40d4GbUu3Lvj/5Ac0aHK5lVRHRoO7e6qUr+dkFF5Qu87IWRjGrDb8Sp4nnw
GQJW7hFZCQq6yyH/UL6QN0U0uHvofRPfYIa5s9PaDxPruUWlLPvDTMvah5Y3lUfSEv3cFKiuasbr
xTbFNVpWZneip4mFPcgYUEbStzszbcigsmpdcerTV4XJEUbv64xVVJTsbJVC+0kt/SjyGlVRgMaI
0JYBnIcQQuwR9qGj8ftEUhZERTrzGYQjGMY6KjOELKnpi0qkCYjhPr72OHCWUdqML73l3wYxcZaF
SD1ICCjYqy4G7r1s4OXdjGWgL+MGxqaCjwKjnSajFh2pdG9d7sJQN4eqRXBky7OoSxqthiyOHwI3
bV4ajp7MTHR+j/kU3GfWVG/gnlY3VOfEW0K9M5lfz0hk+F1PeUA+dGu7LcV+jOvq3vcz0VAKyV9t
4brsk1rl1yYAdR5UsnqCwSy/SjY5X/MCIH/miJMJeZFUdA7kz9BLlnE5rX+LthNHQNHlPVvNOl/5
fpk7N4h45l0eVm/OpFCLy2kgAa2F9O3Rks5tP5oCGiMEWtptko7pc0x94KMLX3wLGQqa3QjsY8so
BNZItf1HhydgWaJuI2MF5YpHlG9iFfMlHCBSLJQNXhvGNXuhhi5sfUW2p/82cerjxK9BEISWPV4q
MOWktb00uqqAPYqgJwisfAzJsXY1udYdrFV9Ykb7cJriE77SaJ8ZoDrReRlgB5sPk9C+pW4xPUJH
8a0FrjKenDFy0RBWMj4nXCp0Pvk9QJPYmW61kcaDFKM7m4UuvebzOcmY+FypCdOKrASWcz2JaJjR
Wf1FNATksS9Zi+D/ZP6cD7LSUifL4HDNVmxWO6dg7Y1V76C94lSrvhYNlM1bmcS1gSnBZhirIMRS
FVjUIR3SoV2LnhWAPX1oYy76i/xkPYfk/6K808bnJh/K4WHqtZj7q9Yw8DZsVWrDIZreOrpTAoxS
Q3/kJVEuFomAYPvSqGXRJov/nZldHZqNNpynYADm41QPVCEOT7/IP5c/HHK/BjM/0/e/GOeECx8A
ioZFjxcZA+t3121JBUScGpLKXK22KAfQKYbSO96RbK9hZ/ODVz0ztl2sH4zE2mimAsEl165DXL+d
1nUBJbjTtt4Us6CPtn/94H5zEP7x2GwinZi+yev8ninLZFfBZ4FxXpbq7JScFf1d1J3//V+CYR77
raBKzPn9BaCraGDo7fpzpJOg4z+2lm5yp9h8/pr/SJJ/I0kaGNoxY/5rSfLpu8qKvPk1Fv/nz/xE
bMgvMOz+zJyTYZ+TMD8RG8YXtEpcwSiVxB3Ihf+3LElrHdQLHcjK/6Xw/ZQldTDcRM1ck0Ihiaff
+Xdi8bN39pcvkO7NaBs0GvIBuORN8Zu31pVdOwGnsHauiwqfhay44oBb5S+vyf/wPf0tAQFdRCLK
2uacZsIk/3vWwm87agygY+3aOEei7yBDLjiSFK9zY+0lI76wT6cqUcBhm/Llr3/3/H79+hQ/fzme
PLgkvGwOL/Y/6q4sttLBSFxvF5gevk9H1dgbBsnvnb0hMSz+t4CblIcdNjJWSDzR90Fr8nxtK9tY
pUqSo2xx7xDR5FBV4QxqE6wOtRvn2pIvNZUUoyrBYwR0bteOf83stF/9fzwJB/Facvy0yFb8FuQQ
yiwNyq+9HVaVGS8MASPTmO4ipx8fKwPWuC8TB+5txvkYo0n50s8+CqsIxrkywxsudq4Pl6J2YQZ1
2Ak8D5MYJPSU5pgu4XDQy4eM0MSGAwO2OS3DsffXz+G36+Hn+0CqnXzEJzTmn3KSpkFriNN7u8jA
YKIESt3QqRGP5N9lMWZH/S8f6j9+kzub0wkYWv+EiLQ65JlS8ps6A3AL5kzePBszkGqM6k5YSHF/
/cx++xJ9/j4uvi5BG5MP2e85CF3WeZ5pqIAUs6g7rig1vq3A+5vsx//w+gG9NAlkusA3jd9zip7i
csFA6e6U3kdbl1etNLxol9Tuw18/nU8axW+vH2wAABKfuaF/uiiQCtM9hh53p6Pm7ycHGE1IW8N2
RG9acdjFkUb0vEaSapIrzkr3VJKfXpmzWwqy33SEUV7dqdFmm2d3HLJKGQky0jR57zDO+ocixTJH
Dmd87HCmjEtjEozNQdxPtMkH/BKMEvCWXWxltW7Xz72ND/Cvn+Qf+5Z/eJbk3Agokm8lS8+mZ97X
/OLw93WfEXpSw66PDbrT8BvgD/frPV6qZFMktb5gQPjBPlmbUXMYDmhA2qUZE3kny2aTlEqdQZxz
7m1yY0VvjniWHNnOFkzdV6fPsmcLq6HCP3ovvQzbmepTidJF25YuEo++LFgjDUdjjow5VE6o2dsk
AA3fBa9czhg7GgvDImvYXRcVxRFCSojN0qcdGzbdToP1hWgZZesQ2O62xtT1oHwr3sdanK1yWeFQ
oRryPeTGAwY1CfYmOPXbMpXott3kmKfMBSPd+ba1LjvdXOIea5d2i1tnyXhQULlWJE9NDc+xylM4
3aN2C3Ft/BjZCCyYfJp1kDTG1vLNuGa0CiEeJaW90pzJvLNCQzxgU8uenSCkkFOGxbBIhAeR1VMh
/nwo0+Djqdn66rjAQ51MVzv4Mek+xo9yQqm2bzlAu6vGjWhIN7Kov22bvPqWx6n1Jqp6rdFkRj9c
8l1LNPdGy1NtZQZRsNYcdcgyhMrUlhU4UW9P+Ck/F35JxGfIsXwEiq4wzcnZS8VISj7jXop/BHKt
tqgLCrlkZrxYIQZ6cwjFHs81fZ9+OT5qaUKSSWZiOstWQ7qkLVNfC+4vyzjrja1eeO4ePp3xpny7
vsS8Tvm+ETRFVE5tPCTmJg9LPhEdkwEWAOOtqOBWJ6FOirUc2N4Veq4eMde3yyIZet4adhE1PT87
klabMDTudD9r11zbun2TFjibtIGxVYX6B/u0jKCnLO9Gld5EvoW20ePc7oK0XbV+ohbYK9ulEuJQ
6mycRABYKvaG4D6PgxuGxdeQErFd2DR42yVFg8z7zxgn3nRUrxUBjHipxbb31Fi+u0EClicHP+4B
VqS3oIaJhbpgim1nvbnpBCKcpyGxFW2/lFk+B02L4ai5gbdNamxzI5jYF60MRx7MQHGcnpjLMDGK
YkH6hU0WNyN2UtPsTQ5cm8htH0UoAba+VbhrjhZp1FOjAdtT1Mi/4fAVdy32f1TPkfg8OnpMbWwh
eIdkLavjSD5sH+ZDupNGJHYOXahbmwFMgD6o9Clp1zq9pKzDqKmZmpDosYjzd0XQ5CszV/thO/X4
1ehUf2BT0+2TjgmxC0qAAoJ6ogoQJnUTotu3LEIY7CB/kLUYA2MhYqeW+zyCx8DSo7KzdUbVIzro
NDyaECM2EJHCvUiCco1GZy7jsUXlA+OwlXaVn6LZ7JQLcCK4s/NTnLcJmwJ7QGbGtwEFvh2J6AOA
rWqRbPy4G390jeqLs6CeYOWXHAqmjq2YKnSsuDpd8VHAnUNOoLd10ZZr0dGowDNWB3LYGKQVnRl6
KMbj1GAJn7weGyxf1PMYiapdJT6MiAU72o7FgupXFDRO7DVi9R46Q7ChlMV5CqMmP5HNkQ+a4HyR
FmVI9xTc/k9fLxsMBhRs3zw6BI1q0Ur8FYOwkyt6Y/U1jg3CBmLqV5HGuRBf0LhNCczue7NKNrA/
2qeiqdM9fg5MtGgGuzSmmCRWPMmKAM2NnRb+YfLYf4yjUZ6NcPIPDlVo2xHFGqy8gdgcFzODUnU8
8yQKbxFV+9WnqfmzBcKEuHk7OSVm2cSc+BndS+vnT/N7qwweSdJ6guV5w1MCzov50nCmYNkkMWtZ
8mK3kgsDVQZ1RMGAThtEbKd0XLT+gbOKxVbFJnhDlfkBjw0lBwbmX87A3VPUKa7rBZZ+KBLALjnb
6Fspsmrr55p1bFShXUd+QbjS0IMXk++QrbFo9nztfYuAgw++4yrwEaOdBu1VCR0WkxPKr8K1jnUi
QdOhbG3rmBJpVqHCOFoDrsaKi4JUrXHujMrclGE17LNEt5eYA0JUdj9cY4J7kD70gL5p8OYkvbUG
h3pRfu4hRIdBt8UxO4ZbXn4neVemW4UniNYVhrnRahbNkLfjosng8SsDTzXCfkZVgTmMNdY2VzfD
89DrQzb9wYv6z8D6NwMr0+I8Xf3rgXWfplFOGOrXifXPH/oJcnO+4NXX4YFZzEvYZfj3/pxYPfkF
qIrN+RP4o85BlGH2p5FG549sIpPMeQ4PYra//DmxGlAmIb+QR/VAxzMA6v/OxApC6ffjPaYXTG/Y
dsw5+uv9dnCL7Ai/gazDw1BRjYuRuaC1OcaGW1YO3oRxkCaxs9i7L5OKY9ecs8XM0bkWqfOajedO
yQzAhFuk9mHiIOSv067ga9EIMdy1mNLMrYydUbtLvFg9V3gxrSUO8ICiCj8lqwdlvGO1w/FpwfTX
6ouWIwH1kkSNAZsDil7UvZr2k5wac5HHBS2VqWOodTeTw6AHc42qa7/sFqarVd+8eHTeOU51nHU8
XL6TgIwblmlTU+xn6dZK4ozQT54Ohbr2MvumN7EvZl1LXbaubbjDcOflmkElimXL6L6M4/GOg0tz
VoGeXbMYc/DaGQoNU7U7BNYit0TAejIur6lVdtjX+4oVfjHuAvBGB71U0RGdcDtEOuckKjug6uYc
IfU6xGHa9FQarcAvV9QmOfpz6pGljpgI7qVOFtQLzdcAU/+tVYwet3DDuLR6rPZdMZqrUOqX0J7q
FTkoZ62NEStBKpYuhqOlZ2o5rpZgCWOlKfNFOTjhOx73cmuCdltiuUiOMsswtXP/u3YKFZKWqSi4
YU9invswp28e0bw9iX5d6UVx9kuV/Yg729tQPDVuaguWS0Cg7Mox+t3y/QIXAlZvW+Omb9f8F0bf
Z8+kJkphqVmWqXXoerjXDims+1jVxtUYvOFI82F/iWpBxCcJv8Ug1N6swqZKNBiOeClGbiWU2kBk
N5GeS+2uK4bsPlVJhkUjrc906IbLhleE1pfkTqVxc9YGgJ0R39jHZJgAg9b6wA23zlYlEdu1tHik
Gnb6lej84GFyHfyjqVvhyI3zgtVwzg14jc1AHg0KZg6jaD9S/j5zg5neURGIbZagpHd1SBrecb3t
8Gz4MX4x8qZnU8ODE5dIoAmm/u2ktflV6HyiHbttThzLzLnkeQGs2dywa6pvCiB/LxhXSK5rTRMe
zJhSd5Jl1A0YRmeuaAHst2yago1WtUcbsOJBhPZN19UVRmKbOaIqoMW78cCiIE+7hKUGmZVBED5r
fa1Z2lPzpCFhhvVE++coNr5zNKlhZi+Yfx37Nr6EhrrVGozy0PQ5g5hXxPJ0nbvle106zj6Li6dx
5p9QEvWaOSrdYBltKIKI9CPEcRyo8zs1fmiBXy4KCVZlasWz2XoDzbyevyv7TrvpXc9b+20ZrGJh
vnAxrG/1Mhs2UMkL0JGBtR+r2nwyCemQPnVqnDYAYTSDkTHWDg47hgVO6ReCHtW6pTh2mxK6Y1Nz
mJro1NDys+CwsRjz6Jz77LxMDgVkxzJQYnG27mGsb5I+HpYm2v3V9Y30rnStYA8NhTgka8Q9HKrh
LhvSaZs3CZlkFObtlAz2jak6TPJGv1cj/VgrHDP9XW82T62EHa9VI0VV4KBzvmBFbfaC079mpt6q
kixygYj3RnbCpnvOlPutqAprbduT9xCzxtiAIwTb70b+ZaTk8dYK67fcLLEXVBmn5ki+2WXH/T5U
onmtFU+ZYF+5UmWqHyHuszPWLT7SIkhp2DRTFhJhehm57C5CWqEXwEeJCyAFvE4teN3O5/rctXwG
o3EYX71xINYB7Le6r9RwnwubCJubZ7cFJnTOUx6LlEtg+XKPshRCdNFNthOp1Qls6HGxL5OOYFUE
+HtVlLl3bWLnR1lgOAp0bNJ96KZswV0Z0QluM1CVdp4VPmU78DzY9LYW7rQysmmQnTjTunqTbUZO
SnzFc/w3Q/sUpmMtzd3Y5c2Bcr2w5d6iVe+JRhZmAXybdP4QIqjcJoqZaMEw5O4SWhMmANrKvhu4
Yd8byucrkvR89LBWdNbXWkbqEE4ZwzboO+tbw6c/WkpAXBiHNN8xCfyVzrUi781WSwp1KHRAf9Xo
a6CG4zzY+RVsdrAAt2HapvdE8wxnoSj+24Z07vRLb+rDl9I16zXTf7aTkLrfkO6EtyBFCx0oGBvz
FBhKYocwS/wbUw9ksCtZzfZG13ULstzaXcml/UeemOySQND0N01X15dx0CtBHm1k20vZFqdS0mIG
Zd/D1D4LMhtvlRLRC/fkAAp81t7UxpTd+p3l/RAUGZBbTn3jSsFL96wl6XTOBC1ybNS+Z5lhf1i5
Z1EzGhpVS9anS9cBEXQ6Ebp9xtV2WbtSH1djqmY/rM+riLMkdJ/abrROnJ3TDy0GWH7I2lmns8uo
v/Mr037iPuKtS4x6mxZProZbgSkADqIMg72KhuE9YQ1ncjEK/CdIBN0FlI7gUzmG2iWK7ZkHbWTq
hZRzcjbSMgj4FDe08+oeh1uvrZIPs6mSa9nn92T4XOyUfCwPOCxpgU4QMlYlUOfbqaKRbln3c2W0
/lkfPeqeuCnnTmmrp13an3umXZMoTmRguF34HkaIxTB3UiukowvDF7YDY+6sNuf26pFIDWijudO6
deZ6a2duuvY+S6/Huf+6lA1V2PFnLbY3N2RXn2XZ7tybTU0jFdraYFRnuynTPd85TPitLqjbHs2h
WvDIvbXh0MbtfxZz558l3XLu627n5m5/7vDGeelQKzcXe0PQj7dcnnEoWaSG8WLozmnsaQOnpMJe
2aUpVmNHWV460+fpXJiWcMDMdSXoFCfFSkFkSECYub68k23drGqLFvL0s5DcmbvJh7mlvHbmwvJs
7i5PPmvMo2CuNIfOU3ylErLM1w1hDiD7cTV9BzVh3PgCu6Sh29/MgJZ0J6QvvaC7hvbeuUSdSzyF
6uNnuTpsCK6IOIkF2rtwbjwamF87S6W7MqS7YKkHFs11ozEa35weY3Mz97h7zVzp7n7Wu1cKhSMv
qJcjSMD/TaY2cXeEoMarm/jMTYMeyrfOgyBe5lb5yjq5ubO8Bu9mPOjipZ3mqvlgbp0ve0EBvTt3
0SNkUEvvf1bUIw37Xwnn5480m1Fhb8xt9m2NWtB9VtxPirb7bO69j4PkIqY2+kpH8DmghroIMxrq
XW3dU52yzMfGgxTuwT13ZhC3l+GbRQPU0eY4G7oycLZUezLPWagl35A5dCBLRRk85ebo4CPNemRd
qRlyXMo6EiThguBcMxeve6guez1Ou+1kWs1qKo100wrRniSWVbtV2fcw1lsgKK3tQBXBK7Xo6hy0
md2oxwAb/TfbLPxNh4xIcQn0iXpZKrO9CfUh2Qccs8j5+xYehEgFsQk4wYw/gM3iD2Rbmi9KLUy5
tBj9TYHP8Tn1h/QBR0e4FXMZopJ+e1KYELENwVo9JirzlgE9z2HWBweXNG69yVXV7tzIg8MO4zP5
WrsOmVeMztjWwshq/HVZ6vSu+9N0TDRZHnq2gCeeYXrSzSh696eo2WRR0yDpVt0m8Ix8X6WBsdKT
6bkc8WAvpS7VW2BUzsWoKtycIlL/mZK//z/Rzk3X/cu17j7/iN5yOEV//HP7j//zvxiS55/5OSSb
XxyPWiYHsti8OmVZ8xN27n4RHA89G/Th57DLH/2ckSlXtjyHxYpj4Qr4pHf9nJGdLyQnIQBxJv5j
tP53ZmT2//80I9PNwL/Gwln/JHn+43KjZVqLpnDQ5hzrsCJwn75ZMfQEYpNCB55COROcjHqEOdNq
Xb9MAspQbZJ6N5Ptm8NSAlGmbDXqPhwSF7eTP+SvnqC0DHdiQuKUn8pWQ+HzGc6n/DWzfGMvQBXf
qqi3G/pilHHD8sidqMLMcCvWEHa3ke3eO2Syrmpou1vRvWWF4jvDYPmEaqxeiiTqNDTLlCqZRJTD
GzGPbAAMrI0Tp2v6YVYDPU/DwmhA1q5Lu0q+hXyLaURTGcnAEYFpXehjtE+GauAKkHrtDa403+Da
4k/YCJXuwoMt6P9ZKsOLgei4sbGt2IWSuIAOdzJiWoTW3LAioGF5SstBoiXF+5wDfykoxDm39SiW
rZHWx8Cr+3esq/mLCU6Tc60L6hcfZXU3lnHwpoc6k3FMqX1WsTJq6VyFnSSWQ+T254mc8MUyxsJb
9O5QkYjLegeMepScXSMb7uD20jw8NquxLvaO05PyrhgTu7wlV2+O216PnIusak+n8yJ7H+jv5DiW
uRfbktjsmri5N8a+Jkdf12sgksbOn6jXgl2ABdVqKOWKaeQ9ktOO/P2ESH7oppTMnwiIueNtq5yT
KzI9XyoNnpSRle09yGZOUq2EgwKuSX6NYDV+bTT8nmVvERTPPe3UTzrpiZzBvphGc9kPVHJNgWyf
02Qsq+XM+Tn1vqqOOCe7Hx5pDahSY6MlqzrFMtuZebouSSnEtHt4eD8lbsMbxlk1F060yVs1w4wC
YtHWNogynEo64v9rHJOInXONVblIKiO45K6Xyx27wOjKIct41qmhufMmi99mCEfdS3YgG/qpzKPU
Y4aEsC3CHaNwgHhUlCu96SpWLrK7BmEGe4s494uWB+pgiMz7TsLAURtb4CtHv+3daN1XlXdF+Jl6
rN5BoX2NA8O+hGbExATWmUZxr56Sd7MsDG+uxk64e9Pi6lk4k6tM5g+8j8kjs1p4cYa4vqnlGB4c
pXfeWhY9kRs/N4k3jEG24uMKCtWoxAwyoaFYq/hzWQTmTdWZbbHGvVWeY/w/EcDojG855UAypv4n
Dag34eUZcL6VB6+LBP9T5DJomgUGgDG28fh7g0hPOSpY3nD41BpKg3uSM35HSv469p0xHqjSindV
b1+kG3NkNZ1paRgMZySivfsh5duzrqlVf6FJbIQj73N6clqiYMuk1AviFbV1T4q/LUELyWbZUOW2
DDk0nk3G61NDzmprkmtnD1en5AMAdHl+l6xdg4CG4vty9WvCO4uI9Nrj8DmuIlSI+OJE9cQcy4az
FffmVPcZI65j59ZZl5W261v1ZHKEvtPwgcD2midkg1G5C3L7ppin52yeo9N5oi7bbLxDpdD37Txv
440JSJTU6R21kORl/pzLo41veOmaNm2q7hjfye5H2PbCM4Xi6IFM+IJRv4sP+CL5lwyt2razGuAh
C9izPmAhFMQxIhb8lYWkWZd/ZlYTZl0hxDYEyQ2tQc6qA/Dp+jZCiPBmRaKfDNzhs0oRUxOG+Zqr
9YiEkc9aBoW7vMnjh6q7YzPxGvqNOMafAoj0ErERdfg4fKojyCSuM6KXIJxYvGNr9L6rmDUVUB9P
jH23dh/HlwbZBT8jbtjxSDOt2GSiuO8iI6MbzmmW/SzcgPvoVvqnmkOWxd2xdkhInCD2tH/oPihA
FZGZgzLqYzOLQyP86q0+C0aypmCXMLbDuOgl4UEFjhnx9MrpBc9ofUO9r7mxe7nQ+Rgd7VmWEoFi
x/cpVQFk2mpWrm1NTrrYcIrpPH6qW3Uhu4U7S17VOHpXnJX4O0lepHfJLI7ZnvpwilAckiiQxynz
qrVW45ZcluSm58tshcrm8vF7cEBdrciWQ22f5bhpFuYCOxjPwLNI+nRSPU4sXJaaRThC96I7S2kV
XwlkPoXqhZKC9EeCJrvvUt+/s2ZhkJgh7AW6+VYGb5PH7LFKZiExHfy3cJYW9Vlk1Ge5MZqFR3uW
IIlPZ8vGsA/1LE8OLR8dSMTP1ixdQurjbBoPEORtHqmeOO89o8XV1TxKvdph3Bjj5JHAdtIfdu3n
56lf17NYSh0euqmaJVSuMdopbiJ01SrMqquV0ixON2ByNGYB1pqlWCpMw3fzU5/1ippu+aS98iFM
z14h0gs4Cnyvs7QbzSKvlJ+gYnM1y537bJaCU+xhK62d5eFevlqd4nwsteQ+m0Vka5aTG5zXm/pT
Y+ZyOOvNpFKWxIDzzfipR1MTRT0nErWGtHuw6n7c5W407O2GW+SQTPZeo7ZZ/mG/+s826W+2SbqU
M/jyX2+TbqJ3RPa3/NeD8p8/9POgrH8xsQs5niQnBZN/Njn+3CaJLybpXc+iABBoMCrnf5+U3S8c
XwVhbcjsGLlmaOpP/yPlxCx/OFyD9mU7xdH736kY++2gDOIeRjkHeE7jAv/j7x021YCHokprecxL
s/sv9s5sR25j69Lv0vc0GJzZQN/knFnzoKF0Q5Qkm/NMBoPx9P0xbfdRpdyldl8f/IB+AT4qVjKD
wR17r/WtoV1LagV16FyZ7qPErDxUGclc1virhDF9OKPWFJyVplthIHJfMYZVliDpNbOlYlP39Ay8
ySFUFXhZaxR0oCogHm3Vw0X64U7/g6jyQuVGpcovjOYddLXlLklJb0t8nK1TEXW6u0Lkph7p6hrr
P9EJgERuMR4hf3j/gqjM3p4quCQKNOGjPEXzxre5COF+kEwZ2Mcbg4QRNuLwuh58AwOlFMIjn9OJ
WwgMLS5q0ZnNSzi1YavWoyN950DtJqMdvHlRHyM/RRWmJT4lIFfRqPfW4EHfqlLUiwybFQ1+RzyT
WzTovRNV9RUGh6jbxmlFKq3IIzTybdeWxDKqscrxQwFYujI8qR6RkAZEvWv3FUQs0omM3OAUBmgk
423nRyhkMFwAV5lIFw3WHt8IbZABA94u4oRxM3vATTphswgmG5VRh+poPzsGDCpUqeKW3i2CfB+Z
Vryd0pDwUrH85iZ2p27TJrH1LISR6lXqI7Za9V3WvhhAKu9jD/TRSllpoLa2C9fPkpCD1h7D/uRO
JSW/UTi79nHWAi1Y17oIw1atYYlni+lKf2XVjm/dkhziGzvPn73ms0U5lJyGrmf9xT0wGMPyXfmI
k8p6Nmyss+DbQdl8sa2BO5f2it9nHmpQJl0TABeRnMH0OgLtYa1AwPBfG3pQaksxDA9D6RaxnmHS
Nb2PkFJSzHcVIa/OZPP5s7xykdzQBB1nBEHynD4L/LUrN+QJPyTeyI824ZPF23R2+BY8Zxj6zwkW
9ebgaNgmW+4jsBQAidyW1CgQMih3aPXTrMHygRtDm3gFxaRITnr5Svzl5oRtSqN0auz6KiTwQGww
0Bi83KScbkAc6Aeop4laZYqH144dEWxaSg7CWzpgiXiRBB+y83x0RRjriq0T+fGmcFuBIXJS8zPy
FyZxbqhItMsiNCUaAt5rnA3uDUoe76MhCe6bZMOw0s45201OegC96ARrKCz+axXTqW5sM1PMCFiy
yWSqe4lHJVgnGUrAdVlE+XxiQgpUya398CPY0354sFJteBsXfhpU1M7n9k4pJrQ7c1CQBHo35ggK
q6S1Fw2yA2nT5tzmGNa3qVR8dwhpnemPGdlQ88JfSxShalLw62DToTspAC/GrJHeqhgXJnUonjG0
8vUUudF6OJcnvtt80kUJcbDmfCstHi58fTyUGJkwbfUInPrPPfXfI0mRPAiG9rnBqUVra58XZn3l
WhrfVaT67hCD/sohSCEzRsTaHhBXgmWwUS3FQL5GruKpnOpY8LSFW8Woi+lqaC8gHZyoV1WSW91z
rrVhfDRGFFMEuHdGxywBj+qumCFGftAlwdkfUscs88dIklCgSqNrERehzNESsvZKzyX3siOFbEGs
TQCAwjDmRjRm2R2iIijUzmFXSU5oBQAWnRdyrgy+uNoIeY49/ETwfTqHn6Immz20cmrrOR0Xm1Eg
gsT7rIpgtO4yGt5wHWJBd8AHs3ibeNCZ0EWWXNPIY9C7BNN32ZdOdECH4ejGw3c7Im/nU8cOAWiI
w7HbMcKqIHesVGyQvewXsdFtmbAvEj2W06lvgSxsBkTotxlTIPUpGKM2/90FUWNRNs8IPNGUScu6
K3n/6HZljVnsHaPKCkqg67VnEiBrUf7SbseACPw+Nr+kSkNwQFp3W9lm+NmVI8gzLZ58GatFsFeP
H+DqGdt86JMNCwP3/Igb2S4wXNpRBGWrBIfK4RdqySbxS/dA8exN17WD/i/9FCfO2O+cxvVo+NcY
4hnvNQzhwAV9ZNprre3S/GLAIqFTsODCZk6baYKR/CByK/5a9JH/u4px8lZkCt8NhXc9wo6Yt2hw
1YNX+/EX15bVFo2xs6kr6uOgjaovIOCJgq/MOFr7unQ5fvndfRhDKgQliqEBnR/CyCYuPlhZDyjK
7IedNga1Qmmm1lUHsVSWU3MnC11eu44ct0u5/MC23nzJwjF5kk5xP/mmyvYdZ7QdCc4KgV9d7RHn
pk9x7xUfptIhZbjDO3Ad8gLbFIRonQojRF5vO0w1weCC6fDRrKTSrp956TSfK1gZCazLvtoFqVl/
SoDgcWvLNFwFYDhxK/ujum08ZcMKkRw+Ir//I+0AxWILdVBoZ/FuKizr1o0Ze2wS04Xyp2bKgU1P
C+GqBUoG4KGdEakWNs0kAKO72BUPWVQ3+2XatkEn0nzO8q6ZeEtJ71jhVpbbuQT+BkI5eoLv7e0N
Whg7F8w2QlBDBzuwd94tANj2ig17PphVNR8nQ4RHZJvTdu47AkksZ1y38J8PSdV7zzKV+jt539kV
HVB91VUdYVrvVyg/FXMOThb+DwhVGNJIvXBJtIQvB9kiMFcDky444AWZXTYvIQzXAbN8WV9FPOW/
kJIvVc8PQnKqIvq5mHFQ/6NMwgHwtipyIo10dHLDE6QoOJdOysaA+I8a4/1Pd2EAOF/H87lKSLVn
mZdeHZnU3tiHMVLCfKkwOJqyZ2PSewEVzYbx7y9GQ5pINArkILxMDhE8wwbi2/CE54B+Q504xx4r
zdpIMae/f6mfC1mGygH3LSBMknr+opBt49BvDFSgJ/Az4rYaKb3diXBAuJ3w+vw6+MUq+YfrLWYr
ohjQojnuJYhJMB+DHle6J03L9+Ofr6AqAS0GoBkU9qaHpfer27msvLdrhA+HNI+XisOXd1msz3QL
YSUPzgnYM9WVb5gUP2yovIErsE/ofjz+1dooJX83jYzXx/s3+edFGhDHwn1m+AAG2rygT9WV05qK
zJvTOKaQzCbDPiox1Vf/H1fxEQ4CoXJp2lw8gAV2xypKe+8Uoyo+gIVM934wT79Ym//0WThQIphd
fBvu5WPuDbbVugafJWz7YOOlfrG2aDz9+2XiwpomeYLTDsfNizuWI2xJm7R2T1aEgpgJJItCztBL
tnM0iNuhUVL/4kj38/7Fns5uwsdybP52cfuqVEbzVHjOyagj77MYg/ikTUkpMhaoCKtgxkPs9Zol
8v7X9vPOwsyJCF7Bp0XXeflRQwxFpm5c65SPPN1RzT45eITg6swLfuFi+oePyOIgZ5Ea3OfIf7FZ
+sWE8wtX80l1SbmeS1Ff6X5oXuj/s2MvJzjkMP/SesbOSQILfwgH9SrI7ouLShMyCPQacSq8toNv
D1G4MINkz0Hnl0/6Oc/l7aNOWglAJYZypHn8/KQlQRfAvjVPzNnxORKS4eKz9s3isZG6u60z0rVX
0UyZDNaFUwW1Vn8rW4kTwjF6h8NF7b4WMTxEkfQ2VScA1eQ+yL2m+MVy+3kjDE1aHzC4GBLSoFme
sx+O81XqTukMBueESZoLpSCMXlDm8b6UGXNPDCKU9e+vtMsQUL4KnHI8VbyecYPiB3x7zRhEjxXx
jjsZsKc7SDQ254dBqeF70AlemUkTLes9SwlKH4v2RUqXKAGoZuqx7S0MS208aiJSPJwMwyyQN77/
C/7TPWGnZK1gDQMLePHUmy3wfBnw1Jc6oOg2oayK2LBPfWFXaI1bsrTev+BPzx4T3+VpoJXDEiU7
4e0NadN+KfpnfZIOnOKeeAMGmS20Sd7svwz9/aeL0Tda6IghW83lWyDQiIniNpxPKlbqnijQ8BoQ
B6ccpBKckt7/ZD9t08ssG6+nMO3ljedePHXlInsgOGU+wb3nYEn7nZXFg8gp8f0LWcjO375dPbbL
pXhw+XAIxi8WcmEnEJFomlNBdEl/b3KGoyWPozn/APNK91dNJumEOLETXCdTwky5aHybaMtieQ3W
rXpMwJGhdJo4LK0BajQv2u+6g2l4tLLoekEPKpbux8QUVjN9jef7AfktE8j3P8nP3w/CALKSiC92
GUVelkJpNQcQ/fr+ZIHg3kzVWF+VUwK6yZz/ddXFKJg14OAqpqX3E45yiE1rID6sA2cC2TewMj5/
W5NLZViqvnIqYmN/8eGWt9cPG6PDa80PLB59fAOu+dO3VOnSFhBanJPXKud3z7PkqXOi8OO5IbKY
rMSm1YX7oSag5RcPmXW5RAAkWJ4N5IIrw/PkHfD2MXOKaEidCX6UgBxWalLAYOSR1uZpAg2WSXXw
1ROQcDbgMUR/C1OYJ9Du4vRgDTOGRcvK5kdzLOki6nzp15CztRwsxo6/a+hex64EIb0f+fn3PjA2
wJP1RMxmaMT5oiMi+frBhQn+EUM5rzuDl8F+HjqUQZigwf7gc1X37qRojfVRTt8vp3EUQUzHIrsJ
YmYiN65p4JE3kQw+THQbboGbGHtF/M59PQtoXIQFQJiWA9wTE8GxeU1bGhJi77tjiA61a66HHAbr
etHVTZt6bjUHaJ2eGGKLNSkHLmK/USQM4BlLomGi941FrH5dgOD4NwtBbuF6REcgvk9dkNMUN1DA
r0FFL83QmXyoe0ic/N03Wl2TR02Lcs+UP0oOnsw5FVWt5r/qFr//ufgkGoXOS1gsdQ2Q7eYlqQpC
HuiWp0hSlgAMso07FSLpCgz1iDqzTO7tsi7q6zwmRvmht3u+EOZlPN21KJv8sdYm74tuHES7E6YH
ysm0gmsMXDUJDI3ov6ve5FNMdubq322vGp2brsVZsPangq8Zyj7/kI/uvroTv+5TI0J0obmVOdeS
u0nwQEPu1C7Nh1ztvAau34Y+CJ2rQSc0woNy9iAI2hE/cYR7Kb7qaVF2qWw0nhTJh9DEc6QWm9CE
R8zUrrB7666a0E4/itRI+k3OcknuOa/W3VrM/tSsDSN1jlJ2vU+y97AoZACQktNisYW7yCuaUwX/
02NEOqX+tSMjMR2R/gCFHZSQ6S3BLPS0Auy4eq8KzrCQU0O6jPFoqu5ZVIgX98xKWWAQzj3r1kg7
3g3nOoCePatPxx6thsTDr3vC/UM2WEQjJED3PdfqD4jm0X2gMez92YIjDZ1fxk6UeHbgKb+mUZJE
zBt7Qob+fKywRxB5uTwzk29nwWtFGhQ5CO4snoUSSXqg20tv3hoctvHOc1lFJHFzMksKl/tq9UvP
3M768eucMgnfKUwh93+OZkTgvEJhXQqJ2KG2C2rfeS1FtnRiO9rzaD45/ihh0oE/v/5wOtBkTOhd
+dfICkeNTTlV2a4OcrO/KsOYx7RsDCYNxexwY51IOvYuA0ebPvRVyy8iTHonO4Tu/WOlRau+kEtg
G5JGj5uTPYKqYrxxVSGevSwjgHrsonT+HQY+SzbDyOE8zKKhC5zM1MY2z9/kl7yPGQOANk1oV7BW
HKY5qO+dwfY/UZjnA/Qm9B+NvSpS2YAgiiJd0ps3Cjc7FR0sPvTPNCV3dNB0QEsCIe+pNM/CDjrk
Q0CDTI9kSf/5xv/vnPQXc1Le2QEHnf/7nJQY7gsx4fkf/DUjDc3fllgHSkCqcUqCv+ej3m8w+iBF
AYHBkMfs9D/zUXtx2y0nKHozi5CQiufv+aj5m+0t2kQT5x7vXP7Vv5iPwpx/+9amUMdranv0LZjH
+pwD3r4453IYZOWnxJO0JSburCdJKLfyR4WZ9ntZSX2czjp3+Gho3vOz/P0shD9r4ulWGvfohFHK
I4+WTAaG6GOukUFctYuoPhkAIB/rs+o9qtDJrGH/I8EXdMMR5fofMZFOD2PX2KC6ZsYoJ7TjxXcp
EfPLdgw+JqrOMBmc1f7DWfnPq2pRSrAHLrYAuRgEsmTxCnhn30C1WAiCxUxQ4SqIyVK4xQgvyb9o
nUeMEbgPRtlEfwyLJSE25E0OJgJFd5VmL3qxLjhRLD+puGUjmvvkD8O28TcQDoOfuVP+fePJEGnk
bEMAcGN1QyEpplXYOSTVlIbxUFcZCEdflvGtNKzo6J29FTGuBY4Xte1cW0mWZ2sTYQW6/gnKoyah
+FB4Ub91ZZS8iNmO1doOymDPmx1PRwhw5omOb3KHsgofBAPaQzoV8Z4hWnBy8XztzVo19kYDRngq
kxiUB7Gghb+aZ/TSuKAstr0kRw22YdoRfp8XgAzuw87HpVBIjFy0rtZWlIO+ifJsy0SWRCdcdsQc
tCq86giJOzswq5UZNsEt+TgEGxILND5Kv2wP8ZyAkzDMHrUmE5B1mJZFvXYIpH1qi2k4CT/Ab2Ep
bk5YFMPKaKriTkA8NElA0Nld6s01CRSuLz8Xowlxc3SGAJNiDetsGTIt4Qp+iDzPiwaCVaZsW/RV
dwcdFgG5Stt5BTYWlOek2FLNtB9OQ1baycpLVHwfDM0fnPnm8WAOuk03BoXaHyRvFM6KMMJiWqWO
Hr5VHfKsQwSh8iO5M9lR2lW71eGc2SSaefKVMgHx5dQhoUe1vwsNu/ORZrb2TtQhAlVF/vadHvo4
+9iaeaTkgyYXti5wXmKk2/u8px+n2U/uoVBzqv3Ot8uQcU2sXMq9VU4FCvLa1N1cp7em55fRbdxD
KaZ9wgvIGSQswclDpyasD3HANaK+3VCtPTm9YlpdURavByFkdYgq0exoL5U4UzOM3qHlnzD65DsS
MkoebxKEZyqPJs4nIiWQtDsh6OjebMp1O4holyX5DD0DXECqwnHVxXbJnENcWUMImNEU/krVDhHT
4aGYTPdaN060ns0OB5RZzQfMm9z3kSQbCNrOHG2qoGMFOlVrMn6tZ2/T96MNZDgCjZrpgc5EV25T
LLJH7JfT9UgS0mYCu75vXexhQLt1e+X17XgCRFo+zqJyqlVae+7eyyoQ+GH/oBMezBxajg7sD8Jg
GyiCnGZD7WwIHCJaPM36Z2O0ittiYvzLOz1ZpcoVT6RDsWsFJTq2EG/QyvSw5MHUTFZMDQPm1ID6
5Jjfw0b9GDpdsY41D7ZR24dsiB898MDbshbZOmoBx2YAcNwVOl3wPdpjyJ57y92up2cOz8nGxHt4
BEyht1bhgWC2MuvRo2DbsD3lW8SV7pGOExNUggrUKnZ6Sgr0fFvqSuCy4B0/2YXjfGYWl22SHO2j
Ivvu5I+D/8zsYrxqJq9QbFI9ewpyLpxRqRsZ30xCRhCD57G+M3NSCFPid6ji2BthUgSHWlP2jUaY
XU/CCBXK21jtIkuP6wEsxZoUOnKe07y9LZeevd+Vi1XCejU9tJ9wjinMIpKp3LAdtsC6wW1QbycP
JLkgLdfYPyHxFtxty854UBGrhd9SxBXcc1vixaNOURBeDEAYuA3vsj6A9mi6BvmjOTXZYJlbM2ig
gzj+uOv6oPyMajO4T4YYd1LM1/85I7jAckc4xrmq7kCdpZRFsflMQ6z4o5+d4cUXsfPkt6p6aFFw
bGe8pLsC+vuN1ENwxPzZ5yum5TD5A6tg003S8Sl1bADrtOZe7Z4lbdvtdI3frboJaHccFPltd33v
Eks6oPvumVg/xaJkxFsaIiXxLETBiKj1unfhAZqJm61l1ucgRwO2zCK+EyFBRGlkpEDeRxgRuQx8
vHh2vLGzwbJW0ZDok1k0ZPYgrYf7V0QfEvC1yYrMpf4LMjkGtNqQ6bUl8x5+UtQiZxDqKwCYfK3t
Rj/bkiNvE2V+t0IkQDHpt/0HGNbWtcbAco3BSEJ69cyM9dYmj643iifiF6ydrrNmM08tflpvHpJP
Tdv097am+k76GnMBG1N74I2uXhMCpp7txPH71UheBaZWG/yp5VB1sypPVK8Pwzj3GTpmWwzDZ7P1
FhHgjNQzNz/PBp7RAzj4Lv3koJmsEHcy/OJNlJtginWdAL6tQF9vRwFPfmb2XW4bU+nvwSC9LVoL
5MIdU1ICMB0hV103Ras4mcf9ZJbPk1JkSeecRFmk0ZGvstiQbVM82Ivi3q380xgbDUSn7q+O2H/r
41/Vxzg/6Nn93+vjq9eqf+1/VBEi0lz+yd8VsvObi8LEd02GMUwKBVXqX1UyiJjfEA9alLtLg99Z
Ojt/+23opf7tr4FBAZxCQFm1Pao7smH+RVWMWeenqjikP4d4kE4SnSXvsmsbDUGRxcq7Ki20VmvL
8wUncoFDs10zOW2GllwT7JXTioS0Orqtq5lXcEcHB4W1HliVTwXsfaMEBeGBUUVZo2iGHYKIFY2/
REJN89tCk32ZkFrj78oO3/R0OzCmROc0c9Z31k6PXznegcQpvWvptP23PJ4eBif1Ma5ayKOcxPN3
BVkAABDaGAaQnp+MQGtxDfUnbdYtqHlsbeyHGTo80S15xkoUBL32JgY/v+vT/lC0wdjeE8iSP3Vt
FL4gOLNRN/PShWbWyay5IuaUEz7Eh8+GjS2PS9BW2yo0EFBwsD0RijlXJXibNLjL28p7abG0bIyw
nr7ASuaNg/Z3B80ILHKXgODOpEUcQm0nRkBCAYylXJeQwQgN+OL1bvvZ6m1sNYIA4m8gt74Var4l
jI6UaJmX85E/ohs5ejaBpuCeoF+K7ZDZ4Vrh3+B/QyTuAxzKZFqb82xuhilGikIRHtLuGmu2RCfy
5tUkXHmoDF3ejxhNP6LTw6/YzdMeYsj8EPbWfOLFuDh3SKQyOIAb6SEpsvQ768F9yHIpaQPVlnEH
Nx6Yhut1gOaVwP4yVM8JMqq9Jof8nlesv5YgkKmHg8G6cVxpfTLqondWHszMu9qJx03YUC6XPnQD
mQp9VQwuVs10dMatsKqRGN4FA05gzs6eIOyhPVWg0KNWfzHmskFWUhh72Mf66CSW/oatxz8mvWie
tDlHt6PR1tc18WPl3tHGfKdG7SHp3CnpDJZH6fnX/8cf4cjkxnCtBkxcamIFbVetDMlPPWVNjwzz
hAdiKuqNT9h8Fu4QbyFAJ+QG4vBU9JPemrTDzG/nbeK/O+ovd1T0yu/uqDgXx2/5/HZPPf+jv5XZ
5Fv9IMv+T98hCH+D0LVss+cBJlqJ/7Oj2uFvwoFCapoopZFQmOzD/9lh6YIw1mOC8SfO9t/tsG83
WKZhJo0P6J024zGypS42WMY9SRfoKD5JQcWztm3hP0yE27HGq2Gftpz3pPk1Myb8Z60DMTyrg/BR
1nI4AHCRe7sV7R4Pjmmuf7iN93/OK35kTrvWRUeEX41bwpvItDzIirSP33ZEVO/Obm4F3tGXcOnv
Qgrxu0B77PVskm6+EmP9lArHcLZpRw82xvVFt594AQ5M0fcAAu5DL9yg7bbN7Jf+J90Y8S1EiWlg
w+7FCxTeweuAEjWEVEvPIDvSzQi7wDwV9GAO6foHhymP9MYx8woskCgmJ1eUkH7efUhmGVM6GSXd
vdAtWgAifTFvqMQw7WD/Q9HTjWKxSWZb1YXP7O5JN27DKbDvyQccP4Q1WaIo7kq5YgcvsIxOWfu1
nEvz0YlIgOXg1pHmkCY4WDDJ4JjZychKihMxLQXIPjkXBUZBG8p7SzubLHfM0tFHFcXGnmFJd2rj
TOzH0e6/pWbS3YUlYCYv66+ATp4aIkye/SolHTtU897vx4G8BHJxlSGNTYoslA0ar91t69gzubbJ
ziCEmzPMKOpHwwlfTPrCyBwJrGFOUySfLajz/soc3enGwJv3gNse1IufzP12SqW6jn39RCB9cdfN
IyptHVYA+yfIbrsgNxxiUMiOQADXrxR6Q6Yftpl6j2aQN48SUQGJjEF574LTJM8GVEZ+w7Gmtz9k
MYZ1Rb/5Tut2y0HX2rVhMT3P9GBXVcJEgHmluweJXu0af0jyteg8Bj+0MLYaP/9B2VFDtHxorGCj
EthioqCkD4E8s429B+56e8X8qttlfmGeYmGHp1B4wSkRZhFvososPjeD6J/rBa7bTsIn5Wo0aLf0
qQa1ZKHLlab/PfYTbwdfoN3iUSWZyCIqtZglEtS0HggQS6Sz0+2kQCXkTfKas+xXttWp9cBKW2l2
fZhzwMeBn8srd+rHLdCHEAtfUmyJh6kQV5OnpKvBfkxgwOHC1Rb8zTRhSXelH+1gVPbzWsPf+Ozy
Q9ZkGfEuDcJx66Ipf7XiLEGQPc+/Wyhdb1pwL5tAqe4AeQbT8kAH44U3sQanhOnsiHgxgyE92XOy
1gM0mT1vYBypvtv3IA/b0rfwoKLSQ1wbzpsiLmKNnoYEYZepEJmgRjGQqdyJK6wd0G8U9/EofXQc
qxKlwXXMGfkKkgt3zyHniJHZ0guThHfNlpuBs4ucbyAPJtIhkLk866lZhKDEWJBy0DK+w4G9s+uQ
GKIgXZ6uJGhBE1BvyD1nbpv8JfLQH3wyMt29n9feMR+6D2Ey6a8+jM0tem3nGHoEWtIQo8fYCPKc
2AmnF5nQrFs1gQcIsYx1JTZ52uUwC4jSmUH9dP6XKvLDcePCz0GUS7SJvMXV6zCG47S3IuDLZ0Yp
h6S8nmuaOzgSpDzWxI+Si8omQuYRrS+oXrVHSmwaW3cYdqcHr8MfQOxDgvdlrvrizuHBYDweJBm9
TFkbnMsFfKeGnsetx3ZwVSaELIB6KsqPFELtI4nKQ71VhQWDY/GyGu1ia/UXh2u6eF19SqhiI8bU
2ZiLF9ZjjRI7szhkJfLpG8CdyX1qTfmHZnHSBounNiaFdlM2E6f2s+XW7fP8WxYPGHERZzIipTnn
3aPyK4zPYN304rrEwWudzbz+2dgbN53X7dCZh7932ibrvhTTS0wCFZAofMFiwCFM62SDfN8gFWPx
D0MdxUo8LK7iJJTZzp9k9+TaNabjSHjJw4J7/1TLMn30Z1WKA/aT+B4RUQNQDtIqEjY/6b/Us0m4
nAMzx913i9s5WnzPjGRbkk2FkjfMbiQmfDG5CZQR+N203IfkDhcTLmpXwjvC60uGK/t7+AiFddq1
PgFCHipkOlShqa/hETHAmm3iX3NLbdsJ9zZ7gzpmi6Mb5o7gDxYd+zwPeY7hgchvBJOrURNmBS8T
W3jm4hAXZ7O4P1uLcbwXYEnPdnJcVOPVEHje+Ws7GEFyVXKaoO1n8yGl8LcISb9lNrbHKXCadd4q
+yNejeaYcVi4D+1EcNXym9Uu9vbQze07ZTTXRFOz5bjFdTwHEY530s/9sVx5rqHWNFiMDaKrBuiG
k93OKAr2DgcH/oFWjFd50MElLcZ7d7Hgk7Jobcpkxn3b8UcamMaXbDHud5atrhy3dRCfNgnGfjeU
3+Ri9id8098QBaD2S13ytVigAKxS115DOoEVwPgQbsC8IAR6QtQSbP02zqxgwRC4dgJvQPTad7bj
bEDCw54c2ru5M1JiSrAsf/SyYai27QI0cM5sg/nMOYidhXmQIRTXq+HMQggSf+IsHSxG5TMtgYyV
7iVdEAocivm6CIVyMnlnmE7+OJveU64id5+dGQy202HXrvrEvmG+DqVhOYPfRXmF2XhI6i/zgnMY
RsAOkA74vggSg/dg2Fn1xXbbkp8JDsJawBA02nEd+wsuImh7cd2znfEULTiJWC9kCeouKBNFQA7N
Cj1q/sqA66U3BGaXmaiANRG/zSnDG+/TZA8MWu1QGpL1WERTtTXqtnwkcHJAK5fND85CNVRnwOHC
6sHHs3APx75/jMOJlzUI+BuyCxNwFDxi1ykTNXeDVRWDKjYd4GJu6eAjXwiL0cJaxMHdfg3CtqEv
pI3w5Ds9CXRMwUjmhB4X0gXUgBu7heEYnHGO4UJ2HM6QxyYtwONB8PU54GeZvG7xmxFDdMZDdmdU
JOVJ98k6AySlvcAkR176Dzy1ICZN1kC0DRfyJPYV3gSgYKr2QNqjozZqioAPD8C2wLMVdvCkFCTL
+gy1dDL4lkGXs9Em4RLLVXtFdtMlc455IfJLTP+B+thZYfsIlMD/0kZBtq89KAGrHGnTNweG64lh
eFvt275jQGbEIJtXidALO9dPxn1aNuLeAgJWnoKGPL949InmrEwnJW85No8NynpzXdUSSrY9euZG
QVCwhysvmC0GQf891v0/gWkWEfwP55HN6/D6F4Pm9rX8/X/9j+t6TPuf0DR//qu/z3XBbzS4UJAx
Gz7Pf9Hd/T1RdghIRskMuZVEDotx6H9OdvZvnGQsooWRePiogZln/3Wys/iBGADQbVnIAymN/lXv
zL6QBQqElUjgHSbenBR9xo9vj0/p3E1jnYru6LJwcWVkhng0k1bfBDJtdnWbBQCvG9/82ht+9Own
IZFuZRWdjC4FnMr7H/2SL65r06v2MJrl8k4psOtTrz8HTUn1kDTwKWtzCNcCV/ydqIzx96wDcEN+
fPER2c2wbcogJV+NTlFtOoR4VZYvN8iN0NzEZjfth9LQB/Yh72nEk/qL0J6L5iF3wHE4OrrchgW0
e6nyyyjWOKg2zZFSk2COqA/31Cwhgpdh+Vz83j8skX86sr49S5+vR7vSxr1Lq1BcqvItg3lunOcN
Bp3OxmpWfF1GVeh9uQfvX4lF8qPEb7mSb1vMa5FiIii+tDloev16sYmgCeDsZ7F9L95WY0+ccvqE
8dLZz0kWPb5/0QvR5PmiEIvpF7CYCHVY/vsPMmYy2uF9UH0eEVyRq2sseIUeLYO7GZVLLvG/v5pL
hwNda+B4UI3fXi0OgymtyowEUnNykUx1pd4pjxn/3ViEz+9fSyxdjh8kk8tHC32e1sBHNrlohN9e
TBHmmBCcnR7bRBXMRRPO8jhby3oTLLk0CanZdyPH+eupz+UBzPDQbLFf9P/6MyMVDkhyNukI+Wwq
b3+NQvT+XI5UjO2Yoy3iRd9vvDiKnkOvAV/y/of+eQ25mMx5VaPm/QdBdMdB2R46L4NMqPVDHXT9
ZjB4guHr5QnpjikzTr8K8+AX1/15Gbmm70E8EIijfe9SRIxlc0pjr8mO1dRKinK+zckep2lVpeSm
vv8ZL66FxJefHy59NL5eYS7ynR+XrJMak5BJmB5RG8agRWafJDyzm69iSPUf3r/WxX57vhaKYm4l
IWmOe/Yr/Ph4lANnFGq3o571JDY11cKpSG35FyTjm/qf8e80oos5rqsfG2OXbbEzxIHhCvaO83K1
3n6m0Sv6zqtVSgCtKzOqGc4TWFQrRpbSdp+SNCXJQCFbw/5PAynactJKbt7/rBdrZ/msCC3Y6JAh
Wt5P6n0OZ3naugO/g+yZdwjZ0m/QBhEX9lye6jjgOOvZ8y/280vLx3LZxfiHvBhLgwUD/e1Hl7FH
dQfZ4JhA6/3UkTN5QvI/3zaMGfad3WD7JK9CwTqdVeyvo2mc5XHyKvUdHVLbfWuQDJ3yqALns4yE
IpKvT5HOjIf3784//Z5YwCgNsEci57qcWuWuHU1olY0DBhbv6zyPTreWbcExC7D55DHv4Ai2mjPD
h89dT/kN1mICBu0qio6EXjlXYCijIwQz+zY0vN7fkU1eZ1AjQ1/u3/9df161Ac4rPHP0WjkrXv6q
ZljRCCimlGBmExNvDiwz5+zSD9v3r/Pzkwj3g6+MU8hiz7t8N6aGxU0x+hQFX60fQgz56arKa/eK
EYz79P61Lrdz1sliv6N/jHWNXvmlz2oOerd3VMZ2Xnf5Jg4iuWGSP67hZhHgYf1v9s5kKXJk67pP
pN/USz4NRR8EPSQwkQEJ6juXq336b4m6dq2KSsu0O/9nlVaZiFC4XH7O2XvtOgow8E8nAwXpMwlc
0Y6SRv3hxhr6l/Hib2+V5dewmF7qi8cAY9v3BnYua83kyQj3Hs7q6eDlJpupEqNVH6KuhqUAk+XN
iUPCOMmKZcRVx2nEf4MvXrmFTqBE1IdH0XW4IBAQdau2SWsZNLmCUGyirj/ncYtSL2nM2zm3ws8e
wNSjP+XzGaHeiBquke4iu8jQ95BP0UudDRephHnrdJl758a1vldAsS5iQKLdWq8TjWx1KA9TFFrd
KqfhdEWkhHrNw0l/mzWOccxcKZLFWIafhU9yyLEsgISsoE6E+xk6c0urNO6IlPZIOUGlA7F4VaK+
fY1hBL+XXWE9DCj5mtUY9gWZ3eCdP/Ne2cO6UBCzyAFN4zNct+JoO2wthuyTty5m867ayPmks+yb
4M04NlKO6X4EyEFEHUnJrr0bbFxF69Ib25++R6RomTbes98gob9FH8R64+mPsm1WCS4PjEyD047W
m55K5z3P0LfWYyais7f825ZCF6ShQ4h0kwwtGi2me/eisqYz75n8sWmm4err9obuoDYmPrSb2mri
jKBlL48PoRG51tEEzn3O4LkS3j3HKZ3mr90KSvhJqpkd6gsfUlYZK7LSUUsHeW7M+y6puXcTUcHt
EiUU35NZbf/opJ5rcG/18nrB+S6CHH4OrpX4DDQ4WsMwSN6kLgZcb1JOEXGbIp9XDPKdO0h51oNf
En6y0kzubWGZyVseFSbK5cp+pc2EK4WHhvitMCnmG2eg0UXaCgJ1vW/GKxAjPYwC20heclexNUGj
ejQmHcK4tazDYglb8DsEW8EU+ypZz6PBAQbGwbwt+5y15JGqd46GCbV8SOlFVknbzzeFozE4WuDb
6y5u0ROlfAC6wCSUQWdmgW0gqdWv8UC+HDRvVq+T2SOpKMhRAV9QMQDi0u5dxHILVNGezpGWp8fM
zzdiplHHrH+8AiDSbGGRG3sAJtWmgbNBNFIlbzDPJgfdl+WJ4YkdoJZMUPu3+tmwyvnYNbq7R0cc
3kfK21T2wkV0ywx+DWMEoLfeVTF7uyyZme+X4QjSNrWefVCPKxAhKEEnBJZZZ611bZxpOppmYDDA
34oRwBjcZGKKuavmo0j6qyQqp2NqkFUWo2REi1qRcG8xbdEg+GXFIFZNwcciqEsGxEjnsJtVBzrQ
Zuzl2M+SmdMZntKVRHK+YiI+rvvJtwNeONbWaZIHNyQTaWpr85QD0NS7jIQcVQ67TBR6kMHDQd6p
u8y/bbA6Ir5t4+kN/PBr3WntJtUKaz25CP5Mek4HTfefmoVuxoS/zoNpJAkKhL/5Ulj2cbZ8YifN
BEpHAm3Ndu/7PjxVpRc9KVQRm9iexmOcF2zA9nJGKszp0k0s6wxEr7kxkrw9aj3hQfPsXmReg0tr
BW7Fg9u4bCJR+4Gos95PRgUqvgz7EE5/ZOE1quzKWIVa5F10Ts4vVOVYI+n3mvODM+MjGEE4dRvV
m+KEPLO54qBkx+sBOMw6wzH6IEFKP9CyHO6myuH8ULW1D62nn6dzBhlkAT57WztT/s+0gA485i7x
640ouCin6LOM9FvfGYZbb5imjTV3pIfx/kGIWNV9HCR1U1y3iqagx5OWHxhZchQwM+D3cuIsAhOI
d2HptoGrewlbUTmgPQx5I3iR8PZ1SumDCiFbFxzztmLW6XUNPS1dWZvFVaurRw8m09pg0HZpNzPB
DxHs1XStXHDMW2aaSCDrNtuWaeZc6+C54Rt10Q+VRsPJ6sa1SsLhmA6dDo7SH8SLlY4kezslYHQC
WaR2KIWMj+jvAFCaA4TzuS9YmClnB0qEXLvJJ+ltikkSVI0UkCSt/rmzS/9T2SMqVrc0zHuzcLwf
4zCLeac7iQZKcUBOXHWcx8qx2dfzLC5HcDmEdTCpIqMMP45qvD0VtNiL0TAV6Yad/KhN39/UQzod
G2WdvcLWzyIk8S+whXFBH7nkCFN6QCBzcZOHTUh71Qotiv80tmlTSONeSzS6DyoXR75UYJoOSnRe
wuihS62338dZb288gKuHEX/U2q8Is/bxGoUoXcFphpGzgxCVb10kcOC7E/shAx57HanWgk5ppIcw
bcwzdzBZW0C+G2xCu95xWNiiPINh04OwEOZ11OTOnu6+dSEieKiynp27EFDSuvCHakfkV73N59Z/
7RYgORsNxLSWIV8Aq0Emq4wc+V2MxRduzsBoKGpDYOD6aF12ul9d6TMp9zgOKndVt1pabqZMq2wo
uX1O0FfpPTuZSxOnaqITOkq/IjLczg+TJqYPRTl+gaq/Q9+kEUhv1YKROvNs3um2GOTSmXQuqdhR
CyGVoQAwqmNuTIqnS9XnIS3y69p11JXfjiCisPmKIBH+vhhneRj8UlshNPBPeEHDc9oh2bGjvnjL
SqYnm6wWzQ8bhf/WddPsUzgFgUK1x0gWCiW9pDSXj15bvxT86I1sKsYHwplNhgjh3L/qjCSAqGqt
dojqjrOsb+gqaOKS0O4UCK8RTkmgV0zjnS7ZZAV0J00Q9EY4OKp6YbWbMoqmM+O76s0zyh5sRcq0
Q/AOpAGLidBBR83gTV0bet++pRLSVNrkvDXYBGQWqaC3vSZzHogiLL32Hc+Jb690HJ7xZ6wBYFVY
kGMebFVSJints3Hj8jxC6rlMBqd7ICmlf7Nl4j9HnYCrv5B+YeLrs0/j28GT4RUBHZFyr7k2jCsz
JcWocPsfk0LvqmdFg6S+h0+cNsvkcsiMgFMUggdz8iAbNXQ1zCbEtkBKL7+VGvd2mepnvJo5wvKB
dwajrKkI8q5zSSEierdbGWkz7o1wsQ5I2MRrjGIV29lE1L1vpeYUwOrECSFGXiMG3SHWJV35IGpn
7T7Jhb4VGdHfNS+FnaXX6ljPSfdeUxst05F8XWoFd0H6yUsIOgtbMEecc+zVZomoj8BQiIXh4+SY
1qtm1tqnifTjIvShhTrlnAZGxY8d7VE8GAAdIDI58iWs7YTjpE4UZJs8cDAONyp0IQ9nza1rPRId
jMNkZnsN85BFVTyC8dFXuq/dev2YrVKvBKrm+VskWkTEl+hvEaeTJMjhZO15MannEIxWPjU2sli7
wpKZvGW5GZeBRp0MdFhVvCqjPVI1c9u5wwcwKbGjlreDhqHBNsNqFGSFezTbwgmMpCcQ1em2JDZG
AdJnbe2FLGf4ZsZpcopdNxu4UvjBcdX5O3NqQEIVU74DhD3eNa4ZBybsinNa9p9azZihmYuSJNje
PCY0djct3axjIqd8jwuSF87Y49CoZberY6W/ZQqROjU+bx0OQke7q+xNK5JmWwwKD4Qa04vMGHeZ
G3Ga58AVUFS7yPjGq8HVDVxyo7t3ZBMHetH7lCY1pCQflTlHwevRaJnREve59VX7oaRWbWoM4jvD
TRZOt3gBF1ds5VS7J1XTO5gZfKRDSyqY9pq49rYK44lziriEZHwstOZ5KOarLguPyJMfahme2XJp
GCGqPrly/kyb6JH47VvPLHc1p2nSmvJXoSeoCAmmWHlKvOFXboNZLio/zcD7nCfEOVXm2ygMDlZa
xCYfm4fclWotTH2bdjUKBG9AX+++F70gdaSgqw0CloogGrrux2zN72OfHNy0Q3Ti5ThpJzFFP3RE
epDR8O0e0e8Af58mnBKJRR7kpm+Sp7EfiQhR8YXTPOh+3yEMwgwet8mdZ0XxnuDmLJBN3z1ppvQ3
I3C7fU8Nc9F1ksSEMV0e80k/OlbiPbmtXTJQalx/3caDPCSNS3t0SJdywhPxuKswFGzIM8hspOnu
fEHgjSa3GPNvHUgVP3G4kGei1TkNnVUmWl/fmb05WCem321LjAiCg+vclMvPM5ssfcWIBTZrIoBY
HSKsAYLxOwG9K7qadqrgdOV4IVtUlquM89DeszpPu1TYI5J1q1UpwT+CpqnbDpScmUgC2Znhsx9l
4WcbQq1bcVVGDISfUoiYPoXU2vQryqKIZd+tK7YX+kzLTGOquvC5w628CfFAb8n5cOAvz+Nlwzvu
EVLZdNZshyo58bSNmhpXv0w1J+k3SkyUHZ3HtjS0qRWUxlKdGMnYf6SzOVyl7kR8hJHNW2zR2THO
hvA5KjSa3JHtGbdG66gNTlkqESaw+htRm65zVnG/lLxCVVMQO3VLmF3P0SHXXH1XG5Y8cLbnR2tu
qYEOp0BnPIvEzjM86ismxC9uXpjrRHL8W9lxfe1IeP64iA5E+qRIbCp5MLOWF2lrhUcrdmgKoA4+
+51Hj2CZ1Hxdr69tbTOhHDmErsXMJiP1A0ZI8fT1VwSkulsiQN27ykvFDtLWvCe/o35tCwL5glGa
dAl8a7gaSNVcaxSbzHrm0r0TGTcTwTCsNzBkGHZpFNf5yBhlBBnVZfxxgfHpoO5isdMEv2IRD9nR
nVW5cwun/VElig+QpPxE9pEZVR74UbzIxlOBNZqjfabzOw+jPEinHK8zYiq3X7GjZMbO57GeJgVk
kM9lkyd4XzuUfU0f11XgTGmz46hGbd91Oaw2jO5DtkpmuiI0L9kMOozDoY4WvLJ7pzlkIWBM1r8+
axeiiupXmn/JTs9SOor+fBJStvi8cqFoyTQM61dlNFdblQ2DfZE3Sr90EIScqpS803Z2aF6Fc3b8
Wnca3NQtOBeN47/KH8nWm29i1WL26UeM5bwa8DpqDI9pilBm3eTdck/yjimbwR/5rsbLyuu5bTQp
A9uo57NZGuWuWlpxLWHfZ4/csCuMcv66qpJ569qsAGUvfCsBkvEmz1P3LjKFRjggSCGkzPTzPWhN
Y+npT4XOP0GBIA9eufxfoLJybbgjC9awvOnc84M2CLyEs24GTX+KDcdO15jvxS5pWfexxvHagFnJ
E7kU/AaWys/ZsGkqpawmC5bLerGyv9JKJKWb13n/oEx02MIYwmMfh9UrmN/xekLrBrcx5hEmp57Z
5KDCY1gb1WvmtYjCmlEDRdD2uY5qIA+NW4oDPmGJRLTDfRhlnIDRLuxEmZgX1C3yhxLL7S30PDt2
UBbOfVuZt0OmSDxYHlizzeKfxVzUr+Qtcemxa/tjrqbwoGi5kobna+3rTKBQpNORUw3/TsgkO7H5
vnVO2wexkVB6qPq91H2BpTLEDtrL8Kgrvh2lQh72kScw7CZBx6IUOyV7IrsrdzpbtMDPddGHzxLT
vRPM7mycIA4ZV6XlhkcnX8isisrHWUPlFDvdcmh+MBb1186yCgYsDxdO7dBSwK3RB5mPuG81iI5V
4s36W6SnNS4wXyPSLa55pivphOuK6hQFIPujsLlTUNS1+5mC4NMLaz6wUMsalPrEynNA+CEyA3/h
Qy7fa17nrz3fo+zz3bj/8F3q5IACY3xqq2R8GQH2EPXGgVzSSq2jTcyxgjcj+U4XRtuXl/GguvtE
H/yfNZSdz6QaUQ87xLatyLwcruxkaLaT4034eLE8HnrRhM+p6zglGF+8iEAwaXCvc2hg01/t5/+v
X/+Tfh3g32/16+fXpPz4h3j9r3/xH5GDi59nIaRBxVvyaAG1/Vfk4Bn/D2024xgHrs3CE/yvxsEm
2dYBwed7WNl9EIpILf6jcbCRPziLv4gxMlCsRf7wP/iDvg8VmCZQMPNzmEWhXv/OyZ6Ehc99WhQE
4QZwjzOdca39fpbw70sg8nBIJWSYoxsoKf45cmKEtBwOxbzvQ4sMMX+lTSXEUG7pf11Yv5jp/ekq
y///2+wQG+44OjFX8cqXVnupxg/l/EEy8KdLfJste0llU7pziW6+8fSbKQEC9Pb7TwFw6pvkguwm
NK02Qx6TlWEY30UnLbydNOobuXe0Ur5XjH+HDRuCueFcO++dkFAi3EHsnjlR3Vard9uxtcYNll9j
N439sEtqKR9NCMxGwGs8XUvl3ZhO0UPA7cfhQkg3oTog5tpSY09YahjeoYHj9OUVXXo/La00L/XS
U+v2tNcrmgV+TZyL3xJHZPT7jkhYpMkxKaLMp9eZ5sXnvK4nkOpdtXITAMmu7DgO6Ll30nEbMB/C
nr2KyQA/643msn/nKKl1GqOx5pD+ERXduMpGMi+RvHcXHTGED8SN5eu4jk1cmM27axYes8bC2pBD
3K9buLk722wv7MxUD2M52TcDbrQdMOZ8U1ky5ZiDhzfvDHvbZtBfvLE2zj4V/ia17BF27NjfWp7i
h/BCuPDmdNpUs29O9Dtb4xySRLWvaA4EUdXFN8TVD+9CkbXSz1ZHrReOXuD1OANgqH8MoOGf4hol
x7pgWPDAcNKxiD4xPqSEbBMwRlOfWmOTpzymuXoUZuLHyDCUfdMjbA+gFr8UqDjOFWW6WjGXIX1p
clxkwaEiBZI+B1pgcqlC7J6gDloSS8jj8VAgptplGtkfqkWVOEyq+5nO44M9mx8CfMTzaOJ5tjst
eYL/kx70icbvSsaNsSsH+2M5EUNaGpp5nzYo/WHR8iU44aweO52fV4z8HunoZcdCOO1johGMmI+N
dyr8LuaNPIQby5GYI1Ak4pM200NUWv1ayFpuUVXrO+TsUJwd140CEU7hxh9BPAVzDijSoWm/p5ji
AubsBk2Tqh0Z1dk+ddL+Lqvm7k7h+aXWFC0LA+DPTR6h79RBkx8Za5NLolXdpmdyfOULbueqsYxw
XdDLXZvsnZdqEGl6SBnTALvBT0boZEKCMjwb4xY5fMRwLtHvoIdn44rUG+fKBBi1i6NI3xm2DN9C
YBUQLUwtvDQHQY85ixlpLVpnIlFp9F1NsTTXUzS5IOgj+zjVsrlotKW4Keb+4IravQ41S9shzbWu
PaOILgbbeQyLhvMR2mkEqE6vM32hAXFopEKw3I2YtjFMhm+KCSQ+jqFSK0vrtF3FOOjTTjP/k/aW
CloI1icJhuUtFrqxibrGJnKKMNSN1ipBP1gs9yPEJL825vFnzqwmDdp+zDdxxKzSaI1pX8DYvCDg
0L6ndpg34eTjPLY0x9j5XilB2trDk2+GPVJ8J77Ri0bf97i33bXdjRzrPZjQq4Iu57uRQahoiq64
7KxxeJWWVZ7LLhJXiPWte4oAZkoYGrTN2BjO6QtGZ/UUhojW/WvwRuXrFDvDjZwIHxjTWF2ObeNe
GCPHaZgRzimrqcKMxukD/M7uXY2MfK0Qh5DrRKcuAKDGBRqgIDEhyoRPyln3yhUZUJlHZIPrrJn/
V3h+Bv0T9hiUsDivYpJ5+/SnM7vtnvjPdpNpRbtjaTC8JM5jW4M426lqIMOqrZMW4n+MGFq3m1M+
uGjW46qJ72dOfNEq6lE689DE7joVOFkZKc5Hftvo3jSq+ThlU3NidjAFuRMmTZAC1CVOp0jFwefE
sEUz7DIRjMTBaQU1ErUE1vDFexRnCdQL12JN0CWkzBW62uiTlIe/qsq48actElxtAwcKOpOp5yIg
xJX7MFYzEUhUSddlLps3HPCKbazPbnJ8+7s41adAsQu8EBE7b6re8/ak3vQfWF/nrYnq5PRVMw3w
v/wVQbwUt1llvGFRYeCYc3b/bAUT8qklmwjREAXvUmKZpeuAa6E2QjUCzn12vKUKRtFIOqza9BDY
pg1r+Cspzl/bRrRMZpZLMvujs0IXpg+6yeTsbuVLYw2g+w9vVO2asy9/1ZaWtknwkpy/ynmzjczb
hfv3nNpx9dgnRbFToit3VOThJpkNHX/bgn1oaGPq43LYr7pXHIHqAObTz7BBpM7aDzN9j5g+Y/OU
/aWg6Uy1GoNtkIZIzm6Gh8HQFJm1TMtGQhQECnyfZsQB8T3YAVpPxRHADLWAV7mqW3rk855AD35h
fXTnvUhoFRj4dZ6+JrWJvXRmvuScTu2XO490DwRGdcdl8fiDAp/9dmVIClrUz9o9Qc5IusBNK1LF
MEJXcCAPHQTJn18VYbZUq4V0nVMIuIUipUXG2EQI+ptQ83ecRuWBDJTscRAYncqyoQ/RuNrGIf+M
GQidheirf7S87FrBBERL6aUMLt0ey6B0qgTjmJie0rVFRPerUTRkl9cscBT12XFmRQeIuOBl2Hr5
kfIOPzD3be/bzJ0fWUjRtRtr0ZVKO0F2N2Mc10Y8msi63PnScp8UB1K16hIzvMiHMpr+qvzMUBuv
iUSYb2ZN7z/6MtQeiiXdeFYqNda+5v7ne8rUGH5OkNk2o20NW90m9oR+iHYfgVS4xgnCZCE3cRw7
Y/Jcdq1/I6qeWHTsdT+sbrJ/9FKzf6ROPV3ypnK3cRNr6ylJtDW9BXqIYVid50iTt+TMlhuTWJEN
8Y3j5dddVw6T+ar1/StzSSory4oXX5ueCIcwIFPikCaYYliSCvTtSHzWyWOGsilFqg7FpKxN3RQG
7SLd5iH2QJx21NFXoW9EB0b+jF2+1jJQV1Q+mu1zrvDt00x21KXXlqQo5F5E0BTGnhV1X3alN2lx
IMDafRIh/iwVIq0jUYyXoT7bfP0zguWsreg4YFPBaEWQBX5yanpwtUtbAslDNo2XbArTwazD8sqT
87wGJ01OFRPv6VFH2+OsAHekmxkSBk03YKw5RCHiFb30igQxTA4WzS+7K+ghDjOWSG+gryjr8aqB
llmtyCkGHdRUtCYgI0IHxMIfkjNsEMrMu6k/CGINmCnYLQMwlZdGUHpldd+hRNt2bDicgRgInXD8
qquGtiFtT7dHFU0DZxrACjZoSLbIfbWJ9MlSu291nQobAxInZhsgV97TBdSjlkdTOXWKIXDRZvp9
Q8e/7ulCGGX+qNNq3RQ1nSlLJMbblxjCLhhw28Ogv5EERwNlTCprpdmLZoip8SZBHcqUC72PzDzv
6A72tPHVJOEbmbRKrKlHKFMIFzOE6lHyrEryw2+APfLMa1ZO7yjkD/e21kRqBX2yv+gUUUUhf/U6
tTCwEE/ZhPuWZMRdolvzASeKuxuaZLd8oqslIiGg+RFfGnNitkGXFHfmmEGY9BlZznWs7ZQD23Jl
OZP5MsFsJUWmbO7AqiCWyxLtxMTsusPcuyLOLMbson34DYgDwy6frI5RWE5K+AUfI1uTocLOSXaD
3Pq+HDYVbZgdGRs9Hb5QnRD/SORhje5tOCGSWjI7sM3i6dqkFxFkrVu8e6X2Ts/vaoSKsDXHoVjO
bc0Bo5C58ubkfqjiOZC+Fu3ZrXbciD5AkFoSJIEhExXtkwbmFCslo22SVptw7Q8Lx81i4KD7ihm7
UxOZ6tV8XkxpNqcq07XZsRkR1uG5LuMoyMhR3LhJjrKzsvoOREIav0Rd7+wzaBJE13RjD+l5ru5q
dPEzBjUEUavCjE9x6tbXZZnVT1BSyxVv9QKbUM0wrvdQiBnIZNa5X2eHroeQbCYi25Hj2O21GN/x
uooa+9r25XxN6Im8q2ERbVAAeMz/RvKI3Nl1NzBkwiCUcbzLSRvd9k1GSa7nyRET8kSDXTVvQs7F
yQDZtccx7AhIlFVkDYyIujHLTm35xvHeeB7d0j8bolN6IE2nuumbFESGWXXDdThP1UFNdJlTCJ5b
5SOJMIuC9OkMBx6GJcm3uMaI9WbHdjMEPbixK9tQ6U3pqGrbYYl4diXnKyzDsXk5+UI94132jhl2
xR/h5OkhCWKd9agvb0gXziktbz/ej2XZneLEt89x0aof2GydPdSh4Zg7UX8iAix7V3aK1IDgrQq4
hQqve68ufhYtYLfeNcBNt2mFxw6L9JHwFftCKtrp5EIxs5v60qbWbaFMTJqyH6zSKzbM9w362Bjc
Litt+sh6z38ywc4y1J/9IIryeYtYKw3SviCFZEmyCmRcMLHttBE+yiTZydI83ad1n69q19P5ennb
HieqCmSk1gx3w19HbT2v8ZTdazlzqVI1hA4zxaFx469LwdwqM+of0kot4sDp6zI19hq8rZyMd5Vw
i/sqI7BNzbl5kJIJLuf5An0EVr2s9jttb7WDVuwpl1ztY1I5ipEBvpbRuf6j0kidpe70d1Qxw8rU
kvCBbqiCpOvl1xwV09fRsKqHtMmap7qrR29Xa1jaVklIQBV24yUDkdxSk2JKlTe2ZQzwd5ceZSZd
fHGdHNJjb3Yf0eAzw6O9czEKvzxZnGzfy5qswwli4trVssu56jEqt5aW7xSSo4CpENTbvgb0hHdN
XTLFjy5TDkOr1M7TduP7ToPgx0WfJqGH8fz/hNKF65J3mlh1mPCYlqr5SHJjd51hpljbmAseR9la
vLhgpBhlEd60JGy9WVr9Yqft8IIq6m7u0HNtPfqua42W6y5tZnb2WrMCHrX8DmoP3AL0YfLW0fO2
IFYMGU/c6du57zv6w7GNBbSydzEsmgszI8Z2lckOBAmpj3sSUKM3WtBwwdkJV46l4buPRu+eUof3
CQrFl7AgG7SOxA97tIeTXhvmjp9iIppv1J2d2D+93JdXfaUmXC1hv+0zxC/ctyk9CzEPO3K1uGOQ
wSDHp6Okv8JNsULvh9fH9n3SV5jou4QHVgpcmyVnqil2xdbRnJ2yYvOaGuRxCT26GuvZPTZIzFZq
UO6mBhf8Wgk4sjmN8b3WWOmlS6YTfkONKsaUnG5BRTRB1A8lZNg24oSr3RRFoQ7Kn4qbMNHca6/R
I+AHUHeNuLc+jQhWXJUO9UZ2SXQkqKq7Kp0xvsidzLmza6RNKBlnKJXPaYlTPgZhXbDdbvrawo2s
Rv0mDDsX9h6q4kpl1W7Cvnqn2HFX3Yg/Vohe38m8u4868ktHb0ldiapppwb5EovS26dRzBuLg+CR
jVTbF5boLzjKecfBRrTRRk3G+bcqPzuV9sk6V/Wbhfj3ufVVhwogQmn6VhEdp5+MugtP/hCma7ol
A4utNe87UxunQCOCQlyC/I3MoCobcpQsWdXOtinHmdIslozXJ5nflwUg6sKZxC5OFjU/Lax7ZJAf
hAV0OCk5qsjGkkd9Ht6JvyuYW5hFwKGKIqlBUTAbjM/IUTIWXuVeQ5hy5Pl3gOS5jwWKmsAOAWVy
KszXtDveWzNhkqtPITIH3q/TMOy70X31KEHGdL5wpH7DGcqlc0abSOt8490W+XCyK8fauI1FIyWD
ORmFxr4XWvgZu5ZzDe7JvGlH8QnwXHuMePQeTNOT8dppq4b5mBzDdevDTNRKp9rpkIIhLzTlGqoT
8bWIkv9gVPh3FxQDn0dqCnkYhm9+9/G4+OzLXvPlfrDp3/UazbikrliTzY56vPiD0vxfnV1/uZog
VISoARdE9D+bx97ojJyTPHJgqoghLTrpVVIQn5JH9Z+Cn351KexmJCE7JhyO74p2vXVr2o8GHyz2
o/sxtXllpL1x1hX0zN83k79bTHw+FTFPOBgx8HDFb/1qI3P0Kbe4VCnL7iLLVbZ3ZcqRk8W7aqKx
2EHPm/7XJjkXNQ3LsOjDAaT5flEnCeF5VcC4SCZyViZatJUradlRk9p/+HzfbTzL5+OBZoThYRe0
3W+Ws4zNf65rTe6LKSaELQ+1lM3NTw+ZSUeT8N/mup4MOoj5HJ+7fBz/cP3vxo+v61sW8xv4xcxo
vq2aKbLrWM+idu8XGg34kg/oNsPD77/E5UP83QGxXMQiisBffG1YMsx/Ls3R4HWhhCn3StG69YaY
U0TkWeFlburzfp5gkvYdxMtKckj+/aV/tX4sE6siWUx4zZYp2N9HKqThjkZkWnJpkkxo0Bz4i+nS
CCYTirxxtDbOaopVuPn9ZX/16FuEtgCL5uPi/v3nZa1WEJ2XcFmvSfOjUfQPUDrnfeSyaoXH+v39
5X71QGIUxlsDnNrHa/zPy0Wy0Q30QFyuVc59YzY7in9gEzB9/7DL/MtU8/VdCqyfVOC/yDQR8/yf
75Ioh+G9/VqbU9j9BB9Kul+bG/gl0Lu4/qy/xuHSTBpoxf/+4/5q0RJ24noEkeBB/ddD41mKZANd
osuP7BuyQ+nmR2yxv7/Kr24qX+EyvtIZfH5319p4Ujq7YOv52gV6ktRRF08jAOC0/sP396sPRDgz
PRCLrjwmxX9+fxnZunCcBjbUoYFLM1Qvrl+9/P7j/Oka33ZSAiZMlxe13COiPs+u3Nl+8SfH2zcD
LXM/k5cdlnPMVrbj6d+fNpH6gzSV3NecXc8kHphHExYjwbFD8hRr7DBIlPSFQgqlhiDlAwa+P+1o
/370LEzJjFB4/gSti287mu3UyAcrAQfbgMyrICsFUE6bi1xLUf7Uolz/r/eV63m+EJyj8GJ/f/Ya
yip/wvSzL8qRA4o73QBH8v5wlPj3WrSYoTu4+F0yXfyFJPCPbSwin5kY4WYPPxZwVV0RNlv3Fx4J
vH9Yir+4Eh/Cd0gLM/A1ed+WiWiTZJ4mv9qztaFa0tqTNXn3tUwff3/bfvE1EW1t6hjmltORvWzc
f5t1u3WRWYJQl/2c6BuZv2o+kZlZuQiujr+/0r8Jcj64ur9d6ts7lh6Vuzg3sAr1gsZ9aUerYvAU
9lhB8GjTl/PDBO55R6J6SLY0tPO1Dnvz2aVk3ajZVJuU6e/ObGmjFdKiAV7YCL4cP62hsI0IzYd4
Poc5daDdlIRKLIJE6ir1f+ydyXLdyJKm36X2KAMQGBe1qDPxkJQokaKoYQOTRAkzEJgCw9P3F6Ta
Kgme5rGsdZvdvGlK0QggBg8P93/YF3af9Ve+KqabsR6oYM/wdreU2RBs8tLlzIeiqro+ZznB6euZ
bAAL7spq+6FebYgQFyMoeEn/JSwr88ZSwd3seemPchlQ2i2wgAVQ9a2F637w85mayeRdevCCUpfO
rNXIHDDx5zLiYtR7CTD/8k6OwfslorBU1nmz7wCJb5oUIfyozQQ4zLEGo6XQNcepdNhOTu0c6W2P
u76Ho8dzsh0lPP9d7oBlyHJEWCbi9S6Mx+3ix9POIZMIGS0bCZxw6cyfvgZ2vb0CTqw14hLO6C5n
Fin/aq1FpWrIPmbGJUPXXVmhuGTWp2OctYDkp0iMx7cf+DrhEQKKsuPC4EHBY53wwEnAKVuW9TEM
elS/0rrcN4jDvPOE7C+iIO7fJZRe71Fvi89YQp7YvmRzplaLDOCarrdvG8/KSAavgj04z1+VN1rf
G/o99xDVs9//+iMBeBCNqHXwzzp1pC/KfXMeqmOpWroiEDqwbtcq6lBN2kuvy9Ng29FgR93Vpmj/
9sNPfCd5FUYZiBEzyGvBSvzs0Uaoq+rYRXV6gdXvfay53kE2t/86DXB0kLIg8HK9wgTzZaCiBtTF
EEeLI5SjL/NcjTs7mJDiL4T418uUdAPAFMAobh+v+OISFcUhVkMBrmAYd4tH4VVkH8bR9TBA8h7/
7QA6Jh5u5DcOCgzu+tiK00JWTtHwWW4pjtB5q5oeIj0drPfyc4oWrzcgDyO1ITVwaWivj68GbAhW
9SVfZjj3iTC+QE97zCZxDyDwTA6i9/LLuwaP4lrq8WnE/Fc2eIjGz5UBEANa4l5QKw1rt9j4hcI3
TLN5CvtcNnr6iej/AGPTm259vDjSDyAk58fGUld5KH9gD3Yv2rwB7esVaGXaZ0w9X699jDVRBnrK
OnjiakW6qK3AvvXzozEMV3Ohjo6T49phnnnM64RRP4arIb6RZB/rgoIKzClN+dVHjFM0IRzhMjlx
Ir69Dl+HSp5imSQbSDlgk7g6s2DITFhjWPmxFVS0qPSAKR3++JV3mzU9DfVg2Yr5nHGu1jZ/tUp0
4ADf7qLMsNY7wCgBBkBCMSF04bGPRUgZrpI5MPOQLv1S0cTuZvRYNxDm8gSPc6gfFaKVF/3UxJcF
feQD/iH3y+w2dwBxUReQkuRApwWNJiEAi/M+hzYiDzAC3TMx/uTEaCMimoFwhtYTAyQhKehsFEeq
09U+m8Psypioc749MSdXGbhKSkpIE79KOUun4RiJ6+JY9T4KabU6mrl1H/j9uazl1FSE2CNyBHke
d9iX8dX1sfqUTUUgmqQAyBIll5NnToe3v+ZUBPJIAZBf4FLO2L18yoJs0RQPRg54CEaL8jmmIACC
qe+Kn+D1/30WzZ0RmChHhtZIWt9Q4b7jG5awRec8etRj16bebdlGX97+qlObRwsj+0ByuRisl/HU
4SK01GyeInWDj/ls0WKL3EeaLfWhjd3g11igsEO18JyN6qmY96TrT+HoxKWH0qmZCEflxxhx0r4y
YFDEB5k9yGz5xEa8ePszTy14rj02i52b5asiGWIIQEihLh9lLPOL0nP929GGlfn2U17ptaB/ZDKI
vs1xJIA5r+JqONjT4FJyPwbDaD6kiVkfsCcCj5YJVdCb88fPGXbm26Hu1YdmrvIbt/DFRRKA6Vwg
sdFYxrDDauCYw88AjzEM2bnbrXVy5H1u2OxMtMzWiU8bdaY7liWnzeTQJuibH1YfIkAvgu4y9YMv
2CXJrY8fzbuiEulDPqruMgrr7/jbwTzQ7MuxdC6pIoUbbzYksrh8x9sDeWKv0dMmBfV9/K3JD1/u
tcLnHdKJdHuslke5WP3BlIApowL8yvzj7WedGA7rCWPs6kItWffLZ9moT5hI+ZPaR9ajScFhV7rm
j27G0MQPK22p4vVnMowTm86y6NiR0XBivUqxVVvMUxvXfF7mfk3SGDUOUDv0MdplI2Bnfm7asdmB
xlDHf/+taJSFuiJFgriOlA4OCGkbdPWRu9oNHL+WqnRxSzUet7c8fpgDNz6T+56aSVI2ygCIsIeE
stXoenQbO6epjwY+xlu0eEElVKK/HRE9OJYeF+m3v/DEmcMHkkMJDjaSxdUOLKPWSdKaoZ1UTOfC
aced2dTNToCI/d88KoT9HuBgTJ1/dSBI30n7suKKZoV19RHRZdiafu9dp1jKnglfp9aoYENpHoKu
9K/WqAISVy1UBo5dOdyj6vHbdZt7PBraTRo3twGk9n99OSKAQbqwESKjfbLegNZEr83uluq42AsY
P3+8a4d2J6kDnHnQicBMSd100TciDbFDPZ//KOLIBbaeGXEFLGL3Cx7XF8HS3J9ZEoLfsUroXzxj
tSZCA38+x+EZAPqtDQqu8gqJGvfOHjxEZIqxYxRNqFFjK1Eby+LP9diic+vSqx2QcKX4N4CGrFI6
vQ6+RYawLAQbYEOnom+v8NxKbu0Qi79qhqEVSbO6KDvAWdxu5y0w2OgycQOaFOYEWdHSakao2lp3
S1gCtqos9DTqsmsvTIVZy5Pg2AeEW8kOa00ORxf8QzL5yQVmL/NlAWH0RomkfK+MVh2DPLxP67zb
MsL5oaRW1G4SgIJHwImYo4yL3EdD4gIWzsd3tSPww06z4fD28J5am47l+xbrRGiV0pcziPRJ088e
axOY8I9m6n8EifzgCOOA7y+kWtTK337eqR1Ozk2yR/mehtDqeW4yV42I5+qIdLeuOd2Mdn459tWZ
5PV1W00rntqCwh81Ai9cPQbBkUS0U4gBn5nfSpm2YAaDXw0G5XX8HkDKdnDt73Fbnbkyre07KYA/
Ka36HiPK5XqdkIUSGSw5utRE6nn5muDCtwlax7iF6GIWezAz3HEat0SPIFfNrsCcguZ2RSBvbHXp
gvJ3s9G4FOZgHKzeqbYRwFAWnLyg30kHO8x+uhaC5OMEFBBJmngX9tggp6jm72Ir+mTn8PiDxW02
MB+dHFYh9LyM90H6Qf6G82F9xM8TMesJCh6MLv57ubjbpOuzvY92wUMj3HNTcWrGPQRoUbmlzCC0
l9Q/Y0Rqdm5Z5XghIiA200DYzKN5kVu9OrOyTsWifzxnnRgpqbC5RPbqGLhaOZl6wxZrj/3by/fU
geih1kdfgX4bqqQvP8ZsbFk3yDYdaToF21lTFk105nMU+JNuPkM6O/kw6pXcWXDTepX2ei3BqCrY
K0biYSaCcAJqPwcQoGCp+/TM8J0KBB5lf04LKHuvkt9inoWXgaI6tll7iyCat0Up5UtdtL/7FMxC
4p0ZSevUutA9by6wQAj8dZ9m6WTB+JKnZVOBmshiW1fB0o6XNrX4XS2M5OjIBsa3DMVdamJqPseQ
GuI6xfovDvJDWDvzZx9KEPSMKEay6u2ZPvl6BETKSNRvaV+/nGks6jsjT0hzxkb+FmH8kNjqUyHA
kfwvnuMH3BS5/mrK3MvndMqYEwke78hNVFLN6X9Us4Fd/NCeOUhPpa1a2pYSi/4/f7UPxRjC4AB7
eezhjCQdENexum1rF2F46wPuaPdlEZ4pVJxawP945DphzRanAKNnlkd8gy6wbfgdOgXgdu+qrdWZ
O4c4tX61EDe1aOS2qSW9HMdemxssk18SZuz5e5/IP2gC4rhaWMGW8m281foAmAKZ1T5tNNfAsDQy
swX0h7TRF1y8ki9Rg6rVYMNYgNUGzyjp20+4+iL/WxUF5jNdcJj8MXgIXKImglYdgCmjm7C+0aXN
2v5jjjZ0FvQQJml+z+rhBiiO3KP2/zsN1LgpZ5Huh3K2P0lA1xz2tntmNZ0ahVAzdSlxsG7XDdii
kB1evJLMTy6XS79Ym950vkAev6ZmiunyPJ554Kkp1swsgDI+xdb1sMvMiueGZOiYNmgOKDm08vCk
TiBixHU2ncakv71hnrATq4QQxIzNB7JduGauZjo25oIuaVEevXIJt8k4eJ+cxFLbSszudVIXxQN6
aOgQOCAnn+gCQYIUQzksiFMB6bswRqT1zgzDiXEn2dAUaMThuU6sLkqhNwfooIjiiHSks0/a2Xtf
JaSNc1Z3XzLEo7HJSn6eGYgTRUxQCVR9dNT2X91948ldZKTY0d0SAWUVsXMAkCoOXdR2F2guiw0r
BeSkiwwiDknbmZ4MzAvnnBSxOBErNS8cOAaa2TTa7Jd7zwQa4ZV9WsJbzpBReeI1pALpC7DVlXvN
yPiXfQYaGYoVKmUFRWTLKOmjoieiPo5iNA/zHCE38aQv3y/mV9Li6iIZWVIwpnBLnkL3Akj+7xkw
NiFb7R0vS/ZghZ1da1T9MfEafz8lg78L4mu7zsWnXFTTB7YtJLSZjfAlCYbwqjD9byaiYGcu5qe+
nw4YHHRfd+jXhSPKbVnR9YLvL/LpEzKlYFG9Kf2SWkZyeHvSTz0K4DVYA9joHBurBISmE3rk+lhC
hDTZySbQbL5J5ldhUsRf3n7W07ytd5qu/gpurxyD6+t/ZXjFMJYplwOFGM8GG6oZstfiWBeRrBUa
q4V1bdVm9LGf7PHGto341u4NdEtEIS9khZzL0wv9f/mGc/IN5tvqDf9dwGCkcPb7yfTi8vG//oP6
G2Hxr3oDdzu8B7HI49Tnog7Q7/+qN1i+/Z/YFFioVFM+I6SSFPx1c0XXgVnnx6n6oA37ZEv4V73B
5a9cBPKRNaY7hMWr82/UG8TLMKZfB+9ZSq669k8Bdr17Al/NJQpAzu8EucPsT1EukTB3I0dp04Mi
gKXykBVx2h+6GezFtutm1/01RfQv31m1izDjQRpIAsHdRwIFGaEwIlvcBEWeTJ9bszRA27WOhJ4C
bWCKlbFVQjVwNUUxzIvYcafu7A9ckaWPt5QpjfFz0mtCKn2oGCiIM4ep3WzwDXJhJHYxiucwqDKY
K1sszI0gQto2g2ULrT2JKuNMhWWFt3M8XaKyuWnwDyyvVyi0uvNAT8I4+i27UYUFhmN+okEcDvzA
9yGeUDxyslAE/NPgoDzfU8oLeTU7GVq+p7LGePr8dlh4OtP/JyzwSuhtEOfAUrhIsHMNehnu/cye
yrpr40erMPFkQGwvhkzpDIjtXSQGkq8oePlpYmX4I0EB2eQZAcrfZCaibD/qqZsb1AwG10BxzVSd
mewxnlyG3VJMTMW+75dkeUhaDxrl3lvyxrtZltzix8rQAeGPwG83+OGZA/zl7dHxTQYZtAbJsWvp
1Gl1hAHtn1IjL6rfJkQe75NbpUZ9VxZRvXx8e/R0mv2PweNB5Ak6PaMCwuCtc2LEhppwgbnwSLGQ
Ii/Hc6TFsW2THT4JP3M+jB0gd+zGPLcw+q20Yl/d5albZX/efpOXR4n+ZEHPFQwAYDnfe9USsyjD
gIHPvEfVBa1348o5AxPVlobwxVXceYvr/dtBdql/EkoExRGaF2t8kmHFhl/TMvlVDE1bz7tmlgaI
cYXz6L9MTPXXEbgcoDwseJo063uVnSKtLFPXfgT/26XOb+ipKDdeRnJg3cV1o4e4mL1hCPdvD+ur
lYTqPH4T/I+7CEF3lQoKlGvbMMu7X5MZ0r1GTbII1F0EuYnRfftRqzu0/kiqdsjpaysWgvc63c9q
en+jssvHcfQSbizRnPt/KCQSo7YYm0Wx/DCFC2pn72qECjxz76okXx4yxJsk8gcFATFCrg8p2lt4
/D5WYU9qshCf4jaYj8PoOGV7JlnS0eHFBoBmhYAQ90LcXK1XyZIFCdKebLP6Vc19y1u0eOVlf5Q1
G+7Xui69WuwAbNV9dG6wXk9MyKyAtTef+ifrsBVpXx7ZusbPxTUse9kCDkiRQvEDmbQIl4rC7pDI
9JzcR9GhiKd617RtG8otyHhb3SOIPqLHmgTT0v+MKwvTZVF59nztlrPTBbu3p5Z9sRonuh9aIIlt
Aik3wLuEv/9Hbd2NR9mWQ1v/TIKU7HuToUKwfOy8CaPeDT5iIL0uwk523o2B3Q+7qavQukMQ38Nn
O9mHuRPPv1iAZfbHg0rMb0ghvUNQVpaDTelzAHbgIqo7d0Lf8msXhyHiHApqMysVWQjYaZuq7T2O
4Qo6PTOCg5MO0UZHN3He2fNUBLdRIvvpG0gIUohNMy3ckrUVEXkqrKHUa7KD7TQu+7sB9j99lJ6T
lb+9cbBSayMQTls+sv1D9ysVepZmuyCrN24szb2imV0N1ld43zh77Af4NMvD0gtf3au28dRdR+WI
n02qjAiygfFWM2d2Qm0TvjI4oBwhedQD2OgRXTM+RlOlkvgwJ5VXuZtuzGx+Er+7iB9JPb8rvQtX
TUl/249+yWE2N2j/IlfSOlk87zNUuBW60ZDPk80iRv00I6bveyNCfFC+oSznqmPkIO/5vkD3er5A
k3mqrpPGmIerYRom1tIURDrypViLz9eB6pBI3JhRr8/MJohsdpuEvNxB1XLAo0DZe/4AN+sTPhUN
PxxJd6YZGQyoi+7afN2BayCIFRD3DGCGKGjyr9SXc4lmiswzqA/Pv6ORjdHuRRq5abJlydVIb4uE
YjFAJZHOPHoCqZldzaLmm+LnUXXyHLe9jRtIrCmAp2Oee4Uox4AqELx3/URh+GRts0RtMtnIGYL8
vCPQ6+VShz2nlshrxAv2GdLZ5V2lOUr+IaNQzHKRKIuwp1QVojq6i+22YM7EZPILASVZkX/o4z4P
xJWB98H8qyknNFi39aQyrUpEYKTmHRTge7Ld4g9BMaJ5Wakcr7Gl0rlbZk1UNdHiJVvkIzJEbab3
jYhUFe9ro9Xz7tuKKLDHd1TxMTUGxrwJWCSHP8WBaIRCZVNx3dzVM/zyfjdktBQzZr5HpxET37rn
lWa+nv84Dpl+FycEHOFtaRKwBeegyVkpAnq0c1TADng95OPRwN5ifmHm6U3Hpdr9mg74S6fbELg1
r5U5oR7jRpWM4DCNsIk3S+DrNYduvu8cs54un3+ITV213erUWt2jyMH/N1ZQsIH9rCc2kDouZBno
O7PP53ZedPBIchKxrBGt3tJOqH8pQg4WM+F25I3VpkchRN37aW4zCknty24+qsnsMlpX1A/4hU3b
tbzfQi6mV7VIUxjsMg8XC1J0ULhTu8vM+zBx01DtNPxbRyZgSwjBeKZxcKmTSIGkJgQkc8faRuM1
VmgvfnTR0WH5B53G8ezDcqQATqIw1h4mD67K6ZGZ6FibSFhlIv1QW0kaoY2QDXqGUYCeTesAxoO6
6mXawTyHGN1ql9vtVHSdMV7nUccl/ohAOHPTOAEaETh8YlpXYCWS4cr0KSzxh6xu6q4OpwAt/tQZ
iz2BmHCz70WcoeEdy6EOofmSt09qEwHHS46RyECPIAudE2a9X8voGk6ig+3MN4cZIkVpgnbVlCTx
Oy2rDUegn8JOL5400yHF78e5kYd8RrsrwUN76lhDkUibPL6uFzQU5IEu0dBaN4srCJVdA0wNZY2c
+ag2k2lYQ3PTjZ5NyM2qZmCWKsQmOAvqGZ9kbxs2po6CA4PPyjVTxLnUwezlyE9yhWn4ux4NIeJS
bqpyug1xfGYhJc4QE54kSs+MX58YRAfFKLIXLLvvWFCqacHoXTL7DSW4YI5Z6UHRLbx4MhkDj3Ys
hLfkgXDJcaRm6XPKlxFUDXoZTqEP2R5GK8tx8ty0NjiU25n4MAeJ4XyYUA2S8YYQ5TpHegLwrPdB
3db4zZa2TrFMA3LXrzJouI38vYcQ9fXgjDVc0fAib4mq4T5OslEYlwMaN63cUNDBDAy0ebR30Mls
PkXNxMenNYf/vFfz6PPGPv04RqkuE5+NnQ0L6fQxSAc9gn+XdZmO+u9mpxYs3CWddOLs1YYO9x20
huUBSQ+TMRZ+G7bQ3Gf4wexPI07ZuU4QUd7bjHBG5A2GoFW2w+ei7Q3kJKzZ+w4LvGg/meVU3AOD
DjPWUIsc2JVXSZUfvFoN8pcsOWOuWwSKnfcRbyog+soUfSRiLnqvqJAUj05WLO1dWXtl+wNltwIR
WYTlzc2IC3d9DTEO++wNihuhi5GJgx74cAB5HKgbtL2jCVG80iytd6LgWN1HQa+sbcMctQT5KWh0
EQpbGVxq4ylXOqWnk4M6h+PPhR1uZGvM/TeAZIPzyUN11Ym3WePkk6Et7+eo3siQ749Yp1EMXZtM
lt3oU0ZGwyVMi8VssWvCOfsaH4lo2Hh9/n40TUseVOjHYueSoC33cWYnNQef1/tXHWZbwUY4vW2B
WiHCYT8BEDPcGbXtI6JCG4aOsFvER3rI/a6pzXG5jrBfRTxtRBTiEMnJqnoqXgWaCkkkXOOjzOvS
+Tx0DZyBC1P6s2zAFgMLuIf6Jvr3SJdVxh2mHt3y0MOjLDZu63nt58VHr6PeFL3ntzjJTm4MB9BE
GQKnlWkp8oso7bPpsCBtVdYbpPIFgu7I13RN8NMqs6B6TGg6qgn1BRSsf4eZK4ZhOyC/6m9s0bm9
iVxO1bhahNl0C+8iKo0ciSHLN3I0EjxJWpv8TgJwO6G1Rf9ksOud5fbz4u090aMBcNPafEz28W/2
DeE28qw7xMPqutsAZNAHqiwxMHc/j7MrpbNDvL+NFPmUidHlcVYQwu+6yKRVdmjRyGP9V0abkUG1
YlL6WEFQQm9uiK36rOUAZzskjqcjHHgtnWGizhdZEU7ZxRgX+sOgnVwvTWyQkrpJozh6kNHKOGX6
yo1tjBh8KDzRYXBrnf1R2tY3Bz+zFt4WnyK6WRdDU6beV5c+Da9iScNHXTc2emoNcmhcwqTbdWT2
WJkyShcOYoPe19Ekd8N4ex4lsSzDfImgBxAiGjnDy84198qqvEUcQ8dGTONYQQAhpqAfZ/Kh5CVQ
ELauW0I3uaQtZHNGY07tkJqMc9gzQLLy9ckZNOPEm7axdjrAqGTx6+WTcrQF07ZGCJRfZmZ1xF7C
hKrl/TuMjokouYPVCs7eWku83lWR7Kz2R9iGOl8NI0W0sfuh9X7CJKzqg4czcvUurjPFsdhLqXOp
Svo6ZUmQg2SM+rryeuvPYHRzHu7GwoKAoNs21A02iFahI7MJzdZl+InhyPVjgaTLPV5X6lPq7wnm
WDXjmNdYU/VbLwQVVG0sjN4YSBk7WYgwQlpy6SgGBMhGwkym32DoEJYBbfl3JJaGLbQZpFjISP2K
fut9jZti6exyC9UfpHCMQi/F1CQPuHNLFF6+Fq3FyzxPIwemZT1w/Rv6e6TfJ74YM22LOULs2bfa
myrO1Zh8RAPKjMJvKvfdLD8m0ovL8RJYh6fuF805wd6BvgrFpxYZszS5pAuvkwqzR+F7hMsy64t8
4DUslpJ6nTVt09EEO7ZDyZMsBQ9xnc2rGglT92jKuFPBx6VP7Dp950HI5X3mxdH7QIjW5FNVTpIJ
HszRW6Qp0by4WTAt4wci5ehEzSq4GqeNpReYwDarsS8a20d4aRc/n66JUliigUsdSVS3QkiyQE+0
Ot/sPb0e4aZlZNYmI5D9iRa/4g/8d/3TZCUo+owFes/BDgNfiqHoi/g6Ncy9AbGKnSWkftvn7ZH3
LvNCW6BmUtuOwFe+ExNCOd8VSkYpiq+WnwMeQG9RL9N0JifIDk7r6LVbVDbuN+VoxarfxQVaDMMV
v6AUJLVjPTO3g4HMCRYsS8snmFKlulgBcCnbharmyhf7Ydr+UMh1iHLT5QP+VZiijI5454xWj6ZR
5Nqss9K09SUwky43NtOa9IR0Tkh6ycWTee5nd5mvxWhzf8L9B8nZi8mGf/BDJYDnyLqeM58uNhW5
RofYPV+bTmFOYvD3RowofkhiMCG4ye2rihvBn2LuLC0CPjBdfyHN1CwfTUMhqy9QgeU6opI27oxj
4Ekx3Ht49Q3GFmtSxt9IQn3ppq+ps7AWbQX2nR+2OpGPJTJP9xEgB2atLynoYmMfGPQ+01a5FTlK
6NbLA6OuI+5iNVz3LhsfCm6n7w8sJ8/l8ZT28Mfh10pisneUPnoRyR6fPJb+Efe/hKtKHpBHPW89
/Np0alUYyILQQmvqogPUqlSnF0Y16vqREYlZL0lwXmP1wXSmqWoYEEiICREfFSPNvPX1Fue2HMv3
HkZUJK/zmMUXUVJNw603+Ut3ifKTVRyDzuZOwcFmOOQHYuoVodMr8ppfEzp9S6zKmkpnosjKE8W3
4/OtESYjmqOXOD5YBCkS/sHbdlSubN31VPoW+HyxQKRfvzTSkiM67+yyOZWbPli48ToqyFjoXJJM
Vj+kioopTa1Bv/oAqxflWnqLUd/vjaly8ve+pDjCDwL6Xj7Odq4DVs80Gujj5hBocV8xUpqyhyoR
Vf5D1JO+oc/PkSOcgNxFmxLvVL7l7arRiZoR3WeApjR0cLpdF1gDrBhGrMjGn1PU63umSowCBKHh
zNiObrqh5XvPPHJdVaNMFXA9fUK+QV5b11lnWVWB2Xv9T9cbdffmeWkUgaEru29/3etH0ecmx9X8
Z4rna/NQG/HXRVGd+Jk6kY5PNQwZRVJIsCZ2vf2sp2rgP8uU4KwpU4OKgP/kve5KdaaFH2qRi5+T
KAcuMgNoDVai2zu4DG6TtqSDvV+8mqAxVJhUUkRRRQOJWfY2926qELqzQVdWV3iwqdGx9m/vA/Mg
fUWofHRp0nc+ehv86e3XfzVUGptOYot0GNfxV7IeUxuVfTz67o8+tSbegwNKXws5XLlCvf2oV2tO
UBhGCcajE3RCjIE0KrXpFMsfYRKIYaYGHWTjg7X4eot4EbjLc0tu3ULBisLyPdDNPBPIyVp+pm06
EcTU73+gcqljVD+x2T4OKZH9LgbLy1aOQvJ9komZP/8ubN9sPxDtSve5If3/NGFeDzNdU7CsFGlp
kwL+WK/IsUJ9fAxj8Z2aBFfHOYF8+CuokKs/BzBZj7INq5uvhfTB0yiOrXpuOYkhoPnM+j5UtZ+/
72Whr+Zpxk3tqBJbZ41vT+tLRAtNExhFlJ1p8mItT9KkP/0f5ec+Q0AwQFT2e4uwKSuoFZEOcwTF
mXmN2qaY0ENPY3T4tn7uJpyMb7/AE5ThnzuQVAtKJWROH7MJPt1++QbcEpPCkkjho9M+I3lIL2vJ
cbOqkjC7eE5bVJvo1BgxJB2//xbFDRfck8AUra84F8bnwSkzV5d4KP3PeiM6oeC2gJJ3xZEApb0O
MOrBjQ2ZuNTKe6K1P7r6sFTzUKt6l0QmGx96Bz10HBXxTZx/WSPmutjJ5pTokAbPU7u/TGktBwsW
RXgIcgypTqddRmv7WvU6xbK333gyJbfBq1Mf8VK2ktfynwv0Hak9UTPPbZ00ZUH/lPHZEHzkNsqw
Q9UutfHI+AdQ16lM2mpSushS5ZRl3x7+VwsOxQTNYUPZwgYSv17aAzeLxDCX+VudNIKcNZa9vgKF
S68zgL8l67cfqTtjLyacUAvQlR5NABbAXzOtaZTNfdMF47cwxjhe7AcAfPl7YDB2btyYHdZx0cYp
woFL1GRFOik0CpQYzzWK1l8uBIwQIqcH0YY9t4a0VaDhR+Yy+ZbXlD+v0rLty892PtrtO7vrz+AW
1xEESSvXF1SKPDgoWm3q5SKHxRyniey676qBO/fgZr5eFlkmdWb19vDaqy3Nb9cQrQA7LzpvUDZW
HaV4nMyiqJT9uep6tB1xG0D57BBTRuWmm+L8yV6g4V3yL5+CDetyQq3mgcuaixW1pKxLCYYrj+7f
yxFhb+oI8CfIsCFBQYXyCQK/cChPdFlrMnQZIOi9mk2oAk+XifOS7si9MizBxxm5y1kUx4buFFmq
1PGaC0E+NZeGQRwtsPNCvvaMZf1qvBkDYOiwmUEzwQx41TF13bgPS2+YPg9lpk9m+AB6y0F04Ob8
9niL1XrWc0rwgk8IN1O7pqxi9lhLaqqWE90HTv30rMGldArwX6f6A6GeEPTcey8A6TAK1YTPEY6f
z39qFYqoKRcEk8F1HV/XM7kLSiKdXXYwXy6NPBuM5V3HVvXoYCGpMl7MYuDCtM8xkefSuBDU1OFv
449ukW4iYY1ss3eWwFz4O1WXesIXF2O0r2jBkg77zxdyZVEB7XeGm+iZzKwndWMfA3vmvW9TXVj+
20JjR7J2M3oenHtRRJUDQVOrHCmBvD2kwcvp0yJpdPIREDARYoD0Za6WcMMXqMCU0a9CCf9r1lau
fbBpjx69PJAONf6kP8TOFF7PQVpEO+lEUDHsvHhQuCWg8gvZiqZpLDahgT38xkv65jMSRKL7WEwd
Hr1JoOxjGma3Ja22X1ipdRKSnZHMW3o53gdgcPV1Yqbde06kZOG2nqAqbOAg92Whj6yuIhRH3Y3E
9NLZUTXMH4wF/1o8EKdk3HZh+9HhVMoPTmEInLxatevl3OzpiRcPSVc4V0Vh0yXIZE85r85HWni9
VXwHNeFeo0qP1PqwNKa1E7L1723O5x8yqS0XKRYvoYQRd92FnVXV/eiL4SEVIgEHZRrIDxvU7b7l
Q9g9Ys3SfkLHvCMtigbA90N2oE0w45ZIv2jaTkitGxuEr/DHquo9NhQAl4Mky74MgedRNY+Q2+3H
tr5fsoGSmAPGkWqf4Wxhw9w6/Wz+tOe++275i/M5Gdxhm0xeeY2vV7p30jk9AzF/GaxZELSVCWYQ
S2xIBP4aTlNT/vEbN64ema/pY2hHVb73ihr/Lq81vc9nlt+LA+r5YWhzAMgCW/2abBphycydPKwe
PdMvwQhN5r1VUV/FjjPHO00M3P/iurylRejnZ/KxVyv/6TPB6tCyIYivUXKDtlfInbZ8bKqKiysI
y3w6lMIC+Pb2Rz79pv85hp++0kEkh7wPvTwRri+Rk13mtgIr82iNNXtG2BwXG6T5rHSH8IB/V+Eb
cZd2EeRhEwFnuRNKpsWFSjF8mYoe2BdgPe9D67XhVWU0/mfO2448CQX0h7IkebH7Chiv3VvOramy
6k85iOBdRXn2Vtmz/SXMuKduLAwf5TbO4w+iRJ1hY/ilR/UmpxdnjSGFtTacH7Mav92sGdqDFUP7
NadebBfm70wutALhMSQ6DSANYlwEZ/Q6JbAMv5ucYF4e4SEy+EkqkgtRowmDCuWPygqLb8IIp91g
xzQ9mtbwcNWFHLR7e2ZcHd1ezAySQvpWBxgQ4Bjydy+TBSuPStoHSA0jJ4txfFG1aFjD6QmRby6W
fqeccjr6Je4rm9SQJd2eujwihxy+V9JT/QbRfePDYsXOUSz4V7kYTn0vU+rpSFIZ79FN8d/NYr6o
RCnuqYEWH2pDy9Z7NMbQcOsn2i7g2SPo5aF/R9qo6sOI0+7sZemN8GV6kVMpPqZxLT+Ubl/0uzrq
hp8zEuKf4Q7ktxgfckB4k6V17vtxQIk2je+1+ka2TRqTD0gm3GhVj7Q1/esmoxHCmfjJcY3gXZrg
eGBR1Y42NB3cc8R6PXbrsXW0OBSHFDjZNR1poCTMvPvRY5M67o3WF36QqZjnXd5oGa2Ru8SZjWa9
BL6yqnyuWaBuwSOhVgdcbTWdpl20JUfn70xmzhVlMwNnzGE2rilUZgcaET2R3o3bRynM4iFFUOwd
jifmraFCcXh7aT2RJl5+Pqkm4ROymQ8Sd62P0Y44dAbIIf+OkRUouLfX0fe6XZChbsrZ3TSmnVPh
KCHxb3qXWuEuSzz3mACH3VEnCcMtDU8MJf4Pe+exJLmRbulXuXb3oEE4lNncWQAIHRmVGSmqsjaw
zBLQwqEdTz9fFMluiu7m9JjNrpc0MpkZEQj3X5zzna5x3E/ZUN54CYoReq316V3hgFKVFskTzpgm
h8SG2hiQTGvOQFYMkzDsVq+wDdzYCh7Omnan8bZs82LQ7sh7Iw2EUYZ2dvpU3atl5jrL7azdQl0b
JN6erDhXrHmpKElaTwKYRjWSErLhNxNLzxc8vGpDLdI/DqBmAGGXVofVG7kMTyLrotBh6ndPWgKE
ZxdF3cJGk73S4JRlAkzcbe/m1u/7oMlaB12tZzbGAXHKjOfXScyPQ9dkn8Z6HkjnMTNGPYAi/2rw
9efzhyfFRzSHdA3gwJ/mepbJJhRCekEWI/OBwCcb6h2Vh2JryEdGT+V+XfsxPpAs+66mfCbe2pna
6v/hgYURS9kMGNe/eT1+/8CilOrxRrvlN3B6BPH++EDAgKblOSsdKA/r5D9JOL1b5aTxpvXj5TX1
uqnlOVmNp3/9xP5hQPfj2wMuk9kyRwdayz8qdtdqnKcGvNy3xNWdR+kY/dUsNbKzGexCeK/Gy0hW
67EVdXUg7Ny4G0jfYMReDst95qYeguR6ns6ZNlrfUc5L8kaAyj/+xV/5+x7g9lfiFbVsvuI3js6f
2uipilXlSzF+Y+otk2cqC7sPmSSqYOz16WKCiWGn1K+OF3md3XxPSX8qgjU223lnuU3/YvtlctbJ
V342OzGyIeEW2OLRLHm7k9wNhWTd+/MH/R+fxZNqv/3Pf799xbMSZT1Nypfht64Jnuxb0/y3yMbo
bXj7xVRxeav4yY+q4UeTf/Azv1otdEGyJew/BzKIjh3M/NVqoQG2uIVeEgnE/cKDSyX7i9VC2D/d
QGw3EgW3zw1J8fegTP0nwKLIpZlA3yijWHT+jaDM39eQ9u2rQvlgYew2wTX4P3xcv5npxeNsZHYs
58tYfU16sgnL99+8G/c/3xf/BQj9Hpft0P/Pf/9+wvDnX/CHAqVbMGi0C7/Ay0mr98jV9d+y6ZJh
06u+/utf9WMy8vcbi9+FU9m2uDotskfFn1pBZfQGzjZh3OV2SSxfixUTsbujCJLjrrI/I9dKPMYR
iFV09Bpmr61hU9oqq4+g1WRSfW1k47nJh2QUKc6uXdwl+k7BgcesqXtZdR47QSzhSXfwUpas3+Pu
yct1NoZE98VPSg7b3MzsI+Z54z6XTZ4RiR5LaB63BRVZup09BOaEaAoVxUQsOJkZFcT+R2CUydSF
jqgnF5Fx41VMch1FH1GP5rEz2uwZZe1IrLQcXdi5SCK21ZSVVnVyByJ/bIK5Lh5o9Pmz1uhOUGhJ
RQ7RgKYFOqiwPggkmeuJHXuqPTI9yES9YUMb+xoyqyIndWrnll32CxPqP6fGX50ahjD4xv7zU+OR
rJf0v6K3ohl+Z9Kin7j94C9Hh+9gxbqlzJLhxuTrNy4thOmcKremj+kVJSPMot+eHT/Ig785VX7N
2MXaxXqELuFGKkCW5vw7Rwdfld8VyDb0S6AHqKqoDoGassb//eXv6309xDE6MyGM6cEDmLtZBUku
VclU3kXJR1TXZF6B7U47rxHrxpgUIYGGh7KzaGZCWRkDoJCrQkMO3r5gHsPgIs9rILNGHrpOnW6K
IbmiC92LAjxELLoyFKJ+mcfifjbFEBRz4oVaQcUIzXQJY1b6AZRb9Cqi0JNAitJ8HGqJDLk1+eJY
SXUR8K+eaouwkd4dRKTGrvyqayPKQus5RylgtYxnCCB8UL4arnnj2DvWcYKtdj5W1yxfx2ODdvCk
3JQGapEVkiprzaK8rJezmh33UBFCsMnzdTgSu+lvh3604Nw2q4OeWdcvnQPhMCBTK46mZaEmcxdJ
E6QQlewRtukbnSFV2NrSPuudt2cAdG11Mipuaq07tJ2nOl6qKF/8MUj4im+Y9JMPhlZ8O+htRYqt
aDYeMdqBTKgkshlxKmlSIR9WdVoHUWxdW3OPFfYOErliTmThMj43k6Um0AgRdmgjIN8QL/Ao7VpG
s0pffIryZxoC50AvML3WiHugW0g/0lm+xpe2U6ZOjm6aEcInCXHXT2TcWetj3VlFMW4ytinal4L9
kLsGDZKfdTs6fd4FrK76NdRt6LjEjw0SfZ2dqyulu3fxE8TkcHkkPPBOTXLeVWbf7dlyLzu3qqno
M0O4H5aqHq6aO6CfVBkNByPjtbemYEgy++wW+Dhy1B4FOXcrVRFRPFUZ5KMoLprKkEVEWrUgUNih
zVm77o4OPtNSQsTIq3ExBFhT7/phOy31Wh/duB6c7hVFuH3tViJWi8BnXwuOKOgIns3nh3goql39
8yViuSvI3y3xZ/q47sTadsPV71n5O8+zTqn3qE3K8ZINDK+y8kPzlhdsbrEUekvGH+A0tr7czVmN
EG+Lhr8eQ8x1xsfGa5eHeZErEgw0vbdhp5ETRaZBTgYhAE1ZG/sesQLY3xdSum7JOqtLGhS6qeUO
15zuYYiUxOQlkrWUNONrXaLgDalPZBvkRZu+EMpbVBdskoglq1bpH9ZpdqZtqbkzebMybdByDXV9
VLmR7pu6xJO9ulYSzt6oHrs4dZPA0rrlY5GVPuFq0rHY2AkzKpMq+SBTJT84MvM2w9SSCpwa9YxJ
sNXvVsAwmyqR+mapy3XP9KG9d/qufvEXyQDDlQZMD8TTfRlQWHcHPCWwmDwnPnitq+F+6PEjB8mw
2JGhgUcPdKN2+ciBMQRoJAfFUiE1N6neD9dxcut7OMjJzpWCfK7J/uDnRJxiC1hObdnCYZBasr7+
OOX/cyH+xYVocq9R9/7zC/Euoyvt/3Ab/vJTv9yGns/thb2Ym9Bn280m8m+FtO/+RK0MtdUDwcf4
1+F3/VpJ+z+xRmPpwpAO9CDLy79X0tZPtwQZltm3HBK0Hfa/cx2iobD+eB8at3EJq2nmiVTvP3r2
3xTTVlr41SBq/VTrGjtSvrDC0SJkwzGQfmNpN4WwhiZQTEe77QJ2jOCidrDIUypdJsYrKqGWJMq7
RcUIlAMGTutH9MBCvDBPtIpo7o33xDOT52qhCswSx/44CTHcST0Z0DCSerTNmhzkXwNe/S5BYCLC
yUF0vtPyFJzukNcnN1/WPTPDh7IbrHdtFrE66b1cvIBkwOE85b6on60iHt1zT8SmTiA3ArkqEJV1
S+KGpV2bPRet0+iBn0P2UD1g6qJXEdJFK0xZM7yy8JjTBfVLpd0VVmazFekq7hjklfYjEJAKRaJZ
N8XN6Zo9MzoiLCiFDBl2WT45BwES4isYFslSYjQP3NLpzlxyQp99hZo7y8JelxnI1sk0d9Tb1BFW
ce/kbpzv+U+sO+XiX4yQYGfk1low1DpBRtRgaG9LQU66p+fIO7ve1UIUexhXGMgt4eQx2VpTVgcU
MVp/NZhk302+vWyMYXSNw+j7sjkNqx+/rJXnPqKWi5+6QZneoUNapUU4vu3yhGizl4i14/zTNHcp
cDnqjgLfD+9BOwWSELCj4zflabiZy2ms0AuYDkrpoFAKL8U43AqapE03buasV+RtItN3McnC+8Jw
uMA61LJMSuGIzGsduZ5iRyVixAEeLpG9aCrzU7taqgpW2psnv3RLwV04u9leaLrH0LBj4/WcoNty
9Q06JXPhkh1K5lk7c8yV3h/SxEbfV+WlnRlvSb92CZ8coZk2sLJN1YvQlK3AcRLPm0WPCZ70a+OQ
TSuRd7GDvkmUYUF5l4eZ3SWBaGQVEuiG2HDEGhLcEgmIh7PNeVMSFxd2iwdIWXOfCo7tyjYPydjd
2bdIz3VG8Jg1FyFXCZ2N5Mmlio9uUW9rp+ifWQk/MMRxg45fs0VCT8z8pF4NhPtb183ibTypR51k
PrLIoX6t+A7PTEb0Q2tTAw2xNI8+oJCg6I1+g+44J8NhyY5iLJlhe0120kq1HnTJV9N0SvOZnOTP
9eCJUOK/Doj11kJBBtu2qd1hOLKOyg99Nr9jQimPXSaSEzkgWNjXijCLVu0IWg570Y5bKgHeH01G
WaXVYSI1Xwtag8E2wW/f7FV+chcWJn7csGeUOlpr0RVeqAtvjnzUS2fi6GCMZRDgJGjdIdNIV25w
Tk6mHYeio/Pkr89Pua20LoiXoT2QajV+405TkUfC49bly7YnHzYqXLaydbIO+0bKQz3bj9IqryTT
n1cj3vndSO1krk+ZQ6yj3vtHN5mvvZ8dakw2kaerDdOmgMRDvIOTeO6l3HlqucvJmAt8e1y2HaLI
zRSvAF5i8eJQJAfk+/WRUZXfSqF3yDZnMsZZBjxmGgwvaRihPzh9IAebQzDz7sQtdTqnQiOW2jcC
Rq0siEYQ1xV68tBlEcmz1aJN5/NwdiazyBDd7Lj3uvLL6oImkabuH8mlJegCudIt2CG/IHPP9yN7
h4hvhfGQpPIBr9NG83hRTE8viyfyt/J2mhVj7LLfzHvtRP8grpkpHYr/IcWDn3fbdmn9V1emn3St
n4hqX76nQ2XsE7cnkAVpD0ZSD+W/FvvHkWJz03OsPwwkmwbJ6viHInevsdM9zNOgs/1wvVOTa7Mb
4lsYPnKujBFLNzwVrTXkl9wkQFsOxbDT+aC2eiPHi53Y6dVaWOZ0i35dOw3BeU5+a2KaYe6PH9RS
bYn3Iz09b11Y9/21J86Ld4iV/KgjJ7IKiz+vEW+pyC6FlXI7SNI4CoPwhnx4KuvC2ZrANx5Zst21
muzgSgz5s6vlz3biZ0iBp7d+9T8x9T6YI5KA1hjbbVWWS5Ca8xae6aFx8p1v5jHvohQX00jkbva6
L7Wt7I3drf1eH8ynFnQ9DzBFd1Sl5XSy5axfUsO6IhE5l3364qB/Csxy3egg3gJO2o2j+Z+Fj56Z
Djksbmdpq3n3Xm/t+ixfrgsfHankE4xajlHvcxEnxqeS+CqMnC5fNU3EgelObNynDeqLI8EZw9ae
pHnqnNwLJPtLGQJJTsNCld6uXMb1kDbDHlzUccriYjeUOp5S5idBNmnoUgqUZLHvBt4sfFCdYhRf
iD8eOLAJArioVRcPaSW0YHU7eVeOmRYqhtWbNrfT93ZxRDib43nJJHfCXD4bYtrXZHX708rFmvv+
xuyGx0n1F5m51RfaEXJE1KfcLcoNi9nQWfBvhgC5shNy2IPBanYr0pi4lYTw+Mtig10LmPO10bim
xsnObDzPmqUQACfWa9yM7RV3B2J5rRsIqcT+UuP6tup7pDA9ac1d6oQD91qbQVNUDRMnZpvtth7b
8WwmdRxmptnu/VHPgtjSnlNtvl3PcxI1jh9onn2Zddd80eoSUXhCNxUJVYqE6RiKgWuda97B74v1
uEzWs1j09h0YKnnJcVWPxdZ2Z6tnu424LhCiUdOee9bcTIP/pdKmeyN1s3AQ83Dt7fp+RncQyoKY
T0VyJwSPj31ndVuCJJujXJ2PXg9vjnbwaNIgbG6m5MisS/mZ41XsZ0PFb/lqdJsZLt6BHB9zkzdT
unNKh2kaMchhVdCaZ/2EIA3oYq172l0yzcVL6w9zADXO++5g+YyQ9ZiBnVrlG/NE9ejOGjO50Xu1
Crx0lVe5Ly7R0JEWO3poumn+VCe1HiyzfqN0QcFiM4aiX9y+RHxgeYAepdjiJudApvHZJF1fbar8
a9sV70rX2Lz69fTR6qcNgIn0UuqFHSk4d2yvWqMKvawTaUgDKoJW78oTBuBmn4+joEaokzvDLPdD
ERehZrvtBl16c/UqUxKh6qXjA3tPb7+6jvyIv2BPbN/yNPVwxQw/8/Em460618PwVRbeF07nciuh
UkRjF4/PWW6cHAYtu9bvVGTPWraJW9zWOSK+CDTaFKaMl+pQa3LzUlvQbMlJkOfc6DEZDL06V2L2
93NjLJGbyi80j0Y4LmVm3LftZDxyQPbLxhqt0gucYU7LnaiTfisqUXB59Vr9KlFsnBJH2Vu2PdmL
PuNJxe5WesTSCWU9VqllvNel7bwT85wGch0S0O6pDDSjpGAYec/Nm9BgpSenAJ6O7rhqQTbqwA/M
DzGNCniMue5GYtP9MqqoPJALZVOSQgZE7JSeunF2twU7yEfSrYeOjVPph1U9vXT+enDM+WsTO86u
N8jAFj6IgqFdNiPotENcM2FZF9sPuCh3fHJHO2fc5WdTG5VNkweLGD9Pg2CyvLYjweAxpseyiXF0
SO7Aotmn0AICFbdD0HpGubcGkza3y6djrc9k2FuXPM2t50wQ+1a2jnfK0qphQJxWUGT9R7Wm2xIT
7xUcm9jpxvtYphRNedxs8ip+NpKuYq1qRrEmrMhJW0DLdhd4bDqPnaPqjSvBH+K0Cqtu6QMEpfgM
tboNEbpGHsZfjpTMDgjym4JeErW6Funn2ScOiSJ/q2PBIF6+fV4a9EYADtrAzqoT+VgsmQ2vimhX
ch4RDUdl4rbci2VzaBpx9QHZ75wEmkw9Pje49T5ozvowVPQq5mCr7TLXIuxabOlCId1t7e6OMcW0
xadhvhC2R7JwWVXPy0CMMnG1XHeKpEJ0blpgNYSRpTYjJJON8Lmo1mc20su26anrsibOvhadERm4
Vx7WjCd9KfEq61CbHfgOz65RnmU6iksn/IEJSv2dArgHhtRvjHxtwpQRJh/p9GFJ+xRa4lg9Q5gg
3hej9VaK2t8IELMU3h7ZlFpe3hUJB4yai2qLelZeHC9+1+EvRT7hXTuUhcuDVK629WFFhWBuqHyM
1v8AReFSL2q8mHoTsiEncKtHMJIKXV3M3D9qQANCHAxW6E7ThNvInc/IFL429Bylob2a3vqWtM7O
NfrxTKureDOK7Vyuh9grps2qabsy/a55Ek4HhJGz0eftXhbdPelgp3pJOSJT6YV46PRt29LiTmZn
7dAj7szGhv2R5yeiLLlEc/2oF96z7aYQC7P1bXHHL/GYvDdNwfPTWA/jcOc28XMzregmlzr5rGkm
0TCiPAzZuoaJ5Z5X3/vktXAMfJxaBRdkYCZee4ljMyfuVzfOQrQPOdzvELWeHg7jiiSp8BL9UsTN
TImm3Y+OnLygqJaVayGPebncBhJzeZtuARf3h44n+LPq0m9WMfOMxLMKUospJdPdknl1alevZZPD
zc4yoyIbwmSAtTRWSZHXdC5kkq5+mAdzIFBnkaGeO8Uuz7SkC1uz09OwKYb21WRFhwaP0Xhnt/J5
BmpxIP99OlBZFwffTeud8GuxbdWanJgsOlv27U+qg/MO1fSD7435Pewq47ud9eNpTTPn2FpEEJul
Ko5jE6utPYvuCXkSVNPOfKOPz++KGud2nDD5W5MpnPomwdOHi3w0TPsOjbTYyBW4Oz4mFKjkpG8n
V2jbwXchZWQJRUBd76baEjc/Io0Vyd8B29dbhrTSApykHxIxQlJoc2tjpmX8wTEGB1aieveq0Q8q
031zk5J3jML2rh5BApPwe7A7Ipu6eboYVUNp0acu97H/GUlvFknPtaIc8WWgtXZNKdSt0Vzwv+/9
OQRgESYQtnhcq3kLmxHK9QJQZVnybYpF9UDteGCmnIdlWU3bG2txw4lOzn1l15uyyHY5DHQaKu86
5prY0Q4zdbGWHMuozyIhhtNxx3XNTTTTMVxU75+wGKOQBlQfYfi1A7LJQm2iBWkMU55c1aM1Scps
32OAC7uuhYw29PppKBAo9I31Xa7jHXFDHVPP9JO5ZheD032zrEl1n3d8jM0td94vzI1RljOKYM0A
MJANaJM87TSL/D4zK5MxdnWXOO5L4/n9jhpbAk/m8e+XBYWnvkMvM0XlYNPPgGHfjvjPQs0bzSDL
hm9r0z44zXCnoIAxgI+jNYEawjYzyE2rBoFU1QHwF15eycjG6kM9XTiVbT3eg1wl+K1obQoXdZz5
pobjjf2KD5cz0jY6wpGm98nN3zPXJnlE3i9Ds0DnUGZEG3niiH6BY1pvxbhsaLd4kg0CeoepRxlh
ZPqFODQT4/zMKGXl4hWDdeha46py7YCffLNOToGfz6h9mp21/gi6hdHJPM/e1iyNJ87Oq6kS7CG4
TjeFc9OeeXOYdLSEg6bDs2zRYhg0qvh2jykr+ID9z3s9NECxEo0P0rvthGQaOYu1PqPPvCcOagDx
a5iR1etsfAinEF3HhoViWYuc0lUBTU7+VMXpN88AyrGap8Jz3thmb9vybTCq3Th437tJIaH0Mjyl
xgqsp/IjyTrMQA4WrXL63g7EF5Ra8Rm6Q7qRwrwlf2ohLmNwAjeQi7vmfhKhB8WJY6yULnkMdTi/
71IOaEyQHXreFuvSh2qczKNGXd8GS0Kq1TzRmE9SsScauckhSVSBrwM0qAEWdVE6uMEsnVNbGadO
t0OWbRXFWFGOWyY5CSFqox0Uq+FKbmglxzNscvJkexOTIQ6E7pCVMr73ONUQjvZGZ1eUxzL12J+t
zvCkCafqt5XXa2rbacXchZaRMm5z6BMUx4c5Zlv4N4Y0wU9Nyo5b5g4jDI3zCBH1vS8WCFXn2ACe
0o3B/5eZ/e5bc1OE9P/rtgz4QnHBOZcO//v3/9j//M/Jt+YmJPndP2x+kDofxm+dun7rEVH+quq4
/Zf/t//yF2nKX03j6Wb+pajl7q1T5VuN/uLb3/ih5s8/9Msw3kWgAmtZh7VMFgXJIn8fxrvM6Sk6
0JTAKuO78XdVi+X/5JomWFyfES7ybJ0B+i+racv9iYUa0zrsRUDsXP7Vr6//F5EJb90/NeHdRCW/
EYLw61kFsMhiQ00G75+C72t9zLsKrN3eTQymz5jmIR4siXqujGUKE3rif0uKzUICJY7F8B9vKKhn
NvW/34RT1TMOXB2150bpHnB4T6HjzNnuNyuRf6Cl+b3L8cdv8TA7WODx4SqjPf3Db7HRh0k7XfaY
orLdbC7yoWi6Kcxc0W4g3rAW68nHETLXrv3s/hXlk8XIn95XZAMmeiVksbzmPwrsxhEPxaRc5oWl
Uy6U0+m6haGo76FUeOeFcua45AuoaRW7lcGJZwFi6lrqYUb2lv3YgIJkOxF7isSNFNl0YlDCe+tc
bPFM36BNcIkqMKzaOgVLmzsokmPgruHgKfVdki96tXKviFYYFDQ49hTGNKZH4r/kpziTahezcsiC
NjGYfyMAxUCDeHLd62B8nhzLbC/dTGKduUzL/WDRts1O3755VUVj3TeT+k71vW6nupxeyrFWOwRD
NacKtqcuzjwjnBuzPmP8IzuL+eurkej84Lxk/pkNClex48RXf0JuHU19qzcH3qq6ChM0gEYYQ262
dsh8eJm625sbBgDmk2qUF7lLk36w5VqT6YLBPygTswxaN+seGkwtSTC5M5r2wfWC3iFWeLWWjBST
ao6g/HVH6C3yoa+G+LiO7rJzpFEeJBnFG4PC+iXXq+mFQbHzyKdjbtZeNze1aZfh6Czyi8KFHCYu
qHQGOwrKbdy8jjD62kACa947s893CLALTIbaPzuGlu2ZJ6rv89iqZ6yI6lnpXf/RYVt+hqQrDjIZ
jKexXEGcD3N9XprGP1cMPIbIZ/6X00XPSJodoElBAZp+07dxSQs9mRs20cW1ddIbQytxGDw33RcR
84/JjWYVwvJZk722YNGpxSi/LMC6nj1tUDsnG8tD4/HhKredI9wrkMN6q+7qje701HY93fuw2kVE
ibrsNCMurgn531vHS+VFoI8KS7AA3wpd6QGjjFvwjq5zaBjN52yR0wtjwPXOlxP/KytVu7YCfG0s
vGJ/1ugnituXXZP0mrAhQuHzWgAa+gFaqyqcioJHcQKF9A13vwJ6YgpqXz6JmOTpgB5dReBVRRWV
lMbfZ/q6N7f0bQp+hDBUqRq6xSaN46ujx/ILyZXrXT2n6tmEwr2rYfdEZSeLrVbUw1f6B+MpE9kc
pUm5bg2N97ZnsMSs5/ZW3x5RNCrTN9Xx6tdCIUmTK5+EcBq1Q8Kjvndk276WiRsfy754nbV+PKLp
qD4k3neYFlg/UFjgK+vjyjykvf1ZJ9zsE4C88SXB4p4GpkatTHMJI1mUn6HRTd8G1CUXxpw8lAst
2gK66OK42rCNpWg/ABESH5id2R9GYD9Pdda3rwySm8+wInha3WLddmbcfLYqW51yS7MfF0+xMNJy
zw+9em7e2GT1ZIRb9BUYcYrox4vzUr4EPb35dQFHQGWGbOeOVq//2JLhcVXNYHgB+jeQhYMRH5cy
r0Jn1tkXQoMyoPAt2c5esu4LiSToJURVsHBVqSc/oS33z0j+XHa38EEug0NXaX70Ct8onNepQfb9
JetG8ZoZdVUke6RBtWD9u2oo7nR9pqqXc2wf58QaxdVi6YdIaVHPbAqGsEENj7TihsqT1EVbnkNb
Dwa8R/VNgs7RNNYXOHNmMPCEHYVW3A96rz3Qwlw1e7yIqq22XuraD2tHEI3tLtals5PH2I4vFYO8
SCcgaA8qKT1ggXvubWFsxpJwwlGo94zWayOm8WuRmtVBq5MvChnkIV0Jk6uZ65+bamJnZ09LCHhk
+Ir0W26SrD8tg4y3TE+M47ICDDJU54alyxQ0aZPsIlah7jS/nWBur/GR6fpRK1q2X6WscTv7sTwI
Uy8jtkas1vTEDqqsINCILcJ36A4D0C67dndjLxTQj/qKJSXbmJXmnwB3tne9k89bJ+ULK3Nq00zF
TNB8LzmsZHKFpjHpB73Wpn3lNipk2e5tmlkzQzpgvpYgW3epTso5rl79NEMm3I+J8WhVqLZQ5vZn
Ogir3Ji891+gT83AHsi0IPZ85TMktWCY9mabwSQx5s91E3dnUDlAA019JADeN4hYwq7MFebISMX9
F6uZx11iJ9x5XODedkq55lKTVPgci/EVu6iBrqbot0Q+sz9PC1pn31s+e/ZEOrxVLMxQEoZlZVG8
suxvXOb+jtoxFKRvc53Wi3zbwyAzCYsK0ZIPVGcePZRtuYeW81WPFIcIg84C7WvQ8r26E2XfnuY1
XuFc6ixxFjJr8Qjyreo3SVJgQEWGFKjBsI94HZbndbbysMurCRxjvZ9LnF5aczQ6Z31rQX8fTFWt
T23eNklo9D5mKNsHhBWr+6yw1miKR3ksKmyZDqQsHveCtdmcYOFnkvrgotmjOFAGujbcJ4HeelsJ
/QeFFFHzs23BY/Gt/JPrsDlg/UgnH6sJQTELGJmWTTAm1QNjKu7yTJ8PWcbUPBDTFCVa4r+UXmLs
yown3rGa9OBNS7zx51jcgS0SDH5m7YpNyrsYclVHhUcBVp3NMnsjna76JhJ5ScEknf1lMIEXzjOr
7RIWBM1nWty1uBkObVq5rJtSpzux2bZex9xVInDt2c0Dcy77U6oSNrm5kevf2qqqyggGprNEeq5P
h1VKdGaV1u1GRMyvMyuiDF1Flp/FkPRfKit39DujF9Mtvs8rcvvVTLmc5xS6TKA3NRG2kGjQ9qX2
9N7kRhMO5XyrC1r5sCxDGTHKYpjqTRWL7aWEFx8jk3B5/Kr00FlTd/Zl3zAdXUgdAvFmZ4gBvbgP
86yxPygIVvs1rdt3s/W0nhmqYh8ByCj4USLB9uUeIpR1n9t9fcZzaXM4t8NXL4tnLHsz+Rtbvei5
cGC4qe+EcHhRq7T4CgX+9h0oKBPcGBdvlNgjBVGaVaFMW/vDmmXaVWva9tWfsNjdRhQF+B70PGFF
kZdGwlna96UdicZLSWq9GCu3M8Afefy5+JKZaTzRkvZf29zN4RDbuGoDPJKMIxalUINh4nlcCklZ
disY6405iQIvk1keYKTX57Jb173QUblUzcxh3OXMsqrWlHGU2j2Xu1812rVOfOy1poV2vKLSqG2n
vbDkvf0VvvxkadB/gliipwzstVLfYWl4Qea7lCc+c4p7jsH6q9XCboQi69CoUyYeGWRj5aw6/hzV
oyBIDW18STOdz86QmleHOki5XYLx5oRpktc/TnOUwDrZNRRbr4TUE42gbuWv7zSv7rCUB7PnJZAK
Yzx51aK+ewqHHnzmZlOzlAmMbO5VQHetmwFY0PJQmL58+Nc9jPGPegg41ib9kgvu/kfCyG9EUp0J
zxCL/7BPNFMeY/KfbuWwW4cyl91DeatoVkveyFhZ+7lXnRfVc82bPQ72XzU0N2n1/2HvPJrrVq52
/V/uHC4AjTi4k533ZthMoihOUBQlIjRCIzTSr78PeI6/T6Jc0rXHrnI6PpaBDTS613rXGz70iX/d
CdQvYGU/XPrIH+5FV6IqVFZ3Byel8l8jXHLPvgelNu6G6DQ5FIQ4ixDXFKMk9tHxbrPWFYe5q55j
gh3ujFLUJzii0wUeR/UTEzXn3Kf2+Gmg4t794cF9YJfRb2G6Yi1iK8hqXvjxZjFEkX5viPZgpMJc
9W3p3WOx7K5NuCNnA37MhqOIBWb1rHjAxGBjck6dZDlWL5mibvYdiqDf39SH4IelJYVaZy/iY0Sl
zi+Nb6xr1kgatwcs22qxhm4XbdpA15fzYPR77PKSDVvzvJ2E4OCJNBVUpmhefYbTKzwZ5V02OPUJ
ivh80JFbfUM37N8GXqy2WCPOmPLCA1v4IH+KdsaL55eX7wPrAV5AHcGw6KOdiasNofJpwOMaot16
8lOVbesinHbVBKit0hK+TSL8NxTI/SHFGXZnWPZLkKnPQwkSmrqUS4bLjFurorrqG9v5Ap+1vEpn
IS9MsxDPNkHx4xUJ1WV/AQUpwIrakhvTSeddOvJBF2wlB3gU7tm0ErVtxoJ6FS7wJQXkvCtHMV0Q
fjtsmloT/7bsMLajjTuc+L17ZrXTW8G0woVF40AsEC17rOd41L04Vxy1ZgNLokWuTbNMXxLLhX2A
aVEJdFawE7/X6vCa61sG4MueEi5lu6SgD1F+rhwz9e4dIdXWHiMFO8QKLjP863a9BeQQM4B4ZEQS
J1B97Py5EVp6py7H2vQSA92Yh5QyBzDGthu3biwTiIRKRLlxgCelYaO7xAK1YOPIp+3HKnIs5oBC
yaOPCV58lJQ0m2he/ouIgj7amC06iXWUwqiByEDFfYGfAizBXIyK05iannkJsH4E27pfxWVYwSF2
6UjykVIeRpW5MiaKfNpp80D3zRYbOO1nM6PVtEs47y08mGbN0HG+GhsatyBx1Ncpg3/QpF261z3V
lSkHVuTc0VDgF68fuzR/9hv6x5np2pdgyEW6aSbUTe/PLpRDkJ7mmYfPoWPcNcDmR4uD41aKPt1H
hMGX6wBR9BFrh+qFUWP14kwWtaGd2+CcI+9TdEFzQycaXE64J670QNPv5WX7uSzoZcbREkcU7tVz
t/R2uCDlqKq6flg7JKf0K1RCemcxMoDsmNG1lL5g6JD6t4Vo9KMJhr5Fl1S9uG2T7k2HDktZdM+b
ppw5AbrKaj8zBB3oRXJ13flIJJl0sJtgLhtsBCKqgL92On9d4Z3YH1pTlxaDRv5mZ871a1WOPJVi
RoxBd8gI15kPhHDWJ2znQeVs0vhW2F1zhOLiOu/cCaZdDvHgaZj84NIagFlalYSXsaWaUzrhWurF
PLiGA3RfmrbLKJ9JeoA4foVPdroPFgQIIbe6LiT4EHkzIATQSt8CvtJ5mwYzhhdecdOPvvoK0ZJ2
23Tjs1U6kG8HGC4WhpbrEveZ2/e7HmHyWCvswFkYVb68AzHkR2v5VMdlfzcxwt8owJJnF3r6bmwK
JG6ZOdhbBpwgI0vzmo4mDXwyOvWtCXI9rKuMUuT9LFZwPqIF65kuJEJAJM3NAK4j4L8BrPLrGBpc
zNAXrsYedO19GdojEAzLuzYPI/D3lRODeAjic27fER/UG8QBDYtaGyt+vEjogvPSSg+5Q0GVY0lz
qSOPdNcFHjBig8fg1HS2AI48+gXIm9Ng2kkFIDQkyVsTzNPVzOdWMgmPKUZIN8KnNga9MtUo7+CB
jlCD4T3Tp1CS6cofb2rdA87h6j8j0ma2Ns78IqyVbECcmU+QRFYguAjSANAOowQMZqotTrbAGQB3
w7Ys+GJQ0LhnW3ruPQUPTMHWI5GRwDgQwdmR9dMskAKt3G6oX+MMxKU1u+lTiWwK6/UmPxoLuCJg
PS38Kzs6vSM1RsB5HlBqNOuSGAqSGm3Anpo51VZYXP4dv3k/JEcJdltWiXM0TOO7aWKtsIp8g9eX
FxRLdWsSQPe+NDFs3CkHaAjFUnRnWnl5qSpbbmrsES8DKFNPlUWZbqGKZ6a0wIlDIZJz79BprWOz
Y3M37PZblYfV80jCygb/1/By8NlnqyHhESZu3byaJWSZASWNtW1pn7YtlugHDEnDy2U9182yDbdR
1cI+zkEkw9Sn5pUNf5xDdLpIsWR5gNXrrqlLllOABu3ZClgSzqzbb7qOqhfMtuOzrxWwUbOsH+nQ
ALATrXKPnxMt6Nd7eRuEIKSxLOVdMeA2jv8JOxJZ0g/vZ4PVAQHrIE7OPls+uBMgam+4zhmbCZej
YgiDyzqkDKknaT8MyHrWYUHwlldRCTu0wzCFM+tBMU6EZ8OLxI8kP065WV7OQpeXrk0RWyzvAF89
9aWFYYi/9FxRnA8Wu5kT94/TQJmMrXFwaVa5/cCYks2WfeypagP1JfHy6AR+AZ9tgQQxlnCOga2i
U1wmA6Iqys+W3UStaXPkLsbEbVdXUOZ1R7PD0CzddzCVDpif8lFMZl8957YBQD2AGROkQavQUTgL
rx420LoVBjfL4nnfZkefpwFyNF00lRN/pqtn2DfZxdJPtCMoVCPGmwbQ5pOCHXYwsDefGL33PEyT
7S3p+Y5kKDi1UPLT4wnWmmFGd+MAXmbnYwEzF1PA0wDVl/E5twqnz942sOPPMwpYXiWcmz428Bmu
Q86HBMiEb7IBnS47f7pCr249iNrX330kZnuYFPmqpMAT6zSkCVF5pb62BeO/Vd3O+RFneJoYlSZn
G0u+vnd5arNviCO8MT4VTIwHEBCTbqgf6ieqksyBqzGRxJabVUjdot30ejBMNllmqf1jVUVUkFM/
bXrNC58COV9JG0j9/S/fP0yyAjhiiDVoXpEYGHeKQwU6cjfejDajwyLJ0n2Fy9ZWpFSVse+yyeDQ
FJ8d5c8uRK50viL3jY5s8KEDtfJNO3PlbZOWBvYdKPZb9ezYdKaQ94v1NNa0ZMqe9R4ggV88HP08
G2APO1/gxSebeZnEdAAqWw1ZRTFw18Gpi1B5vBfa/xUO/WlUabnmH4RDbZvyDxLbf5pW/vXn/ikd
Cv6BYHbRIGEL9bc+aPjedv/3/xih9Q/mg4tq/Ic5Jf/xn3NJ8x8WNCeLMaLDJNF3g39rLhn8Mpl0
XTyULPolNP8O88KfO07UKyRSqFYei4yhgh9TIrD/M8afCwpMt2PT7OplSGZbHfuCxT7pYBzO2KmC
+vppBkCrVxUHMGM06XEEhtZEeSIjm60j5SP1J0N9mZVsZhtsJtWEGKT+pBnjK5tjrmOS4VMCc5cA
IFPijPL6fToBNiL0uk7pTZpEhC1xM8K7qw1oF03GZhAMw3jzjse/D0HAGKNT5TKeIPSYU43bpLEg
OUO9iLCcd4xm+e5psY6TRiWIrZoD/e+QTyrWzb0Vzdo4BRDCLOhshFN/62MRe7sh9CHimX0Up9tC
x2Oz5AUa7pfEDKeKsHsYgslFhY9xIFYD9LvhBtdzknv9GKfx6zk0kmBXycmKiSowvR1ISYG4L40L
E+JHC81+YyQ0tEfLWf6XMTWS/zQ2UpVMzVDNx0wvCHGeEkgWkdX68cbCqlYEa6B9K0aUWXiR6RNp
VcZfi3mKz70/VduK8gBBi09Sywp6e/A067EzIHAM4xbkAujamzcdf0U4Qs++ldX9tQ/DrV2jUBaH
3BMWlEESGIYo6p+a/DYMwnxfNMWC9wX5Pgh3qsGOmuBqD2oMBKbaqdUNtgE2C0ZhWtPptFobUxjd
9t40foJ3I5/MZJI4m5TJWhBMv+5S6X43yjG7C+jIVmz/9aYMjXCXUB4eOzrkL0B3cGSI8dqkflMe
07BEvxzlB9uy8rskz+RtPyL6xAgy9tflUDNJGzy4SuVxDKcHqqq+WRmkNn11l1KooL3ZjByVRxl7
xdYcEB/7Zt4y8XPQbMxpDnmPGqw2rGSPf3n46gE35/BXm+ymN7z6Je5hCsFXmszrcArgsmCqYJxo
IPhTaKXN22YBxQYGJY/Czh8yQ9lfPICDeE3f/Zra3uL8z0flDMLZAfc5xxgmLpqakX5IDN+XWKeX
GbHDNlSVOTGki7sXFAnbbMa03koGZyXVcNE7iXvOZZvvRD9jMe/FUXVoYkceK0T2V6Dw1peRzJlr
yy8ZCthDdyTrj4KQlFAIiVX70OoqPovBrQ4SG60LpnfjdU4IzKGIlXurVGJd015mT9jYZl94o/l+
HLW40NWcH3RZ0nuTmv6q4s6LcNmN/VPaiPmmdrseDiZIWZFSr68iFfgQoEhwWBkGKh+DKfFVMDXi
NpxJhIL9xGefYwON2ihI01MJvHjWcKgv+0akn8fWpCIQ02BeKdmnV6R61Q9a6uGeuGV1EhK7XYNJ
9xcEGNlj03vdBbldpDGjrclO5uzP9s4qkuIG24DoqLBU35PaHG/MLAx2Td27by4RbXvH96bPY0ZJ
iXbiWEpV0P1GVxQE9O46IXzmXXFXxkc7VBeTa5JUEAp4dI7+hqWSvRKyzA9mjCKodCF3WlYLzJSW
/s5OTGLXR6/+CiimL8x6SLHNnNK1VzrDbVbBkk0kCYZVo8Ut4ZLTk67S+dWNsC7ggUTnsVIaz8bJ
WvfOUGz4TnArK8aMKYeT7ZWTeRC0dSU/qbTJ97x2vhZjqHehL9U3EN5uPwOqtmiMTLEl7Nmh/2q6
G4brpY2YYlpm2j3ui61rv82A9wZNEdE1kwnvMgSyo6Hqr5KouFFIG67tyo6f4NLke0YoeOgz3+xX
lIHmlZdK8yrsZHhtIPa7JalAc1C0U3hJ9mO+D/PxnNdaAXLzoZ60jp3NTCdbrKOhg2MnrfikKqCS
OPAIG9GivNLo7kNfsNUg0LgwPDc72bVj3XvEK9lrszOidVt7GLlmxHjwo4MG18k2yw7t1NZfETei
A8zkibMk3EZ1ZT9n1Mn4o7j5vnbS9MEi+IWchs6/tpEPrAxQJLCMSdafWmz1Uaf481UPj+1FVRpV
qWUNd3laIUDg6/Evy2GYvgGOEFoh49o9lKU7nPA36fdRa/XXfdeIE4hJuaP/rx8H121vRhe6Iuji
vBfpmNxysqkvXqirrwGOT29TKju0WV0br8Iw/gZZOlvKdKj/ndrhVKAx1mzdjW+ZHdoE7nMdGi3E
QktmA27Lef+iCij1697G8RbQGH/UPHHqx0iX3bYihecYuEUarV0vk2+lY9W7Nuzrz0Fcet7WqeLi
q4jjYF/WY3SlrSi46AOMxvJxbo5JGKCikbRd9AWcJ7nT5dcd3sTnLCha1PtTt9UkF57qyuiuos5A
PudI5DW5D/G1L/Vn7G69la2QoqA2hC6BhcGgb4kcCS5nkla+m0LnehVq0mNXIc/4Ih864yFJXO9L
nVZsPRI9GBQ9g3xFNm3lwYaMoi1YT0VPV4rrFMkn2xJVusRuzFplESHIPvYHy5oYUrG2Q6NmOJNU
67HygxdpzmpnpuLF0W11ZcSlex+gnVlZ5iguhy502AYn+2ZatMaA6lfLCzzVubD2c6fX/VSmC3XE
vtJBlx1juyILIymrmyq2xSc/6Prt6BuoTurK3RtehuYh9MQ2QDC2gbfbEu8k1BH5VXvLRNp5pT/F
vtDq1LzBLCy8t1w0zGXdYryQNNaDG2WJA7VVOTcyqulU7H4Mb/OYATR8pWo9mOKSuMaB1144JsJr
FB1MoE5hZwdbKzXq74nGKBqsEeUKrrf+Aa0cmV95O5ElN7U3as7VjZxUfWDCZB9GZts4kKMGG4Y5
nPcRzfdnagH7YRRhhiMYo9u3oDD0lwLu1C6S6smtc39rZOGtsEH1+H1mR90xBO3BZsuLV1mXJbSA
jYH1m92ma/yliOTyjXp+TYkPrZGORsPJ1uPGrTjeCPigFY0d2JeZdG8iatOdlXJYayAALAeDxs82
op6pPxBP62sB5A9Ht3kky70490PvYESOum3PeVfuekczCOxoxYzU8g82XfLZtwCFQLTSLxRoHuKU
DP1NPUUHrbII0auEzuBbUFKOpG+RIVYZ+Q0tHLJm0sOwzvXNivK1b6ethBl65zVNshqIDzl65lSe
IUyjp8yF17A4Qh8VxpwglpA2zpNsK2j1KaZHKlUiDG1zuO/NPP5kyir/5NjUgA76ZmeNMq4+K9mF
F7P0qFZiNzpCC0D2HpsZwxZYdotIpY+Oqe4hlo+xyE6YKSHZSXsrxVszDqsDNNW4/S6KzG9xvZDd
ZEFUYZR1GfUgDSNQ7snNEZt6Riuu0HNM12GNZoSk0HjdxfV4Ssph3sYU/k+Yv11kjvcQe8D/2k6v
yxR9RC6cUyF96xnCnw0lOycNMkJ9vcII9cnCauc4Gf5idJiITU1805bgpJcmgdrhG7eBQnsQAiJs
8tkCLqoBiqoO6w1T4NQrYYSNtAgXaW4V5JzHn3gtYgfhz1mHbag3Iqe4MfIU6CoVVzBHvjCMZoTa
d0zrpcw3UgbIFoqcB1MMyJYKwI2A4KFV5TvlCZGtQC4Y7JK4nE6wCM94d9qPuH7jWkpISbE2vRLP
Vvij65nstnUkNW781QRd2Cn2Plzv1Zxm4stk2CMaiRkZXRgQb+XiAOMlcq28Ul7BDJMvRutvMYmJ
Hgrciw/KiKYTWhvzCpvHdNPHg7Oeg4Zjrk3SY6r8YDe13bxWLaO0ydHDSlVdfE0yACe7zKaza/Lj
siDH4qQr6BOwcUG3AFT9+0naL6NITCvgxCIzZKpMzuCHUWQSwXROdZAes6KlrTNGOFjNHLBLu0xW
7h2zrF9JwAV0ajSQyu8vTn/78xyUi0PshJAbkMdN2vnPXSnGE403zSo9WiOsuxkT7UvmcMkZVpO8
+/2lPhjOYcxGPxPwz6X7xULnw6VSjBu8MQGqWiYh5ZZvBH/ckpDN77+/zvsc+ScOMBdyfAdTSht6
pfeRkiuraUI478dHrZC4JEHjHD39zoBLOyBTCY2rDzHu5qUXL8qP6aiHGeDSiJKluUYGWG5/f0u/
vmIfYxDH8smsoaf9mIujzS5IOroMiHDlfPU+vBcZqsglwWCyNmacNK+j7nnPFozL92v/Fz/6E35k
IsL84TX94t949dK2L6+Jbr93XfsTgvTXn/wbQfLCf4RLBoXl4zJP5Reyrv9GkHzxD9f0MGgj3P0v
KOl/zWfsd1Y7Hm7kdpOHtOTS/A0sOda7ZQ0+rHzroNgQ6D8Q3H9HeP/4AQdcAUPCBdviYr8Qs0Mx
eZDqDEUOaf6WMCreGwFiUFwLhz/sU//qSpiUOQKgQ9jQEX7eKvLSKZ1l3HkIbIIDClM9qxKD3CFK
9B849f/qSlwjFAgNbHzwlr//Azkjpu2YGyXVoRukXmNYcG77AhN3+v0fXvjNX3vCjxaV/+JCEFGI
NiGZgZ/10ee593NG382sDhN4sMzlW2Skbxn//p9cxg3YAHjjv7yjDup2m7ijgtMwhFvsZSnFmEas
Ean/B4+OtYo5MBbBSDA+RgMt5snkS/CL+qhoLkdTL6kWNjNEkqN//6OW7frHXZaFF5C7RC3w7sn0
ns7ww0vy+wIOdjjg5zsQneHp6W6Kx0fSbR9V3/8pgevjBvp+MeF5Hm4MEGA+nh2G5VZ8mxVGA2TC
bAhnJ8icWMdVZaQvZgDbKXUasULE3/37SxEnVrDjEINuj1Hlz0vRayrYFLDfDlBXqnvd1CSHhwZR
Dhn/6fcP9OP5+P4bodSwK/gmrn4fNB6zzvSUwko60CU3h0IrUuZtM7r//VX+1ZJHafM/V1m4MT+8
tkWh02PkzlXC0b2wm/GxL4byVOJk9J88uh+u9OHRoVBOKgQVLJBcT+jlspeZAn/9//F5mb/+KFx0
g4CV4YcOtu3LWv3hR2Fl6JKXq4qD6kFTldkj1p4Us6HZKaZtiGxjY4WNhUOBu4QF4LCQ5SJkFkZ9
iq7GI5uQ+fU2GGO9biByv77TEPGSEqhsifvUvnyjHhbHeLb6K0pA1PZqbmm3aaQhzPE/mcBvttBE
bOQVwj1g7FjcTk1of5a+XR3pLqPnHpOizYAD1yHyZ/iuUxnuh4z1LP3Rw1580ggkIG3BgKuZTXYd
bjda5uW2Y8p23xn4wpvhPLzWEbs8qlnu3bO4SuZUF3SBPb75fkDs8eTk5tcM+By7Cu7HIP7mpSC2
eSN7YI6KsPUzRHByW3DS9eDFRBEoks5DejPRhXsvYrJam7CpCVMINgahVOvC5NfNxJFiDuV3a8Qt
xH75bC5JnGID5XEEEB5JqmxCDb3u8V074ZqAeJYJ7QVoCvrignFZEBbEeeem/TlOevdijK3sOQ6q
/JEsh3Rft0J9qb3C/hzx29XKH+DWqMLBQ9GLeszmEx+zjbUgaFKQDe5QPxlwAR7bISBo3GiLW8NI
u+eIR3ORZLU6ezp7My3eqc48+3MRpG9jO0T3nTdXR+TS3H3bVhekUsO3aRhXxnzbYZ7cZKk33mUj
A0Z29G6NtCjd93EuVpQBOP/nti5PaYyN/wqRfnodCwVK48Xlm8fQ6dqqMh6izol8sI0Btuf7ss9x
zjjNZhRcJh6PDMdTfqYm62B2CJQB8YkfgtleKB5+Kp9DUFTEj2RsRW6SIRHp+grH4rnx8n0Ky1xd
WQDHIf4LDA6SSBnYxFh9G2CfKlMCkGGcoMNM58+BUboPsIOLN8xGKqT1+N+XsPZXaOjqg5NZ4WMF
Xv4gyor14zLhBRlEXoW/ZZIQ6aBHSGnNqAjJgdsLQykapbsabRVXKyOWxqJcDx9BBfjsHHM2FgQ1
3M4THVonVK9Xbj5gK9mVRtzvdVBmL+Fg405Q8h15PoktcGH7fN/20cjcNeyf5maWe1fpLt8NZKUh
/lTCnbcz4q961RB4RuQ3yP3XOVTtN3vm23Lo86xNPrjtp95HNR9njovMOmcPhUiFdp5Z1AkxIxYS
hHoajHR4E2TUyec6tsvTGIFvw32217LJ3hhgh+i+PHHiRiySRIqJvJyWeXaC/OU6liEigzgnftTg
DWnB0acFuxpdBkO8JIzus74BCUnUmHwvFdkkOCnBx/ISb750LP2k2qnfi6LC3QoortzOQ1CeluCM
FhkbM5EODvuC5Tbxd6Kb/U3Sjvd4fSJP6b8St5eeitKDZoSdygVHoX+bLGNBxArjFgpKfwUmSrQ9
5gE7JyAMzVa+/BxYGECbIQkx2PUz9R9Vty4GycwHknmKuWzOomZXHG+SxSms1Fl4FhSV0Lz56qXO
Gcv3KoJnSIzC3LC7FQPGDdZy7iqH320X2QvR2ME5wP/vhfCk4Fb0nXVdIbZ6yJxInGhuuBob6rMO
kd6YOch3X/Lz3XbmMyqCOjx3pR5eW6NB+R4v0ubEkcGt5TU1hMT8BWwQikzD/uFhccjYbIRb0eAu
E/lLCogrdHAbVbKBPabZyd4rLR0yd8iJk9hk6MNx2iejyCOIimSKqjmkbYCHCpDza+KWRwUAvorD
1mQFI5Rr0vwsVFftkkEEvIRCndt6qasru7ogiZDFBHNBp6vCAkIhG3uVRiFcFA+izvuuC2j4pZOB
9X3xnln1yxpxzdnCYaJLrzN3jHf9hL0P/kAZrjNG515nsbtrIequ+6qx1y6eafsabfy6x5bjE3K0
8DxjQ7sZTb9ZO0aLtwFvGNm92RDIx2nw0Ks4Wgce7qwMWYvbVrP3GDG7x4B7Yin7gmceVpogbBfb
xbInpyWyza+hpbsLqDrUo5Wm8W/zQ+uZPcYHVbgvwti4wjv/LFLRPxlZ1uItlgBAZ/Pn1BQD8idk
jAEzWnxuyQ6ew3SGjlgXZ2U00U0ucUlrig0E/rcqjmJ889JPfM+Mkcz4YAeVsU3iol53plBnhzDJ
nGMx3rO5fzXcSmPUxaEnQ05DI03yx7pk521KdhwTHP4hNS1V4VoCaeevTZZsIXwpeQc7eq9hJYkU
XnNu42g14eN1KGzXafaQJZmxJ2pYdfi4M1Ek26PCJdYOAK/xQsGTOjYlpni1Ga6wl01XpWyKBlul
em5WuRIpLk1x3ZnIe4Yaq7HC/tQWdnEayEY8VfgRK/iJeqE2t3qjrWKyc2hUQOLexTTYYzFz+OQN
+1+Bqe5dDRtygGBKUt7eSfsCCDcLRT+uSFbqgxOyLDx3I08LPDioxRsNLh82/ls7ZUkAMimL78pF
qGWlsX8cA18hVp3CZmH6kE9ftyP7+hT4knlY13TdTenh0dtkjg5xECA6ctuppGFQJLTVoxqw2udA
mhJF2pjfD5kY0aNa3kJIwJoUgS22aaeSkfAmVeZXJ9AHlWUIUCbmoyTzJDvb4/ti4+hvXVLkrixR
GktGZrEYL9nTnu/UJnc5Q22g86ADudYdnMroRSYuzuGDLbe2CRu58mvrqejs8RpL4wpuadzgveTY
2lhjiDpf87nGr3HuoxiSVssMxR9DSkvDOKYjcQE7Py7Y3/AWYNOPqU7olhwcJJwwdzfMXbHUhFEL
13dy+z9ItX+Bn3CjNVG0m8TSQdmHevJzMYrFFg4nrZkfYDax39hDf9XFmqSWoKFO6CgtryexOPHZ
M3WFDJvqgg/evehEgbrJCv/UqC1e7D81asv9gBBYGOEuze7Sd/xQHC/4Ft8A99MU1qMmsqCR7KkY
IL6Uub6LJo6537cYv3SGIQkWtIZ4v1OPhx/p9SiV3CKGinboa4qwMtIRBxTHcVkm1QX2W38KArR+
Kf+XC/ouRFPyMoij+dA5lQ0FjuNJCAtBjRkPuwRMhrbEMAszgJfOqMKtbBPqQTcYbt6PnaGaLdyS
MNjZoRc1wJxz96Waa6LfW8713z8P8a/uj5gNVHyLb8IvTbkaU5wAAagPSVE4J923xVslFmOcoRta
k1GDQ7Gd5zkfUpJZ3XXvUWtakjtWFoU2MtwXSpnyFOACtZlsOk9YUcjL80m7F46NCL1ssgZGKObf
XV+nRJmjqDhAV4AIONK4bh2/iO6FYzovwnOQXYX8yz4wLP8W7S0HcETGxKOZptnz+6lYlmYYEGm+
uOv//llYH5IDHL4OogPIl8JAwkWUuHT6P6zGWKNu5vSSh87LqLeNtlp1Y4aBuHCecDg0DmgzGLgw
I9u5DWrouOn+EOD2S58dCjI4iTSGAilYph/uoJu8wVMp1OiQfnvvGnF1oUgG+MM28AtiwVUAKsgX
ZSID7vuhJSWAuo+8skoPnkPx7GFZsi6V161rVFDxypNMM6eM5oEhWP/0+2ds//qMKVFQ5wR4oVtA
4R+uPVnS6Zt8SA5OO8QRFHA0dka05LtpSmPyx93pHBpu+Mjk7lGGU/2Gc9Kw7abeZR5VlUm67Lfk
7tU5ZqlIohTlpCObA/U3YgIkh9/qyIq6oxG1NK7vd/9fvPpPeLXlB9h+/MYovSq7l/LlJ6T6rz/z
N1L9ngzCksakagGQOH7+B6lmz8G1hYNAEP5hsiIBY/7XJt3krDJNGyHX31Ej/0SqnX+wHbicHbbp
goJwlP0bSLUjPuiuTJcgJIspE0m4AOIMvH7+9hXWVTgGTLCasYCzcDMqkDkPCdILt/bkdPArKUqE
njFk3hURDVe4YRjrHLedb22EQS9sv8KGn20m9Yg6vcaGCpqI9zojLdxC9g4c9Ppquqwwnss/p7NT
XxIyYX7LRDyicSROWK+WMJPFeKHvxT41qKz9rvPtY1uHfX/CK7IZrhomitukkwyOKd2wAptInlaA
rmtLR90KM7BLU6OfBAMKEDtn5WxvasLRe203WxtTs6PTj9CXpozy33NN/JEmlJe7MGDAtIUpieuW
4yXpVd5XwxFShn8wGt0cSd8luQhK03jb1wbhrdreVHaI6GwUxCTkHZ6KcbXcFeapn0e3JblBC4xd
p/EyCS2oa4uDqWXhfsbHudFVnkFK8kVD9BDnCMxSzLlahqwRdk0r3jxP2Zy1dUNWnXui82hvkLpn
3sXAUOOVJ4I8hQo5ah7mJfWo+ysByW/iUW6zBpMXZ0CCu28ClaCUH+2BDA0HnXW+2LlZllnu8N8t
eupRJ0k6cchg5FQ1HgISYMC/mDX2UuG8JrvJsiFMJlJnCUdT3OAWcbQKvIh7OCohaAxhKxaxbPIY
B4bvK2jZTKF7hhR3bTuNNzhHGuO3sPRV9hZiIvo2oWMdxDVhpW5h3XP2WTuvS/0K6bsf+U8KjfXC
0Qr7SyTo8uThZsuDamSUrKdcZ8cUWz2xbXJ5a1lVszWJ/cYdVA7ndsJNdzknWZb4Cm4mJWMANss6
BcS8oJs35x3CZbmX+LpYqRrvOk87CNqM3N6kIfyVNTl08SkIOt9ZO4KnvbazIDrAasSQLBcTGTqj
2eyghLQvla3yV7urLcFAGuXHqqkXMmQQBbhfIonBwrsNrVMrcKB1RJwzf8d59eCU+jnJnL5bz5Xj
3pAyAre1clT8HDeOeQE+UuxAIY19L4hP9LncFVRUtbdma7wtMchYbCSD7OxYkQ8IFQC5SNuUF4uF
MzU0dNpNIL3y2COiuk7pQTGw7HLn0guy+VRCCcF7zIQkpJMX7hF7enj+O53H117SAo1oxyPDzm+f
klFGz0mThLsK4c8eR0BnK2tZnrTlq09ZO19j/+DeLiv7DCnX3PimAGysrasZfT3Bq+AYgVAu9C9M
E3kCynyrLDJLKlfGT7FK54umdobLqqc0bHP8zqbUi/dZ1st9RGYtsuwFQwIJ2eNwEN7HjgEHmBL6
Er3t42yb51JkOPrj1Xsp595lMl4bB1rg4bNbo9EhMWUccG4W9hc8SuAl6mmumCXnprjzkDdurbIV
bwaYbEHUlk52cs66I8jWq4d0jcgDaKgbQ091uJK959wrMYwJpsB99eoEU/yA72tsQvZu3K8YmSJL
wqmf/w9lHOGQ2uCgilpXI88ZTDyOJYjzOqAZw18mG3eijIPD6HootxChBitMf7Jd58YWC1136YUV
JvoBThSmcjyfhxZHKZY1/r/29P/YO6/luJFt2/7K/QEokEDC3ccqlKMpFosUjV4QlIN3CY+vPwOl
1tky+7Si3/uhd0T3FoUiCshcudacY0K3oXdspYG313A2cMjEGXLlKg3XHqZt9/NIPNPJy9yYKVNZ
fHZi3fMzHY4TZ2Hqvs1USsgRusD1mpzbXLmHiQOtn/J0Pwgs/Tmqpcmg/jKD9dCC0dMT4U+k2Tor
x6lpj2Q9K3unmx/KLKQPGnVkaQxCJjQ/bOuVKt7zTZpa53IERCwdNTzDU0UvYSblrUEYcgM4afwE
FQHEt2G2X8N0AJUHZ2lTZlGzG6Vhvhiw7O9mEXt3PTbZ01RY5VZkYXsylKqu6R/pD2iT5hQBpErr
bVk24aYpa/3NrTrly7ErzxSydLsnRDfrKOm0lUTA8xVQo74v+sJ5NQ3YL/7Mo7UhMogeIQWWvcIi
NfhFycrvDtBlHbe3b416Dte8kSaqJOKWwhoFrDtY0VXpqepUC1iNba333Fkvmr7Ek2ofSDKtE6rJ
AOKRPmU10D/QtcFY2yuBD/wwq2nq1tKov8C4MjfIO7yVaRnlLUT4ZI3TUd3MRTncZ462Qejo3dak
CMQryPlRgIlJS28jXdQ+yMrkQ9b0uLyarLp1Knd60AfRcJwH2HSWQDH2vYu6tByDGPVgILH/YNy7
I+kzfc4ZjzyHbqFOkDwDrFlBfN2NNYAT1PXvhZITkTxlspsg+22CifQttEBN5JMHBaYWE5reHsgD
6vELOt17CY9uWsWyIcIcEePatoi7qvVIP9Uo9s2N4wblVTFooJHzdJiuyZPKU05POKHcUprcx3Z4
kSNITquP7B2MfJRmYO/nKxEL+xPnWV1bl0ERn8KWhHY70b3nabYA1cuZjd4FLrcYWpt4ixDXvsE2
Xj3COVKYnS0F7SUM3Fj67jDedHWptsjdu+Lf4vgbZ/BPxTEyJarZ/7s4Pn0pimXzfSvinyvkbz/4
V4XsyHeMcFFM2MzHF1EGFepfWg5Xf2ctxyWsPkyYF1fQfypk4x3/yXZ1DlWCBoNFmf7dJATXcDnO
ousRnCqXkvYfVMgor6iAf+rVQFIg6EjohnSo2X+tkLPcbLAD6dPecop0onlIvAd076WWYYCHdsBI
IKLxRqt8O7Q2O4fRKHWQbin07VwroleiTIdLXTctna6ISbq2atKwg4X8qerb4G6w7ek6n4Tuy7gb
xYpEG/SFudbgfhATfUACT4BsmY3Q4NQxRF0ZUbB4CZNoxvdhlE8KNAf5X3V0FLSVNo42z+8DY4l2
kRiJNwp2aLKJyrx+CFM6M3tsrbQtBH3rtzkx7WKdipLOd2mbNqLqCrdQ3o1QPqJiH0PG+6IJEX4a
Zi2+HfmZF2sqk87HsCJv0PEto0oHuzllrQfNBeI+/DhtsE6An7Lr3vSSu7ikP90PjbYTdKnXgR4A
GinbnvnuEKTbxME2TNAdhds4UtpoCnMl7G+GBl5FGE+fWeZ7V3GbSXpPuQT2gsUygRIVnOneAI+/
AY7irSREoSu0u/mp1Ux7y1Qxv8cQVJ6SzlV3UC5QavY65Qwz8mqduHOwTocIu4LHsrZWbn5bOHSa
N5NjU0vgRQL7Wlj6Myqy9qYr5Utjhe2DaKAJ71zSBBdQVhISbdq56Q70vPk0Zqmxhang7vIqJAOx
R699K5kA+pOpk1hQIjazrL45O2D6Esa00MdMNravjcYJR+bi7PSn3MsKvwHFsaPaOMlucRQ1pWEe
BQy4V4Ft673KzfGubxILy6690Za5iZWn7F0RukizGLMrL1PBjVclxb2lt/I2lcZzPEjbT0sUixPi
EJTWYfBAv6re2JqV7wcd3WcpWvJwkuSMt02/Q7bq+MEoh0Nog+1OAHYRAzCso47xfTCXOTawvgz2
CdLPbWfn6VdvGD4Jkky3pZRBuYraTJx5yMOFclwfADMRhZQR8yTAAFB9GNK3C+u+5GlbY/27LnVk
3oyebLxhzQvNWGyiSMq3Ee0rTnkunxLZzjrsQhqYnYivsj7SXmCjhocKNe/ZyqrqduL8TIZIA/1W
i6aNWjCjmVTR0exrnhse24FZ9WTsKhQCpB5GxEXqksiFiriIjQvx7TwN7WLOjTEI7GwEC6F47wbZ
GGMeEAMyWkvM0maGNURh5J45c1HKricNvPeDYRD8+mAxr7HkyqrTSDwJCv1ko1tJfG0r3blHehhE
z6OcCZbtBLqHLYgM5sxYgieuzxSIPBHj2TOxQq0yiPcEMwVmpDZSlJr1MnpmkRzAXzKQz8o54bdJ
dLzfO1US1fHQx7EcHto07iw26VBLTHghMIle07RVpFTNfVqQ/AgvyVhPFcxmv2+MkZWti8PwNWdo
scD1wQ/5uA9yHk+cz4QA0pTG2C7ikV/fBQoR+llSuC6UFrMFrTe1rnxlLgJxz/mG3+MeeR1Isa4t
r2KivyxcQkHaEiBZ2EF6SHRgzMUq0rs2eCzSzp7Wem2C8zJaIIO8WGLc/NvGuhCB/7RTo5X82zbW
8ctH9dakP+/S337or13as94xNpESxhAdI1pS/H1/7dKXFpdFd8t22YaX3L7/bWOZ7+huGeAyoDk5
7Fk0Pb+3sfR/tCm77Pw/bso6xhm6QhIJGO0ziw/2c9sqMztNx7ve35j57PXR7Zwqw6DeM8HtTsVN
78Ryws0W9xC+Oaq4NXP1dHi0XGWzCLXBQ5a7wbwq+Pi3SiT2HfYN+2ZMMB6TOkH+ptFkND4MUxEn
NMfdi2zy/Khcp0783vC6rde68dEYXWKpCDwj1qOH8VqJqFmTpWQeW8BjqHH0eqv3bn5KU704tcPQ
nT2kAtD3Yc89kR03XElNud1qBKXxgkkuYBgUacaqdkvvnBHQfVZGi3EynQ8gd8Yd7o3wZMNrWeAW
6ozzIdiyv9p3cwDZRxvM9iqt6N+M8AnXKJHGjYwk6vgYM+djRxTTm+PkNWP2MsDPNdvjiXFQcyKj
OHquwWryCpZJ5Zthb2y9yKFPY9XR2RrtZNPrsqeq1onVVeHAebxu3qPhZ2WnVUTgk6T3s2ZkPD8W
bZfCwRo/piP04ZXZp5TrWh/f1HFBOGtRWc2HuJjZYGu+w/dZmuRHd+ijrdZG85XK0ZCvIrpzfta7
zjopgEfga9Lik+E1yV7LwjuiBJIt2YnAySILMDsitL0+lBz8o6K7ATxCD1/kNiSafJgeOMN023T0
0nWLEenORViyn5C73zq1PtxwdJn2SNbNNzzW5RWJPu0Do4ps5MCipdB5K2KjVGS4B0iJ3e0san1b
C0fziyAr7tGGmA/tJNtX4i6zrxPWhkej72LfplV5lzeWdjRBUoZswS/cq2paIzf3OBy5+Yup4n6L
K6XwC05VuJPTeUf7Rttopho/10PT3GGNKm+SsR3XjJ/RoiQ8OPjkMPZ+WshNal0rAclLm80Cxwih
MBtJH+C+aChyVrZXt5spyCFk6iU5CtCUyX6Rb73Ru9fFAs9AZFkdpRLhuivY/DXICuuoCWFJC6SI
m5421U01S7nPwsrdc9jNviRFmJyoEMn7TcP5LsWxRUytFWif3HKheAZhI2DdDBCpVxgOuusith3W
ryi6iukAr4DoJWzLmfVCBof+rCBU39heqm8i2XS3sVOxS5RV3d+DUZlfQR0R/apdUmCtOHwEfGHd
ubjIaXCGu35JjY31pj1j5SR52TIJlYV3AyxfLFmzFrFs7HMtUYb2JYy2IZCKDOYlo5Z0kwBXK7m1
1iXClrg7HDmc1elHY9HKn1hGKjoQGIOLkAzcvsutTaxV+q1zichF6lWtaYy4Gyw99V2+ZOmqiFRd
uyZfN7tE7fJuj8/NJYB3dLvpwbZTYnkZk2top8jqpROUX3Vzj40715Yw3x5wcb+FQqzfoXMkf0/7
Fv2LK+zJEQUWRKrGAMRWXQesJDG+uTkvP2dM9pZuEonC5iVcGHs5QcPJkjkc9g0TyEQsUcTZkkps
XgKK50tYMSUZwcWVS4axsaQZq0uwcVgZipTj7FvmsWBeuEQgE9aNYWNLDyHMPSCSl7RkxMyN/gAU
fMlRDp28as+tCfmQCEO0hcXVXBnkXgIMJzWw8mVvpMODSsbQ/QQBLaDzGqE8HKz3eZ8MtbNxKyJ9
tlrXtcln8NGVSJEnCqXYuDiG/jvO+lMdgHaU0/X/fWK/U1/CsvhpmvXtR75PsxhZsfV7GL8YQOE4
YML6vQow5Ds8PsQJUCK4+qVA+D7NsjmrGwsk8RIlcGF7fC8DxDsmspTn1AjYg2zd+ydlAcXgL2UB
9hIG+oBel1mrq1+msD9MstOmm1O0ZvEpAc2TeORW6CMSxTC177ygkvJe2jVA/BKEkdoyfWVgtxr6
2AbZwdxnPNZMynjJ6HivGiANrXmO3EzLxmfLRb+sA2Iiaavqi3QfziR3ndqs1j9juxhwdgC+jt21
EpFLvhVdAorlMjJStwcAKsNNDt+HmPdCfDWBG5VkldfuR81ISRMid/zKSWW9KsuQvbt1sjP91GAX
zuXsm16m36VpXPbrwrS7blUbKk85RFWKs5EptfeOrn10sd35ucXsjog3h64+lm+il5IbbKLxwemt
7sPA7GojWbrtFXKt6KxAWNKoLMfp1HekJTLBGXK1MSt+45XbwXoGUp5VvqdH0XXNKR2G0WKNHOyP
8dC375vejpKjZYyaj/TBuYuVzrlqYqAUrzN7iQlwoiXb0hs9YsX0NiZ5z2rbwuebmF6CCQmVpnvI
USfkng+ONANv1ZQTxzCUmf0htoPoeh7G8QXTurA4hY36IQS9tYHiDGMc0CYjDAcjR0gurVk9T2pU
pEnUSbN2cUJcaU2hI4i16A2v82BGCZkOTkd0oeSRgCpBGeYQ8DX7idU06pIK89rS+bdP/CYGSYCo
80Yf7TFJ7npHdJGubNbpJPrqqEyikYvTfRPLbjuEpu1bdYywrIyc+3qWI4zuKA19Y2rLe6Bg9GZK
7Jl6Xot7ZvxQ1frcvgokeJiVUpb9eWD26o+8NEccsuTdRFNJYsYqRLOLQr7QqhsaAcl0qxeIlqor
I5WDWyGgKqDpb7gR2H5pnLJhQWOLysNM4oxc6SbVAgcsN7bVqssbeUOvBcDICsqI6zIYoL6WPgLU
2LzvmnCJ1hO985BXBUc/RyOp+glJnFOzjzLomSKPwQVcR9yh5jg6DTKqEO97Amnbu7ErBsJ57QCd
SjIndVaZO+XaTc+m3RC2MJZHtKjxTV+AjLGDYngDdMzwJ22GbgMTPp8OYzhxsKfLUQAugfMekamM
CnwPWZLoxBavPUPLeUHVYnV2tkUYx6d4nAQhf3W/9K7YtHmzA9dBFVtNhC+ppOyGdRXgfbmZqeFr
zpTSXJecOE2/Qvkv1sDI1bxKtMKjrC70GJZy3uXO7TjnwxFkgr7DtNgB8DdDSmMhtX6d0G/3M82J
AT4QCLHtgyCL6AfotvLzzB1eDKrrXQvSJbySenMmCTmZ771O+0RiY8E7xYB7hDSZTNaxLektbtsa
TOQ27KbyZQQRKlfu1EWPM5CwcieDShXk/UqEOUs+crtnJZoeJMiY8mBYdgviOssMG0ktyqnDxR5h
lpX6Ssv9vdWBGCTxu5kf+tToq/1AM6IkIHsafbfSxLXZ4MSdGRbeA45bJI3SS6DqhqxmFtAvpux1
sptH070iFHRK6aNr43gziqG8dsymmH2uxBYNmHqTiTDA3MB3VW4BxSe+MUvzXqOU6bdmF0G89hLj
urQJzzPdBG28FlcLMDoaxSMlZuzrZmbwPacyTD6q2kneElAX702V9a8LDEVtwLRJ3jU5QmVOZnOT
C1trDyoM5ZrjIJHBjDJDdc0fkATeaZUGkdCwqwlljzsj4ZSNZhlAxKRjVfoqIfK098eOuGSDVg2y
J1uFDG/7qt8TrWuWm4DDAwe7ErIsWPKi6hi6UfM/iik0n/phfpY8wi1BaiPiIQ8E5t52B+ceGKDw
wzaYCNWM6oPDCFzfAEUj7UGDfYaGcxjPRdDII3RN2iO5IpzldkD+fDu3M/m8bl2aL3U7voTj2BNc
YcczMV1xkLnrvtfbhgo3GbtbwgXEcZ5EcwZeRTgi06sxvKfVFShjxcx/mqd9boL54ICEHD8MruqG
VeMo3fQvceG/9dSf6ilTX3SF/3c9dfzSv33+uavy7Uf+t56S73QChEhsokNzsZ3+p55iDvG9gDLo
oyyEbibUFqZX8cOwg+QnNDzMQWhdY3mlxfIPhh2I7X4poGw62VwGZzSjE3z5v8jUopbXq1CVeesE
jQO8UVrMiYWmAKVnyx6A3cgfq/IKv2MtVqWoCbmdyd4dbNg4ndHUN/DKO+PFiub0WDqZonQY0TSs
jarmGNYxXnwye9m/tCny7TacOJ9Vk8H5tndpL1RtQjyIHRUYU4ZJnDuzKV+LPujvZuUFLJtasSgf
ZkX/sob8sY3Jl907RCCsO9JSGEFUU7uzPT7iqopoEFAQlMyo0UKPJznR1t9GI3SyPUb1ufPHNMGV
1cEDWRG/mH6uAXPcxaHV5wCa8vEugOJJKgvJJLrP+wbDCwdS6hzKSUlEJaJDasPZh//XbMgYvoK1
OYECs+rpEGLySfw8n0bQanzA8loGM14yDka5eW+4VXnvsaif5yTt7+oM0EFCjKE/RFCk1wHxR7tk
UM5+mQTUa9xkJIXE9AFOdItSZq1SjW11a6bGe4SArTNX8Mr0sq33gbDibpcHRmg6O4AFabh1VKzP
uj8muSr0dVq449F05rwQa4bf2kE2osR3VYV1BBSJeVpRpOB5L2VvU2WyMc80jOmBXGpj14qDfjym
dS+9YEMDSHkwGgig3XKMdEOcN5DqwjWy8yRAITJpbJCgi4e11bQmeifEEYxSGvpBkc+5Gr/RHpq/
CLA9kjzp17LplwcH4uYMbgRw1pjg50lzG6TnVdt2XaUfiRpIWlOtVNOwDuPPG4yhES8hUi5jfuWw
OhXqczvUbU6uXTrPWXB/eYv/XfD+uOCJvz9AHr8M/++1VOlPR0jz8kPfx73iHauU4RIEyDyHmS8L
6F9HSKLqHLgXknXnm+yRZe77CsgyR6PBosnsiKWfTD/4+xFSJ+DOo/MsQMd/6z//gxWQq//YV8bX
vnAqQH/QXvZc+zIM/uEAKXqCOXQ9LA+9C36QlyW07kw1VMc5G/5koP7lsHq5Fu0L4BN03aBQ/iJ6
7nkJ5toVxcExB7byfhJHBofe08QduAGk521+2HtOvzvrf5M/A0TQFyvuIjb1fpPkK800qF11rpfj
t1sNOtlZLGgYoNoRH23RBrCazBETz2DHxuPfX/w3x4OFqpJhLCN+DONC/vLL1prejGUDyXDG8PI5
z3KcupnowXiLeTyPwew9YXz606/8X24xWRIk5NmLvvw3yEfboMgbXAfEYC7GU5pF7ee+yHFjerEa
T6E+/eML2oKHlMvRAKE4+HX/THSNSNdGefuIRKBrhyWRTbNFCeua2gcz6O3Xv7+t4rf7CsvCvEjn
kTqgo/hlEDI1gv03GPt9V450LTo7aAxiglEmMaSTGBKmLhZHF1LEwZlScYb9VzwVVeUwxLXTGX+d
0zjndjKMbqVoE/QrrDhELY3e+DIZ7h+eAsv5L5+XeQDvvuTb5GX/5fMWcIKwv7Udagr0t/CgDSu4
bsKMSUlYLvjEGur4FWqEKWNm3FrikXdwOhM6REayDm7yCjeEeYBnZL2FZsORHGoDz1ITYALMZ1cc
xzii2u91Mo02YDDFMSfWngCb1KKOpkTB46GpmIzVyZjdLf1mcdSUo6lNB9vqutKm8SxaJiNBjC1y
Nau+tD66PUdK31bz2G8wvRrJtWKcebJZJWw/xvDl7RMc7s+E3XnYxxQtGo5Z8AigQTUTdgaMRZEQ
X3hKR6hgAlnfCKvM6+X9WEzDTaFHGWxEi1Fu70lECpeFQKGVApfVN+NJgxZ48tJaucSh1aSyJQZg
WaWbB7tPOQSOuEGh+5v9Scebla89QOp0luA90vtV1pur9PFcqozRSt4H1atJV/ysgft8tFoM5fEc
W29YQ4ziUEze+GqXLRRcxOfIc0ExjedOKn5TwI9I/7KGC9J9Dp7IG0+V3yGLe8sQrhyJtuC+Kfjm
nceXNmMhfRrq2XqzNdzbtAK8TW0OlrnFm9i6a2/UmGBffMbfntUoIYdtHZnxwCggHZvPWbKMxaXF
L2tMfdXsmqHP5rWmpjS68pwgzg9prdWM0WlAut2mBSP2HPWD9+RWrKc+Ek8YAjnsIXvVF7Z8Ky/U
8bDi5UdrfOOBA3iqMqI/CP+LeTJGuC1rCQGVXN2Jr58J/HjqUJYPfg96PV7zdlev5IpiVAvLdK63
PYUn57+I8Aes4/h8hmr5XRdbG7pCPK2X+y/H1kIZ7tI3Sh3H91zkDeu68PTj5c+0QUCG86QnrBtz
tNf4Xe8jp+39IfS8bVc3PMDotF3fblPwHk2TBME1sE1sjT0tFD+tR9c7g1MRCJBb10SM02ZIOI9t
bTeVtXLz1Bgf0NDrKOMCdIH9NkMPTDK4tiiWs1joh0G0DhbHMNeK6Kqh/antJqJbCZwItYlsqKqw
sPuXFqKCImJmf2PM3gTI0Rg+95NWg8RHHhyfBphgw3PD7Y92TUEh3xiQ1FYzlLeVRhd1jfwESIDV
W9zn5rEyg2gzxhONwoK0FwLe1nWElWAwa0LUXbQLxHFAHuyHfeBN43WL2v7Rhvy5jqoA3DGg8aO0
UnvdMJd5aXSj9qtoslegLcUdesj2PEQ1RXwL9u1DK1McA5HZDKQfePF43RMjsEepFearTkeKv9LL
+eiqLvxcNyybdh47VwUZYsdKLzykIrOcSKEbcr7wcbFJzdiFdgW5eJ+9OMKQ3mjAB3webg9YbzvS
65R9g83BcYIns2hofgr6Mm0U0ipR9VshnARlLfP2fT0g0eAPkspCk63nkZpSq/kcCf5lxbo8ntnm
eJaNALnK3taIZxxmYhLApVWvlmi9p3yKQI86oZsvYsp+pPMUBU8L1flYSagN8HQwjvbp8DaWzJMS
ch2vc9IRHhNNT56hQvBiecyuD4HexLvYMc2DW9H8hTKAxZlttHy0LYgTMbRSlGgy3AoToRoUvRlR
5txU4kOuNG0+zJHs3IOZK7CAa1E1CJ+VUEj6DdP8SMi3ZW9UkV5lSLtuyOwMT5ATI2wE3iMN4/op
a9XblNNC5REUT00O7i6BanscvYR13qoQ/XhlZXzotID2XhYtjFxvcB7w0qSOH/fDAUOr1vvmUIs1
76XDyatULnwDo7gbO4NwkBnYXR65lV+ODVM/DL7k9DISdug8AlpY5WZQHAtHkx8zYfLnK3Ys9R6U
gBF89NwhVivG5kG5nd2SyZgRph2G8ybVbjgPddy6nETsGWH3y+S45T6WBdzFyNT9hF+JGT5Ns/Vk
BM1rObrUIhWJMzfmgkFIRc/XWnue2sRZI1ksZBYqZAfNxDE8cY/aOHlPKi8xkNMjbT7rGakTVoDU
FWP1zENTdzwpTaiTyjYSOApogWGDH0alOJqgQONVbRus6YnH39MbfBq7Ba4AksQ011nmsQ7mHTw/
JNATg1IwuyFxcPggVqOJzczOqjj3QwROb3SG1X6KetZBHGpNs0M3QgZrhTkoAXaVLeZtFi0TVuCp
Mrm8bQ11trswIErFhc1glm/zlLDgX5ZAJ+oChXIxXB59zNgReonCLVZdNdC47jp952QWNknVas3n
wsSJuRImog121toipZX9sYkt1uncijOc4WRCRDA6oEyRVsMRZfftY4nCghdcRwmVRKBpbF8O7Jnr
OsOx30/deGp7at8cOftGzBl0RGMw0D/jI8jleIvrmvwFXXnl62DUFVkLFv22TUzPPF8P/cwlC0U4
zlnWVQbuE3ehLPNVFoU1ssXB1XvHIU1F2ldd2uBjgD8/PQRaab3akWBhnZSW3IALHYlAxPTSsGWI
8HFwQC+ybmb2jZxNt2FdRJqRlZp+VXWR9rVVtbeLugG5JJ+ZKifWHO/JGAceCzdT7OS114pHUy02
1HBx5m6VI9OZTxIvd7SGSkJ8IjqJdVe5FhumYqkip5RvlDBBvqYuX4AnmL6Pmqg5NbTGrGP+tmBC
xJvMpeezUKZQD3GfKC0fbDPWuof+mywu/iaSy1LXQzK36FMWBVlYT/F2SmMNaV3iUi2DGFhEd2h7
xzMEaqbtF01ekOWxT6AHpolFskfUKDWIswhA04ukj4SldbzI/PiH3tQi/cuSubrl66/PSCyjQ7pI
BEfNi6+0FtlgvwgI5SIlDBdR4bTIC7NusPg9kB0WiwBRR4kI+SBYo227D12WdJOA+63QQ+GDIMlX
gDnqQ7nIGsMWgSORX2gdKUPUKulB74qUiqRd5JBaLPHCLBJJ76KWbGv857yBA63y4muhsHlmGD8X
hSXPNYXBorr02kq/s/Kp93tUGTaZTOQLodKkNg4exkW5mSwaTuS+w2Yk5E4u+k6o58U93zb78qL+
ZOfLd/KiCNVMPDmIREMvu+1S4pVwuk93+qIirTS7e1WLsrSE5lauyeOigBwhdCwKVLs/mbk4U/mR
w7hoVBEsIAekfxcD2TC8hBFB4QwycPd05L9gGERjSSZamG7h9g0MJDudIFAqgr5aa+zADVmQ/bKC
RDorBPsVq2FLa6yrDQC5Jsz+2ybNeEjziNWGsRVP5AxlCFsQ4pbmNKVDEqNr+iPLbDl1/KTxBg7A
gYPZsSFoQfx67AfWmhDTY4IUQydB0Y9XEKTrUvj+/XHtt9MP83Hsv/QyOPZLDm58jh/aC14QtV1S
tkQvFDaLcec44rFuFKMKOYry2pbL0eWyHP79dX87+nNdFHr4RTmZSk6KP1+XI3mGDwfa3ZhkNu57
WG2E3BAaPxD9pzZlXkxniFFL5gQajfibQ+LT+P/DL7CdM3igxY9IP/o2v95d/K+cinnB+RC/+q6n
JqF7IuxyP8B3N1YAX41HVFjlNWxeVntkUfyvXimOJUvlbUiXxf1yA/7t2P2xYweI8odn5Tfi5tKx
27/lFXxd9eXntt3lJ7+37fR3QBKQwUkoEj+07Ix3FlJ5ghtdqk84AjzQ/2nZmViLoXOBuUA4ujiP
v7fsDCwfWOEZMrCau4Zu/pOhxW/vLuJSkxaIXIYgLirUn59tydGSnA8axuli4jVnptSGHT79cFP+
yyP8W19wuQgNQWB0/J4can6+CKQnrfI8cuzAwdcrpt+zHzm9s+ZE3P6hTffb28KlJLfFsaTu6PBK
fr5UCRau5hw878c+ZryYxbg8DRO5+2LSy8K43edCaQTFstsiEy//cPnfbichsGBLSdkRgi/t1w6W
kYE5HmwDJHoxPBq58+zCbf/7m/lbV265hIUjnhYZratfV1ultKnTA1HvLTE8jpb5hKi+XHeGcPA+
11/+/mKm+/uiS1QgvWGJxAgTp86D+OOiCxdI2iQbNnuyR4ihSnMBDMjT8qvUQn+X9fK9vECDSJVu
AQiZVNdQFjzAQvkFMoRYFhOeEaJrjECeHbrBAUjUl71H3+UCKkJiB7TIqAUAoxyUkUJHfDCS3Pxo
JMMOCV5L8oDLgq9a3XiaGo/tcPK6HIE9DP+o7vBORqnpd/o0Pk24u9n7wiFc0bBVzMhrL+folYXP
VJYIh3JFZEZIDrTVEvxmL6KfXqJL6kJQ2R0x6pzhvcBfeEdkF1pLi2KeD2gIb7tEYxqf518lEqMy
lp8wg9+3in7RIN38qtLHDyGwOC6R4Cmx+DtJup4p2eZ6l9YLhq7A+tQkwxccwsy2ibqtYN3iosaR
LQ0iWBHh2sdxRH0MXT64Ygr15GgiuEqiGM5G41Qg2vsveBk9CHgNphiRJEQF1eFja8tsjY1mjSYo
9B3IVKtxCHoyELNgk+hjdItzfN1h2ADYNw3XVqjb6Qa7ZjstasTQO6Ay7MZtXDreY+1QIkQMItaG
Gzs3lZ4k+nVRCUznxaiU/V5yunuO0l7dERXI3+OOo/FYihR3u4q7Pa1dRNNKtTnfqhVdB3mtqCh1
a2MQwbYFqc4jktfJqS6pzJOhEBsOD8a2jzP9CbcPXd8eV70WxUb32sV6jcRWn8SNNjvhI50CeFwx
BKWA3AI/okVDeEksvMMMn+uG0FR1X80YNCnDb2h6mK8A/9tH2ZnpvtYicStG097nBc9CPdvxtmuL
cVfk5muELRk0QtyFOKrMEdRI7N3rgKJ2AFzULeKZ8rSQ44ymm27ZaSvaeOTEb7Go1a+lbSEtJl2G
9uRoxTvlye6acAJgtXOEJsppEMyZHGaC1hHEgoTkiqTRgR97HnukLnmwTIaHe7LI3+P3RyreJ9Cz
ctJ2Ib+nqzii/Ou7cLjXgkHsDDPW90KHSDTlrTxYVVNfT7h/aMGEVnmXT+wbPNEc6leIF/R7M6in
t4Z8hXXGS3PTh4lGL8g2gOl4EeItlLJ+knOyISnC8Wu95mphapa8LwTwrEtic7cBnaGrUXODVzdt
C2RJMDvDIBiuRyzaa2dRC9meRtuq10n6TnNtZUiUITLoEINbxGqadjZckRYjbrDguNtg4SyWZZkg
FSdX1HaiNzMwnz0xTwBaWv2MPknfG735weF71dwsfMB8JenycKfNeL7icEhrK0gVMZpa6wdkOPpM
hJbs6+RWa+rqHits5hf1/DkO3cbFLJNOKzcI+0Og4X4Tmn4/Tt22Hctwn2i0f0qvGnYz0DjSO+z6
vcIvl6+aZtD8Ch7ktiOx463pyUAso8re0JoBcmk+0tPz1oVIGc8UTt+cOq0y31i33UOcD+aOPGTU
5YvEOuKQjqxGVvMxyNKWACC0fO9L4WY3LEjzgbEBk2zD4kwxNCtashqH3qBcZ1Vg4ImObjAe7yI2
ALrQet/iTuIwmeWiODa5e8h6432aEztkBKJYhyQ0QDLErQ0dww9Szb0Ng/RLQB9oPdfNxukM+dbp
smKCb/Z3FQ4ND7Ql7x5Lgn0XTyjLPft/2DuT7bqNLIv+Sv0AvNA304fXs29EUppg0aSFQBvoA4Gv
rw3KypJVmXZ67kHauTJFEQ8PiLhx7zn7kLkKvbQ7OiGKaKkW9YIAxwFU0PGbTVI9NGJFXqDNGscF
qcIony3VmpiIF/fOWXKfrAW4KBY94h4tUOnQhhDDzicCg/fEn98Z8Rs3RVtjQ0aVWBDQ8eQBLzzq
iAAX9PnlGFvu7DLDZ/XgiIlMYgncS9KJVUt7eZlwCYTGEUi9H7dt8Mb8E9XRxDFk2yZefgrzMHgs
+9k61F5W7Trb1XEw6eyICNDeWX4kjtgD4ZVxRDx6g+fd+JkF1spI0y+ht4Nfpg+lFtz+ScyfLFau
rc2UDrOFLh+dkIwPz7TIJzKGwkZX5u98IGzPAxFyX2YUntd+5y/Pfe1s8TCqbJM3XXc9Ws2wL6qc
J08H+dEt4EOWPg8Zm+fXuuhtMA4d+ddp0p8A+anTlDusGd94e8M3+p69kvg+tvp/ivy/LPKttUr8
Mx2S+p+r3+bsTf6xwv/4se9aJHN1a7m+BzscDhh1/r8G8yDsf6EQhcdK3RYF/loT/l7lOwE/RBkf
hVRnyLjXed7vVb5j/UJLEcM0Bu3AtNeR798ZzP9Ul5pA69aqGP4xB8iI2viPVRxRueWi0jq/pJ+V
6VcXjEq/qd1gcHcm8V01q7NiI9PHzJF9ZZxWd6TXrZDB+ihVZh4IetHvHYk5GF3Mxotn/BHLxQx7
8TfeUjrHuKC6pT3WbCuQXWjAKe0+EEyyhGPKzmXbkElKkvXYonRK+b5DWpKL6MbMjCG4m+Q4Wc6O
jl/X6AfnA97to5M2P5cEVWd6XeLpxHVCMo08Z6Gh4jkM2GImQCWgp1MCcGdx6U/YPMIHYdPzwzlu
MsvhLa/cgXKUPKWqf2T86Vu7ELdSaT5nbTAQh1o3U4i2EXBdbV7AUSvG3WK2b8Lou33QNvqWVPg6
iBetcn7U18bypanNILv65wX8rwyW3HFOFX/yAtLSFv8Tv3ayzH7ChX370e/HbO8Xhpl+4IYrD97+
eNN+V8eEgL9oTsHTsDjIADbnnPv9JfR/wYSDzgHLg2PzY7yf319C5xf+qEX7xYlYxyP4Y3/jJeT4
yVv2Y6MMkSKjgAhhIKAG0wlW/eAPDaxgJdp0JTY8ApTWDny0Bksufcrsy546PGPD1KC6D81A+KfE
1lBiGbsALvSXHvKGrfyVg7PMVbGTnkxb7HzSUt3qqajMjclo7h3PN6qQhLjvBu7RNXsu3HV3pHGk
berUsvGd05RZ1CEKuGjJe7pyuReyrCORoBZcJ7yNudDWmnKMCRuKc/LrBcXCNzUAvPM6lnXq+5uR
GIbmYINI6IjyNtYfcRImGgU+u1u7Zag24sJCKtCYHN6GPpzv0xlGX5VZ832X28zKCvKv2cbnoAPg
XheSGNZOhmc/Cvr3PjStx7Jeh/iWqKFc1ylT/sYFjwX7lmZbsZKXN020jqdtO+2OpuVYj+s6+BrY
sJ+lNMajMwnn06KYo9QO4+TeMRng+FVvXad2y+cnLSd5yv2Sv7qlwQ9LiEEZ+CRoVe/kuHMHapcI
swxWzGeq6I9ZTscf++g4VsxzX3W6DgbGlAvgRM7VqpLfZjophJlk1fuPDnEZ+AlnPrVb8DvDwmk+
M0Hms0NvZYYwKtO59t2suqhFgNG+YI4RTom16VQ2X+VJNp0cGUHwXYdj5J+t99Ofk3XeNFcoC3iu
+V++faGlCaRimwJvfrLH9Rv+mMvwlfb9CyRbyGqKECH8EgVH7C0RgEV2h46EjyB1zt9CWBn/DPuS
gaZXjtwXlRtco5iNdYqgQUoBkAqY3KIQ9KZjs9aczyAnXGdfVoshyexavooE6N3GnGoEWaW6H5be
22vyTlGbJ0gfFrvP7wJEkC5Zga0RN1ZlP9aMAT5/TFxRjfOgF0jRkz2Ndv6mJbH5J+1Wrk2sD9Fg
okkVVE00F4aJp8Huer7ZyBkCZ/cxiEVCh/S8hD3RxmQG8vAZBF9sk2k1/geqGd4DN1Lpzhwa61qo
lpcwiGa+YInMy8brma7bWN4wxapzgs3iIioRxSBo4XmzeC0vJW4g9/jhGjBysEyAkxyuO1tGJkJV
AQDeMVNQ3oy8eWISi3z6mVlFiqAd7gVcDp4T9CLoUdbRWegMKHM84h1Dq+cvgxiUMRcEBEjoGKPq
aYp2H6Pojqy5p49H+GNSpQuQ/3J92Veg0efEZ3itwOiNsYKTezsjhL+twMpfuAI38N5GCPVE6cGN
G2TD4LIpw1WGssp3vvXVP14JAjUYb2brVOtj0oDY1DmxN7afl4BhX+ut/gN/9K1HV8mE9BAEPJuG
UTTg6RaMetkFvJy+RCO20EU4lMJTE+f0io9jkkPwTfi/Wph5H0yTB8wArAxJb+L+fIhgPgasGsK4
vaFB5Zyg/UeXSpbR5dL6fIVYongkZGPljN/I8QzjMeiFc5u3UxpsDaAurKfpEm3NsgmOPkkAhCiv
A992NhhvC2TZ0PS5Dc6MJXu/kFYhVhwNbxgCJC6IYeF8X9lw0e51P8NuzMdol2lSHxzYaPcfEO+w
LnBjVBB3EdrQjzgVBb2TfGDJMGnSPQ6A/7mDTD/vGx70DPZM0X4uzKQ9RhzzD8kg7McPBSO0X5Xs
Q4GU4KGHw+oytWKJdOB9YENbMxCMyOaLKkE7PCbmsjTnVAaMG526KsUZYzDhFCaI9dG1GU5Oim+p
zBL3tc9slmYr0TxTIFx4wLVP1Hvc9RCCTRXxhs+1xSRl1LDtPdJktzTu0F7he+Z5sXoEeLLmKVUE
ceLhAld3nZEX/FghhOxoGwBp303ROpEJrFJquIvr5Mnm+PKeFlDeMuHxdEMqeoTQyACe+L/8wm3G
7ggWD+XaxzPv2iCyYnPgM8c2GZYO36ZvXY/ZFD1R06LdcMx12ZuU1Q7QJCn3SOLsWd+YtmIpEs76
PEaaxIimDaMnYoP5Ir8taXlvMTZjssqj5CUIVE45eBNQc3Trul1jGdat6/N2lWXB6XhU3F6H6c7H
G1dNofuk6mEmvrn1OrH/WFmlFMzElQjbJytz6vpJpakunj3AAdj33HWVsiaFRVwM3msE8nGXj8Sn
WGK0mdfX77WYo1PXrC6bsDXXzZmYcOI+GT9fqwXH2AZXMm9wKMMGVLjAc8a0XAt9ZPlxKrUlA4QS
YsNoSVqxL5fookIgA4E7SNB+dLSuyrslx3BuZmUQxsRYpk9spSCrB0ajZ7c2eWuKVXVGdY+XQLDE
oDBSNn4Xp+38d1lXTzK1ujPGgRFHk4YCRh3idI8MmIiLXjei3q/LR1xyzQV7THiLadxMeHcnZ9+1
wJNaC/Iz+kt50cNKjCc4cZ+yoEUHpevkS4unx7Bli5odKHI3BLEZkDVNBEVlVYY6DoM+9WJsLoI8
ottwawpXxlE0PNfwCBoaXnvDD6Lbxp02eRXcJ5g/zGeNxsJgn5Ckm58gXVasqmsgBEFI8OCxVmwb
dLtbDLdLHQcIJLE3tW4eN9KujpbV4jrN3CaMDbdw9kVt4yAKSJE3x1mdvVwURYzTXEO2qGmG7bWv
ywCLnZFhnexHvPdEkkRgz93lJsSIeu7ziG0um2FGzAbgqUpZn1xrIjoWKtxNthThObATnl6LubIv
QnibYd4wQW9mRIx45y66ecIzz2AZQrbhza+Qj/NPOqg+uXnQlpclrqQ7IDnkWQ+9CmMXowcDc2cC
pt9Fv4qQcOBeEUq68JDtWi/ItmGnu702cpgPUztt9TxU6GsJ94hdF74EnpH8KuwEdknul/+eD2G9
X2Bcs49n5i7N1KcoIme2IFj9ECTqCzknsZflwa9pO+t74WlUWmVr7x3CMTb24HV3PWmAlD+1v/Pm
an7LR/vRyPEZWqrvr8JMLHcE0HuxDMZqL7XhHpJoouscZe4ubfvHFvdfvul8KqNdX7XyaliwhxVF
RX2iRLNLqRvOY9VZZ6TDxtGLZH8qotG9lA4xvNy0ejfRfmf0TztzbttwZ0ScGHNWLKZCVXEL9ISO
eXg2lsK6YRPQlHxTvYfM6p/KztF3qXRip3bqo82J8BCuO4SjG/xvaYQSt+AL6zNtfO4ZPW3p8ETQ
PL27MavsLRnz5n3R5eGl1OXwCaSscamrBrihQa4B2a/Urr8OU0kTNsF9cUb01pIIOsiXnPJ9lROR
OcTzjc7M7hAKBMoxrk2/NWN23oDUYpckJ29VNBQV0MwgeDWKCrXGqpexgpI5S9f1eyPgsdnoQMGw
XIbxYCaFiD2UuDGLf7pdGI4cklQMp6n23huRujt7sFbxmVmuq5V10lBPX5PObNotnh48xRJGGbQk
KsHMrLeaeIXdwJzoMWlZUVj5u2pHhx6hYmYHOFSg/VaC1nlv0zD0VGmpS7AyNMIbrIfRyELCQLsl
vsm8n1RRWoTWlp2mFm+xsdxniQVWYvXpwuFd+il9Z/FP9yJHrYhkuYFFO9UN6btk7G0kUJcDtmaD
hanL/GNILMKTQVMtZNtLbH+TjZbYds3ACUS0O5oW8irreS8ymLNPDUas0+Kjp4wQye4XPIW7Uawq
vjwAkohX6ZNK55BHnMAb1zhnjI8mm4W0yqI3fBbpJcLYazEN/bMhovECUuiVX9QokagGHqrRNl8i
1a+GYs4u0GZaZDzPvd+M5qkq/Gg4G6212OORVSsCTeOMrUKBbFA5pRzcsASRT0c1y/Rsw5RBhp+T
tmRRT/JcNZrlWxNYj5sW7eAhyHO5eLFduoa5SXvDVGkMSGV0PoeiYte1x5wY9zALHTxOKvGqixZR
Urunx44GyvQqJMZTZyOm80ZqUNFhyaaS7SlE/Mllb8oQaemzuRoQNLEDj6imypiEJ8pyxgC/SxD+
owriZw0GR2ePg73NAdoOOEb/NKdmcoWyZcjyYyIjBGqVlM78vLjL2L+4GsX+3q0iqhGJzLbwN6pg
8/2h5fBvZtj/LwWDK6AZ5/Ivola4irXF9sPhXQnfkos9pEdvRoWP4LZH2TRGVmKvYDmRUmwmzSFz
MpFeDE2y1HSz+uQ6rQfrMTRH65rJFlXln1/Vv7ktzErw21C2M6BdnT0/XlTtjAnoQTc91saarjOz
+6MHltSkaw88HgBhV9uxwsG7Naa0+Sv/xM+zaG4Gv95f/0MJjgXzp1+vg2KsJ9x1ni45CuVWq2mG
w2aocr4QoT2DKlqFzmMRJMbJWsvv2i3d/GJC4mffuL6eimVDOEsqjsN6gm5ampQkR6EdUjW0m7+4
Xf/mS8RUYSFWQlGDnvvn+zVFaWY4zJKONRloBFbpeexXKwdzuw4Ff0ukQQWRee7bV7yR+r4d6FW0
grN8JufuvsJO+OdfoPWTZ5TnCWvPauvDOQVQ4+OKf3isDK81lpG64djlhL1tPrT+Ay2pp54WT78J
PySdyrb7d2whzgk7frjFbo4M0yI1O4v7vlnPYNzZP78w599d2MrKJ24YVRdt4z9+twHyeEKCWnFs
fBC+lJqcvcYNhMIumFdmRF8/gEkP3ZOWq2pypnFcnCfXnrA7TFG/+TASmKbmtIx0gLrYGjjGGhmH
qNRdKN+z1dFQJkQoAiSi14OenzfbqBK6JQW60vFK0xh8/3YoZZSGj2JZuwC1buZ7kayGgylf5tu1
jnvNakKQ66UPi2LjBQ0noD+/HfbPOgi+p8AGsgIClBYieaR/vB3CMtpMo3g/OMJjDbTlgtA/HNej
Tj1z9R+OCDw/k/FQ26safK4El6WzcXmYI5+7lToWpxNv+YiMdPmv3Cz+OcOWT3cf7SHHXrVcqsvp
0owKMfxRpnTAYsBOU7pLJ1I0F70asDwb7BeULM0cLeRA8P7xYf8ZBf3VKIjdhSXsP3eib0T2xyHQ
tx/4vf/8QdxdMylssnvWbjFd7f/rPwPpRRP0fxHJ3/vPpCfTEbZZRKH48q815OJ7/zn8ZWX08cgB
6+HHMTn+jf7z/0sVIrrICtEOMQRFQ7Siff+wWSSKyEJRe94JgWYDIzJfinsC8pKz57pTDMu8f4b7
s+ybjjOPpebkHJb4I6LenD95NY1h18/7Z5D1/XOKxPMvpFM/b2VcnW3y8blAm2DcnxfCCMZswoDV
PeWTK1894YLXM0V9WXsz62KLL/kQNeYU940s3L/YF9i/+ew/tubDNcKDFxs+Iwq1j/nAjxsp5mda
42PWnmA9vFRtQv9BjVl0VZBm5W/9xgsuUUnVPrfJDy5mN8o+WfSHv8xLvbwHY89Rqlm0c05L/PwF
YZmHoSQ2cYc83L8LcEvoeKZUPyWqGi6txiF/xmxcDHJkSeVEUloxXpfqRtgaV1JgTdBVQqrDjWJw
uB3HpUK5gFqdoTfuOtY93/6MGgAlAi23DcsedknMGGA+yvFe1H3NScqtaaoNTgh7CFOEiNHPcrjP
XPPZQEOAEy94HOelKzk1tiw7gd/U1x30HbTga8XZSWc6apbjuICQB/MHvM9mCdRE1F4C+KMRtSBe
btYvdb66Zgx0aJeeyhOcfnp4BsG0ohPNklMHEoh5AtYeUo87hd4rUfqHObIzDto2UgdUk+39esy7
wzwDACTH2/65lKZPPReY3TakXbJTI8i//YTFFmQ6rxK21zAlF7FtfTTHdFoeLQhCZIEGajxFYVSm
W4Ynwz2R1KGILUeRj5D5UKVpWyUhMNWBNjzgEvo/OzddnAu0TTQ60jSzCdqjet/QioNy0uSGe/Qm
2yaTzaV0V573EuQ63AnPr28Lsrr2THCIaxjBNmzcbkDMlppExyKb6vbdAMqZQFbjQBsUY5Swp31h
ZhAwp2nLmxqdMHRX9wsGPbxncszPBIPm29Abglc8bM1xqcxlF5XNcNRZJ+HdUILiMMltqncaWDPh
tG3dH8Iht2D8h/MZ6BF2qXw9RSihYNwGnvjNVeZ0Y0m0SZusDqrf2OlwlGH+cDYo0+pqlSS12YaZ
rke2U9D5+ZZ37wGrFR6y8RsMN0/gCDxYXZXNzaYNyFeNE0YiaZzPCbK5ENTje52zMUOO7PKDbUr1
Tju0srBNCQBLm4ZBq3lFDEuXvaL1Ikg5qtkDb/q+S87LuDgngiby6WV1eUaXGrb/64L8nsD0aIRO
FViEib6RvpaX2y6C+xP7g3Sz3TB2tbGDXaSvcC3WmkFuMFi7caIkftCO1PqInozpsZHUa0+w7qp0
240ibb4wAGAgjSTKq6kFvZo+jirM40IjiK1gqC87obIGQZQjX3tJ+bXWXDzqsylP9N2Le3Jl1sWQ
/hxcjay+yZcxuCaVs43gQUb8tm79bICSvYcuWSxFD6ZP1trI7Z+HzM9hMWYTVz+nSHBbOS/HTKqG
VoKHR2YC2bmJPKA6W6F4kYFojbOB124efzXzbjSv8qzzzOsood+Pt7KRrzR1I/IAjXLBDMhSHvHJ
6ezQc9kN+aqhLIxhwuRrL09l7xiQsQvlLOSFzAlhuMuWncDSr944ctg/h1Nm8q8CF6XLc6St1EUj
ZS1qeqnTucx6Yj69+nXUQ8Wj0y09sX+Lf932FlfMGVUae0UyR74B5dgcWrCgN8yAcEn6MrOxxlr5
TJsk5RwgJS9WRgrMTeeVpH4wX5QeIZzTdCJlEqUUcidRXVZYjclX4gp4dquG6Siq6+nabQFhctDw
knFb913whX6A0uA+uyKKS1hzFnJOX5sbejthtxFtoD5LYjuuha8R9IR+LjdJaLqnlAbNrlC9/LW3
hk/OrPzTRLfLI5s6UncjIXbl1ijchKQ5Wr9I0cKsohkooUO6Xp7srdEsroQzJWsAKiBdUSr6pbRZ
fUZXo/fm4aKlaHUssZeKyCFbgncssexcunh1LyDyissxWMC+Di2NiLkNG4jacwdrirCkU0SLCC5n
nxiPBfvMwkeOSIOMWmwiGIsCGw90j86NwSx4Nj0EtT7UytGsfpOfd+hlCeXwUs/dzwkLfg+b//mf
wvG/kTDQQF5piv+5cPw0vIof1UO//8C/1EOrRAj9PTI1whc+dEC/F46W5f5iYqqJ8Lx8oCE5l3z3
CAA2staqcKWAfK8YV0WRaTqc17DkrErxv1MxflSEP1RFuGwwB3A6ZbgH9IL8gj9WjBJvm5CahTVi
ZElyTEibSe/ZBpjiV1AvYBSvs6aUEUDvuf27pQkgnAkbv9VtTboeed8XLEszCQIc+z4G/0Jr77Zq
rJ6WtoQJn8DSc5QJePZYVT5a8nsj0LRB4xGoUeR+EkgWq+Y4EmRL6CDVB+3xMjFuosoFUyiJieyj
2KbXH351GsJexqPiwD1PpzQY4X6dkmA2ctzuYTs9NBM3+cGoZWAzSkXUsEtz1S0X3EvXgXBIK9vk
1zJXaUwfHbidUuu4i6ZZWLkM8lEiXaNwEIc2sBcnVpDYH+vKBjcHi+7Ih5LbchmNX5Woskc0Rh29
ukrkd7OEVjd37WmB6LcXMhlfk6z5rbVRgEAC7oAXmLkTR3JioICxfwmI8c4hRnoBo+9CsSopNvD2
Al3TSh6CHD9fk/cNf2hGM752w41UPxjaGkEVIQDI033iNp4dHGyIkuNh+oY3woKXWHhuq2Jqi/ne
L82su2ogJ9Z8CZVn29V0+mdB+G8WBPqUEUeM/7wg3BTlK+KP1x8Xhd9/6PdFIXJ/QXvEo/c9o4Xj
2vdF4UNt6Pu84vaHNpD/67uaaV0A1l4SJxle/n+tCw4OJM+jwuaXrD/3t06SDFj/eFxC04hq0eY8
yRWgqvmZvtNNRVjPvtWe3cGAiuyW+4GuN+6IIbzzOBjIkxcB8doMCACR+nX+aHxiFpojAfywUM9U
BIzgCCnJkoNBnn33CDy0vEBUnuW3g193X7CCBp+9xa/PwiIJZVC5TWgKPV50EVl1RpKORpas0e0w
5fVl3rQG8iXRSIrAsVkOJMIcUrVMxMMLu9lXDMSjzxNm5vBI3CLtvqHV/sukZiaX2vYCRkCZuGRL
RhLpoCOs4yhtQgrVwRAvI6qt6ig7CRCsIfLNv2RWIYZ0b5SV6cZs+5mYGe/RTYd8KfDyBXvEyktz
LQGKUO/NlCUx+zHZ8UcE/U6HTZjoLWw0NZpN0u9aO4lsj4g5BqvXob3gzt8kJfezBXdfjXT9E/Jf
1XacpgBBNQk25ptSZa+WXSEyj0MWYwaPAUgNUpSklLFbDL3xR8ZWmzq0jQoybuQithDh0rr4UPLG
XeLCn1JGJ13a2CIoCKkdCcR4Z76mew/ge5VqbzuleF1w8ACwP9jFnHTXQTUYJ1PhsTBJ+tsskeHA
AXaRWPaiPgnDmA4pQLeHAn8sw9feBBIA9+HOKpW396NGv5JriPsEdVGsCy22mWScC+m/uCSSzTnI
3q1OKFrGQ1FPLaGttQR3NJXjKZzmOBgFHpKqllt0VemNZ0ekoYty3vpQsbfuwAEm91N57Jcouesq
VT0ntTFAS4UBuVkw096Uuf+pkFV65zBfvFViCu6IWJs+Q4+btykd/XPXiPlu3fsQAciMUnkm+d2W
mlS2xrBjDPWcfRjdbpWVBddRVCRPopmd4yx848agCz9smEVG+ynonMvET8qDgbZq2VpEMuonBAo4
tZPS/9T6Vv2AUKUgsCgRKZPUvHXmmIl8MMeSucap7hAsbqKhr3bjWA8nxYn9oMoifQKu4lxEC3l2
G4uw20c6zZD4wgZyznYEFv/VUi4nY2B1DKYRCtS7gqblRlMz3NLgCU6d8h5z7B59PrrOxnXm4NJC
bZVSOOPd3yTdON0ga7MvrHmWR4yxYFFyzXcN8q+74whfP3X9XLO5BM2vCnSM1RK1AjklPPNNVzvd
QC7UfRNeLQj27hK/F+fanbvH1HKWlxGBRrWP2NvectmZF8ZSU9u3rROcVTlHezdvfsMjlhxBRrU7
khVpCidB/hAV4fhi+nn5rDlxPTtqyNa01bB4bpExkxTKGwbatDvQ/rd3UaCGfdb4F0oSTFmFWXlg
lqlv6qj2zmruMVzUGpEXBobIuLHyDDa0hy6ZvoCZ3dZJPmN5aTh8SuwwPMX0nIUXQgLJMJxvXaPV
O6nGJlYJgQzcl4G8v1LEqWHGBDWoszSjektnzX5yA8O5GYzuU7Z0D3ljBO+zR3osLoo1bQDlSMCw
DvTrI7hD96JCGHVpDhy7aLkl2yBLT5HbB1daUUVIOfYPSxmWW0RN8s0f4dc3apG3QKCXX6m5SEO3
4G7jRFMN6Zip+ykVrhf7bUlAh6pajSskSq9c2xo/Dx5hDKQSkhhemTEjcJjA+dydx6xJX3tHZL+V
irNzP7WX9pioneereSum0XkhRis7OkbAaHVWSl/aM7wut/Bp6AyDbfDGuQLcIHKrfcdxiyGqGQJ0
zvuesmiw6P2v+pOpz5DIoQo00RhWKp+P9kpXkmrtkBepch4I+Qp/LVTFnIAQapRB4Sqoweil70Gz
MlpnbP06Ihy9gLHMtEEPq7x1XAWCqVUDE6H/g51GuSgpVhWSZlx3HTC715t0dNDSOEybGeFjx6o4
8m4ajeR1DQa77rO+4BH1ZDyY81vLnndvwVE4pcREx/ylTFRzTBpIAKID8+/50hjoaUVhA6Ffdt5X
abjvWdPalxa+IHIVW7p4YEJ2LbMeXnIiCdUswqvIKYpLYgM5G+bLm4DCQ7YHZzp3nj9Js3sgZ8CM
Q6sTcZ3QUsjA7u4zes0HM1uiu9bq5M7wbeHEbq/6Y2qI67KY0r07Zsm2qzsLnbvnHnKmv3ve97d8
qcP71oaiIDg5PqYgVVDYds1Z5QUWGYz75ZUn8dx5JM7D7jXTo6FmzWyq8ocDLD55x5NbAXuI1G3G
jOa9nZkvb+zGKil73PAp9RP3zBViliOrM5Ze49E/KLzqtkoMb1/aWp4sYjtik9byVvdmdml0ZGX6
dQ38eZzHrTvOw2e7w79ZhqCVp6D4MvTWr3nbFDFo5+VyAiNE1kSvxK0bthW5sbLYMnIhlMmZ+6+W
MxW70dLjQ2763u5D6CVTWqHgikJ4FEbykE1Wf003eDioyGm5iqy7wRjnWLt8iQA94chECNQJ46TQ
4WQukola/doB1P7Szmrcpyos3itYIju9AINi2fsC7v63rsj6E2CoVc9UYEjz+G+JF0QbDe/uiCnZ
PJl56W4RYdt7GDLW5dIY+VuUhzDfS2EcBq8meLNPyrt8KB1ELXm2h+zanqCCNbsRb+3RcWW/51wz
bw0lvQOh9tNFVkn0ueWMRmOwDGNrIvWIIblOOyfo67fBU1nMtT/ib7TiUQv/qCYHhop3tbhAsWpo
F+iOInsvLe+tNZu7cYQfUxM6Q/toObBEG4Q+Gy8W2UAbIXBOZsVChVESj1qY8jpourvAhGTTt4dF
VeRSE1m5NhHvQ8xRgM6XdA8bN9y0gO02flYj6yTWpF/K9axSXjmVYdxH/awOpT9GR5cseSRb1Z1R
1LcoOcR+qMxss0jk536p70DfW1tSicoDCCe5HRaCYNxUhhtPjJi9Jgc+ixE4N8aAlIq1PXgcXDs7
Ljl+Os7av7WJb+wIL6k2GSKbDfpnj42sEOwHzninOJm9ZZVGIGLw+MneOPqgfe98g+DZaCCzePJG
WvRRM57mCmAhwS7GJs2W8FwN+q7MvC9uEnz65yz1X52lAgxVf3aWuhfy/bf/OfXla/3+h/PUtx/8
7g6xfrHW0xJdDODM32gLv5+nArCqgAHNyPoOVf2hxULvAEMJM3C6ID+cqBjbIUn5MIX8zS4LWp8/
nqZcGj84kVyHa+C6nJ9VCS14nK6KIkk6cV8DVxeSMoe1ATlghJLK9l5UNU1XJGshBhublzL11gKc
TrMcS4r9RRTbhqKZt6Kqb8vRfIIplLKTlW1OlCDsVboSzqlDEga7xwj2DJgVGv/guimnYmPP1m0+
q+41cqorUMFXRCqiTGZEOCCKoO3BdKecILhzJPs6mmN2XXEf4zZoAEzVst2YRrggSGJuAiv5Qkbm
rW/1zibq1OsKbAcj3O20CwC6G7KvfZkTkEkkwA7R3XXgzAfFfBuJfv01KuorZU33yewJ0ijHPVLm
KzKob91cX5gpf4qNEzls9qqbQW5lu7x5rC3lZL3JwH9pdb9nESzjrhLOc9K6x6wLEQOZ6AxkvwaW
GeG1NTgvxVS+Bsic9maq7s2uuFrvwFCBcsSM+TVvViE6ceR7p9ScMipc3GMa8M6r6TF11P169I0h
M6SnrozeiIWIDpZwj0iALwo8wqdldZMYqufGmCad4exsr8LfuZgffYoW1bgvwinOtNBfuzZ/RaZ1
DeCMysV3+53LB1Ju9lUO+tYlKWGvnWHfRg0tZbc4L1giNjO98E1tU4vakhtliw7Ej9cNGwasYpcV
0RCDcJOokAhETI31Xorqld2QdNLVLDcQSRivv6tx+QNGu9yq3rwdbHUYBc2wEPm+MZkXTSCNmNHN
VwcD3s6zsquimC+IbfWOBKz5HBP4hNLVT8SnsfMMfgnKwDG2Rc8vmjKmWCJyl8vOy88cZZ46t00o
nufHyvS2s65VXIsO27bMXmuYk7vSnt9CuVxMdprFuegyMNnBSzabv4atcxNh8Y99Ze21PRwXD/E4
ZPTHpfWOeHQGHlTnmFZ8R4YZlnEx4I5maHqB/0DQOuP7ZPru0AXkSZiXgSOlXTnYFcynOrXeIg4R
OGk62hVpeaZWe2y78dGdy68VsSExWeQDGqr50UksASBgaKhgiK5dfIPOOjTS+OO+W7XPSdB9kW2d
7xHWXDeeG7Br8XN8TloAAY+i479kQafZTXgcDWu+biiUv5DPFsXwIPSWwmS6c/DpbMs5TagYKds1
s8Ij4SDTuZXedOqJZjvNk4FvGszrrl2a6oaME72HgjqdCcrpY9sonbfB6r/oqfMvrRB5E0+NzFp3
23GCzbdR1TrboFjUaxJI/OSc/5nI5m5bPxV18lTNnNy3i9tHK6kKf4BIrt26+MLJaYrhIO7+l70z
2W4bybruE6EWItBPCXYiJUpU52aCJUs2+r4L4Om/DTpzpa3MtP/6x1U1KGeWJTYAIm7ce84+nHMn
fzbiddVNzYbKNwLtBT6JbD7MFAe37GjWOvUp06K7oiTUmkCN51KjpkQmTTnWWy+QW5vXogCcW5AK
s8nsmsSzKVlVs2dvczZl8l/K4E50Fkb3gtt/TuRrCcYFeVlOxstAnpCSYms4bNC8i4UvyW1Y0xhZ
K8QPcL2cfqckN92UOh8dzT71sh6vgqH5po3N0bTTww+bzj8oBN+L4Vx8glh5sRdeOmzvBVMx9HeA
nylHZdKOVmg3uyW75RRbNSkhwv6NZIFe3s+CBV7NY0MzMPOawn2PgYHj1hf2hD035FFfgx84yMxA
Z03h+5tXei/M4HMt4giOyyhbkKO8E/mNjqOMJKjKvezSF2aN6WpZjhMxTr7BFI9SHt3p9tff5d8w
PstrutKxUargjnbeDR5Co/Ailzw1glGtaGO1wyO0x8zXDHM/albmL58Xh9qxaVndfv3SfxO+XT6v
x5BgUQqCWn6n9EKCNc7M94t9CytmnXAovJsQPCzLxZGwkHSve+p1bBWD/HEYDsnQ8tx6hbFqouk1
AqAUFvOxD9HpMZLcezgmfcIGN9Idj6PN8k2PtvJpU6zqMrkp7AYDzHCv8vBZtyJEXco89eQH+Kos
vZ1lldWnkJODD9ZrWv/6k/7DLWSYQpdo+4ROd//dhZVZ7IEwNYt9JNutWep3ujdjFaN78JvX+Zu4
hqtpCmhFjoWUCbct9/IPGkdvFCRsucu96mFHJcv4buIYsdFJB18VRNuske3ddKHIz9kw3Tmdnp+j
xexpzuG3emBdXkqVJKWAEFIdQw0lhzf2j5pnn4xm2EUuy70FXJO8ishGBSvVx9CS0y4PZYUcdoqP
vd6090WqnhUEwm0vY/PQxW6+GZEQHPG+fAtiy14VacZVVG65Y2b0LSjnZxdw4dwR9asqY4+edY8V
J/bDfL7YVo+pg5hP9vOdM6GkYDwrtlA7PjdWCmZCUGP9+ov8hxWGzv5ClwJ7L/Er//w9zhxGahOf
3H4esSNRTihWNjqtNtJvY//r16LCfr++ICtmn4J953jWe7lzI6cY28BUYHAY7mHhHPLydwvm5Un6
YbxI3QsPASUa0wpBSPh7QRoon7TLdB3EgDdU2zZW0ifn43VZ6ePZmHYd2olUmntPk6cx8KKNU2QH
2qsf2iT54tKkRwUwNFA6E2NPBiKbrMfqVE35DYnr32Z7NDZQrtN9ZtjkVFkG5iJ8sNdZbG8Gt3py
STinheCGV+YUQzLB+7aCPwhqyaurrWxktDK8Wu56hXdHl/E3i14hSrT0ZlAp/CtSrdAOUKAKMqQt
uFgFdGF/0Lv7spDRxjTm42+uyT88sVwLxKfQ5XSwcPLnG6CQFbCaKS/2IuOgMDBm9GPyYlcS28eN
QCQCdonglGxyTznKJqJQGn01i/yWFK1nl/wyGkUFmWvBPELYZFyJueHjmFTGGs85DdbBPgX47vw+
sE4RXkgajKxEFdLfNZKnZ12Or3Orr2InfkDvS1VV84EbTe3SSH+eKMRWVRBVOyMb0eqN96FlLyoq
7k+zYuFr7QE6lkaiTB5k3k5a87NXNcN3jMK/OgX+4SFhz1j+I0gGku91hGNYO1k3DsV+xKdBiYNY
eeTtmFC9gyr8zRUB6/b352Rh8LGs4WV3//ZM1qYx4RXoi30j22Ij7LZcu0FyCNipPMH1AURBT3ni
gERybLdKEirAMMMVQgHYl4GNHgmgGTqSmmi+mXbE0kQuJvdLm0K8GtzbzMuRqHtU+6oojbVRta95
Mt+rbDrmzrIZc5uFRvoSjEuVOko/mfWbugfopErpU65uBqQ/245LejlezqYy1kyMpO8tWGlaln5S
jcO2Cvpulc1ddKXwJV8OQUGhyvXY4csvcEXGHQdJNw17AEIc9ax5fGy6EE+R6eG7HhC6iDssrgfD
oFoTBL+hyZ4YefRrLeffEN/ADVn1pPaaTbtZHqNWWaTVjI82iV8gdFON5wmCfFZTLelBckMmg7um
sdRuGs36WCcWj1gX1NeepV6bjrwffDck5sU3MfmqzM0pxXEXfEyiAQe0iVaztPagEQ7AtA4z4Utk
WfIAd1124FC8ywN2ljgcuDF5Ouyxu0GK8zki5vaQCovGNBRs2Uz+cjBi6hLvRiBQR5fKPuvMj7KJ
f7cf2//weFPrAPeDNcodpb/bJzMo1TU+xnzfOtMrMcT3KNlO1Bd8eRaP9VJ/XY7aZeeJbedR6V2e
+SLqttPYjivSu18LqLtrAF3Jxku9tTs0hgPIOcSQK91i46l+2mei1Tigpfmibog30JfCV1gI3g3e
tWg9w0Df0OJCTs9a7s+OcZIaa0zSTc+DQbmlN0aFYCHufRWS7py5VNYhB8NKHSOj5ILAs4Bu1z92
WO1XjUQ94XIk9frsZuj7e9MCXFtmttqgzzLW9TgfIYjDSsjJrxAa4vZyerXbudo2uLQcTgf7NLZP
A5sIh8z+0UBdslTznfPn/vo/3ftvdO84dwS1xL+rFR7K/l8ILH/86J89Nvc/Fr+Kvputi+8ChD8F
8MZ/AARTUPwlTfhTsWD9RyJXslzQKLbJpJ27/k81Ewon9jqLR+JPXdR/oX+HkflurUZnr1u6SUnP
+xDf+3A/1KF9LJHrJnEJHNRBi+lBjaQLUcTwv+EGbe2ChRztYeKevdjAqyXjIj6NNovgQJy8u24A
inOjxsYHZpnTXWnL4mFo7eAzSFJA7bNBI93Bv72vmsW7BEzTOsbL8cxJi1L5oyLNdI1gAhhahL7C
uKbOj06pKDkvgs43iLOus3pTezHivmaaqPJShj1qPSNx+NbmzOTgk0zmNtVa8zZCP3mXRoHpayX9
gI1ea8aBeErUvKhDCnLbjEhGiP3bajWUk30jASRWLGeBcdXnhnEYZ9e4YtXUi43K6uGTTuKht4ZQ
3n3lVQQScLNAmB70Bc08t6rjiF+cTd/xGmh+7QYBQVeSd6aN9GF0qr0Nntv8W8wF3wPWJ+OlsOA5
iDkO3mbbYgVOcf1+qGbMnz5JaO0HVErth2LU03sv1Yk/IX/mduyD4rFC037btc0wHVWtQouREN2t
FXngLu74PBMBkaJ1SXkTVe5Zpbyvms2DdUoEQb4ivjVQHFSVc57jufosQte9CzIqmRVruS7WgQdW
Y403v9w6bt6ynTlXqsqr21TU3p0F8Rc1iOlZ+5bvbzug6L3O7JjZRhQt7lUGJSoaoN3EVlE+YB13
zxrnCE4pETvR5FpwZtmT2GOgNWBYuMIhbBy0DPQFPoDyNm1qnEKzmU8b20nEgdHd6GPm7E32Zmm1
e+LuOj6zMLZGEddfRvavTw3Kzg+VPpHD6tH6shcxJ6I7LSdHvYs6ePXj5J0VabKriV35gT0qPCuA
QSELP3oE34KmSAOvxTUE8xF/Mkr/FxcfOgEMwruuKsMJt/2kQ6RUSRHvA6fu5qu+nzhMxUGvXUu8
tqM/IlmHx4ARFuuz4SXdVWSlFtr5serv0bRbjDMNhTnf1YSxEnSGngoxmTfRdxsqIcKMC93vBlX7
4lYNYT1iXdX+MLJeXK3TxeEK8n2xMSy+V6CLeGDTix8W4eJijnUd192GzcU0S06F1h26i5s2uzhr
ZdXiqUUWZaGLWcy3ThBqD8zQaZGlwY2T58zNFrNuhGs3WOy72cXJm3y39crvJt8w151i7SzmX8tA
uh/P+IP1xRocLCZhfbELd4aeXdVzOD7HjIDXmheVNzgz6k3LHpYsluM4W85p6PaFi7sgGp9tOwjt
PY+39lgspuWyaZDv9Li5Krwf2JrjBIOzvVidqdFaXM8F72E/6TFu6KGX/XrqlDpqBNVclT091ckr
7svZve5QDGCiES2T6FIdxjjpNw65frSWSSlGZL6jG6e9WTMrTRY0fh3MO+WKZDfFEqI/gYgnJCkP
MHsgyYbjYi2wnkXToKjuSdCep768JYzhXhiGZCTAURjrBzEZZr0wbZi3uzgGt/hj/TaxiqNeVO3X
ZHJO+iyDT5ANx70izOKhsCluk6Fs0QARI2Jm7XAn+sDY1osjcIyjaWfa8ymuXRCMpt75UdRm20mg
lVEaPyXoB5AD05QVPvj5UxkgoEA+eTtXzU03pgGC+IhuJdSnXR0QWJ7Ymn7DdHu8tVuUQOQMf0E5
Xe+KWLibOJiCLW7DhBG71fqlAOE8lxQz2TBohwTl6nHKAD/0Tvh5Ea+vQ8HJJ3WgHUivLylMyuYD
INhxr+dh90S/p+PGGLVd2KhvfWNnuwmkwqZrMEoPQgafjdQiz1ItoC5cADmpWpwyrnqb08LeyE3r
WECV2pJlgma/QoG1qwgfOLgB/Qalac65ryJvF89sTUlO4ExnmYxcB3t2TlNbF5wNEcckG7eOO4aq
dfDs1aTPGFYebNh7I6DBbv2lKNOSswmhnB8rYAHI1zlMB7F0tznQl105D9WnimTMD4zDtU03gCAr
x2I+oScrj1M9gsEnw+Zs8H/ctLbSbjlKPzsYIXVfeFA6whY3QAOOVK0Y56fiYKkkvPbS3PXokVk1
WJK4d/xUUjUSrYI+yhxRSFiAXf0B2eHJQOSxwrusCLUmV3vnYPLYOZWTHpALYAKpkADUqAefu0pv
kXm1Rb2OezQvutHc20FSnmn26ycjIfTThZOLLYvbwBy3upKtr5ahjYSrsBpaUyNxzEm+GkzRvgKT
oA8HUQZpcxeMFvugDQSKNonhJ1NtrZeU4qcy6of7CDnSmwJxuKm8mtzBQH7WvP5bHBfhRyTjgFEn
UkNb03oqTEsDXdGmvjRSQokEhv15qoOnsDF3NFg/B3b/6sra2s2l2QG8QrpIBPnHaZi8dZeVcu04
zUudQ58dDP0qRRG1aYSsvoaBM8Cp0kjGABuwH0iyKH05TyYDikDcEe/WbNJ2TM+FsE9FiKmFFl+/
yTuJakEiMu78MWrGatOKfD6FUxdsqrx965PokTEEpRT1Bd0YwfBiAMAAbmnNdBGNircsrqlVL8VM
7fodp7qVYpfbREUQv8g0fdSkzfwMIOznSDqYWWPX+dqI5r4fxDeg0Cu3iWFQaM6nAtwNUgmCbVSq
OwdvCubrSu+RHRqwlUPOArPXH8YiDVg7q2oD5pE87XAw9oma8itjqK6sCVlBYouneJzS64x7HvGC
LbYCffhOJh2GNT3ZNUNWHcpOPZhz1G7FHBVMNhcwdjK/wW0x/c7oywfa9sSiIE0A35wbE/2UYkD4
VHaQa9p8q3pAzo3mvgah/Ag0Jvik15Zxi5UTAIJrocjpuK+s11zm4goaGIO2KK6OVcFMrq/lVycf
feqCN7qedYSiM6uA27Xj3q2CZNWalbmJidhZDa4d7ahYnHvSYcI1ZpJkq1M93srCCe6aoDw0XPQy
ayAs6adoak0f5zO3KBM8chOVXDciESejSp4IZrOZqqIEr8bYIuhXFuV9H5EDlnAUdAbQLEgmVyZb
+rVWt/a6tefnDqLUUmzWorjFhBP65ugtav5viNj3DNDQkmr6bTC2t3MWk9LTkf/eOjBu88/MRQtc
iepxbPu7SnQI34obqjXs6vZMp61DaT9NfUoN2Ic+zHYEd24W4YgzYotRlWNa17gK3Ws7rwv8+c1K
TjitVrS55jvZFOn3Ns7/Dn6/O/hZHLl+dfB7jpuQQ85PMnXj+w/9eeTj+GbCvUUbQT8XriWHrr/O
fLbjcNzi3AV7FkrEXzJ1D1TnclTEq2LbEj35X4c+eJzQEGg42o4rJfLW/8bCgrf53aEPD4tD+je/
kndByMXS6P7h0OcOcH/KKRR7150K+FJD6frNwpyai6m+jukRK3BUU+ECpiKCOnrS+4p7feFWgfLo
T0Zpx0gZoFpZTiCCTcOQ4y5aqFfNwr8qC2hWKyQkV3XQPQbgkFxSQ+sX3agwdqwbvuAntMDFs8S4
e1flI9rEgZPYmxUUcPsinI4gLa2XQkcv7rMvWS9GhWJ4BfHDe+7sUvuaKkc9Ucjk6quHi9pJSPE0
x1NUOpuG3iAu2OSoJ2nl7uyBkxOtL8QLq1DrmSR1yFvWMiq1R8206M+y4g0bkgHx+1KK4QFbhsKO
NNRJNIotNY3cz1maufLYdoPL14KXbM8kI0RhL3of6ftiwGHH3gTuiJxb1Lq5Ctr0i5nPxTHELcmT
PJs0js30Y5PQErVEYK41TqSgH43xGWvadA84U9B1b5dOEGeuO3SruoMHkWoI6472qWsz2CoMip4i
vY3QeaGYA9c/1M5z1VKx+w7lBhP4hsPfSiUB3JrAWyZGcMc7eVtzeocPRlPhsaldOOeYfej0Zzgr
zdBkVVlkoIDMl285FUtK28Kz81IwK2BSKdHICSk5ZVYWv76DFLy4oQEstlS8ve90LThHoyqgQboW
1dzKjTwoDVpTw8sbi748iiZDp3r5YyYSrmtQ2Y29oivL35uinJ+xDMbS19UC1pMeUmjf6nJIpKYL
KcPqyQ7rBpPaj/Az4BoXbqpbptg8aYB6z6InjAtqxnI28hpTPEphLTRQ8qF2Iyh+CvrOAx644Ocq
zvbtzuzYbJlttfPRK9CAr6acyCRiOfBvJebMB7poY2XdQGfpUrLYDpo78QZGBLzhxglps/qX8FOk
3fQ2wmBAAmpNjYFZGYSFuXYd+iGnYFgwhm2H/uiqqwZYFWGZdG+c9VC8UpNS6FMjAPEswUbvsiSB
n4Gmj2Yr6JMF8EeCOr9e2cuHd2fmFiugH3yDzbhgAOYaE+4FtKhUxGWZUf99ssOe2FENKNwq4JR3
58aDTfQar2g7PaCRQYNdCXWKe/N7QFMyAn0dmxTEkWFa0CLNUQ7zrmmE+aLjfQCktkQp2TqhSpi0
6ATVlmr2YZxY5vmCgUyNGo8LsB960xRuYDRriRBlFRoZH2vK2bogFtkfzA7F/PPlXbpYw8J9Nplx
4ZMcw5u1Kpu7TMP/c/KaDDN/lrbYNVrmVtBtmQjMDxxkyhRR03JJGc8v30ky6e2pm7xF7gz5c2pK
/tmbFhzKd2apVoICSssFMYrOg6p5zFihnAR6iJnrYtou5KZv87xwTDkULfeUkMiNEZW5+a7sB0x7
jsgVWbJVquCTpN247jw5Y6mw0UstMN0hmapPSC968vzKniNtFhUYvT3Tq647t/fLysKmb0mSTVet
RHXT5xxy/YkCYdHcBsdLhiIX047WS87RPeKXDo5n01afOrNvgy0nZYX02zN2yejmWwpQ5MJDaOEY
7trXRKO/R+sZEixha+rBtbXcdyQF8Uo2Y8OH4Qu4tnVT49PlaWmgHLU4kXb4vY215RVo0PnKMB0q
z3L2IxD217pKYMeKonSNDT5EDqGypXEThol5RQ+G73daMkEbx2EF6Wvs747Mx9tRWOYGc4wEnNAx
YkRxQtZN3pjVlaEWN0vmRhHk8imkAq+K+2wo7eV8huN35aSRfPLK2dkiSZm+mk5uHAJEcvtkcMVb
ZjmXCbRythiMkuu6seOvBuLjR0Q00xWkIkwWSRb4Zaw9oYxrnrE0tgRepB0nUg/qKlJ3RGKQe4mk
JkY281Sx1V16TkWoz19BN9L5ga/eHkktcqg4E2cyoUEHxidMES2eKxpAqJsccdXPyOSwCFprCwIQ
+CvVSduPg9m5tsL61NhN/pXBRsSpw6XI5iBQc2TqlHvKRu0eoqNUG7rABi1Dd2jFdQYLqz7PpkGD
Ukc9P9hqOwMuXLd1Wt2gbSmxqvfBXTE0rCaTQzGv0VwSRfHRCEeERJ3XzuFu6GPjuiJjUz4FlVE+
Q5ZoHrLRvIusoYZLtuB0wlbcBxjtHgoHQiamg869rTnX7BlwVxvghPrHUI7qSBLf4xxK+0PfTnJX
Ys9odtZYlEu4RwWsYGigUNAx3quKBKO+kndtS9Fs51VENoUe6dBpZxxNAUFI5zYqy42Sjr7JkkYw
YcLytYpwsVcbiBiFvo6CaPwcVCrPfGH2FqV93vf5HhMcmReaMDNo2nXpu0rvHmWRup9i6ektW6Gh
3/aJ2YNn1aqrwYbG4oMd/kx2Y3XEUtWfONh9Hhu3vqlarKtgFlVl4z0LumuK72Q9EIT+MDGGPU4q
EedU2N03OBLN58kjQ/xFdXo2nEkPDMCYNXN6FWZpAVO1+SinOThHkQjWKdPLFaWguh46QfRpS0nj
2HhGWkO7JffH3rQSgSfIwfwrs1h1XS/NiMCa5Bm44fDJje1gHeYE43iVZ92qfkT8nxYRR0KGAdXJ
0YL0BkauLNZRr2tnWBXW2jF7AhvzzFkNpq0OVZsXn+O+49BTVk9BXxFpqTfPHVviBjSgha1J/yRk
eJWQrHytTZb5cRxDg954OjW+CFqxCbQoOrahGd4apCTf9E6zd3tm6KkjkRLoNKMgiVbKvB6jzuQT
ugQiRQQHrJHL9R2bnwa0m1tFp1Wck/C7l5n4ECSmswozmxOiLE2/YHyKpifL1kARuA8kp7tI2TRA
DC+Yl6YZshObLXzrMRCEICor4+yGpn3nek33UDYm8QkNJ0c+T9T56azAOXbYMprUWlV9+GTrtTgW
tInwsSgoiMVkARfJ84c4wRhDNzzJtrIQMaK4LOEkqi8EiY5e/Gpqo+gO2SOkU0OfHvWmGY5Tayx4
GH5w4EB4wwo0wC7FB7Pucu9sdPqwq4o+4h+lWR3pkNT3kZVng8/BeNz0JXHPq2gsxaGHOXGOY1tf
N4F9RQsRn04aTk8Ax5l5W3n/HPXRR4Z+gY/7FBdhSA7S00AXZeW0qmPHbY2DXeVqr/QQqwBysC24
aa4DbJERDHGOWMl3nR791JRGMI3svEv9SpHYhXKY3ZEweRJ9nTzjzIsnpSJzejVg5XqgL+RsiekM
kg3bIcduQPdrbBX4HwNSbVQjoIstqbUQIs31PIVwLUx67gD2p/6oGrPcwmNTNCpZT2kiY+HxHdab
t6Tu7W8cY0c0uLY17yOvy14rx4H13HjBJltKK1orpL0ME3pGU+Rk+yxhYbFWV5ukGGLf7d3+ZqyE
XAcAQ33oHcM6Bft3hPc1nGbo/MYT+xtqqQK13+Dnnsrvki42IGdbHOlJfrbvMwyZwFE1r1kx+qcs
KEbzS4q8L9x6WGx4gHRqwdQWKdR99RAOmbomd6bdcCL3FC0BNzi3lAE3MJEqVt7JCD86+YDjcjYY
XQWm9ynsRXk/B0hHVnkYbeu0n66t1rJOdRHVcPXqWlv3pdUfjDLrjgou4M4tYnUnrK59jMb8UI/1
sXJnta49WRPiU7avgHD03dDVzUEMVrBrQveZQm3cOm2zxkhpnhPs8eQnDWmabmEmodXFXYwkOPZm
nCijCRjdL7OiTBCt2vN9b+jVF5XmGV4eT2YD/Bl6FkbR84WQn3yd9o2Wv05Moe40b5pvtYgh/yas
aJB8cbvqseqnInUAtPRmsETnsrhdBQp9GbO7+1JkHyoo0dGxyGonuDYK/aUbvepGWRRyiJ/r/goI
JSQQtIQkpKVJ5Nx7DPdJHcn5UzOuGqS2d2WF9ZXMZfpJmW9V4wfyv0vfNBo3dO6Qr9V37H5XXX5h
Iv9wkv9/0KviNLBcA5UM1gZh4kn++WAcIqGbZEhd6zSNSWQ8J1ErjuTjPJG+4DXidwRN6728gQwa
rOKWNA1HR7v0Xr1Ef2diQtyW+wLLzDUDK0A3LMwvMGngU+JleI0yVE8npJM9boWGaQ8wH5yD+U1i
JRC5L/BAuy7M5jZvBnEi+wAMeoNZ53mIwJQPKY37lTkXAWVbviR8A072ONATAPMgiX1Hq6zgpcY9
lP2uSqwXBNVj98Dsy2rR+QmGk35hM8P+TN4MVjMagRzYwoBc99gIF2Q2K8ZjTtbtpzGb2jdumeKb
Ow/Fg4E5a8G2tPx9WJkVw1TseyR2KUdb1k6dA5bQgvOstX279WDTwGwKSaSY+IsNBJwKoHgTCWQR
rXDJQVjOwhfW+q8v+ntZnweazjYXxwm6YZoz7y56SoWMEVcvIXYu52XIzZwNekFqxHfyw7/KsJZf
9KO27/JC5B9QBsBNle/vLrfhBFeTRL3PIjjzNCdyVCVFzfW5ZJe38ZKAEgLVtIGKIXL99cf8+6u7
uuF6HsGmoApIT//53q5AYTjEQZZQNSv5aI8ol2L4jdSPWbMvoQ9gtugcDgHamHNs+/WLi/eaME+n
Ky51FNpiIY2+/+wj88OgDBo86KLitxNp0Js3TlqTcZG0HJtNsQQYDOaERyO8xPc2Rc/BrwidbB+a
Sjxe3tD/2pu/bW+6Jtfm33UtH16Y4zPzKIsffWMsi8uP/dHgFML+D4ukZdsWMmaalhB4/mhwIl39
z9JYXLqeLHZ/msaA+eiIWpf1lUftgoH8Q9BiWuhjOOXgNoGwxqor/pve5s/rqcnhFlsaCF4d+TY9
1PfP8lzOdc9yYp/zgeQVn/21PwOqQAfAgLX9/MMX8w+7xc9P1OXFUFQu8n8PCOrfFu/QUiZJP515
jjSO/pdQnKkbvGcEhsvDtCx5oe6YL96QNPv/j5dGrQMgiRQxvtSfH+ZYS4XqSmGeZ49uWcFMlKV+
GsmEoPwTj8R0sKq0ekPLDZcXPZJfv/zPgtLlkzvSpEXtAg3kwr1/ebI2w8JLMuOc4dimRNOoUXyS
Kth64nJ5ObW0e379mvLnJeSPF+VWMQE8gf5cEup+7FoXFZy7EDvu2ZIFywYM6CuZ23Q1Hagsz1VH
ypMZA3Bj7e7ZSqKu795seqO7DCs43SgQa7uKrp3at8xKg808z+aL7UqWvMAadHEcLilA8bwM20EI
swGrrKCP9evP8TM19/vHuDTeGQ8IVLLvFOsu7OdeOZE807HkXumR/6ts6cm5LascvrLyqFI0LL9+
1Z/dI3+8KjppBgg8GPzvz18ejUQnUVYjzgkgzcfvaGyniL7piarP00Ist0xCfyzHoy18ibf59ev/
/cF0KHQM17GxlJKd/O7iwYwrUgBLAr+wre7j5YEhsBgcwUB2yq9f6t1ec/mshmCzpWHBC/7NWxFM
Tlfo4MXPZuypew0qZ0qQ7kJACAzywFRqmi+Dbi9Pp06XuXJGHhbyF5D4ppH2m8v9Tx8cIyurJdwi
8s3efXBpaqVX64F+7ruah8QEclJeyy7XB7CTAJp//dn/6SGBBb88l/zXobD8+TqLingTzRjk+ZIB
U0wRfeJL57Zf0oxyQBqMhumRkuzFXX5JV8kHTy0TR0REK0bZ5VGzyUsK6e+G2NglbfeUJBjRMauJ
ooFMKJg9PGUWns/x4EU6CoJff4iLLeyvQulyAaE4OSbJdBYj4vemjiQLg96dPHEOgoQ5xkw1DsCE
+0Z1efWpabAPZXDXPuE98K5zF6ckPnNKt3by6j1eB1pccWqSjDqPM/xsEejtm9vo6v7X7/MfVkGH
ATj1FHUjx5R3T7KmZD+AdRBnhHJ8IZevWVQ0yMWSc1Rnze/u7GUH/aGCxHNNr2exiBi6sBA8vX/F
vAtlQmJvex7p7B0Zj1gvgcekDKEWre1+4Xs0hk0kEYliVPb6kDDNB0TiPcQQSytOelP3ZpQDd/qS
i6RrPASxwfgH0i467uUratk1CPOKETu3g0MzHXLyNRh280o6fKBF6vQbw8D3CvvH681mzaGDkaQw
JZrl9/PI2U09h1I0PJeLvBoa0kyIkqMltzV2425fDBEKu8QZkm4tLS2jyTrABtp6EeOHFW4ZQ/cn
OpC+TOSw0fPO2QLg17p9ZLcgCQoRTsZKCyyaS7oB5YWuxag9VRqypLXulCUA23CKLJ+pKW0cUNY8
GUk7EodMPw5mS7KAR9yqOEMbio5umyfXgDDK05DQC167cCD6FW5RQBDA/0HKTtmrjnhwnVEH4EWG
WVTx/obobULHbR+6KSrWccf+fWDmit+rNpLqDrAzwXgqAtiygmWhQ8IFqEmLzdGq577IknFtBI7z
4GEw0ZG1h2Q6NJJmCJS6sJlXHklPjW930v2CcJ3orwLFUrqfkftIpmy92VxJojU4r3M6uZZhT7ld
DcEB/rSH/m9gkunQsm/O+KaEiTWoKywC1iW5KDlc2OrOCfOs8ZVnRsHaTcAdhkg+n6uUe8ShS0Js
0JJsViNcDzeUBoSaiY4x0SUQsPVMyoTCJcuJEnAZ91Y8zUTE8GMcrZcMuiXqDHsjQ01Ff865hsWc
9uzMIhJuxWC6153qQOoPKTy2QUaSpqD6bsOpzCP8TbFyr8wwjk4DVu9Xt0ht5h0y0mlEQvnExB+i
ujJhD2PfBeHIWZWAtY/A5zGiDyCuoB3IL1NXlhz/GA06ngy28AzLz7nXWh9LQ7NQY1XRGzeK+hr2
QbKMjcNirfdcHj8KuoLmTGWh1ncGnxsrJ+yQPAylyFiBe7rC/vtm1iQyK5Qi1aNmkR59HAqXacqh
KPCzPDpDABmJGwCDvbPOndxFuNtNeN/IOieTgKCWxes3ShwfqRlr+K7Rz06op91UeNVHLaLxzdtN
k6JZM2nISWQGHb3LYF3dl/SHQlzFqG30ENU5q71mvtTuyHSnZQY80bIKsieltVyxKWCum08TU7CB
6EdGZsv0LJ64K0GlCTZTs6j5HZ5wIKE3LVfWFjMXlfaq5ut6465HjxiiVREyuSe+jiU7NsNz7zC8
9OfJNl8CJiawQXTqVeBYrEb5iP05mL3nS6xDS8cHZRoTX81kHXIIMtnkDTZumpcRo8g8N/j1yM54
c5w4yiNlXfDco55cp1NeHtMilY813lH+0pKO13UD6zPLGc3MzPRgHZPDxb8JEQuSIR9T+HyfJM7O
Mlt0Lb6chtywbAVuhr9BEyI59ejhPUApvCv0fN6155TqXlo2mzqCdnV3WSOp4dzrwGITvQwXg9Jt
32pv+SovM+m27fnj5d0y2mB8ZmAUvysJnySb3oqnu/pSi6QkhzS3l3CyMKSpg40bKtRyNp6WUfwg
Zm9zEQ30SxackSVLrqZke+5UNZI9RPU4Sb57grH5lDySvFIaDe1bXHIz4AVq34ZmojnDCBt5QTpY
LxeAFAbk9q3KljBDL6w/wT6i+lVxO91fCoWZVPLpoJLMfpGK+v4SrtjUvBkl3eSNMQCjsdgxjKuy
1vQToBvGzWWgn9omS8trbiOuHS13iveyZuNp6fWAdVb3eqJThJcIypFGpAQ29gsuYkrRhGwC6VGl
t0t0HVNCKEl12/DOB36GXEpIn4xStIYW0/+xd15LchtbFv2V+QEogIR/rSqUbcO27OYLoungbcJ/
/awEpTtij4aMO8/3RUGJ6q4CkEhzztp7rxucXm1VsoX2+o/Dj6ma1jOZY8UOLaOF14eWNenGxdje
uh7tmZ50YVvYipuqR720fMFaTFS1PK0cU6g/I/yMIIEPL9dXyCBBne45xqVsg1h5ul073nnWSJCz
T4AqJwiPzR3/6kcGCzCEI3NbpY4qQPDJwZihLJgGzJPDk75BROCeuJzqYtKQv0/mfiayKM75tnTx
2iNtReOmU8PTBge80aOUlSnD76IN0oHtqkXnu7+uR/ytjgVBoOzSnJJRi2cFDVsKXnwZbLMpwlmZ
KsUZZKhMQ+I+phlWjEGn4jR/5F6uFSm8xrinEP9c/zoJoP0lySghAXdLJqp/5cxU/RoU0pfaUR9f
jOACK1WQd0b9mhrExtMxa49s95sjiQE8Vchg0txYyLkPI1tQvyTsVIuJrJ3myHlrPdTGGbLnIhDJ
QnBrZPPGt63km6wjEerekJc1JZOQRCaMHyCJFTWR/ODj0T2evEo9oLTBj2EvKnIkST7zoc6Xycc/
nvIi2CcOkxvhKbWIGKPiYdapdJppCiZChx95QsoxxAL5BhWi7LwxhRJ7MM/7RPMlvgIqal70hs7h
h/UKWYnYI0uHGaitEMKtB95l1OrXheryIx6S5OMwdeubkSPtY9/wHyusEsygU7u0hSyA/MeOcV02
50VnRNU5ljSmt1Icdo3aTHgahLkodm3fc5JRd62th8nfpaOBNXmrvk7scBWZirWs+473tVT8FA1K
XqtlNjHKMxdz38scIsGWEdMRDlHJViCexzJCtnhDxgx5PCdUOmuchI4ZjAMNmjmxoXlsNGr2/dRi
bUnjzgKN0VrdfvuTWFGRumvUCx1agj7B1KvA970xPxeDw0/nfSyaB/T2Izv2MONGY4xCVma6zn2T
SLUDiYpM8mxFInUktzrOK3HBmFjUDfgxF6mD+5AK5gU1seKKxoqzjt0wmljWpq5uj5ObzJ8RPYR3
6/i0MOY7IDLA57dsrOza7T2GCJlTAB92NpzjaG69PwcEfpje99odMnpH7dAetbTEemWu7beITA5M
TxgVzpSpUjfgNv1NsGujKQmXtVW1IZPKM54mkoHphr3STAuyTbcRFCGQHsP3JOqCfpRVESNjxmON
/N3MRqjdcfY0bgyLS2DIGY92DO9OXGDEm+WSHXcvINHMPbG004c+rZjtzcS4xYJ2ueOkzqDWseXr
FcRBdqg64llZRzkV9J+b3YUr8dKl3CXTHVUxiAWo3MyROY9kpnVMClXUDuG+0eitBmWvvm3aoyMM
zGbmc6N6JvB1tjgS1BzVnv1pZuNnR1x3Pw8eo1tYnbbD13kimpm90PIwYAE/Hbt+KONbg45zdSJA
yrhp9YFvYXud4p+SitGuG6TTPXZ2zyYk0jL/WR8J2C0xDeV6XYz0rF64D703FbfCtMmeDzUCh1N5
xA9f37gtMzvZ0un3yJRgI8rVxMRDLdsOlckLPMHUpUnNijQn47LtKHn67FBm5zlLZ+5zUvNAK3tc
Jsx2U3Ovl3jrb6IGojkepuKU1HV6bVrSMLasmsWJk/10VLQKrG5dl9dhZVbf/Slnv+CoaG3UN4yw
VorOC6ZJdvoZoxqQsTTEGmHrAwncFL2FbY7Iy/ykVUKlO7k8OgQno/YQpYLH0xY1/2x8g5tk2gQ5
UQHElcpEV2BCs+CJO7DHKdSWromJ4s0i+PA1LhrlD++MOihndBguo+nzqvpxQytDb/l6UCkUm0TF
/gCQh286rYtJGDNvY8FdZd8q9pisLuAHAdAPuQ4amcohwu0IKF1NdgQ31ziMpCoYrGNOq5wJaol6
Gu0yaMGrxCecfax9csQnICSD/M2vYpm9nWMqZojhZO5LR7B+IjhktBYRs9XiJOJxDWZb500/zZgc
wWbNYLVLBx9gUq9DwtgJDiS4LQQZeBwnq35dY9qrjnmvBUi76VQ6cxJqCCEqLHUjNTMvCy66W852
8VHY2HZag6PLi133vHGdBtloZ2jYSKVQO4wGEl1RcUVWetbJdcEvTxzYpk5Jj2mQEgBxqDrZ73NL
CI+zCiChni3Go+eBDXLFzErUebglbqqxbIQhob2HtV/l0OV7jKlY71ZYr7Yn3oclYjH6sWW2EQg6
9J03VMkKfR9lhesFztyJPZ8cP8ZtPz3hL7RcxbgyPIE4ZDvJG8LszGln2UNW9i46xELH6tGqtQ+t
5qCtZDtdeoHZmviHArJ96WvT/pr6/fItZ1f5Had5yXZ7pBfMvgpLW8xcrgw2ZYec4soLoLJDBnYY
5gik8G9CGVVNzdkG4LrBnMzbRamTfCzqLnpw2ONP274gzjKTtn5A6jff+GYdPsWam32pcJVud3ZJ
NjE75dKPPiylxomVBhtqTqxNWrJM/cH50e/6T4fndx0eGgt0Kn7R4fkmu//6R4r9x0/+RbG7f7iQ
5iqEy7AJYFCo+l8Uu/jDwUTao+ux9loEdaq/Oj36Hw7VKd318LszaU5Q7/xLuuz+gXGRQ8igQ9ub
7AT/3+n0ON7PxTDQetNxyQFT6YUqc/G9uVQ0W1CcaRRj/+X2l8or2cpgByIvJuHiu9xSvLKfLsW9
6WrkjUf5Bp1gsssV4JLFrQZ+hbPHvu389oFagoZjQ862kYDgA3GdrJgrMwP01uz7laSZFFRDO8Vt
933ah4onseBufDB5e2NltrMb/Dnb2QrRabB7JUKgB5Oeo5bgBC96QtGCoHOw23DrOymxp+OzsbI/
Vijnp6UbKNXSQ98ng6bvOkULRYobolUHQjQpmogFHbBo0cLm3iZ1HSB6QRXZ6i4MUqXdJWGdyl08
peOxhZS7Xsa53EyKX1oUyZQqpimsZ3M/tzL+QJQODmP+oq4c1FYGdFMIfVV0FHb58E7xOBcPUWzb
e2D4GgiGv3Z12CrWpyeEcvYm8uCuPGveewNojtbo1S6CNiNIJbG6hwx69ENYGeZduIJc1Qp1VXOP
+UnuacvO70Mfi7OBdF2m9Y0D6bfjO2c7UwKxWZWPC6nmupCV5sc+y+ojZUmqAfBlRh/fRlAGLKcz
Fq47d8Dm1rJHa4Nzw2Jd4SqtTCxKp8NbaunQLHVHfyy7J0vO4D91shiBNogWI9cZAK6Vpc3zsPur
xRPHDkwOpam96xU5l4Xdc1jO+plgpCe82S20zHr5qR3T+WzEwEDF7MU77I2CyOjsXZ5G0b20MJmH
0Knya7KRMX1bQT4/L2J3UxeVcxv10vmQmVq402J3eA3bUNzNmF8FduRMV/NSf+tWXLCcFycIm4Q5
E2bvPLGutKlD9rIHaZgr5jA3AAf7Eo7CMLuXiOAKsHk3O6EQAlccV3RxWjHGNorkJ31s0OKlA42Y
orYvGFOYD5mD/wyxRT28kmycbTcU3LKxLtpr2PFPrLb9jVYLLRCj/s0qi0+4x6A2LeyyOQ2Ku8wV
gYnQ1JC7op29VyQj/eOiKS3VEOaB04QAnAsVj+Kor2Bn6FRlvs3LcfwEzF/pO2yJE+R2CK0m6q3Q
oQtPObBdkrg5fg763aA40kwRpXVDJRml4hzeDQCno228LtJ/1dt+01JlRoyiE47iOwnVGssFvTrg
RgaRqDBWou4fiaT9pnM8QLurYNdWYa82mlbvNs4xFy+BhPFadATOXKZxz29AF2LK+EY2ycVz/PE0
GZRWWTOtmEUvkqO4lit464UY/W37tn4tVjC3VYxuq8t9qqjdQfG7rSJ555XpVXRvD+YLRRefshX9
FeShFcc+NAof6m1OL0CIhAIkEl3Fhnwt+1raZhi4ZhWfOPEaQVN348ZxsTY2iGn+aLXFbG+65VLq
rnaMCJo4ZB7Le+gIbW+HbG99fR73pUX+O06b2cuE4mJXING9eIlLVa8rMCsiMQVzMSvbENJt31GU
zkjtRZ7pEOGy9YbM2qZN0ZzTzFx2FdTQYcAKazsYRXQ9DlgbbPt0Weh+6PbJRmFxPSHQex4R6/U5
nmNZtCtySSJugjNxMGlmsU/rizNPL4jwCbdjA32aUHoGNv/XJbf16trITXLYbEtD89pUjaA0jiTc
PZHUAADpts2d6bfmI0ZExJ857ExiGw+Y7Vwv8yGEOiE+Js+y14WtD0oLd7wgwkJc3A6oejzM64ee
oAoan+2eah5K6mW4yZdo/k4VBf91CvD72I6snIDXukeQI79YoYMK3UXouokdlaQl9P4UFnNOCSts
r5K8/6Qso/Zjlw/HcmlG3lIyXZdNV48jlvtF0n0RJatN4FquvLKKkFiEyHiIaI3gHl/oFyqjGLuW
XnrIXTTRUHhHWXPaMlhgg9KtZtSR2nBE9qef9FkZR/hZfHJGa8I6wdMvTkf6BSu2t5e1LgjQMvzL
VLoJhbr8PlR6Q1dG7oHNOtlYobKwpfak8tA9WPeauXc0hpyyuWgo96CB3dBuaHb6ZH5ojUp5awhC
y3lFr+M6YjuIRnKb5dgUYaXq72yRGOe5a0KizprLVBRNoC+T/Ao8PuETV5PfTdDdFbUKdui9FZ/a
xf+MHU5ximyM0/2oD/ps/EyaUh/oVMxIeWC5wev95LUyOhI5ZOKW5d0MRnjfyRJNdCHww+sH+w6X
2GLf4mUfzel9r0vtbozTDxP39YxHq+BtzG8it1j2EzEpLI1JZOsbZ5DO3l5AKq3Mj0poyr7jiD7N
T1ZGPW7sua/3TZ9EDkGEHQW3WepRFSBRMhBhJhORidR0ZhwmLFxk9cChz6EHcehzGC4S3ddeRimm
eZegkliwssA6j7NwibkYIRd5bgUulN18bIzoIcsqN8XaZGErI/GNp51BuWuLNAwrvZRKG7mRqArm
NbVQxxrlVlRCi3c1uYwfzbqfPhaVPp1dlXzYN2QgNrM2EodYuNjzGjOFD93JRqb+vOQeAAgeZ5Wl
aBTMmB7ZJG+zSlpkP5eekSD05oa8pOLeW3q87vRCokuxAzTf435ekxtFr+E1TpqjnL1mP3oN3qNr
2GNRMr1m1LzaDZYE0z7Wo+jZmsMaz7Si27Q1RROUOBiCJe1CoKSOfe1mRDUzbljdcGKrrNq8tHVf
xEEnWqKxaKP1PhYF6aDvbfTbFHPm2Eu30iVPZck4aM/SKPFH9+TQn1YsOY8z7aStWZicy7BrAsbw
bw1bc7pt1S1NskepjQ2y59NujM3e2WVRo79KO8W6dUr19M6L2+ae4vHIRtKZEzwQfPsgcVHZk87s
HJc1wxOqYSDPc25deEYV85njw7YLJdGfRapSQHHxnV9whrX2jrQPZhf2BNis0aFQyHT/qN1tpUoW
JYh7xNgjkVFgTlpxY83qEMsOqEFEjX/3yVJJpRgApNuo1kMyNXoT//56jTWVWafj/dB1L0zeS2By
k7CdNj5bWO7zYnPE3PBEgW/zDApwg9EZNsBdn86btrfFtsP4r95aToxzbiPB+p0s7gOcRq8JUsF1
QWW0jr1rn5xYBbdC39h3MldxrpLa9MEC2A98Hhr5zxJAOy+t+StppPEnnz33E8mc7iW0YsJiVWL0
ldTZmu3CyIj8a7yPza2Y3ZeuMOXHWcXwORGBfLmK5hOTrZ9aWqgtzhmp82rWFq1gmG+IVWAL1hLh
X+fpPH8TWogCpkmMN+bT5JyMGikEjeW8DAPuy9usLdxwT2B17O06fSG8uyvA5MvOvIfbNgPbGTG1
p38b0FzzDzDkfWBPw0BNZRgxkMAVW7oZeT7lCA5uk1JSZXX8huXD1OA5XVl7I6nAzGqjhqjF1m5b
VBNJP2HXBJoTO3sx6O5XwKXpCiRpufEwKX6oibK1t8znKd7Whnz0Sz1/iQydnFZ8+H08oqPwjCRH
PxNODOfEeL3oTeTcmUuH5YxeVydB4TjQFlLlsW2tg7l0Dfb+BBDYRD9uK+Q9GVNzUe5HAnsPaa6V
p0lHVFFj8/NIZLpJl7ANurpJb5OIbnWqoPpU4fVMEgPueSgsKncQO0mG1LWpgtliheZnCtKfV14/
U+h+pSD+bMX5E/YoZEA1bKCA/eOV+ycBBgmAEgMMHRmozqoQqJVYYFh1A6OSEKyH2v+c/397/l8B
il+c/xP5pSrJkPkJ8CTTHlboz7O/5/yxYmIc/HE5/ikYwBd/UNByQOqoCABrKPbvr7M/QWtwzZYH
EmIJ9OX8wr8oT/EHR3QXngH8WWGD1r919n+HwfgIEPEVgprnt6n0gp8hJ8DEOCNa2PnRbGoLnMZs
g3DFZSYAadu1tD7/ViD5B9LzPemjPpBiCJyn4m4c4x1VlXHVtagL+2LawtsZw5gcFkWvObnHMGfl
+Q3C9nNpA3xLfZ7lcL/AK7EQeEcW+anDkQZc9uJWsfOWqtbi2qySNmrmX1/ae4iVj+JRgwTa5Dch
Qnh3aaT5oujPDOuSqR584oKq2t1CadJBCX3TkYr07GZ4ZpCB8zt+6h+ukpEEQkzIJxjt+wLO2DBz
6FprXaQASyNNXWF4pKrvCtpnxW84POM9PsqFMgINIuMcvME9Ndr/jo9OFXl1eD5Z5F4B89ICpiOx
GVOdZtjQuSy0JRhOfC4o3mNX0NIkpwZa0bYk1hesgQ37b1i9/3351MI8bAE9orldVAE/f6GUxLoe
0s26eCOH6u0qTNbBaQ//z89SwYlwkZbirN8NKDJ89JyYUetiyhGewNLkV87W032v2mq/HlDqPv4d
5kJhALdHXc52dYbWe9IzoRtH+bm3LkMYf/8hdBYAe7/+kH+6d0xCmNryYcxS7x4mYJvldiK3LgQ1
V5fUG2hmesoo1aD39jva2VB35/0lmUh6BTIXbuF7s24vNI1hwbftkgosQncrQGmEGt23VZ3tNRkd
UWfmJVXA6Rx35gkPVfP062v+hxGMOptpT1evqmoy/DxgQoFQJXQy6zJ5nTibWUnlrlGtkVqTjFAa
n0WQZYJe3bzgwEwCEC8vqvrkwAzyOwL9n56AZZHP4qsnDQP/85fJct+Ziqzm5cXf437tU63mDnQy
/eDXF/5PH4XCyIOgZWkR70cUGWq02N3GvCQ2t9dfXS3IcmOq95Tc/9cf9vNUz/StQm90l9wZlCr/
e/jWcVfhlFdr5xBGgEAKUjlfSzOnS7aK/MuZ2eHXn2j8PAWrj3Q91kZcXxjNuCa/W87qbLEEwLt/
1jmKH3B7oNEnW0ka7ajBSkvyddnP0w3kwANVEOEdUEAPXlytpJ2HchhjNpUtvM4gP1CPeYGmwBlS
wykjUVjGr78y7jM/vRIoPhysvZQJKZIOjG7eZy2QtptaEwe4s8z1Yq8v8bKvEkfbR4bM+k2lFzNM
Mc3CtkKLn9azExj8srsWuGJV6NN5RujK3BvaUfd1IdXz6yQIRd386GoLGMZ4R2cICsM2aPNuOCpA
rKmmJ7kY7VFP+bFWkTQukvYWKbDA0EKkzWunqFXkwhh/ptxAoi7S+UOU5LBEyFb8Z3x8tRT36LAx
jgaZnhSr3bgdd4UfO9k2b5PQJAQvMZ1DXjZ8hgJUVm/TpvF0fWMNFha+VCvxPokrRkht0UKF2euW
g0bLzTmvbK7sogIOrzXK+MzptPsKRdq8ujUNinNhKNkVFdwPmug0HDvQOyWfjNnnkbmL6XBgG+FD
nomiY+x1mfOWYdNKc4Ca9Nts+PLrDxGVMwBuFWBSX+olFEesYJr71ukKJPq0vQlItPBrlf5gb0bf
ZoVZ6SONxsAFpgHmNwRTMCeLOwou/DwTBnZYAfkVHV871B1GI/B/eB7ABUfLsxhAy2pf4QBr4rUx
tfJrRqYA8WUmasNFhojfvbn1n/t65v/Swhk/1bDktxSq7b503DeLygxyEbWilqzU+1oSI4/7Stym
SurVgdy4rmpUxw7BagU1cPccq43Jyuiv8J2OFcZ9Bk07YTOggQ2tgFSTNIwaqqb2m+tk3E1q/TXl
jwqbo+2gh65zXlvJGnyLPEhrABEn354vY9quCvrrWBedKub9q/RojoJi8YybWAN83c02Qb5bgD7I
BSwhWG+6jOboxihNxvJAy/dZos9HwtgRmkRhc8Lly2Mt6qjGT/s5Z13ewNTS36/NaLleXIqMWyMB
4cZJ1X5zoGmR7JStT4blbLQPkbmI47LgA7ATkWN9KoehfPSWZL7GmDbfUSmvjA1MgOFx9NTbc5JX
JHznCiWU+YS1brlU/U6XofNILEhC0JEDF7tx7XS+8VDrXQorJjqmyHwfx1ZJSZ12FqL1ZX7McONG
uR7XNQYCpByWjElcBzm034GMkIGXhn0BMNB23z1rIdhYuP0N8SG4IWKggJFZnzEzbRdFdXFKRVnd
Ifh4cfKslXtpz84X8ryNnezK8grUuY32SsiBEX5fo9lPKwJUq7668WlTYEa8yPhTpAhct+qonnOY
PsAhhhdj7tzm4MnReSXoAr/vsl4+kYdenU2LmF4UX9byCSlyxllYLFtJSbPFiN7GATMby08p3alu
B1uOg4Teuge1GaWCM8E875TEIGjYA25wFS32hYf7ARMTFGClh/c91asTcpb6lLZY5s12P38Lo2oM
Yi3R7rChKV6SbLC2eOTh/l8mGPA2MsFloX1zO4xqPUC3XSiKeNsPrbEvOManrafBnwEs0/YMK5w+
WpMqlOPCn2JxoFoeeC5S240q9eTr8YqdrnfEJ4c44jIhRMAKiXWgr+aHO/wRqJUio8ZVDquopZpp
3RRV/1RjVVVvh1LuexXHUcb6l9yV1YufJ2KT+Ma0l1po7vqc7+GHXXHHqkQ41sL0fuVYzYjtps4T
dVEhXMEflB+QfNXYKdKr2moOO7K3FRvURMorIRXaGVR1J9IL2U6qkmVOMHTMtt3XqNWZkKrFJ3uU
1DEyXztI1tbt0Zx4PUWfQMVHA1SRCA1DDoq7bEH/q9fQAJhdiRd3Rrfa0XqBxejtEF8oYeEe1ubq
txlTLQ8/dHgoJZTjX8VsO3GOkhKsdefQOH0caotXv4/t5mhN+CIfV/i0rhm2quZB+ziD1XkVVROx
n4t75DFmJSre+Vji6Eed0Ku/z/VgKbQYj8gcG6ygTK3xG5qUhrDQTLM/wvP7pzb25TGnnBNvyilK
6JgZafxZDt1bClYV2FYSkTaLTYp8yembaQ/4M1fm0RMxZW5oma2TJ1kQj2NzTBF474niqZ9QMhTu
Bs/m8YmecnEPovhd5MvLJCzjNusE4IqT478ofLwtLcxZvkZdHH1dkmR8iHqXJ8cbT/IqXJYPiohL
N/EZSTZvmly6Zww9yW2YxrwucChkHt9mPVWwY+dP+sVqqvm6kRTPHLxStU1bZD39W54C0ZjUE56x
r5qw0Da6/HpqW+sWl6v8tsHV5b5IvGZL+C1tlEHLAwqx5mei04YLLsWU5exQJM5GeiZWsjH1qLFf
RqyDmpzpwg9trF0964xc4XNYa+PD2EUZOroeF1tK+Z+y0cmibYvNBWslBh8bGLboxgeauW7pdZ01
f/SdTTxE8k0kY01YBP3CEnODi+HoGroLMqXbg8GUh/lQ2Q87VJSCdFmCK6lhowV8dLIa15vSXB7q
JCaOeO6Xu46c2o0/RONrn3cNPQspreQ8JdNkb70KjQ0mGgSj3jgTgNvBj3t55JSrXaXuUj3pSSv8
rZZhBqUqvXoGF+WNNyMr/HdjaOR1X9fDAe+v+YJQush3tR+HdB8Njhcxk9uB1CQjASmvga2jwR3u
IjFQVS7TkIBZyZT3mk0dET5zbl9NiWAahQIge6Cph3LciaLtQxqxlbju3HmxNyio8P71ctdiQjTG
b5Ugn2nvk4gHCwjfZVmNCMzcwfmqd5N7WRjNU2/M8tnDxisYpoUw2pTCZ+Y6FuaZYG801FJ3Z9aj
m+Axs8RfEeiwDnU6wWlYZyf5zuJWfRgWzillDlyBe02Y3KIPm570dtSu7aSjU5SYjbn3NLPFfaMu
7X0jXXvcViLx5aFn7H4HVJo+1p7ZfRnt0P06Oh2BrDqgN6bLpFjk27TKXcx8Pbg9nKobjAhj1ExH
t6u/2/EUfZApsoLNksjubBJCXEGXY54bT0kzbyzIOgzBy/ZWw3M0ELoTdjs/Ys8eLfM0oSiqSNqz
ezzlCDzERVaz3OGFSLgKWU20pLdwYa5O2kqZ35Z+npNnggcVwmGTp4ZtgmEdaYzlU/88xc0UWpt1
v/6fWuhvaqEEbKnT1P9dCz2+jW9J8vdC6J8/8pfS3baohHI2Y31FwUl+w78gKKYEZfOpFOsKQtJN
Ck5/FkKF+IOVF9mxjS7QUsmq/yqEGt4fPlVQTxemTkHB8/89ufvPR0cLXhzTCoqqHMCoaKGc/PkU
jngrX1I7Eg9S1jUqtKUg8H7AsK1Vuy8AagtFV5zk7RcsosVjTEvsXvhYz5QWO7JtnhCxnMsJ9zU9
zMed5hi4iGm1an3Ur1LX+T2Oho/bBulQ8iFtpzrbaCxZpwqz5X1PkSKojdS/EhpJBVg+jli0Z/Oh
EnN2v6TmcuQdQTVkaP23ctEwc4+t0brVVKTBVOZ4vMT0D98wCpnfXDOekx3WY7Sz40gJdtqsXfZ0
P6AOZ63+3Is4feuicf6gZVQ3kJzMrzMG8QgGo8zdmqQ7fxvayNiIGlVLJHTjjuyzO6X0QfSVS/HU
m8xPu7+Nl38oDa8C3r8Vh9QjoHbu8lR1HUzMU3XHv5mpFotlpYSfOw9La/on2+ztAJ5enWQx1SD0
UDSdu0lE4X+o3FpclaPg0sA1Khv3R8yjlhgXdNe1q5O/9AO5iHZ8IyCFvxpJpn0sG1vex7M2BfiS
EKxldwi/vLjLn/Mc5++IkHLgfrO69bz2CbUSIRNqcxiN4lHE4gCkgAeT03z+9UX770Ts1O91Vw1g
KreUjGHxfr7ommNbFOp1+WBVRfhqqKcfVZXxYgi2Zyxj7Qmmuj0V6dgFtP0KsSk0SFVppsv11BNg
WpNZgIesPU63UUmK61iZ9kM486fGFOIbnsoGqXZivI17x7gyo4YSvxc+czwUBz9JckI5x4EmZY5n
XTmWh1hrNVYs09mRvt4Fi14wppU510VfzK+l01+NmOIcO2K8jjMcQceGmcynCSOiyR5FoLOuYjr0
mtd+erasavySxFgk5p05fqlbFtt1u9l21CNCVNDA8/2+S8bpnpcyu3EHVIA5SrhjZrK+JWm7ccLW
4WSRLjb5SMReJBjnkP+UqIBYN/UP+tKKrUg4K7olWo2p5ClxPkzSa5J6m6vZy8XHuSvrb17eFGQ1
oBjAJMz2m6M6O+3LWMoj3g/JJe86/TpU0hCvNIZrkGYuTpg9dZYmXtIjpezU3y5WJO41VKe3Etrg
yhRJRGqDtxxHW72bWrZgmTHKj1Ysm89+lEVXltX6Wz2apt/1Nn6es2xq3rCfOB9gRwlBInzz57GD
v3oYslPR7mMasXed35cHDQ7ymQBm8mTcns2br8ZOWy1fRuFxcuskLWdrnOOvKfv4m9oR4RlHweaj
21j1Du2Sfmi8+gVtKunysJpPRcNvyQa0Fpt0MMtDzrO/qpR1vt5FCy3raAoQCor7iahjLNUpWOBQ
rM3XiFtpcGIuvh+wa1ITKhF/rV13RmB3mggSnbT5TToN002bVcvdOmzrtOEInTjzddvYxpVRVyF0
tae/eFohP/rolz5iuNDcJDIBdcYbEWcJE/vMz6WeHRoiOhCvTX5PtF7fOwcLiMYNMi/2bj2dffZv
iqni52K2uv04rXiu6jwIPKhd9Wr/bb4aG0Nq0dKG93AVDkZMuG1s5rbRHtLF5wqMVBAj20jtMZ2T
gT0NwmosvNoyng4eCPe8MXkH+43Im/DsIe58IyKPIAy/GfGIro02fG0tqPWNDrt/apJe2/967vmn
C7DU8kr9n3VZ2O/GT0nJvzXiyKUQuHQB8rDppqmjaN9gEd1SQWGeCWnLf7Cxt6J2EdtaQOWjfgMC
sS/G6ITfefdMJfGq3szJNa4cUojOsSCPD/86L3xExohAIi4jMjF+/d3fM8vq5ltAXQbnBjTENBPe
3fwC8+vFGu37qrdtpPkckr8zmkPv2CKSfCYVaLlOJznd5u5QHjpEwMlGlCV2gXUynMldTbajL9pT
bo/tqXIb7bFzCnCF0epIHcRM+RYAJrlyBdc/Fn5OyUmO8vvAMsEjSqzPMhzBY5bFowrSUFLurTEr
D+7AthvzL5AkQdZp1/fhR4Ho9ah5mneWCXv+EGuPfS7NaF+z0X7F6Bt34HEISfGJ22Ap3ZK8A3r5
34yIQxQplJY2bGUtjGAxa39vVtlnowBji82y2Zgco065NYSvpcurzp4AAY169ULA668tLpRDQKOD
r4cq7bxMrbjPhZx7YEVzwH214RSBlec+1ePwlZE3fLPIP2IGUbcmdcNzn5TLtaUrKxpqQeK+Tkh9
nEWRPeq1WHC/I1vjxS3SL1iIIymN4glrOgIw2lag37ZycRVPo0SDn083qbGwlvx6ILBJ5En/z7aB
15D8V/YMmL/Z63bw3baBubro0U1gFpkbnbsFKYZCXOfmHKTkQC0gxkIx5AJilOZ7tmL1myO65W4x
mJOCqJAnQAyXDIQ0PzdEJI5UUPUE+ZOWJsUmisp910C+bHiT9M/zqOdPTP/dZzFaw7c+cS1tR8Wu
cHcy9tDXlWzHroeys4MClzDGAQRzvslNsuP3BEsRKoUjd3/0Im3agScTDGUVTxN4usm3lKCPGtVj
v3G0OwzB53Ene73/2tgsK4yveNciuj9OxoLrtjo7uuSNsuVUz5X0he6jnLKjrVGB2030LQLfnD8a
dV3uTIyHN3wfwt1lyguBwojBmgpyHejwul9MpOG7FsLnXBmpflz8fNaoRC9kUjU4vBNiH1r+lpyY
+Jl1IHmWGugh9fbR9DZVUqQfJVb5KFGyxomOiFX0aVtw9sMEPkbsr9GzvifcSW1wUJuddazvDhph
47t2UWI2M+67oJviQudyM6a8vJLcKDm2/DnsyEzZzLFYQtWmslAkLEb5GIHlnkLdYtVZjNT8HJsh
OauR4dTZRes6tf3x5ztkXZUWLOBonwuaAApsIgpwZmbXt1q5GFeRPWbnmYHgkTBFe0ez5hjvAvKH
XgzU+jSwoQPvEDKGPWBQOt237C2PRE7gfiHlsnzHTcA7ef2iodEssJLwCEZBTN8uY2ANA/wxsD84
LQkwm7FF2r7BFsEkKCxq8b2msLWx61DfYSqff3fd8Z46Hb0czr9VuBkzt9zmY1bcuG6BzIBITor9
uc+dwVPybn2R/nOy/c3JVtB0o+n939ydWW/bSBaF/0qQdwrcl4duYKzNsuMknTjJdL8Iiq1IpLiT
WqhfP1+RVFpi7ExPlzFDTCFPsV0iS1W37nLOuc9Htm9xc9evRotNUi7O49v2D9v41qOzBCGySr9r
ShyUPIlUT0puqkmrQRvwz58YIOLGcv3La1PIuRFb8mNRjYbs8z2+Rc4NWDz3Mn8GKkZExf9Bf0LT
4fPPzCRIGAdpTOpyDnL9SNB15ZOIgKkOHRz9zVG1zNVxCjiSdjwCcg3vorhTStMbpxHtba92rhXQ
P4fer78rekggCwz5utilyps5ICWwgEqEXAj60Q46BHfJih7fubG9oZ6D2D3V7NtkGysfAc2mwyRe
Kbc0w9Yo7kX2RxojHz4FIJRj2tNCWdbSLLmKiiAb2gUGlvm0iY6gUkwWcI44e+ZB8OFvrsCN06hz
jWBJlN/AMoRwnc1/2wPbPZBbRTCLcmKUatdZkdJN0HY3Qye0bzRzPpojOztar7LHLdXP0ZZ8Op0G
8mCYo+BzN4fJAXZTHQE8hRZLLw4ytsp4Dp19Qjb9OLXIWKO+oU+V2Iq/eNUuGBfpxh8dARuHh/xd
DotlrKw25YJWpMYkdCJkDywwlUZk8/kRcFtWyhyVsetdV7Sk+OCs1gniJtrxOt2QrwTnzDknMwnL
IHiXV56KVMzmOEZbX7va4v6T+kvpegS0cwSqlQJktD2g3xAWNxvfuVtr8KA0I/rgqZEgNTlTj7sl
xRW5modguSmhwMyBYj/S5+pU8QNtaK2rz1a5q8DqiJdIN+Wo3MJuDyu65eRgesehu/0aFd7IOByi
m5Ts7y2Fp2pooLKeCDV5P0xBeWfxiIYdypUPpuEqs+xrb+7dlFWiDt2NDh/zOFc+V4afkCUlkC+S
1MUrPxwmukmSXNlF1UxP1sG9E6THWaG5O1pQ7bNJcdAgSRVKNSoOqjmKydhAdV5ND1uyoBkotrGn
BX+kB+ASMK1ntEeJKGcY2WhboHprhKsp+GNy+VmajcJQGW+C7D4p7M/u4fgm0PeoZ+9sc6LEvjrW
KMZMnTRaHK3gjyArzWkA6WC4D/bxWPUC5SbTvaV5VIIRFRXy5YgDkOCBvcGWcPPVb14SJBMYpNVQ
R/JlCIN4uHM1issU8q8gMM0yPdD+qMwjjTbz4pYUxtdjBa8ASWcEmSFQX1sx4ezxGLtXCujboQ83
lKZ4qXm9PoLYN4lEh2rI/wFd/6dSlBFqzYf5CPVo/MGkyqaayzeYgCyZ2AEY3LkRfMp1e3UXq+to
YrhfV16h3hxWlLDpBqHcUzilo8vWRngat8H/EO1Q6I8LW71Cra2apr6X36vxAVie45F0gsIw4oa7
K8o8nLjBZj/W58Bvj2TYYSaozjg+cNGVJKze+3Z+hJpA4RchIIpxoHpHYHcCEaDbM402aEN/5UKz
QDK9tHb0f1FUOjfr6/QTBBRWEWDQSDcDZ2ivvD1dAGqxdtHRyQrUT9XcVKl7ahA+aFsxQeYeIsr2
CE3+uIk/bhSjek/rZ/VGw0O3wJfbdM/bK6CyobDsRyid0XMcWt7YqIrNhEfdvgHvYfCLCl2I/XCa
bOy3irn56u/s9TCI3XC2yxxEwNydMnKOrGd6LCyY2WFA7lz9hnouZel9Yt2kO+osgV1+VF1/to13
9o17dPCTc0s0iMuo2NLKZu2Baz7uQ3tkUpG/0jPvYVuGSJRAJde270OksK7UwNfokKgsI/NYTcL8
eJuXDu2D+P3Ciad7G/ZEbMbxxFkp+TDKi3RUzXekAx3cL830F1myQgbIPX4sEv1wjQLDClfMUUA/
wMBARbBCEyShGhtnbKmVnd9VujPZRvrCyyBduH5gQG0oyBvp69UwcmipgfuHzx1MD2a23KFsBJ6i
mr+18sCYqqGm3czdEKHsEJmwjdC/qcpNilhR5F6vYbAlof6HbRdvgpUZzArr8Nnd07zL8eEL0Ifa
nm1VP773vN0XWkQi1pE6S5uS3HA3F/3iVuG9rm1vHbPM36aujg5mHtG3GQZgSJfmWM3fh+t5jM4V
0ujzLPuW51v8J8+c02Z1m0xNc+uP5qC+xxm0oTdVuM+ndCBAs8OYe9dhgBSuAZi+cr37yqyu0fTW
bo92sJ3s9CqblC5Y7YPLJ8aCe7Uz/ffFhoYvGpfQQaHr62ZP19qNtgonoP2tKzWyPqYb0hA2iPnb
KitmqzxDfndnKADjt7poXUY/hiizfw83h3/u51vqJJXzmGx1KFGrcD3ZonIzPcQHED+0hxyihe69
g+70Xl1RB8lIivHg+7s0K+bD0tJTur5+ACyTjPcUZQ4ZaAQMWjjT1sqXrZcGV5lyeDT8FCVk2jXM
3N0RhRvfz8cVgLdr7K9/s96Z++mKstx47yq0p8vdiI6tukHHR8OaUL00JnpIq7eDmWrTlRN82e98
a3ZU3PuqLG6LTZZfpcrqm6Gkzg1VXbgAADCuzJR+eFYC3V4zI/XGhS0F94Sb/IhVndDCg2bvbnU0
4q+hTWbhk+mXdHZizyqZF18f9ujipUOq2m6y/1zO4dlwFDO7CFBqYPdF7ru5lXt7WhSvAfBwyJIg
AmpxnemJv4P7LjJZn4ztXgAs6E+bF+5qbBVI1gQbejsRGm2oE82tDwAaHDv/HeG++Bjf5AAQHY96
FiGQRaUPfOo6pCpGLjy/+/9yr9s4YbQoF+O49Mvqt+0yrz4sC0qtxcnxFD99n/hxeZ/8vV/6+USv
lvUn/xuH3SU46/jr9TPVD/yzKcIF77V9XP7y2hBuN2kW1E7AhYvx+lWIL9r+WHGsAf66LRTlmx9T
DSJAOFuj51bh5y/YLOfPf+fiDR5wlUvxNSDkcsEy0AW8/CJmeWYNOjNcrIGlEqqooq53/vIei4PA
rIEgJ7GJCE/+Ry+/eIx89BvxL/yH8jzyoqeAUDL9K6/fmePs9Z0BYCo4FkJA/fz1XXoOksulGINe
oxjNQv/3v/vOozdnY/b4y2vyXOxX2bfXLdOmFx21NjE4UeeLAP11ACQJpLYJMlyMvu0B8tYaCXep
VTDVAZUTisjEh/WgJn2+Co45AAiGL9uuQf+2ArG8ykNLrYKhI0+CNXRPtrBjDF22AnVxgZNvVql/
9kBVSf9LL4INB8oWxWcxmPB8Kwgel0mlTVfha9WjbwcCPkpzSzVdNL5f1f/JtWgOKCJCh0AFph4c
sPNF0DRtwCKheU6iS4zmHu6RaYQyjTmX2gmmNoATp1kwsOt37JpGh+Ni1L1o/1dOwbMXA6Rpac8I
lA66gmQbW2vQuR0hLUJVgWEA8KYevVsE0rk/qDY94xt1FvLMOXAH2ALSuKeLoXM9umgzaSCZPPSZ
6tGYnz4dhJrLKXUQDABWKC5ZGP7mJTuLoKmi4QiEG7t3b09LFWn/UMDLeDtNcG/PjaADN5eCudDk
aoxk7/xDjaqBrFOguwOqqZamG11vAAPgQkimJtHTrQ9l0pV9fQJEXGMaXgvecD0uNwHuALckdF+A
ifXo3ybg0DYPJeEPoE5nctWZXmvmOhbANQYmzEVIsO1l0DtDoIEQaR7q76+CaQ446qoD2L/ZCp0r
UdMIEwQjGkPZO6eQQFnaISJK4t0hp7aHofP+xAccOaqe3wOI/q0CHVxk3UJ9AATZxidosyJsq/Nr
wTMGwhQAx+tv1gQBZMlVwCeAkA4eW/CUxehYBM/lrJA9IrHUnJVm2XvkGCFb4MpaBEMdgE/my0a1
sxmdvaDhRGsugVR7Ynp3O9B4RJCnpfxD7CKyIdgFgq56dKNFFVg/DZs80nV9swhgNzTps4D7C+4W
KYj2W+68v4NddC2BaW+C5R7mUQX6XHYXWAODRCIAzD9P/LldtL0BwjKa6OvU7JL+7QUVh1ZyFUSs
JNLJVsdbduyBo2okVVB3qEfvPCREXHRZe0ge1aWsTtqgHZ1bgZAJbgcIpFqGh3VoTE+PbgWdhHeT
1pTyE10QyXRZe9pPpLAA04OYQkQWYvQujwoCzZTeC/qAugExAe9aj+5eIIUI0M2Aht67S4FLUTZw
NG3MIVLexukwdF7fM4V0t0GA3rtYAQdeYKvlfAJnYGp0aBSi5fXo3In0gR+gTkJUguq9GM0H9soS
kPSQXAVuAxTVyZC2LylKNOd3okiiIuomQqZmlfpnCVDsaUp+EvaQRBlJdPTIno6YNJXCkslqowXV
O1OgI0AtuQtEIYECquHQqbUe3V3gDQgiiKVOpqKHqfRaylDOIpAcMVCMM6isNePyLJA9oApPqpFW
nPXon4eEtZaurHkD1KhEv+6ncyiiD7htESw4ggfK6J9dFK6L7IkwBjSfIGg+ldb4rs/toiNKb6By
agawWIUe3pFAjCVXwQB5QkiAdufTdtGh+ISrDAm9rbv0zi6AvZAuMBhkD3SMowbzoR6dvUBTnAHA
VEpsggeOCeqTj0CLFGlPSYfeAXFRQAqeen8gaBQyAWedavH98xHgjkpnD1T8ReweDYGfXAWXYjv8
PssVApX16N1eoP+ObMxkkEmCzkp2uVmEH7KqWAyOAv1+Wq+6cU16dCKgoMujTzRAl+gdu9Qv68ER
O78dwCUCShSp5xaC078sgslxlbwdTAO7AEOJ+v33HX++Ck0ExRq1INgebQLdIQ8o+/qkB3RkDU6R
kUgVnb++cBGEVoZAIdWjd+6iSK3LmkWDTaCSMyQt9bRZFAk3qq4AsppV6N3lgIfXZjgkAkhokw66
6bUwwcUmoC6NUI9n4x7Uo3cekoG4sHTMYAE5xNShR9Rsgk78CAaBXnLAeE+Qxf55yyg2NTvz728C
kBgG6USigvZy7KxCjUl0qLXRYa9vvgEmXJeOmfATSRUjW/w0II8MAhk1jdASIYR6/PVV+At3x3fq
xxBtq8ea9OEvi6e4Ic/9wont8OPPW6aDgLQLOsPFLwoOSPPZf3JCfr3A69UBwdkPTwFC/Tntn7cv
+ONHX3zW6a1O/3ntL/NF/rCu6h9U7WO+XUQwR/4RLr4uosUFG6EGC//5JL+8vnjOswvx30xcbDrz
iuKc9Ly5f0ziy4lrpLD8xJtFXCyK0yOKr7EBoMrOPFyE/rckj/2Lp25YD9JzJ2GSLx6T86eGFY/p
kJ85jpcPpQ978zSZWJIGkSw7+WgZoq+XL89nbnhQ0jO3/JpXybdXwwSJiq+Xy95AKWU/ZcKq+48X
32eLUpSdebpM8tXlI+MiC+ib7MzPKxo+z1L7nir92VGfPS7WFxuwRanJPvAsDH0Iy5cnsgGASU8d
P/qLjhVpYJbSMyf7y22BEAV3puy0tz/aJnqRaC8wMU+2fdhUp5lqs9fw0WSf+U2yRbisu8wNXkl2
7ruFH19YD6qQL3G93C3Qu13Ej+fLAVXoJb7Cu0VRLB4Q8V2W5cWebsvU0kviP6z91eKSVtngAOSn
5i4ounoxTXlZfu6i8PmXpv7FojdMsJeYPdnm3alFSVR66iQuO5tbNAYhlyU789vl13zR8Z4A34kK
nvzUu8XlvUXSU5SD5Cfev7peRGmx9i+vdeYXhZaXmP9mmRfL6jRX7Wc3rMmXmPxuefAfLq6xtizw
EpP/nuSbznOLzJr01LWU03CRJ9yUF9dOCwh8mQ94XitK0nN4t/YvV7xJwcs+9btNiEdyGdXoTV5b
eup8ueoy1+skqezE75dxjBrebtEJE1o8m+z0H9bJ4/LVrPjhbmtynLLTf0y2aIo9tRHb9OHLfMCP
G7EF/spOf8/qL4tieeFStEkv+bkPl1FlW1yQnfdTuVifTIiwhcBWRXZKdtrPyzziZjtNVM/cJD+l
Z/aJbDrbG/F0kWOXnfrLgnsnXpWXR7NFgElPvizKV5+feviGmik9/8/abkpa2C9VgujE6rTC9bfZ
ZPF+/tRPZZq+16x/zD+dhECe+rPL5Jr4jYdwuch//RcAAAD//w==</cx:binary>
              </cx:geoCache>
            </cx:geography>
          </cx:layoutPr>
        </cx:series>
      </cx:plotAreaRegion>
    </cx:plotArea>
    <cx:legend pos="b" align="ctr" overlay="0">
      <cx:txPr>
        <a:bodyPr spcFirstLastPara="1" vertOverflow="ellipsis" horzOverflow="overflow" wrap="square" lIns="0" tIns="0" rIns="0" bIns="0" anchor="ctr" anchorCtr="1"/>
        <a:lstStyle/>
        <a:p>
          <a:pPr algn="ctr" rtl="0">
            <a:defRPr b="1">
              <a:solidFill>
                <a:schemeClr val="bg1"/>
              </a:solidFill>
            </a:defRPr>
          </a:pPr>
          <a:endParaRPr lang="en-US" sz="900" b="1" i="0" u="none" strike="noStrike" baseline="0">
            <a:solidFill>
              <a:schemeClr val="bg1"/>
            </a:solidFill>
            <a:latin typeface="Aptos Narrow" panose="02110004020202020204"/>
          </a:endParaRPr>
        </a:p>
      </cx:txPr>
    </cx:legend>
  </cx:chart>
  <cx:spPr>
    <a:solidFill>
      <a:srgbClr val="1C4E80"/>
    </a:solid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9">
  <a:schemeClr val="accent6"/>
</cs:colorStyle>
</file>

<file path=xl/charts/colors4.xml><?xml version="1.0" encoding="utf-8"?>
<cs:colorStyle xmlns:cs="http://schemas.microsoft.com/office/drawing/2012/chartStyle" xmlns:a="http://schemas.openxmlformats.org/drawingml/2006/main" meth="withinLinearReversed" id="26">
  <a:schemeClr val="accent6"/>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Radio" firstButton="1" fmlaLink="'PIvot Charts'!$D$7" lockText="1" noThreeD="1"/>
</file>

<file path=xl/ctrlProps/ctrlProp2.xml><?xml version="1.0" encoding="utf-8"?>
<formControlPr xmlns="http://schemas.microsoft.com/office/spreadsheetml/2009/9/main" objectType="Radio" checked="Checked" lockText="1" noThreeD="1"/>
</file>

<file path=xl/drawings/_rels/drawing1.xml.rels><?xml version="1.0" encoding="UTF-8" standalone="yes"?>
<Relationships xmlns="http://schemas.openxmlformats.org/package/2006/relationships"><Relationship Id="rId8" Type="http://schemas.openxmlformats.org/officeDocument/2006/relationships/chart" Target="../charts/chart2.xml"/><Relationship Id="rId13"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chart" Target="../charts/chart1.xml"/><Relationship Id="rId12" Type="http://schemas.openxmlformats.org/officeDocument/2006/relationships/chart" Target="../charts/chart5.xml"/><Relationship Id="rId2" Type="http://schemas.openxmlformats.org/officeDocument/2006/relationships/image" Target="../media/image2.svg"/><Relationship Id="rId16" Type="http://schemas.openxmlformats.org/officeDocument/2006/relationships/image" Target="../media/image8.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4.xml"/><Relationship Id="rId5" Type="http://schemas.openxmlformats.org/officeDocument/2006/relationships/image" Target="../media/image5.png"/><Relationship Id="rId15" Type="http://schemas.openxmlformats.org/officeDocument/2006/relationships/image" Target="../media/image7.png"/><Relationship Id="rId10" Type="http://schemas.microsoft.com/office/2014/relationships/chartEx" Target="../charts/chartEx1.xml"/><Relationship Id="rId4" Type="http://schemas.openxmlformats.org/officeDocument/2006/relationships/image" Target="../media/image4.svg"/><Relationship Id="rId9" Type="http://schemas.openxmlformats.org/officeDocument/2006/relationships/chart" Target="../charts/chart3.xml"/><Relationship Id="rId14" Type="http://schemas.openxmlformats.org/officeDocument/2006/relationships/chart" Target="../charts/chart7.xml"/></Relationships>
</file>

<file path=xl/drawings/_rels/drawing2.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absolute">
    <xdr:from>
      <xdr:col>16</xdr:col>
      <xdr:colOff>388620</xdr:colOff>
      <xdr:row>0</xdr:row>
      <xdr:rowOff>0</xdr:rowOff>
    </xdr:from>
    <xdr:to>
      <xdr:col>18</xdr:col>
      <xdr:colOff>609420</xdr:colOff>
      <xdr:row>6</xdr:row>
      <xdr:rowOff>126720</xdr:rowOff>
    </xdr:to>
    <xdr:grpSp>
      <xdr:nvGrpSpPr>
        <xdr:cNvPr id="41" name="Group 40">
          <a:extLst>
            <a:ext uri="{FF2B5EF4-FFF2-40B4-BE49-F238E27FC236}">
              <a16:creationId xmlns:a16="http://schemas.microsoft.com/office/drawing/2014/main" id="{1D9DAA82-65CF-3D8F-3B65-36F0342B227D}"/>
            </a:ext>
          </a:extLst>
        </xdr:cNvPr>
        <xdr:cNvGrpSpPr/>
      </xdr:nvGrpSpPr>
      <xdr:grpSpPr>
        <a:xfrm>
          <a:off x="9593580" y="0"/>
          <a:ext cx="1440000" cy="1224000"/>
          <a:chOff x="6690360" y="0"/>
          <a:chExt cx="1973580" cy="1104900"/>
        </a:xfrm>
      </xdr:grpSpPr>
      <xdr:sp macro="" textlink="">
        <xdr:nvSpPr>
          <xdr:cNvPr id="3" name="Rectangle: Rounded Corners 2">
            <a:extLst>
              <a:ext uri="{FF2B5EF4-FFF2-40B4-BE49-F238E27FC236}">
                <a16:creationId xmlns:a16="http://schemas.microsoft.com/office/drawing/2014/main" id="{E5FACA2F-6F0A-33B9-2297-84BDAAD7FA4D}"/>
              </a:ext>
            </a:extLst>
          </xdr:cNvPr>
          <xdr:cNvSpPr/>
        </xdr:nvSpPr>
        <xdr:spPr>
          <a:xfrm>
            <a:off x="6690360" y="160020"/>
            <a:ext cx="1973580" cy="944880"/>
          </a:xfrm>
          <a:prstGeom prst="roundRect">
            <a:avLst/>
          </a:prstGeom>
          <a:solidFill>
            <a:srgbClr val="B3C100"/>
          </a:solidFill>
          <a:ln>
            <a:solidFill>
              <a:schemeClr val="bg1"/>
            </a:solid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4" name="TextBox 3">
            <a:extLst>
              <a:ext uri="{FF2B5EF4-FFF2-40B4-BE49-F238E27FC236}">
                <a16:creationId xmlns:a16="http://schemas.microsoft.com/office/drawing/2014/main" id="{4D029F97-4C4F-E0D0-6AC9-554571AC8D6A}"/>
              </a:ext>
            </a:extLst>
          </xdr:cNvPr>
          <xdr:cNvSpPr txBox="1"/>
        </xdr:nvSpPr>
        <xdr:spPr>
          <a:xfrm>
            <a:off x="6916924" y="793404"/>
            <a:ext cx="1520452" cy="281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IN" sz="1400" b="1" kern="1200">
                <a:solidFill>
                  <a:srgbClr val="23282D"/>
                </a:solidFill>
              </a:rPr>
              <a:t>Total</a:t>
            </a:r>
            <a:r>
              <a:rPr lang="en-IN" sz="1400" b="1" kern="1200" baseline="0">
                <a:solidFill>
                  <a:srgbClr val="23282D"/>
                </a:solidFill>
              </a:rPr>
              <a:t> Sales</a:t>
            </a:r>
          </a:p>
        </xdr:txBody>
      </xdr:sp>
      <xdr:pic>
        <xdr:nvPicPr>
          <xdr:cNvPr id="6" name="Graphic 5" descr="Money with solid fill">
            <a:extLst>
              <a:ext uri="{FF2B5EF4-FFF2-40B4-BE49-F238E27FC236}">
                <a16:creationId xmlns:a16="http://schemas.microsoft.com/office/drawing/2014/main" id="{10A44367-15F8-1B5F-61DD-D5AE02E61B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7452360" y="0"/>
            <a:ext cx="453390" cy="453390"/>
          </a:xfrm>
          <a:prstGeom prst="rect">
            <a:avLst/>
          </a:prstGeom>
          <a:effectLst>
            <a:glow rad="63500">
              <a:schemeClr val="accent1">
                <a:satMod val="175000"/>
                <a:alpha val="40000"/>
              </a:schemeClr>
            </a:glow>
            <a:outerShdw blurRad="50800" dist="38100" dir="5400000" algn="t" rotWithShape="0">
              <a:prstClr val="black">
                <a:alpha val="40000"/>
              </a:prstClr>
            </a:outerShdw>
          </a:effectLst>
        </xdr:spPr>
      </xdr:pic>
      <xdr:sp macro="" textlink="'PIvot Charts'!A4">
        <xdr:nvSpPr>
          <xdr:cNvPr id="13" name="TextBox 12">
            <a:extLst>
              <a:ext uri="{FF2B5EF4-FFF2-40B4-BE49-F238E27FC236}">
                <a16:creationId xmlns:a16="http://schemas.microsoft.com/office/drawing/2014/main" id="{0CDEF8E8-437B-7F2E-8F3F-F2A86733798F}"/>
              </a:ext>
            </a:extLst>
          </xdr:cNvPr>
          <xdr:cNvSpPr txBox="1"/>
        </xdr:nvSpPr>
        <xdr:spPr>
          <a:xfrm>
            <a:off x="7069455" y="449580"/>
            <a:ext cx="121539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044284D-8E53-46A8-AD76-E48E9E2F3E84}" type="TxLink">
              <a:rPr lang="en-US" sz="2400" b="1" i="0" u="none" strike="noStrike" kern="1200">
                <a:solidFill>
                  <a:srgbClr val="D32D41"/>
                </a:solidFill>
                <a:latin typeface="Aptos Narrow"/>
              </a:rPr>
              <a:pPr algn="ctr"/>
              <a:t>742000</a:t>
            </a:fld>
            <a:endParaRPr lang="en-IN" sz="2000" b="1" kern="1200">
              <a:solidFill>
                <a:srgbClr val="D32D41"/>
              </a:solidFill>
            </a:endParaRPr>
          </a:p>
        </xdr:txBody>
      </xdr:sp>
    </xdr:grpSp>
    <xdr:clientData/>
  </xdr:twoCellAnchor>
  <xdr:twoCellAnchor editAs="absolute">
    <xdr:from>
      <xdr:col>21</xdr:col>
      <xdr:colOff>426720</xdr:colOff>
      <xdr:row>0</xdr:row>
      <xdr:rowOff>0</xdr:rowOff>
    </xdr:from>
    <xdr:to>
      <xdr:col>24</xdr:col>
      <xdr:colOff>37920</xdr:colOff>
      <xdr:row>6</xdr:row>
      <xdr:rowOff>126720</xdr:rowOff>
    </xdr:to>
    <xdr:grpSp>
      <xdr:nvGrpSpPr>
        <xdr:cNvPr id="43" name="Group 42">
          <a:extLst>
            <a:ext uri="{FF2B5EF4-FFF2-40B4-BE49-F238E27FC236}">
              <a16:creationId xmlns:a16="http://schemas.microsoft.com/office/drawing/2014/main" id="{508E1BE9-33BB-E443-7C6E-55DFA5C04ACB}"/>
            </a:ext>
          </a:extLst>
        </xdr:cNvPr>
        <xdr:cNvGrpSpPr/>
      </xdr:nvGrpSpPr>
      <xdr:grpSpPr>
        <a:xfrm>
          <a:off x="12679680" y="0"/>
          <a:ext cx="1440000" cy="1224000"/>
          <a:chOff x="11186160" y="0"/>
          <a:chExt cx="1973580" cy="1066800"/>
        </a:xfrm>
      </xdr:grpSpPr>
      <xdr:sp macro="" textlink="">
        <xdr:nvSpPr>
          <xdr:cNvPr id="17" name="Rectangle: Rounded Corners 16">
            <a:extLst>
              <a:ext uri="{FF2B5EF4-FFF2-40B4-BE49-F238E27FC236}">
                <a16:creationId xmlns:a16="http://schemas.microsoft.com/office/drawing/2014/main" id="{F59FC8F3-044E-4C2A-97A9-05DE30A94E9B}"/>
              </a:ext>
            </a:extLst>
          </xdr:cNvPr>
          <xdr:cNvSpPr/>
        </xdr:nvSpPr>
        <xdr:spPr>
          <a:xfrm>
            <a:off x="11186160" y="121920"/>
            <a:ext cx="1973580" cy="944880"/>
          </a:xfrm>
          <a:prstGeom prst="roundRect">
            <a:avLst/>
          </a:prstGeom>
          <a:solidFill>
            <a:srgbClr val="B3C100"/>
          </a:solidFill>
          <a:ln>
            <a:solidFill>
              <a:schemeClr val="bg1"/>
            </a:solid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18" name="TextBox 17">
            <a:extLst>
              <a:ext uri="{FF2B5EF4-FFF2-40B4-BE49-F238E27FC236}">
                <a16:creationId xmlns:a16="http://schemas.microsoft.com/office/drawing/2014/main" id="{97F6BF6C-5192-4F87-B76B-2250B8557891}"/>
              </a:ext>
            </a:extLst>
          </xdr:cNvPr>
          <xdr:cNvSpPr txBox="1"/>
        </xdr:nvSpPr>
        <xdr:spPr>
          <a:xfrm>
            <a:off x="11353256" y="755304"/>
            <a:ext cx="1639388" cy="2714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IN" sz="1400" b="1" kern="1200">
                <a:solidFill>
                  <a:srgbClr val="23282D"/>
                </a:solidFill>
              </a:rPr>
              <a:t>Total Qty </a:t>
            </a:r>
            <a:r>
              <a:rPr lang="en-IN" sz="1400" b="1" kern="1200" baseline="0">
                <a:solidFill>
                  <a:srgbClr val="23282D"/>
                </a:solidFill>
              </a:rPr>
              <a:t>Sold</a:t>
            </a:r>
          </a:p>
        </xdr:txBody>
      </xdr:sp>
      <xdr:sp macro="" textlink="'PIvot Charts'!C4">
        <xdr:nvSpPr>
          <xdr:cNvPr id="19" name="TextBox 18">
            <a:extLst>
              <a:ext uri="{FF2B5EF4-FFF2-40B4-BE49-F238E27FC236}">
                <a16:creationId xmlns:a16="http://schemas.microsoft.com/office/drawing/2014/main" id="{3AE1413C-1E1B-4EED-8400-2F8EBC5DF26D}"/>
              </a:ext>
            </a:extLst>
          </xdr:cNvPr>
          <xdr:cNvSpPr txBox="1"/>
        </xdr:nvSpPr>
        <xdr:spPr>
          <a:xfrm>
            <a:off x="11565255" y="411480"/>
            <a:ext cx="121539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99387EC-0557-4F7E-9128-793AEEC21200}" type="TxLink">
              <a:rPr lang="en-US" sz="2400" b="1" i="0" u="none" strike="noStrike" kern="1200">
                <a:solidFill>
                  <a:srgbClr val="D32D41"/>
                </a:solidFill>
                <a:latin typeface="Aptos Narrow"/>
                <a:ea typeface="+mn-ea"/>
                <a:cs typeface="+mn-cs"/>
              </a:rPr>
              <a:pPr marL="0" indent="0" algn="ctr"/>
              <a:t>8028</a:t>
            </a:fld>
            <a:endParaRPr lang="en-US" sz="2400" b="1" i="0" u="none" strike="noStrike" kern="1200">
              <a:solidFill>
                <a:srgbClr val="D32D41"/>
              </a:solidFill>
              <a:latin typeface="Aptos Narrow"/>
              <a:ea typeface="+mn-ea"/>
              <a:cs typeface="+mn-cs"/>
            </a:endParaRPr>
          </a:p>
        </xdr:txBody>
      </xdr:sp>
      <xdr:pic>
        <xdr:nvPicPr>
          <xdr:cNvPr id="21" name="Graphic 20" descr="Packing Box Open with solid fill">
            <a:extLst>
              <a:ext uri="{FF2B5EF4-FFF2-40B4-BE49-F238E27FC236}">
                <a16:creationId xmlns:a16="http://schemas.microsoft.com/office/drawing/2014/main" id="{583EA35F-F4D3-9BAD-50EA-0B167E04430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1946150" y="0"/>
            <a:ext cx="453600" cy="453600"/>
          </a:xfrm>
          <a:prstGeom prst="rect">
            <a:avLst/>
          </a:prstGeom>
          <a:effectLst>
            <a:glow rad="63500">
              <a:schemeClr val="accent1">
                <a:satMod val="175000"/>
                <a:alpha val="40000"/>
              </a:schemeClr>
            </a:glow>
          </a:effectLst>
        </xdr:spPr>
      </xdr:pic>
    </xdr:grpSp>
    <xdr:clientData/>
  </xdr:twoCellAnchor>
  <xdr:twoCellAnchor editAs="absolute">
    <xdr:from>
      <xdr:col>19</xdr:col>
      <xdr:colOff>102870</xdr:colOff>
      <xdr:row>0</xdr:row>
      <xdr:rowOff>0</xdr:rowOff>
    </xdr:from>
    <xdr:to>
      <xdr:col>21</xdr:col>
      <xdr:colOff>323670</xdr:colOff>
      <xdr:row>6</xdr:row>
      <xdr:rowOff>126720</xdr:rowOff>
    </xdr:to>
    <xdr:grpSp>
      <xdr:nvGrpSpPr>
        <xdr:cNvPr id="42" name="Group 41">
          <a:extLst>
            <a:ext uri="{FF2B5EF4-FFF2-40B4-BE49-F238E27FC236}">
              <a16:creationId xmlns:a16="http://schemas.microsoft.com/office/drawing/2014/main" id="{5108E4C0-C260-F8EE-1776-0B54414D3D84}"/>
            </a:ext>
          </a:extLst>
        </xdr:cNvPr>
        <xdr:cNvGrpSpPr/>
      </xdr:nvGrpSpPr>
      <xdr:grpSpPr>
        <a:xfrm>
          <a:off x="11136630" y="0"/>
          <a:ext cx="1440000" cy="1224000"/>
          <a:chOff x="8953500" y="0"/>
          <a:chExt cx="1973580" cy="1089660"/>
        </a:xfrm>
      </xdr:grpSpPr>
      <xdr:sp macro="" textlink="">
        <xdr:nvSpPr>
          <xdr:cNvPr id="14" name="Rectangle: Rounded Corners 13">
            <a:extLst>
              <a:ext uri="{FF2B5EF4-FFF2-40B4-BE49-F238E27FC236}">
                <a16:creationId xmlns:a16="http://schemas.microsoft.com/office/drawing/2014/main" id="{B22CFBEB-9868-46A4-85A2-D8B613350C8A}"/>
              </a:ext>
            </a:extLst>
          </xdr:cNvPr>
          <xdr:cNvSpPr/>
        </xdr:nvSpPr>
        <xdr:spPr>
          <a:xfrm>
            <a:off x="8953500" y="144780"/>
            <a:ext cx="1973580" cy="944880"/>
          </a:xfrm>
          <a:prstGeom prst="roundRect">
            <a:avLst/>
          </a:prstGeom>
          <a:solidFill>
            <a:srgbClr val="B3C100"/>
          </a:solidFill>
          <a:ln>
            <a:solidFill>
              <a:schemeClr val="bg1"/>
            </a:solid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15" name="TextBox 14">
            <a:extLst>
              <a:ext uri="{FF2B5EF4-FFF2-40B4-BE49-F238E27FC236}">
                <a16:creationId xmlns:a16="http://schemas.microsoft.com/office/drawing/2014/main" id="{B67659FF-C256-4C02-83A3-484AD7C2682B}"/>
              </a:ext>
            </a:extLst>
          </xdr:cNvPr>
          <xdr:cNvSpPr txBox="1"/>
        </xdr:nvSpPr>
        <xdr:spPr>
          <a:xfrm>
            <a:off x="9279100" y="778164"/>
            <a:ext cx="1322382" cy="2773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IN" sz="1400" b="1" kern="1200">
                <a:solidFill>
                  <a:srgbClr val="23282D"/>
                </a:solidFill>
              </a:rPr>
              <a:t>Profit (%)</a:t>
            </a:r>
            <a:endParaRPr lang="en-IN" sz="1400" b="1" kern="1200" baseline="0">
              <a:solidFill>
                <a:srgbClr val="23282D"/>
              </a:solidFill>
            </a:endParaRPr>
          </a:p>
        </xdr:txBody>
      </xdr:sp>
      <xdr:sp macro="" textlink="'PIvot Charts'!E4">
        <xdr:nvSpPr>
          <xdr:cNvPr id="16" name="TextBox 15">
            <a:extLst>
              <a:ext uri="{FF2B5EF4-FFF2-40B4-BE49-F238E27FC236}">
                <a16:creationId xmlns:a16="http://schemas.microsoft.com/office/drawing/2014/main" id="{BA894D21-265D-4510-9000-7124FF4FE358}"/>
              </a:ext>
            </a:extLst>
          </xdr:cNvPr>
          <xdr:cNvSpPr txBox="1"/>
        </xdr:nvSpPr>
        <xdr:spPr>
          <a:xfrm>
            <a:off x="9332595" y="434340"/>
            <a:ext cx="121539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8DADA4D-DAD1-46F2-8452-149F853295A0}" type="TxLink">
              <a:rPr lang="en-US" sz="2400" b="1" i="0" u="none" strike="noStrike" kern="1200">
                <a:solidFill>
                  <a:srgbClr val="D32D41"/>
                </a:solidFill>
                <a:latin typeface="Aptos Narrow"/>
                <a:ea typeface="+mn-ea"/>
                <a:cs typeface="+mn-cs"/>
              </a:rPr>
              <a:pPr marL="0" indent="0" algn="ctr"/>
              <a:t>2%</a:t>
            </a:fld>
            <a:endParaRPr lang="en-US" sz="2400" b="1" i="0" u="none" strike="noStrike" kern="1200">
              <a:solidFill>
                <a:srgbClr val="D32D41"/>
              </a:solidFill>
              <a:latin typeface="Aptos Narrow"/>
              <a:ea typeface="+mn-ea"/>
              <a:cs typeface="+mn-cs"/>
            </a:endParaRPr>
          </a:p>
        </xdr:txBody>
      </xdr:sp>
      <xdr:pic>
        <xdr:nvPicPr>
          <xdr:cNvPr id="23" name="Graphic 22" descr="Tax with solid fill">
            <a:extLst>
              <a:ext uri="{FF2B5EF4-FFF2-40B4-BE49-F238E27FC236}">
                <a16:creationId xmlns:a16="http://schemas.microsoft.com/office/drawing/2014/main" id="{BF0FCA27-609E-57BA-56FF-77C7ED9BA91F}"/>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9713490" y="0"/>
            <a:ext cx="453600" cy="453600"/>
          </a:xfrm>
          <a:prstGeom prst="rect">
            <a:avLst/>
          </a:prstGeom>
          <a:effectLst>
            <a:glow rad="63500">
              <a:schemeClr val="accent1">
                <a:satMod val="175000"/>
                <a:alpha val="40000"/>
              </a:schemeClr>
            </a:glow>
          </a:effectLst>
        </xdr:spPr>
      </xdr:pic>
    </xdr:grpSp>
    <xdr:clientData/>
  </xdr:twoCellAnchor>
  <xdr:twoCellAnchor editAs="absolute">
    <xdr:from>
      <xdr:col>0</xdr:col>
      <xdr:colOff>53340</xdr:colOff>
      <xdr:row>3</xdr:row>
      <xdr:rowOff>38100</xdr:rowOff>
    </xdr:from>
    <xdr:to>
      <xdr:col>4</xdr:col>
      <xdr:colOff>395580</xdr:colOff>
      <xdr:row>6</xdr:row>
      <xdr:rowOff>130260</xdr:rowOff>
    </xdr:to>
    <mc:AlternateContent xmlns:mc="http://schemas.openxmlformats.org/markup-compatibility/2006" xmlns:a14="http://schemas.microsoft.com/office/drawing/2010/main">
      <mc:Choice Requires="a14">
        <xdr:graphicFrame macro="">
          <xdr:nvGraphicFramePr>
            <xdr:cNvPr id="26" name="YEAR">
              <a:extLst>
                <a:ext uri="{FF2B5EF4-FFF2-40B4-BE49-F238E27FC236}">
                  <a16:creationId xmlns:a16="http://schemas.microsoft.com/office/drawing/2014/main" id="{A69D873F-8D35-41C1-AEFF-DCF6ACC08D96}"/>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53340" y="586740"/>
              <a:ext cx="2232000" cy="640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4</xdr:col>
      <xdr:colOff>419100</xdr:colOff>
      <xdr:row>3</xdr:row>
      <xdr:rowOff>38100</xdr:rowOff>
    </xdr:from>
    <xdr:to>
      <xdr:col>8</xdr:col>
      <xdr:colOff>608700</xdr:colOff>
      <xdr:row>6</xdr:row>
      <xdr:rowOff>137460</xdr:rowOff>
    </xdr:to>
    <mc:AlternateContent xmlns:mc="http://schemas.openxmlformats.org/markup-compatibility/2006" xmlns:a14="http://schemas.microsoft.com/office/drawing/2010/main">
      <mc:Choice Requires="a14">
        <xdr:graphicFrame macro="">
          <xdr:nvGraphicFramePr>
            <xdr:cNvPr id="28" name="Region 1">
              <a:extLst>
                <a:ext uri="{FF2B5EF4-FFF2-40B4-BE49-F238E27FC236}">
                  <a16:creationId xmlns:a16="http://schemas.microsoft.com/office/drawing/2014/main" id="{50684CB1-620A-4D03-B221-B23C95FFDBD7}"/>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2308860" y="586740"/>
              <a:ext cx="2628000" cy="648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45720</xdr:colOff>
      <xdr:row>7</xdr:row>
      <xdr:rowOff>3960</xdr:rowOff>
    </xdr:from>
    <xdr:to>
      <xdr:col>11</xdr:col>
      <xdr:colOff>260760</xdr:colOff>
      <xdr:row>18</xdr:row>
      <xdr:rowOff>44280</xdr:rowOff>
    </xdr:to>
    <xdr:graphicFrame macro="">
      <xdr:nvGraphicFramePr>
        <xdr:cNvPr id="29" name="Chart 28">
          <a:extLst>
            <a:ext uri="{FF2B5EF4-FFF2-40B4-BE49-F238E27FC236}">
              <a16:creationId xmlns:a16="http://schemas.microsoft.com/office/drawing/2014/main" id="{355D2B0E-2B61-47D6-AE27-065E0E35D0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absolute">
    <xdr:from>
      <xdr:col>11</xdr:col>
      <xdr:colOff>335280</xdr:colOff>
      <xdr:row>7</xdr:row>
      <xdr:rowOff>22860</xdr:rowOff>
    </xdr:from>
    <xdr:to>
      <xdr:col>17</xdr:col>
      <xdr:colOff>137160</xdr:colOff>
      <xdr:row>22</xdr:row>
      <xdr:rowOff>22860</xdr:rowOff>
    </xdr:to>
    <xdr:graphicFrame macro="">
      <xdr:nvGraphicFramePr>
        <xdr:cNvPr id="30" name="Chart 29">
          <a:extLst>
            <a:ext uri="{FF2B5EF4-FFF2-40B4-BE49-F238E27FC236}">
              <a16:creationId xmlns:a16="http://schemas.microsoft.com/office/drawing/2014/main" id="{D7A92447-E842-47F5-9E92-5ACE41CCC0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absolute">
    <xdr:from>
      <xdr:col>15</xdr:col>
      <xdr:colOff>22862</xdr:colOff>
      <xdr:row>7</xdr:row>
      <xdr:rowOff>121919</xdr:rowOff>
    </xdr:from>
    <xdr:to>
      <xdr:col>17</xdr:col>
      <xdr:colOff>45720</xdr:colOff>
      <xdr:row>11</xdr:row>
      <xdr:rowOff>15240</xdr:rowOff>
    </xdr:to>
    <xdr:grpSp>
      <xdr:nvGrpSpPr>
        <xdr:cNvPr id="33" name="Group 32">
          <a:extLst>
            <a:ext uri="{FF2B5EF4-FFF2-40B4-BE49-F238E27FC236}">
              <a16:creationId xmlns:a16="http://schemas.microsoft.com/office/drawing/2014/main" id="{CA1A1C07-74C6-ECCC-04D9-85F1CE5D1879}"/>
            </a:ext>
          </a:extLst>
        </xdr:cNvPr>
        <xdr:cNvGrpSpPr/>
      </xdr:nvGrpSpPr>
      <xdr:grpSpPr>
        <a:xfrm>
          <a:off x="8618222" y="1402079"/>
          <a:ext cx="1242058" cy="624841"/>
          <a:chOff x="9189720" y="1902560"/>
          <a:chExt cx="1996440" cy="349911"/>
        </a:xfrm>
        <a:solidFill>
          <a:srgbClr val="CED2CC"/>
        </a:solidFill>
      </xdr:grpSpPr>
      <xdr:sp macro="" textlink="">
        <xdr:nvSpPr>
          <xdr:cNvPr id="32" name="Rectangle: Rounded Corners 31">
            <a:extLst>
              <a:ext uri="{FF2B5EF4-FFF2-40B4-BE49-F238E27FC236}">
                <a16:creationId xmlns:a16="http://schemas.microsoft.com/office/drawing/2014/main" id="{71EB779A-C393-B9DA-CE2F-BA147571D9CE}"/>
              </a:ext>
            </a:extLst>
          </xdr:cNvPr>
          <xdr:cNvSpPr/>
        </xdr:nvSpPr>
        <xdr:spPr>
          <a:xfrm>
            <a:off x="9189720" y="1905000"/>
            <a:ext cx="1996440" cy="297180"/>
          </a:xfrm>
          <a:prstGeom prst="roundRect">
            <a:avLst/>
          </a:prstGeom>
          <a:grp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mc:AlternateContent xmlns:mc="http://schemas.openxmlformats.org/markup-compatibility/2006">
        <mc:Choice xmlns:a14="http://schemas.microsoft.com/office/drawing/2010/main" Requires="a14">
          <xdr:sp macro="" textlink="">
            <xdr:nvSpPr>
              <xdr:cNvPr id="8197" name="Option Button 5" hidden="1">
                <a:extLst>
                  <a:ext uri="{63B3BB69-23CF-44E3-9099-C40C66FF867C}">
                    <a14:compatExt spid="_x0000_s8197"/>
                  </a:ext>
                  <a:ext uri="{FF2B5EF4-FFF2-40B4-BE49-F238E27FC236}">
                    <a16:creationId xmlns:a16="http://schemas.microsoft.com/office/drawing/2014/main" id="{00000000-0008-0000-0300-000005200000}"/>
                  </a:ext>
                </a:extLst>
              </xdr:cNvPr>
              <xdr:cNvSpPr/>
            </xdr:nvSpPr>
            <xdr:spPr bwMode="auto">
              <a:xfrm>
                <a:off x="9429925" y="1940051"/>
                <a:ext cx="1402078" cy="312420"/>
              </a:xfrm>
              <a:prstGeom prst="rect">
                <a:avLst/>
              </a:prstGeom>
              <a:noFill/>
              <a:ln>
                <a:noFill/>
              </a:ln>
              <a:extLst>
                <a:ext uri="{909E8E84-426E-40DD-AFC4-6F175D3DCCD1}">
                  <a14:hiddenFill>
                    <a:solidFill>
                      <a:srgbClr val="FFFFFF"/>
                    </a:solidFill>
                  </a14:hiddenFill>
                </a:ext>
                <a:ext uri="{91240B29-F687-4F45-9708-019B960494DF}">
                  <a14:hiddenLine w="12700">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BOTTOM 5</a:t>
                </a:r>
              </a:p>
            </xdr:txBody>
          </xdr:sp>
        </mc:Choice>
        <mc:Fallback/>
      </mc:AlternateContent>
      <mc:AlternateContent xmlns:mc="http://schemas.openxmlformats.org/markup-compatibility/2006">
        <mc:Choice xmlns:a14="http://schemas.microsoft.com/office/drawing/2010/main" Requires="a14">
          <xdr:sp macro="" textlink="">
            <xdr:nvSpPr>
              <xdr:cNvPr id="8198" name="Option Button 6" hidden="1">
                <a:extLst>
                  <a:ext uri="{63B3BB69-23CF-44E3-9099-C40C66FF867C}">
                    <a14:compatExt spid="_x0000_s8198"/>
                  </a:ext>
                  <a:ext uri="{FF2B5EF4-FFF2-40B4-BE49-F238E27FC236}">
                    <a16:creationId xmlns:a16="http://schemas.microsoft.com/office/drawing/2014/main" id="{00000000-0008-0000-0300-000006200000}"/>
                  </a:ext>
                </a:extLst>
              </xdr:cNvPr>
              <xdr:cNvSpPr/>
            </xdr:nvSpPr>
            <xdr:spPr bwMode="auto">
              <a:xfrm>
                <a:off x="9413991" y="1902560"/>
                <a:ext cx="739140" cy="163069"/>
              </a:xfrm>
              <a:prstGeom prst="rect">
                <a:avLst/>
              </a:prstGeom>
              <a:noFill/>
              <a:ln>
                <a:noFill/>
              </a:ln>
              <a:extLst>
                <a:ext uri="{909E8E84-426E-40DD-AFC4-6F175D3DCCD1}">
                  <a14:hiddenFill>
                    <a:solidFill>
                      <a:srgbClr val="FFFFFF"/>
                    </a:solidFill>
                  </a14:hiddenFill>
                </a:ext>
                <a:ext uri="{91240B29-F687-4F45-9708-019B960494DF}">
                  <a14:hiddenLine w="12700">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TOP 5</a:t>
                </a:r>
              </a:p>
            </xdr:txBody>
          </xdr:sp>
        </mc:Choice>
        <mc:Fallback/>
      </mc:AlternateContent>
    </xdr:grpSp>
    <xdr:clientData/>
  </xdr:twoCellAnchor>
  <xdr:twoCellAnchor editAs="absolute">
    <xdr:from>
      <xdr:col>0</xdr:col>
      <xdr:colOff>45720</xdr:colOff>
      <xdr:row>18</xdr:row>
      <xdr:rowOff>85443</xdr:rowOff>
    </xdr:from>
    <xdr:to>
      <xdr:col>6</xdr:col>
      <xdr:colOff>86760</xdr:colOff>
      <xdr:row>32</xdr:row>
      <xdr:rowOff>85443</xdr:rowOff>
    </xdr:to>
    <xdr:graphicFrame macro="">
      <xdr:nvGraphicFramePr>
        <xdr:cNvPr id="34" name="Chart 33">
          <a:extLst>
            <a:ext uri="{FF2B5EF4-FFF2-40B4-BE49-F238E27FC236}">
              <a16:creationId xmlns:a16="http://schemas.microsoft.com/office/drawing/2014/main" id="{07B4E638-5776-46F7-B93C-325B628249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absolute">
    <xdr:from>
      <xdr:col>17</xdr:col>
      <xdr:colOff>198120</xdr:colOff>
      <xdr:row>7</xdr:row>
      <xdr:rowOff>15240</xdr:rowOff>
    </xdr:from>
    <xdr:to>
      <xdr:col>24</xdr:col>
      <xdr:colOff>106920</xdr:colOff>
      <xdr:row>22</xdr:row>
      <xdr:rowOff>15240</xdr:rowOff>
    </xdr:to>
    <mc:AlternateContent xmlns:mc="http://schemas.openxmlformats.org/markup-compatibility/2006">
      <mc:Choice xmlns:cx4="http://schemas.microsoft.com/office/drawing/2016/5/10/chartex" Requires="cx4">
        <xdr:graphicFrame macro="">
          <xdr:nvGraphicFramePr>
            <xdr:cNvPr id="36" name="Chart 35">
              <a:extLst>
                <a:ext uri="{FF2B5EF4-FFF2-40B4-BE49-F238E27FC236}">
                  <a16:creationId xmlns:a16="http://schemas.microsoft.com/office/drawing/2014/main" id="{06AFD8F3-1DF1-4E3C-89D2-934E07427B2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0012680" y="1295400"/>
              <a:ext cx="4176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11</xdr:col>
      <xdr:colOff>342900</xdr:colOff>
      <xdr:row>24</xdr:row>
      <xdr:rowOff>36483</xdr:rowOff>
    </xdr:from>
    <xdr:to>
      <xdr:col>15</xdr:col>
      <xdr:colOff>424500</xdr:colOff>
      <xdr:row>32</xdr:row>
      <xdr:rowOff>85443</xdr:rowOff>
    </xdr:to>
    <xdr:graphicFrame macro="">
      <xdr:nvGraphicFramePr>
        <xdr:cNvPr id="37" name="Chart 36">
          <a:extLst>
            <a:ext uri="{FF2B5EF4-FFF2-40B4-BE49-F238E27FC236}">
              <a16:creationId xmlns:a16="http://schemas.microsoft.com/office/drawing/2014/main" id="{03619AA5-B5DB-4379-97E4-8468614BF1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absolute">
    <xdr:from>
      <xdr:col>15</xdr:col>
      <xdr:colOff>476975</xdr:colOff>
      <xdr:row>24</xdr:row>
      <xdr:rowOff>28863</xdr:rowOff>
    </xdr:from>
    <xdr:to>
      <xdr:col>19</xdr:col>
      <xdr:colOff>558575</xdr:colOff>
      <xdr:row>32</xdr:row>
      <xdr:rowOff>77823</xdr:rowOff>
    </xdr:to>
    <xdr:graphicFrame macro="">
      <xdr:nvGraphicFramePr>
        <xdr:cNvPr id="38" name="Chart 37">
          <a:extLst>
            <a:ext uri="{FF2B5EF4-FFF2-40B4-BE49-F238E27FC236}">
              <a16:creationId xmlns:a16="http://schemas.microsoft.com/office/drawing/2014/main" id="{B2D30A6F-51BB-4AFA-8113-38F556C450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absolute">
    <xdr:from>
      <xdr:col>20</xdr:col>
      <xdr:colOff>1450</xdr:colOff>
      <xdr:row>24</xdr:row>
      <xdr:rowOff>28863</xdr:rowOff>
    </xdr:from>
    <xdr:to>
      <xdr:col>24</xdr:col>
      <xdr:colOff>83050</xdr:colOff>
      <xdr:row>32</xdr:row>
      <xdr:rowOff>77823</xdr:rowOff>
    </xdr:to>
    <xdr:graphicFrame macro="">
      <xdr:nvGraphicFramePr>
        <xdr:cNvPr id="39" name="Chart 38">
          <a:extLst>
            <a:ext uri="{FF2B5EF4-FFF2-40B4-BE49-F238E27FC236}">
              <a16:creationId xmlns:a16="http://schemas.microsoft.com/office/drawing/2014/main" id="{549AB402-CCDF-4924-852F-FDC84A17A4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absolute">
    <xdr:from>
      <xdr:col>11</xdr:col>
      <xdr:colOff>342900</xdr:colOff>
      <xdr:row>22</xdr:row>
      <xdr:rowOff>76200</xdr:rowOff>
    </xdr:from>
    <xdr:to>
      <xdr:col>24</xdr:col>
      <xdr:colOff>83820</xdr:colOff>
      <xdr:row>23</xdr:row>
      <xdr:rowOff>159720</xdr:rowOff>
    </xdr:to>
    <xdr:sp macro="" textlink="">
      <xdr:nvSpPr>
        <xdr:cNvPr id="40" name="Rectangle: Rounded Corners 39">
          <a:extLst>
            <a:ext uri="{FF2B5EF4-FFF2-40B4-BE49-F238E27FC236}">
              <a16:creationId xmlns:a16="http://schemas.microsoft.com/office/drawing/2014/main" id="{C6358E9E-EDCB-0547-2944-13186B4C3081}"/>
            </a:ext>
          </a:extLst>
        </xdr:cNvPr>
        <xdr:cNvSpPr/>
      </xdr:nvSpPr>
      <xdr:spPr>
        <a:xfrm>
          <a:off x="6499860" y="4099560"/>
          <a:ext cx="7665720" cy="266400"/>
        </a:xfrm>
        <a:prstGeom prst="roundRect">
          <a:avLst/>
        </a:prstGeom>
        <a:solidFill>
          <a:srgbClr val="B3C100"/>
        </a:solidFill>
        <a:ln w="19050">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kern="0" baseline="0">
              <a:solidFill>
                <a:srgbClr val="23282D"/>
              </a:solidFill>
            </a:rPr>
            <a:t>Performance</a:t>
          </a:r>
          <a:r>
            <a:rPr lang="en-IN" sz="1200" b="1">
              <a:solidFill>
                <a:srgbClr val="23282D"/>
              </a:solidFill>
            </a:rPr>
            <a:t> Overview by Sub-Category:</a:t>
          </a:r>
          <a:endParaRPr lang="en-IN" sz="1200" b="1" kern="1200">
            <a:solidFill>
              <a:srgbClr val="23282D"/>
            </a:solidFill>
          </a:endParaRPr>
        </a:p>
      </xdr:txBody>
    </xdr:sp>
    <xdr:clientData/>
  </xdr:twoCellAnchor>
  <xdr:twoCellAnchor editAs="absolute">
    <xdr:from>
      <xdr:col>9</xdr:col>
      <xdr:colOff>53340</xdr:colOff>
      <xdr:row>3</xdr:row>
      <xdr:rowOff>38100</xdr:rowOff>
    </xdr:from>
    <xdr:to>
      <xdr:col>13</xdr:col>
      <xdr:colOff>494940</xdr:colOff>
      <xdr:row>6</xdr:row>
      <xdr:rowOff>137460</xdr:rowOff>
    </xdr:to>
    <mc:AlternateContent xmlns:mc="http://schemas.openxmlformats.org/markup-compatibility/2006" xmlns:a14="http://schemas.microsoft.com/office/drawing/2010/main">
      <mc:Choice Requires="a14">
        <xdr:graphicFrame macro="">
          <xdr:nvGraphicFramePr>
            <xdr:cNvPr id="45" name="Segment">
              <a:extLst>
                <a:ext uri="{FF2B5EF4-FFF2-40B4-BE49-F238E27FC236}">
                  <a16:creationId xmlns:a16="http://schemas.microsoft.com/office/drawing/2014/main" id="{0F3ACE7E-CD62-4069-A56A-53E6783CB9B0}"/>
                </a:ext>
              </a:extLst>
            </xdr:cNvPr>
            <xdr:cNvGraphicFramePr/>
          </xdr:nvGraphicFramePr>
          <xdr:xfrm>
            <a:off x="0" y="0"/>
            <a:ext cx="0" cy="0"/>
          </xdr:xfrm>
          <a:graphic>
            <a:graphicData uri="http://schemas.microsoft.com/office/drawing/2010/slicer">
              <sle:slicer xmlns:sle="http://schemas.microsoft.com/office/drawing/2010/slicer" name="Segment"/>
            </a:graphicData>
          </a:graphic>
        </xdr:graphicFrame>
      </mc:Choice>
      <mc:Fallback xmlns="">
        <xdr:sp macro="" textlink="">
          <xdr:nvSpPr>
            <xdr:cNvPr id="0" name=""/>
            <xdr:cNvSpPr>
              <a:spLocks noTextEdit="1"/>
            </xdr:cNvSpPr>
          </xdr:nvSpPr>
          <xdr:spPr>
            <a:xfrm>
              <a:off x="4991100" y="586740"/>
              <a:ext cx="2880000" cy="648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45720</xdr:colOff>
      <xdr:row>0</xdr:row>
      <xdr:rowOff>53340</xdr:rowOff>
    </xdr:from>
    <xdr:to>
      <xdr:col>13</xdr:col>
      <xdr:colOff>517560</xdr:colOff>
      <xdr:row>2</xdr:row>
      <xdr:rowOff>169980</xdr:rowOff>
    </xdr:to>
    <xdr:sp macro="" textlink="">
      <xdr:nvSpPr>
        <xdr:cNvPr id="46" name="Rectangle: Rounded Corners 45">
          <a:extLst>
            <a:ext uri="{FF2B5EF4-FFF2-40B4-BE49-F238E27FC236}">
              <a16:creationId xmlns:a16="http://schemas.microsoft.com/office/drawing/2014/main" id="{0AF72392-88BD-E1D5-B315-DC3E38AD0B00}"/>
            </a:ext>
          </a:extLst>
        </xdr:cNvPr>
        <xdr:cNvSpPr/>
      </xdr:nvSpPr>
      <xdr:spPr>
        <a:xfrm>
          <a:off x="45720" y="53340"/>
          <a:ext cx="7848000" cy="482400"/>
        </a:xfrm>
        <a:prstGeom prst="roundRect">
          <a:avLst/>
        </a:prstGeom>
        <a:solidFill>
          <a:srgbClr val="1C4E80"/>
        </a:solidFill>
        <a:ln w="19050">
          <a:solidFill>
            <a:schemeClr val="bg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800" b="1" kern="1200" cap="none" spc="0">
              <a:ln>
                <a:noFill/>
              </a:ln>
              <a:solidFill>
                <a:schemeClr val="bg1"/>
              </a:solidFill>
              <a:effectLst/>
            </a:rPr>
            <a:t>Sales Performance Dashboard</a:t>
          </a:r>
        </a:p>
      </xdr:txBody>
    </xdr:sp>
    <xdr:clientData/>
  </xdr:twoCellAnchor>
  <xdr:twoCellAnchor editAs="absolute">
    <xdr:from>
      <xdr:col>6</xdr:col>
      <xdr:colOff>152400</xdr:colOff>
      <xdr:row>18</xdr:row>
      <xdr:rowOff>86163</xdr:rowOff>
    </xdr:from>
    <xdr:to>
      <xdr:col>11</xdr:col>
      <xdr:colOff>254400</xdr:colOff>
      <xdr:row>32</xdr:row>
      <xdr:rowOff>85443</xdr:rowOff>
    </xdr:to>
    <xdr:graphicFrame macro="">
      <xdr:nvGraphicFramePr>
        <xdr:cNvPr id="47" name="Chart 46">
          <a:extLst>
            <a:ext uri="{FF2B5EF4-FFF2-40B4-BE49-F238E27FC236}">
              <a16:creationId xmlns:a16="http://schemas.microsoft.com/office/drawing/2014/main" id="{D83D468A-C03D-4EEE-9D85-5D82802BAD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14</xdr:col>
      <xdr:colOff>48864</xdr:colOff>
      <xdr:row>0</xdr:row>
      <xdr:rowOff>30480</xdr:rowOff>
    </xdr:from>
    <xdr:to>
      <xdr:col>16</xdr:col>
      <xdr:colOff>352389</xdr:colOff>
      <xdr:row>6</xdr:row>
      <xdr:rowOff>126720</xdr:rowOff>
    </xdr:to>
    <xdr:grpSp>
      <xdr:nvGrpSpPr>
        <xdr:cNvPr id="12" name="Group 11">
          <a:extLst>
            <a:ext uri="{FF2B5EF4-FFF2-40B4-BE49-F238E27FC236}">
              <a16:creationId xmlns:a16="http://schemas.microsoft.com/office/drawing/2014/main" id="{824CAC49-3905-B467-CB67-EEB02B62B4BB}"/>
            </a:ext>
          </a:extLst>
        </xdr:cNvPr>
        <xdr:cNvGrpSpPr/>
      </xdr:nvGrpSpPr>
      <xdr:grpSpPr>
        <a:xfrm>
          <a:off x="8034624" y="30480"/>
          <a:ext cx="1522725" cy="1193520"/>
          <a:chOff x="8034624" y="30480"/>
          <a:chExt cx="1522725" cy="1193520"/>
        </a:xfrm>
      </xdr:grpSpPr>
      <xdr:grpSp>
        <xdr:nvGrpSpPr>
          <xdr:cNvPr id="48" name="Group 47">
            <a:extLst>
              <a:ext uri="{FF2B5EF4-FFF2-40B4-BE49-F238E27FC236}">
                <a16:creationId xmlns:a16="http://schemas.microsoft.com/office/drawing/2014/main" id="{89B5E848-1370-4550-8E6B-0E1ACBE6C27B}"/>
              </a:ext>
            </a:extLst>
          </xdr:cNvPr>
          <xdr:cNvGrpSpPr/>
        </xdr:nvGrpSpPr>
        <xdr:grpSpPr>
          <a:xfrm>
            <a:off x="8034624" y="177269"/>
            <a:ext cx="1522725" cy="1046731"/>
            <a:chOff x="6652890" y="160020"/>
            <a:chExt cx="2086958" cy="944880"/>
          </a:xfrm>
        </xdr:grpSpPr>
        <xdr:sp macro="" textlink="">
          <xdr:nvSpPr>
            <xdr:cNvPr id="49" name="Rectangle: Rounded Corners 48">
              <a:extLst>
                <a:ext uri="{FF2B5EF4-FFF2-40B4-BE49-F238E27FC236}">
                  <a16:creationId xmlns:a16="http://schemas.microsoft.com/office/drawing/2014/main" id="{1936BE28-DC9B-7C39-7B83-E87AE5443381}"/>
                </a:ext>
              </a:extLst>
            </xdr:cNvPr>
            <xdr:cNvSpPr/>
          </xdr:nvSpPr>
          <xdr:spPr>
            <a:xfrm>
              <a:off x="6690360" y="160020"/>
              <a:ext cx="1973580" cy="944880"/>
            </a:xfrm>
            <a:prstGeom prst="roundRect">
              <a:avLst/>
            </a:prstGeom>
            <a:solidFill>
              <a:srgbClr val="B3C100"/>
            </a:solidFill>
            <a:ln>
              <a:solidFill>
                <a:schemeClr val="bg1"/>
              </a:solid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50" name="TextBox 49">
              <a:extLst>
                <a:ext uri="{FF2B5EF4-FFF2-40B4-BE49-F238E27FC236}">
                  <a16:creationId xmlns:a16="http://schemas.microsoft.com/office/drawing/2014/main" id="{5EA4B50F-633D-7D12-4C7D-D875F1656C51}"/>
                </a:ext>
              </a:extLst>
            </xdr:cNvPr>
            <xdr:cNvSpPr txBox="1"/>
          </xdr:nvSpPr>
          <xdr:spPr>
            <a:xfrm>
              <a:off x="6652890" y="793404"/>
              <a:ext cx="2086958" cy="281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400" b="1" kern="1200">
                  <a:solidFill>
                    <a:srgbClr val="23282D"/>
                  </a:solidFill>
                </a:rPr>
                <a:t>Total</a:t>
              </a:r>
              <a:r>
                <a:rPr lang="en-IN" sz="1400" b="1" kern="1200" baseline="0">
                  <a:solidFill>
                    <a:srgbClr val="23282D"/>
                  </a:solidFill>
                </a:rPr>
                <a:t> Transactions</a:t>
              </a:r>
            </a:p>
          </xdr:txBody>
        </xdr:sp>
        <xdr:sp macro="" textlink="'PIvot Charts'!D4">
          <xdr:nvSpPr>
            <xdr:cNvPr id="52" name="TextBox 51">
              <a:extLst>
                <a:ext uri="{FF2B5EF4-FFF2-40B4-BE49-F238E27FC236}">
                  <a16:creationId xmlns:a16="http://schemas.microsoft.com/office/drawing/2014/main" id="{12615D95-0E53-8464-CF38-864D2859CB85}"/>
                </a:ext>
              </a:extLst>
            </xdr:cNvPr>
            <xdr:cNvSpPr txBox="1"/>
          </xdr:nvSpPr>
          <xdr:spPr>
            <a:xfrm>
              <a:off x="7069455" y="449580"/>
              <a:ext cx="121539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EAD001D-9414-4D26-8EA0-93ECA2D56DB8}" type="TxLink">
                <a:rPr lang="en-US" sz="2400" b="1" i="0" u="none" strike="noStrike" kern="1200">
                  <a:solidFill>
                    <a:srgbClr val="D32D41"/>
                  </a:solidFill>
                  <a:latin typeface="Aptos Narrow"/>
                </a:rPr>
                <a:pPr algn="ctr"/>
                <a:t>2121</a:t>
              </a:fld>
              <a:endParaRPr lang="en-IN" sz="2400" b="1" kern="1200">
                <a:solidFill>
                  <a:srgbClr val="D32D41"/>
                </a:solidFill>
              </a:endParaRPr>
            </a:p>
          </xdr:txBody>
        </xdr:sp>
      </xdr:grpSp>
      <xdr:pic>
        <xdr:nvPicPr>
          <xdr:cNvPr id="56" name="Graphic 55" descr="Business Growth with solid fill">
            <a:extLst>
              <a:ext uri="{FF2B5EF4-FFF2-40B4-BE49-F238E27FC236}">
                <a16:creationId xmlns:a16="http://schemas.microsoft.com/office/drawing/2014/main" id="{12139491-33CC-54A7-F8B7-75A22A40F409}"/>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8602980" y="30480"/>
            <a:ext cx="432000" cy="432000"/>
          </a:xfrm>
          <a:prstGeom prst="rect">
            <a:avLst/>
          </a:prstGeom>
          <a:effectLst>
            <a:glow rad="63500">
              <a:schemeClr val="accent1">
                <a:satMod val="175000"/>
                <a:alpha val="40000"/>
              </a:schemeClr>
            </a:glow>
          </a:effectLst>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617482</xdr:colOff>
      <xdr:row>32</xdr:row>
      <xdr:rowOff>178675</xdr:rowOff>
    </xdr:from>
    <xdr:to>
      <xdr:col>12</xdr:col>
      <xdr:colOff>105103</xdr:colOff>
      <xdr:row>46</xdr:row>
      <xdr:rowOff>101600</xdr:rowOff>
    </xdr:to>
    <xdr:graphicFrame macro="">
      <xdr:nvGraphicFramePr>
        <xdr:cNvPr id="14" name="Chart 13">
          <a:extLst>
            <a:ext uri="{FF2B5EF4-FFF2-40B4-BE49-F238E27FC236}">
              <a16:creationId xmlns:a16="http://schemas.microsoft.com/office/drawing/2014/main" id="{2EC3EA61-F5CF-77F9-8F1A-C5880C1673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c" refreshedDate="45582.468964004627" createdVersion="8" refreshedVersion="8" minRefreshableVersion="3" recordCount="2121" xr:uid="{38989A7D-5576-449B-AB50-60D2BDA48E23}">
  <cacheSource type="worksheet">
    <worksheetSource ref="A1:X2122" sheet="stores_sales_forecasting"/>
  </cacheSource>
  <cacheFields count="25">
    <cacheField name="Row ID" numFmtId="0">
      <sharedItems containsSemiMixedTypes="0" containsString="0" containsNumber="1" containsInteger="1" minValue="1" maxValue="9991" count="2121">
        <n v="1"/>
        <n v="2"/>
        <n v="4"/>
        <n v="6"/>
        <n v="11"/>
        <n v="24"/>
        <n v="25"/>
        <n v="28"/>
        <n v="30"/>
        <n v="37"/>
        <n v="39"/>
        <n v="40"/>
        <n v="52"/>
        <n v="53"/>
        <n v="58"/>
        <n v="66"/>
        <n v="67"/>
        <n v="73"/>
        <n v="74"/>
        <n v="77"/>
        <n v="79"/>
        <n v="86"/>
        <n v="94"/>
        <n v="97"/>
        <n v="105"/>
        <n v="111"/>
        <n v="118"/>
        <n v="120"/>
        <n v="125"/>
        <n v="126"/>
        <n v="129"/>
        <n v="130"/>
        <n v="140"/>
        <n v="141"/>
        <n v="147"/>
        <n v="150"/>
        <n v="158"/>
        <n v="168"/>
        <n v="174"/>
        <n v="178"/>
        <n v="190"/>
        <n v="193"/>
        <n v="202"/>
        <n v="205"/>
        <n v="214"/>
        <n v="223"/>
        <n v="227"/>
        <n v="229"/>
        <n v="230"/>
        <n v="232"/>
        <n v="233"/>
        <n v="235"/>
        <n v="239"/>
        <n v="240"/>
        <n v="242"/>
        <n v="243"/>
        <n v="245"/>
        <n v="250"/>
        <n v="255"/>
        <n v="273"/>
        <n v="283"/>
        <n v="293"/>
        <n v="294"/>
        <n v="295"/>
        <n v="296"/>
        <n v="302"/>
        <n v="304"/>
        <n v="305"/>
        <n v="310"/>
        <n v="311"/>
        <n v="312"/>
        <n v="314"/>
        <n v="318"/>
        <n v="326"/>
        <n v="329"/>
        <n v="339"/>
        <n v="355"/>
        <n v="363"/>
        <n v="365"/>
        <n v="370"/>
        <n v="378"/>
        <n v="385"/>
        <n v="388"/>
        <n v="400"/>
        <n v="409"/>
        <n v="413"/>
        <n v="414"/>
        <n v="416"/>
        <n v="418"/>
        <n v="423"/>
        <n v="425"/>
        <n v="426"/>
        <n v="440"/>
        <n v="441"/>
        <n v="445"/>
        <n v="447"/>
        <n v="454"/>
        <n v="457"/>
        <n v="458"/>
        <n v="463"/>
        <n v="464"/>
        <n v="468"/>
        <n v="469"/>
        <n v="473"/>
        <n v="479"/>
        <n v="486"/>
        <n v="495"/>
        <n v="498"/>
        <n v="499"/>
        <n v="500"/>
        <n v="503"/>
        <n v="511"/>
        <n v="523"/>
        <n v="527"/>
        <n v="528"/>
        <n v="532"/>
        <n v="533"/>
        <n v="540"/>
        <n v="546"/>
        <n v="552"/>
        <n v="553"/>
        <n v="558"/>
        <n v="560"/>
        <n v="563"/>
        <n v="570"/>
        <n v="580"/>
        <n v="587"/>
        <n v="598"/>
        <n v="604"/>
        <n v="617"/>
        <n v="618"/>
        <n v="621"/>
        <n v="623"/>
        <n v="627"/>
        <n v="636"/>
        <n v="639"/>
        <n v="641"/>
        <n v="649"/>
        <n v="658"/>
        <n v="662"/>
        <n v="669"/>
        <n v="670"/>
        <n v="671"/>
        <n v="679"/>
        <n v="689"/>
        <n v="690"/>
        <n v="702"/>
        <n v="703"/>
        <n v="704"/>
        <n v="709"/>
        <n v="717"/>
        <n v="718"/>
        <n v="720"/>
        <n v="722"/>
        <n v="724"/>
        <n v="729"/>
        <n v="731"/>
        <n v="737"/>
        <n v="747"/>
        <n v="751"/>
        <n v="755"/>
        <n v="756"/>
        <n v="769"/>
        <n v="770"/>
        <n v="776"/>
        <n v="778"/>
        <n v="784"/>
        <n v="788"/>
        <n v="792"/>
        <n v="800"/>
        <n v="801"/>
        <n v="805"/>
        <n v="808"/>
        <n v="811"/>
        <n v="814"/>
        <n v="820"/>
        <n v="830"/>
        <n v="842"/>
        <n v="848"/>
        <n v="849"/>
        <n v="854"/>
        <n v="867"/>
        <n v="876"/>
        <n v="881"/>
        <n v="884"/>
        <n v="885"/>
        <n v="907"/>
        <n v="913"/>
        <n v="914"/>
        <n v="916"/>
        <n v="917"/>
        <n v="943"/>
        <n v="947"/>
        <n v="948"/>
        <n v="949"/>
        <n v="950"/>
        <n v="953"/>
        <n v="955"/>
        <n v="960"/>
        <n v="961"/>
        <n v="971"/>
        <n v="981"/>
        <n v="984"/>
        <n v="989"/>
        <n v="991"/>
        <n v="999"/>
        <n v="1000"/>
        <n v="1003"/>
        <n v="1011"/>
        <n v="1012"/>
        <n v="1014"/>
        <n v="1017"/>
        <n v="1018"/>
        <n v="1022"/>
        <n v="1031"/>
        <n v="1032"/>
        <n v="1037"/>
        <n v="1041"/>
        <n v="1043"/>
        <n v="1046"/>
        <n v="1048"/>
        <n v="1051"/>
        <n v="1053"/>
        <n v="1055"/>
        <n v="1061"/>
        <n v="1068"/>
        <n v="1082"/>
        <n v="1083"/>
        <n v="1090"/>
        <n v="1098"/>
        <n v="1100"/>
        <n v="1107"/>
        <n v="1115"/>
        <n v="1124"/>
        <n v="1127"/>
        <n v="1130"/>
        <n v="1142"/>
        <n v="1152"/>
        <n v="1156"/>
        <n v="1158"/>
        <n v="1159"/>
        <n v="1168"/>
        <n v="1178"/>
        <n v="1191"/>
        <n v="1195"/>
        <n v="1197"/>
        <n v="1199"/>
        <n v="1201"/>
        <n v="1203"/>
        <n v="1212"/>
        <n v="1213"/>
        <n v="1218"/>
        <n v="1223"/>
        <n v="1230"/>
        <n v="1235"/>
        <n v="1237"/>
        <n v="1238"/>
        <n v="1239"/>
        <n v="1246"/>
        <n v="1247"/>
        <n v="1248"/>
        <n v="1250"/>
        <n v="1256"/>
        <n v="1257"/>
        <n v="1265"/>
        <n v="1268"/>
        <n v="1269"/>
        <n v="1275"/>
        <n v="1288"/>
        <n v="1301"/>
        <n v="1302"/>
        <n v="1303"/>
        <n v="1304"/>
        <n v="1311"/>
        <n v="1314"/>
        <n v="1316"/>
        <n v="1327"/>
        <n v="1330"/>
        <n v="1337"/>
        <n v="1338"/>
        <n v="1351"/>
        <n v="1355"/>
        <n v="1359"/>
        <n v="1360"/>
        <n v="1368"/>
        <n v="1369"/>
        <n v="1370"/>
        <n v="1375"/>
        <n v="1382"/>
        <n v="1386"/>
        <n v="1387"/>
        <n v="1395"/>
        <n v="1396"/>
        <n v="1403"/>
        <n v="1406"/>
        <n v="1409"/>
        <n v="1410"/>
        <n v="1412"/>
        <n v="1413"/>
        <n v="1416"/>
        <n v="1419"/>
        <n v="1434"/>
        <n v="1439"/>
        <n v="1447"/>
        <n v="1457"/>
        <n v="1460"/>
        <n v="1462"/>
        <n v="1464"/>
        <n v="1466"/>
        <n v="1469"/>
        <n v="1474"/>
        <n v="1489"/>
        <n v="1493"/>
        <n v="1494"/>
        <n v="1504"/>
        <n v="1506"/>
        <n v="1510"/>
        <n v="1516"/>
        <n v="1517"/>
        <n v="1522"/>
        <n v="1528"/>
        <n v="1535"/>
        <n v="1540"/>
        <n v="1542"/>
        <n v="1546"/>
        <n v="1559"/>
        <n v="1563"/>
        <n v="1571"/>
        <n v="1574"/>
        <n v="1576"/>
        <n v="1581"/>
        <n v="1584"/>
        <n v="1585"/>
        <n v="1595"/>
        <n v="1596"/>
        <n v="1597"/>
        <n v="1601"/>
        <n v="1602"/>
        <n v="1611"/>
        <n v="1621"/>
        <n v="1628"/>
        <n v="1629"/>
        <n v="1642"/>
        <n v="1658"/>
        <n v="1670"/>
        <n v="1675"/>
        <n v="1681"/>
        <n v="1684"/>
        <n v="1689"/>
        <n v="1690"/>
        <n v="1693"/>
        <n v="1700"/>
        <n v="1702"/>
        <n v="1710"/>
        <n v="1714"/>
        <n v="1715"/>
        <n v="1719"/>
        <n v="1720"/>
        <n v="1724"/>
        <n v="1728"/>
        <n v="1743"/>
        <n v="1751"/>
        <n v="1752"/>
        <n v="1761"/>
        <n v="1763"/>
        <n v="1766"/>
        <n v="1792"/>
        <n v="1799"/>
        <n v="1802"/>
        <n v="1810"/>
        <n v="1812"/>
        <n v="1813"/>
        <n v="1814"/>
        <n v="1815"/>
        <n v="1820"/>
        <n v="1823"/>
        <n v="1826"/>
        <n v="1827"/>
        <n v="1832"/>
        <n v="1833"/>
        <n v="1839"/>
        <n v="1842"/>
        <n v="1844"/>
        <n v="1847"/>
        <n v="1848"/>
        <n v="1861"/>
        <n v="1864"/>
        <n v="1865"/>
        <n v="1867"/>
        <n v="1872"/>
        <n v="1873"/>
        <n v="1874"/>
        <n v="1876"/>
        <n v="1878"/>
        <n v="1882"/>
        <n v="1886"/>
        <n v="1890"/>
        <n v="1900"/>
        <n v="1904"/>
        <n v="1909"/>
        <n v="1910"/>
        <n v="1921"/>
        <n v="1933"/>
        <n v="1934"/>
        <n v="1937"/>
        <n v="1941"/>
        <n v="1948"/>
        <n v="1949"/>
        <n v="1954"/>
        <n v="1978"/>
        <n v="1980"/>
        <n v="1985"/>
        <n v="1989"/>
        <n v="1997"/>
        <n v="2004"/>
        <n v="2008"/>
        <n v="2014"/>
        <n v="2024"/>
        <n v="2026"/>
        <n v="2036"/>
        <n v="2042"/>
        <n v="2049"/>
        <n v="2052"/>
        <n v="2054"/>
        <n v="2055"/>
        <n v="2057"/>
        <n v="2059"/>
        <n v="2066"/>
        <n v="2070"/>
        <n v="2072"/>
        <n v="2076"/>
        <n v="2082"/>
        <n v="2092"/>
        <n v="2093"/>
        <n v="2103"/>
        <n v="2112"/>
        <n v="2116"/>
        <n v="2117"/>
        <n v="2122"/>
        <n v="2123"/>
        <n v="2128"/>
        <n v="2132"/>
        <n v="2137"/>
        <n v="2142"/>
        <n v="2146"/>
        <n v="2149"/>
        <n v="2151"/>
        <n v="2155"/>
        <n v="2161"/>
        <n v="2166"/>
        <n v="2172"/>
        <n v="2182"/>
        <n v="2185"/>
        <n v="2189"/>
        <n v="2201"/>
        <n v="2204"/>
        <n v="2205"/>
        <n v="2213"/>
        <n v="2217"/>
        <n v="2224"/>
        <n v="2226"/>
        <n v="2229"/>
        <n v="2232"/>
        <n v="2239"/>
        <n v="2257"/>
        <n v="2258"/>
        <n v="2263"/>
        <n v="2273"/>
        <n v="2275"/>
        <n v="2276"/>
        <n v="2278"/>
        <n v="2280"/>
        <n v="2281"/>
        <n v="2282"/>
        <n v="2290"/>
        <n v="2292"/>
        <n v="2295"/>
        <n v="2297"/>
        <n v="2304"/>
        <n v="2306"/>
        <n v="2309"/>
        <n v="2317"/>
        <n v="2327"/>
        <n v="2330"/>
        <n v="2342"/>
        <n v="2348"/>
        <n v="2354"/>
        <n v="2358"/>
        <n v="2359"/>
        <n v="2360"/>
        <n v="2364"/>
        <n v="2367"/>
        <n v="2369"/>
        <n v="2372"/>
        <n v="2375"/>
        <n v="2382"/>
        <n v="2393"/>
        <n v="2404"/>
        <n v="2410"/>
        <n v="2414"/>
        <n v="2415"/>
        <n v="2416"/>
        <n v="2426"/>
        <n v="2430"/>
        <n v="2432"/>
        <n v="2433"/>
        <n v="2437"/>
        <n v="2438"/>
        <n v="2440"/>
        <n v="2442"/>
        <n v="2448"/>
        <n v="2471"/>
        <n v="2472"/>
        <n v="2474"/>
        <n v="2478"/>
        <n v="2484"/>
        <n v="2494"/>
        <n v="2496"/>
        <n v="2507"/>
        <n v="2515"/>
        <n v="2518"/>
        <n v="2537"/>
        <n v="2540"/>
        <n v="2541"/>
        <n v="2542"/>
        <n v="2544"/>
        <n v="2547"/>
        <n v="2552"/>
        <n v="2557"/>
        <n v="2559"/>
        <n v="2568"/>
        <n v="2574"/>
        <n v="2579"/>
        <n v="2584"/>
        <n v="2588"/>
        <n v="2591"/>
        <n v="2592"/>
        <n v="2604"/>
        <n v="2605"/>
        <n v="2610"/>
        <n v="2613"/>
        <n v="2614"/>
        <n v="2615"/>
        <n v="2632"/>
        <n v="2633"/>
        <n v="2634"/>
        <n v="2635"/>
        <n v="2641"/>
        <n v="2645"/>
        <n v="2646"/>
        <n v="2649"/>
        <n v="2651"/>
        <n v="2655"/>
        <n v="2660"/>
        <n v="2665"/>
        <n v="2669"/>
        <n v="2672"/>
        <n v="2694"/>
        <n v="2695"/>
        <n v="2701"/>
        <n v="2703"/>
        <n v="2709"/>
        <n v="2712"/>
        <n v="2720"/>
        <n v="2727"/>
        <n v="2732"/>
        <n v="2738"/>
        <n v="2743"/>
        <n v="2744"/>
        <n v="2747"/>
        <n v="2750"/>
        <n v="2752"/>
        <n v="2759"/>
        <n v="2773"/>
        <n v="2778"/>
        <n v="2779"/>
        <n v="2786"/>
        <n v="2788"/>
        <n v="2790"/>
        <n v="2797"/>
        <n v="2803"/>
        <n v="2806"/>
        <n v="2809"/>
        <n v="2810"/>
        <n v="2812"/>
        <n v="2813"/>
        <n v="2815"/>
        <n v="2817"/>
        <n v="2818"/>
        <n v="2821"/>
        <n v="2826"/>
        <n v="2841"/>
        <n v="2845"/>
        <n v="2848"/>
        <n v="2853"/>
        <n v="2854"/>
        <n v="2857"/>
        <n v="2858"/>
        <n v="2861"/>
        <n v="2870"/>
        <n v="2872"/>
        <n v="2876"/>
        <n v="2877"/>
        <n v="2884"/>
        <n v="2886"/>
        <n v="2891"/>
        <n v="2895"/>
        <n v="2899"/>
        <n v="2905"/>
        <n v="2920"/>
        <n v="2921"/>
        <n v="2926"/>
        <n v="2927"/>
        <n v="2930"/>
        <n v="2933"/>
        <n v="2941"/>
        <n v="2942"/>
        <n v="2943"/>
        <n v="2945"/>
        <n v="2946"/>
        <n v="2947"/>
        <n v="2952"/>
        <n v="2953"/>
        <n v="2957"/>
        <n v="2963"/>
        <n v="2964"/>
        <n v="2966"/>
        <n v="2967"/>
        <n v="2972"/>
        <n v="2975"/>
        <n v="2977"/>
        <n v="2979"/>
        <n v="2981"/>
        <n v="2982"/>
        <n v="2985"/>
        <n v="2986"/>
        <n v="2998"/>
        <n v="3009"/>
        <n v="3016"/>
        <n v="3018"/>
        <n v="3022"/>
        <n v="3024"/>
        <n v="3027"/>
        <n v="3029"/>
        <n v="3031"/>
        <n v="3033"/>
        <n v="3039"/>
        <n v="3040"/>
        <n v="3041"/>
        <n v="3044"/>
        <n v="3049"/>
        <n v="3051"/>
        <n v="3059"/>
        <n v="3060"/>
        <n v="3072"/>
        <n v="3075"/>
        <n v="3077"/>
        <n v="3078"/>
        <n v="3087"/>
        <n v="3089"/>
        <n v="3099"/>
        <n v="3101"/>
        <n v="3103"/>
        <n v="3116"/>
        <n v="3119"/>
        <n v="3121"/>
        <n v="3129"/>
        <n v="3130"/>
        <n v="3133"/>
        <n v="3140"/>
        <n v="3145"/>
        <n v="3146"/>
        <n v="3154"/>
        <n v="3157"/>
        <n v="3168"/>
        <n v="3169"/>
        <n v="3173"/>
        <n v="3176"/>
        <n v="3179"/>
        <n v="3180"/>
        <n v="3201"/>
        <n v="3205"/>
        <n v="3207"/>
        <n v="3231"/>
        <n v="3236"/>
        <n v="3239"/>
        <n v="3241"/>
        <n v="3245"/>
        <n v="3249"/>
        <n v="3252"/>
        <n v="3258"/>
        <n v="3273"/>
        <n v="3284"/>
        <n v="3294"/>
        <n v="3303"/>
        <n v="3312"/>
        <n v="3313"/>
        <n v="3315"/>
        <n v="3317"/>
        <n v="3321"/>
        <n v="3324"/>
        <n v="3334"/>
        <n v="3337"/>
        <n v="3338"/>
        <n v="3343"/>
        <n v="3352"/>
        <n v="3355"/>
        <n v="3362"/>
        <n v="3365"/>
        <n v="3366"/>
        <n v="3369"/>
        <n v="3374"/>
        <n v="3375"/>
        <n v="3377"/>
        <n v="3381"/>
        <n v="3384"/>
        <n v="3390"/>
        <n v="3403"/>
        <n v="3404"/>
        <n v="3406"/>
        <n v="3407"/>
        <n v="3409"/>
        <n v="3420"/>
        <n v="3427"/>
        <n v="3429"/>
        <n v="3432"/>
        <n v="3437"/>
        <n v="3438"/>
        <n v="3439"/>
        <n v="3458"/>
        <n v="3467"/>
        <n v="3469"/>
        <n v="3471"/>
        <n v="3474"/>
        <n v="3481"/>
        <n v="3482"/>
        <n v="3484"/>
        <n v="3485"/>
        <n v="3489"/>
        <n v="3490"/>
        <n v="3496"/>
        <n v="3497"/>
        <n v="3508"/>
        <n v="3513"/>
        <n v="3520"/>
        <n v="3542"/>
        <n v="3543"/>
        <n v="3549"/>
        <n v="3552"/>
        <n v="3568"/>
        <n v="3581"/>
        <n v="3584"/>
        <n v="3585"/>
        <n v="3599"/>
        <n v="3603"/>
        <n v="3605"/>
        <n v="3606"/>
        <n v="3615"/>
        <n v="3623"/>
        <n v="3625"/>
        <n v="3639"/>
        <n v="3659"/>
        <n v="3660"/>
        <n v="3675"/>
        <n v="3677"/>
        <n v="3680"/>
        <n v="3694"/>
        <n v="3698"/>
        <n v="3701"/>
        <n v="3702"/>
        <n v="3708"/>
        <n v="3711"/>
        <n v="3714"/>
        <n v="3716"/>
        <n v="3721"/>
        <n v="3736"/>
        <n v="3747"/>
        <n v="3748"/>
        <n v="3752"/>
        <n v="3757"/>
        <n v="3761"/>
        <n v="3763"/>
        <n v="3766"/>
        <n v="3769"/>
        <n v="3771"/>
        <n v="3778"/>
        <n v="3796"/>
        <n v="3799"/>
        <n v="3801"/>
        <n v="3810"/>
        <n v="3812"/>
        <n v="3817"/>
        <n v="3819"/>
        <n v="3821"/>
        <n v="3828"/>
        <n v="3829"/>
        <n v="3830"/>
        <n v="3832"/>
        <n v="3835"/>
        <n v="3839"/>
        <n v="3840"/>
        <n v="3842"/>
        <n v="3846"/>
        <n v="3852"/>
        <n v="3854"/>
        <n v="3860"/>
        <n v="3865"/>
        <n v="3869"/>
        <n v="3870"/>
        <n v="3873"/>
        <n v="3883"/>
        <n v="3884"/>
        <n v="3892"/>
        <n v="3907"/>
        <n v="3910"/>
        <n v="3911"/>
        <n v="3914"/>
        <n v="3915"/>
        <n v="3916"/>
        <n v="3919"/>
        <n v="3927"/>
        <n v="3929"/>
        <n v="3939"/>
        <n v="3940"/>
        <n v="3941"/>
        <n v="3951"/>
        <n v="3955"/>
        <n v="3957"/>
        <n v="3960"/>
        <n v="3964"/>
        <n v="3975"/>
        <n v="3977"/>
        <n v="3980"/>
        <n v="3982"/>
        <n v="3983"/>
        <n v="3986"/>
        <n v="3989"/>
        <n v="3990"/>
        <n v="3992"/>
        <n v="3995"/>
        <n v="3996"/>
        <n v="3999"/>
        <n v="4000"/>
        <n v="4001"/>
        <n v="4003"/>
        <n v="4010"/>
        <n v="4021"/>
        <n v="4023"/>
        <n v="4024"/>
        <n v="4031"/>
        <n v="4038"/>
        <n v="4044"/>
        <n v="4045"/>
        <n v="4050"/>
        <n v="4051"/>
        <n v="4053"/>
        <n v="4057"/>
        <n v="4060"/>
        <n v="4072"/>
        <n v="4075"/>
        <n v="4076"/>
        <n v="4089"/>
        <n v="4104"/>
        <n v="4109"/>
        <n v="4111"/>
        <n v="4126"/>
        <n v="4141"/>
        <n v="4146"/>
        <n v="4147"/>
        <n v="4169"/>
        <n v="4185"/>
        <n v="4193"/>
        <n v="4196"/>
        <n v="4206"/>
        <n v="4208"/>
        <n v="4209"/>
        <n v="4210"/>
        <n v="4218"/>
        <n v="4224"/>
        <n v="4226"/>
        <n v="4228"/>
        <n v="4230"/>
        <n v="4247"/>
        <n v="4248"/>
        <n v="4250"/>
        <n v="4251"/>
        <n v="4257"/>
        <n v="4259"/>
        <n v="4265"/>
        <n v="4267"/>
        <n v="4270"/>
        <n v="4271"/>
        <n v="4272"/>
        <n v="4279"/>
        <n v="4282"/>
        <n v="4285"/>
        <n v="4292"/>
        <n v="4295"/>
        <n v="4296"/>
        <n v="4301"/>
        <n v="4305"/>
        <n v="4310"/>
        <n v="4319"/>
        <n v="4337"/>
        <n v="4347"/>
        <n v="4348"/>
        <n v="4359"/>
        <n v="4360"/>
        <n v="4376"/>
        <n v="4378"/>
        <n v="4382"/>
        <n v="4384"/>
        <n v="4386"/>
        <n v="4390"/>
        <n v="4398"/>
        <n v="4399"/>
        <n v="4402"/>
        <n v="4419"/>
        <n v="4424"/>
        <n v="4429"/>
        <n v="4433"/>
        <n v="4435"/>
        <n v="4449"/>
        <n v="4452"/>
        <n v="4454"/>
        <n v="4456"/>
        <n v="4460"/>
        <n v="4469"/>
        <n v="4471"/>
        <n v="4472"/>
        <n v="4474"/>
        <n v="4476"/>
        <n v="4479"/>
        <n v="4491"/>
        <n v="4493"/>
        <n v="4495"/>
        <n v="4496"/>
        <n v="4509"/>
        <n v="4510"/>
        <n v="4511"/>
        <n v="4515"/>
        <n v="4522"/>
        <n v="4525"/>
        <n v="4528"/>
        <n v="4531"/>
        <n v="4533"/>
        <n v="4536"/>
        <n v="4541"/>
        <n v="4544"/>
        <n v="4549"/>
        <n v="4552"/>
        <n v="4553"/>
        <n v="4560"/>
        <n v="4563"/>
        <n v="4564"/>
        <n v="4570"/>
        <n v="4575"/>
        <n v="4582"/>
        <n v="4589"/>
        <n v="4593"/>
        <n v="4595"/>
        <n v="4600"/>
        <n v="4611"/>
        <n v="4619"/>
        <n v="4626"/>
        <n v="4631"/>
        <n v="4633"/>
        <n v="4634"/>
        <n v="4643"/>
        <n v="4646"/>
        <n v="4648"/>
        <n v="4662"/>
        <n v="4667"/>
        <n v="4670"/>
        <n v="4675"/>
        <n v="4676"/>
        <n v="4684"/>
        <n v="4685"/>
        <n v="4690"/>
        <n v="4692"/>
        <n v="4696"/>
        <n v="4697"/>
        <n v="4698"/>
        <n v="4699"/>
        <n v="4703"/>
        <n v="4707"/>
        <n v="4714"/>
        <n v="4717"/>
        <n v="4722"/>
        <n v="4728"/>
        <n v="4734"/>
        <n v="4735"/>
        <n v="4740"/>
        <n v="4749"/>
        <n v="4753"/>
        <n v="4773"/>
        <n v="4780"/>
        <n v="4781"/>
        <n v="4786"/>
        <n v="4789"/>
        <n v="4790"/>
        <n v="4791"/>
        <n v="4795"/>
        <n v="4799"/>
        <n v="4805"/>
        <n v="4812"/>
        <n v="4814"/>
        <n v="4825"/>
        <n v="4826"/>
        <n v="4841"/>
        <n v="4851"/>
        <n v="4854"/>
        <n v="4856"/>
        <n v="4858"/>
        <n v="4859"/>
        <n v="4866"/>
        <n v="4881"/>
        <n v="4887"/>
        <n v="4898"/>
        <n v="4905"/>
        <n v="4918"/>
        <n v="4919"/>
        <n v="4927"/>
        <n v="4929"/>
        <n v="4939"/>
        <n v="4941"/>
        <n v="4942"/>
        <n v="4950"/>
        <n v="4957"/>
        <n v="4962"/>
        <n v="4970"/>
        <n v="4971"/>
        <n v="4973"/>
        <n v="4988"/>
        <n v="4995"/>
        <n v="5012"/>
        <n v="5016"/>
        <n v="5018"/>
        <n v="5024"/>
        <n v="5028"/>
        <n v="5033"/>
        <n v="5035"/>
        <n v="5036"/>
        <n v="5039"/>
        <n v="5044"/>
        <n v="5056"/>
        <n v="5064"/>
        <n v="5067"/>
        <n v="5072"/>
        <n v="5076"/>
        <n v="5078"/>
        <n v="5080"/>
        <n v="5095"/>
        <n v="5097"/>
        <n v="5106"/>
        <n v="5113"/>
        <n v="5125"/>
        <n v="5132"/>
        <n v="5138"/>
        <n v="5142"/>
        <n v="5145"/>
        <n v="5148"/>
        <n v="5149"/>
        <n v="5156"/>
        <n v="5158"/>
        <n v="5159"/>
        <n v="5162"/>
        <n v="5163"/>
        <n v="5164"/>
        <n v="5168"/>
        <n v="5171"/>
        <n v="5176"/>
        <n v="5179"/>
        <n v="5189"/>
        <n v="5193"/>
        <n v="5203"/>
        <n v="5220"/>
        <n v="5221"/>
        <n v="5228"/>
        <n v="5231"/>
        <n v="5232"/>
        <n v="5234"/>
        <n v="5235"/>
        <n v="5237"/>
        <n v="5238"/>
        <n v="5245"/>
        <n v="5255"/>
        <n v="5256"/>
        <n v="5263"/>
        <n v="5270"/>
        <n v="5272"/>
        <n v="5273"/>
        <n v="5275"/>
        <n v="5278"/>
        <n v="5282"/>
        <n v="5288"/>
        <n v="5291"/>
        <n v="5294"/>
        <n v="5297"/>
        <n v="5301"/>
        <n v="5304"/>
        <n v="5305"/>
        <n v="5306"/>
        <n v="5309"/>
        <n v="5314"/>
        <n v="5316"/>
        <n v="5317"/>
        <n v="5318"/>
        <n v="5321"/>
        <n v="5323"/>
        <n v="5326"/>
        <n v="5331"/>
        <n v="5334"/>
        <n v="5355"/>
        <n v="5361"/>
        <n v="5363"/>
        <n v="5371"/>
        <n v="5372"/>
        <n v="5374"/>
        <n v="5395"/>
        <n v="5397"/>
        <n v="5400"/>
        <n v="5427"/>
        <n v="5428"/>
        <n v="5430"/>
        <n v="5437"/>
        <n v="5439"/>
        <n v="5452"/>
        <n v="5458"/>
        <n v="5460"/>
        <n v="5462"/>
        <n v="5466"/>
        <n v="5468"/>
        <n v="5469"/>
        <n v="5472"/>
        <n v="5474"/>
        <n v="5485"/>
        <n v="5491"/>
        <n v="5495"/>
        <n v="5501"/>
        <n v="5503"/>
        <n v="5509"/>
        <n v="5518"/>
        <n v="5519"/>
        <n v="5540"/>
        <n v="5543"/>
        <n v="5547"/>
        <n v="5555"/>
        <n v="5556"/>
        <n v="5557"/>
        <n v="5568"/>
        <n v="5577"/>
        <n v="5580"/>
        <n v="5582"/>
        <n v="5584"/>
        <n v="5592"/>
        <n v="5606"/>
        <n v="5607"/>
        <n v="5618"/>
        <n v="5622"/>
        <n v="5623"/>
        <n v="5626"/>
        <n v="5627"/>
        <n v="5629"/>
        <n v="5630"/>
        <n v="5632"/>
        <n v="5638"/>
        <n v="5639"/>
        <n v="5640"/>
        <n v="5643"/>
        <n v="5646"/>
        <n v="5647"/>
        <n v="5652"/>
        <n v="5659"/>
        <n v="5662"/>
        <n v="5671"/>
        <n v="5678"/>
        <n v="5688"/>
        <n v="5690"/>
        <n v="5695"/>
        <n v="5696"/>
        <n v="5704"/>
        <n v="5708"/>
        <n v="5710"/>
        <n v="5731"/>
        <n v="5733"/>
        <n v="5735"/>
        <n v="5738"/>
        <n v="5741"/>
        <n v="5746"/>
        <n v="5751"/>
        <n v="5754"/>
        <n v="5758"/>
        <n v="5763"/>
        <n v="5764"/>
        <n v="5771"/>
        <n v="5775"/>
        <n v="5780"/>
        <n v="5785"/>
        <n v="5789"/>
        <n v="5792"/>
        <n v="5794"/>
        <n v="5797"/>
        <n v="5800"/>
        <n v="5806"/>
        <n v="5810"/>
        <n v="5812"/>
        <n v="5823"/>
        <n v="5827"/>
        <n v="5828"/>
        <n v="5830"/>
        <n v="5831"/>
        <n v="5834"/>
        <n v="5841"/>
        <n v="5844"/>
        <n v="5847"/>
        <n v="5848"/>
        <n v="5853"/>
        <n v="5858"/>
        <n v="5859"/>
        <n v="5860"/>
        <n v="5867"/>
        <n v="5870"/>
        <n v="5871"/>
        <n v="5872"/>
        <n v="5881"/>
        <n v="5883"/>
        <n v="5884"/>
        <n v="5898"/>
        <n v="5902"/>
        <n v="5910"/>
        <n v="5916"/>
        <n v="5918"/>
        <n v="5919"/>
        <n v="5924"/>
        <n v="5927"/>
        <n v="5929"/>
        <n v="5930"/>
        <n v="5936"/>
        <n v="5944"/>
        <n v="5955"/>
        <n v="5956"/>
        <n v="5960"/>
        <n v="5961"/>
        <n v="5972"/>
        <n v="5973"/>
        <n v="5979"/>
        <n v="5981"/>
        <n v="5985"/>
        <n v="5990"/>
        <n v="5993"/>
        <n v="5996"/>
        <n v="5998"/>
        <n v="5999"/>
        <n v="6002"/>
        <n v="6005"/>
        <n v="6006"/>
        <n v="6008"/>
        <n v="6016"/>
        <n v="6017"/>
        <n v="6031"/>
        <n v="6032"/>
        <n v="6034"/>
        <n v="6037"/>
        <n v="6043"/>
        <n v="6044"/>
        <n v="6046"/>
        <n v="6047"/>
        <n v="6054"/>
        <n v="6068"/>
        <n v="6069"/>
        <n v="6080"/>
        <n v="6082"/>
        <n v="6088"/>
        <n v="6091"/>
        <n v="6097"/>
        <n v="6100"/>
        <n v="6102"/>
        <n v="6105"/>
        <n v="6111"/>
        <n v="6114"/>
        <n v="6115"/>
        <n v="6121"/>
        <n v="6122"/>
        <n v="6128"/>
        <n v="6132"/>
        <n v="6134"/>
        <n v="6139"/>
        <n v="6150"/>
        <n v="6151"/>
        <n v="6152"/>
        <n v="6154"/>
        <n v="6157"/>
        <n v="6165"/>
        <n v="6166"/>
        <n v="6176"/>
        <n v="6185"/>
        <n v="6191"/>
        <n v="6203"/>
        <n v="6205"/>
        <n v="6208"/>
        <n v="6212"/>
        <n v="6216"/>
        <n v="6223"/>
        <n v="6226"/>
        <n v="6227"/>
        <n v="6232"/>
        <n v="6239"/>
        <n v="6242"/>
        <n v="6246"/>
        <n v="6249"/>
        <n v="6255"/>
        <n v="6271"/>
        <n v="6274"/>
        <n v="6276"/>
        <n v="6282"/>
        <n v="6285"/>
        <n v="6286"/>
        <n v="6288"/>
        <n v="6290"/>
        <n v="6291"/>
        <n v="6292"/>
        <n v="6300"/>
        <n v="6307"/>
        <n v="6309"/>
        <n v="6312"/>
        <n v="6328"/>
        <n v="6333"/>
        <n v="6337"/>
        <n v="6340"/>
        <n v="6351"/>
        <n v="6370"/>
        <n v="6371"/>
        <n v="6372"/>
        <n v="6375"/>
        <n v="6378"/>
        <n v="6382"/>
        <n v="6395"/>
        <n v="6402"/>
        <n v="6404"/>
        <n v="6406"/>
        <n v="6408"/>
        <n v="6420"/>
        <n v="6424"/>
        <n v="6431"/>
        <n v="6433"/>
        <n v="6436"/>
        <n v="6439"/>
        <n v="6440"/>
        <n v="6445"/>
        <n v="6447"/>
        <n v="6456"/>
        <n v="6463"/>
        <n v="6465"/>
        <n v="6470"/>
        <n v="6475"/>
        <n v="6482"/>
        <n v="6484"/>
        <n v="6491"/>
        <n v="6492"/>
        <n v="6498"/>
        <n v="6508"/>
        <n v="6516"/>
        <n v="6517"/>
        <n v="6522"/>
        <n v="6536"/>
        <n v="6537"/>
        <n v="6540"/>
        <n v="6542"/>
        <n v="6548"/>
        <n v="6550"/>
        <n v="6551"/>
        <n v="6559"/>
        <n v="6564"/>
        <n v="6566"/>
        <n v="6570"/>
        <n v="6577"/>
        <n v="6582"/>
        <n v="6586"/>
        <n v="6588"/>
        <n v="6600"/>
        <n v="6602"/>
        <n v="6608"/>
        <n v="6612"/>
        <n v="6615"/>
        <n v="6616"/>
        <n v="6622"/>
        <n v="6623"/>
        <n v="6625"/>
        <n v="6626"/>
        <n v="6631"/>
        <n v="6632"/>
        <n v="6640"/>
        <n v="6647"/>
        <n v="6652"/>
        <n v="6654"/>
        <n v="6659"/>
        <n v="6660"/>
        <n v="6664"/>
        <n v="6667"/>
        <n v="6674"/>
        <n v="6679"/>
        <n v="6684"/>
        <n v="6686"/>
        <n v="6700"/>
        <n v="6702"/>
        <n v="6709"/>
        <n v="6710"/>
        <n v="6713"/>
        <n v="6714"/>
        <n v="6719"/>
        <n v="6729"/>
        <n v="6731"/>
        <n v="6741"/>
        <n v="6743"/>
        <n v="6751"/>
        <n v="6756"/>
        <n v="6757"/>
        <n v="6762"/>
        <n v="6766"/>
        <n v="6768"/>
        <n v="6779"/>
        <n v="6780"/>
        <n v="6783"/>
        <n v="6785"/>
        <n v="6788"/>
        <n v="6792"/>
        <n v="6796"/>
        <n v="6797"/>
        <n v="6799"/>
        <n v="6800"/>
        <n v="6804"/>
        <n v="6809"/>
        <n v="6812"/>
        <n v="6814"/>
        <n v="6816"/>
        <n v="6820"/>
        <n v="6821"/>
        <n v="6822"/>
        <n v="6825"/>
        <n v="6834"/>
        <n v="6837"/>
        <n v="6845"/>
        <n v="6846"/>
        <n v="6850"/>
        <n v="6851"/>
        <n v="6863"/>
        <n v="6869"/>
        <n v="6877"/>
        <n v="6878"/>
        <n v="6880"/>
        <n v="6882"/>
        <n v="6885"/>
        <n v="6894"/>
        <n v="6899"/>
        <n v="6909"/>
        <n v="6911"/>
        <n v="6918"/>
        <n v="6926"/>
        <n v="6934"/>
        <n v="6937"/>
        <n v="6946"/>
        <n v="6949"/>
        <n v="6951"/>
        <n v="6958"/>
        <n v="6970"/>
        <n v="6977"/>
        <n v="6993"/>
        <n v="7002"/>
        <n v="7003"/>
        <n v="7006"/>
        <n v="7007"/>
        <n v="7009"/>
        <n v="7010"/>
        <n v="7014"/>
        <n v="7022"/>
        <n v="7033"/>
        <n v="7036"/>
        <n v="7042"/>
        <n v="7044"/>
        <n v="7047"/>
        <n v="7055"/>
        <n v="7058"/>
        <n v="7081"/>
        <n v="7105"/>
        <n v="7106"/>
        <n v="7115"/>
        <n v="7123"/>
        <n v="7124"/>
        <n v="7129"/>
        <n v="7132"/>
        <n v="7134"/>
        <n v="7136"/>
        <n v="7140"/>
        <n v="7142"/>
        <n v="7143"/>
        <n v="7146"/>
        <n v="7151"/>
        <n v="7152"/>
        <n v="7155"/>
        <n v="7168"/>
        <n v="7170"/>
        <n v="7171"/>
        <n v="7184"/>
        <n v="7187"/>
        <n v="7188"/>
        <n v="7191"/>
        <n v="7196"/>
        <n v="7202"/>
        <n v="7203"/>
        <n v="7204"/>
        <n v="7206"/>
        <n v="7226"/>
        <n v="7234"/>
        <n v="7239"/>
        <n v="7241"/>
        <n v="7243"/>
        <n v="7244"/>
        <n v="7248"/>
        <n v="7255"/>
        <n v="7266"/>
        <n v="7270"/>
        <n v="7271"/>
        <n v="7276"/>
        <n v="7285"/>
        <n v="7288"/>
        <n v="7294"/>
        <n v="7295"/>
        <n v="7299"/>
        <n v="7300"/>
        <n v="7301"/>
        <n v="7304"/>
        <n v="7306"/>
        <n v="7308"/>
        <n v="7317"/>
        <n v="7321"/>
        <n v="7324"/>
        <n v="7328"/>
        <n v="7331"/>
        <n v="7334"/>
        <n v="7335"/>
        <n v="7337"/>
        <n v="7339"/>
        <n v="7341"/>
        <n v="7343"/>
        <n v="7345"/>
        <n v="7348"/>
        <n v="7358"/>
        <n v="7360"/>
        <n v="7362"/>
        <n v="7368"/>
        <n v="7388"/>
        <n v="7390"/>
        <n v="7391"/>
        <n v="7396"/>
        <n v="7397"/>
        <n v="7401"/>
        <n v="7404"/>
        <n v="7405"/>
        <n v="7406"/>
        <n v="7407"/>
        <n v="7409"/>
        <n v="7410"/>
        <n v="7414"/>
        <n v="7415"/>
        <n v="7425"/>
        <n v="7426"/>
        <n v="7427"/>
        <n v="7439"/>
        <n v="7441"/>
        <n v="7447"/>
        <n v="7449"/>
        <n v="7451"/>
        <n v="7459"/>
        <n v="7460"/>
        <n v="7468"/>
        <n v="7470"/>
        <n v="7475"/>
        <n v="7484"/>
        <n v="7489"/>
        <n v="7491"/>
        <n v="7494"/>
        <n v="7497"/>
        <n v="7500"/>
        <n v="7512"/>
        <n v="7524"/>
        <n v="7526"/>
        <n v="7528"/>
        <n v="7532"/>
        <n v="7533"/>
        <n v="7534"/>
        <n v="7535"/>
        <n v="7537"/>
        <n v="7541"/>
        <n v="7543"/>
        <n v="7545"/>
        <n v="7550"/>
        <n v="7555"/>
        <n v="7561"/>
        <n v="7562"/>
        <n v="7563"/>
        <n v="7565"/>
        <n v="7566"/>
        <n v="7573"/>
        <n v="7579"/>
        <n v="7583"/>
        <n v="7589"/>
        <n v="7591"/>
        <n v="7592"/>
        <n v="7594"/>
        <n v="7605"/>
        <n v="7606"/>
        <n v="7615"/>
        <n v="7619"/>
        <n v="7622"/>
        <n v="7626"/>
        <n v="7632"/>
        <n v="7633"/>
        <n v="7636"/>
        <n v="7637"/>
        <n v="7640"/>
        <n v="7646"/>
        <n v="7649"/>
        <n v="7650"/>
        <n v="7655"/>
        <n v="7658"/>
        <n v="7661"/>
        <n v="7665"/>
        <n v="7672"/>
        <n v="7673"/>
        <n v="7675"/>
        <n v="7681"/>
        <n v="7682"/>
        <n v="7687"/>
        <n v="7691"/>
        <n v="7695"/>
        <n v="7702"/>
        <n v="7705"/>
        <n v="7712"/>
        <n v="7724"/>
        <n v="7731"/>
        <n v="7749"/>
        <n v="7754"/>
        <n v="7759"/>
        <n v="7766"/>
        <n v="7784"/>
        <n v="7789"/>
        <n v="7800"/>
        <n v="7802"/>
        <n v="7813"/>
        <n v="7814"/>
        <n v="7815"/>
        <n v="7825"/>
        <n v="7826"/>
        <n v="7829"/>
        <n v="7835"/>
        <n v="7837"/>
        <n v="7841"/>
        <n v="7845"/>
        <n v="7848"/>
        <n v="7866"/>
        <n v="7867"/>
        <n v="7873"/>
        <n v="7879"/>
        <n v="7880"/>
        <n v="7886"/>
        <n v="7887"/>
        <n v="7888"/>
        <n v="7892"/>
        <n v="7902"/>
        <n v="7904"/>
        <n v="7909"/>
        <n v="7912"/>
        <n v="7913"/>
        <n v="7917"/>
        <n v="7929"/>
        <n v="7930"/>
        <n v="7932"/>
        <n v="7941"/>
        <n v="7949"/>
        <n v="7950"/>
        <n v="7956"/>
        <n v="7959"/>
        <n v="7960"/>
        <n v="7968"/>
        <n v="7970"/>
        <n v="7975"/>
        <n v="7983"/>
        <n v="7995"/>
        <n v="7998"/>
        <n v="7999"/>
        <n v="8005"/>
        <n v="8006"/>
        <n v="8010"/>
        <n v="8016"/>
        <n v="8017"/>
        <n v="8024"/>
        <n v="8026"/>
        <n v="8031"/>
        <n v="8035"/>
        <n v="8039"/>
        <n v="8040"/>
        <n v="8044"/>
        <n v="8051"/>
        <n v="8056"/>
        <n v="8060"/>
        <n v="8069"/>
        <n v="8071"/>
        <n v="8072"/>
        <n v="8077"/>
        <n v="8086"/>
        <n v="8094"/>
        <n v="8106"/>
        <n v="8109"/>
        <n v="8111"/>
        <n v="8112"/>
        <n v="8114"/>
        <n v="8116"/>
        <n v="8119"/>
        <n v="8120"/>
        <n v="8121"/>
        <n v="8125"/>
        <n v="8129"/>
        <n v="8134"/>
        <n v="8137"/>
        <n v="8138"/>
        <n v="8144"/>
        <n v="8151"/>
        <n v="8157"/>
        <n v="8161"/>
        <n v="8164"/>
        <n v="8167"/>
        <n v="8168"/>
        <n v="8169"/>
        <n v="8170"/>
        <n v="8180"/>
        <n v="8181"/>
        <n v="8183"/>
        <n v="8184"/>
        <n v="8187"/>
        <n v="8192"/>
        <n v="8195"/>
        <n v="8204"/>
        <n v="8206"/>
        <n v="8207"/>
        <n v="8212"/>
        <n v="8219"/>
        <n v="8228"/>
        <n v="8232"/>
        <n v="8236"/>
        <n v="8237"/>
        <n v="8241"/>
        <n v="8245"/>
        <n v="8251"/>
        <n v="8268"/>
        <n v="8272"/>
        <n v="8273"/>
        <n v="8282"/>
        <n v="8286"/>
        <n v="8298"/>
        <n v="8303"/>
        <n v="8305"/>
        <n v="8311"/>
        <n v="8312"/>
        <n v="8314"/>
        <n v="8333"/>
        <n v="8340"/>
        <n v="8345"/>
        <n v="8346"/>
        <n v="8347"/>
        <n v="8348"/>
        <n v="8350"/>
        <n v="8352"/>
        <n v="8354"/>
        <n v="8357"/>
        <n v="8363"/>
        <n v="8370"/>
        <n v="8371"/>
        <n v="8373"/>
        <n v="8383"/>
        <n v="8392"/>
        <n v="8394"/>
        <n v="8396"/>
        <n v="8399"/>
        <n v="8402"/>
        <n v="8405"/>
        <n v="8407"/>
        <n v="8411"/>
        <n v="8413"/>
        <n v="8419"/>
        <n v="8424"/>
        <n v="8425"/>
        <n v="8430"/>
        <n v="8432"/>
        <n v="8435"/>
        <n v="8446"/>
        <n v="8447"/>
        <n v="8448"/>
        <n v="8449"/>
        <n v="8453"/>
        <n v="8455"/>
        <n v="8457"/>
        <n v="8469"/>
        <n v="8470"/>
        <n v="8472"/>
        <n v="8485"/>
        <n v="8491"/>
        <n v="8503"/>
        <n v="8505"/>
        <n v="8513"/>
        <n v="8518"/>
        <n v="8519"/>
        <n v="8520"/>
        <n v="8521"/>
        <n v="8522"/>
        <n v="8526"/>
        <n v="8530"/>
        <n v="8534"/>
        <n v="8543"/>
        <n v="8545"/>
        <n v="8546"/>
        <n v="8550"/>
        <n v="8555"/>
        <n v="8562"/>
        <n v="8563"/>
        <n v="8565"/>
        <n v="8577"/>
        <n v="8578"/>
        <n v="8581"/>
        <n v="8593"/>
        <n v="8608"/>
        <n v="8610"/>
        <n v="8611"/>
        <n v="8619"/>
        <n v="8621"/>
        <n v="8630"/>
        <n v="8632"/>
        <n v="8635"/>
        <n v="8638"/>
        <n v="8646"/>
        <n v="8647"/>
        <n v="8648"/>
        <n v="8652"/>
        <n v="8661"/>
        <n v="8662"/>
        <n v="8665"/>
        <n v="8671"/>
        <n v="8674"/>
        <n v="8677"/>
        <n v="8678"/>
        <n v="8696"/>
        <n v="8698"/>
        <n v="8699"/>
        <n v="8707"/>
        <n v="8710"/>
        <n v="8712"/>
        <n v="8713"/>
        <n v="8718"/>
        <n v="8721"/>
        <n v="8728"/>
        <n v="8729"/>
        <n v="8734"/>
        <n v="8743"/>
        <n v="8747"/>
        <n v="8759"/>
        <n v="8771"/>
        <n v="8777"/>
        <n v="8779"/>
        <n v="8782"/>
        <n v="8784"/>
        <n v="8789"/>
        <n v="8790"/>
        <n v="8803"/>
        <n v="8807"/>
        <n v="8814"/>
        <n v="8832"/>
        <n v="8850"/>
        <n v="8862"/>
        <n v="8867"/>
        <n v="8871"/>
        <n v="8889"/>
        <n v="8892"/>
        <n v="8893"/>
        <n v="8894"/>
        <n v="8895"/>
        <n v="8901"/>
        <n v="8903"/>
        <n v="8920"/>
        <n v="8923"/>
        <n v="8927"/>
        <n v="8929"/>
        <n v="8930"/>
        <n v="8932"/>
        <n v="8934"/>
        <n v="8944"/>
        <n v="8950"/>
        <n v="8955"/>
        <n v="8957"/>
        <n v="8961"/>
        <n v="8963"/>
        <n v="8965"/>
        <n v="8968"/>
        <n v="8972"/>
        <n v="8974"/>
        <n v="8977"/>
        <n v="8984"/>
        <n v="8985"/>
        <n v="8986"/>
        <n v="8990"/>
        <n v="8994"/>
        <n v="9000"/>
        <n v="9009"/>
        <n v="9013"/>
        <n v="9021"/>
        <n v="9023"/>
        <n v="9024"/>
        <n v="9027"/>
        <n v="9028"/>
        <n v="9029"/>
        <n v="9032"/>
        <n v="9033"/>
        <n v="9041"/>
        <n v="9042"/>
        <n v="9057"/>
        <n v="9058"/>
        <n v="9059"/>
        <n v="9060"/>
        <n v="9069"/>
        <n v="9071"/>
        <n v="9079"/>
        <n v="9088"/>
        <n v="9093"/>
        <n v="9104"/>
        <n v="9117"/>
        <n v="9118"/>
        <n v="9125"/>
        <n v="9126"/>
        <n v="9130"/>
        <n v="9132"/>
        <n v="9155"/>
        <n v="9162"/>
        <n v="9163"/>
        <n v="9171"/>
        <n v="9185"/>
        <n v="9186"/>
        <n v="9200"/>
        <n v="9201"/>
        <n v="9213"/>
        <n v="9214"/>
        <n v="9220"/>
        <n v="9222"/>
        <n v="9233"/>
        <n v="9237"/>
        <n v="9239"/>
        <n v="9244"/>
        <n v="9255"/>
        <n v="9258"/>
        <n v="9262"/>
        <n v="9263"/>
        <n v="9267"/>
        <n v="9268"/>
        <n v="9272"/>
        <n v="9280"/>
        <n v="9281"/>
        <n v="9285"/>
        <n v="9286"/>
        <n v="9288"/>
        <n v="9289"/>
        <n v="9296"/>
        <n v="9301"/>
        <n v="9320"/>
        <n v="9321"/>
        <n v="9322"/>
        <n v="9323"/>
        <n v="9325"/>
        <n v="9327"/>
        <n v="9335"/>
        <n v="9344"/>
        <n v="9347"/>
        <n v="9348"/>
        <n v="9349"/>
        <n v="9350"/>
        <n v="9352"/>
        <n v="9353"/>
        <n v="9359"/>
        <n v="9360"/>
        <n v="9364"/>
        <n v="9370"/>
        <n v="9371"/>
        <n v="9372"/>
        <n v="9381"/>
        <n v="9386"/>
        <n v="9393"/>
        <n v="9395"/>
        <n v="9396"/>
        <n v="9402"/>
        <n v="9403"/>
        <n v="9409"/>
        <n v="9411"/>
        <n v="9413"/>
        <n v="9417"/>
        <n v="9426"/>
        <n v="9428"/>
        <n v="9429"/>
        <n v="9431"/>
        <n v="9448"/>
        <n v="9463"/>
        <n v="9466"/>
        <n v="9468"/>
        <n v="9473"/>
        <n v="9474"/>
        <n v="9477"/>
        <n v="9485"/>
        <n v="9487"/>
        <n v="9494"/>
        <n v="9501"/>
        <n v="9502"/>
        <n v="9513"/>
        <n v="9526"/>
        <n v="9533"/>
        <n v="9537"/>
        <n v="9538"/>
        <n v="9541"/>
        <n v="9545"/>
        <n v="9554"/>
        <n v="9555"/>
        <n v="9558"/>
        <n v="9561"/>
        <n v="9566"/>
        <n v="9575"/>
        <n v="9576"/>
        <n v="9578"/>
        <n v="9582"/>
        <n v="9584"/>
        <n v="9592"/>
        <n v="9593"/>
        <n v="9599"/>
        <n v="9604"/>
        <n v="9610"/>
        <n v="9625"/>
        <n v="9626"/>
        <n v="9636"/>
        <n v="9637"/>
        <n v="9638"/>
        <n v="9640"/>
        <n v="9643"/>
        <n v="9644"/>
        <n v="9650"/>
        <n v="9653"/>
        <n v="9656"/>
        <n v="9659"/>
        <n v="9666"/>
        <n v="9667"/>
        <n v="9676"/>
        <n v="9684"/>
        <n v="9692"/>
        <n v="9698"/>
        <n v="9707"/>
        <n v="9709"/>
        <n v="9711"/>
        <n v="9721"/>
        <n v="9722"/>
        <n v="9733"/>
        <n v="9742"/>
        <n v="9746"/>
        <n v="9747"/>
        <n v="9748"/>
        <n v="9749"/>
        <n v="9757"/>
        <n v="9760"/>
        <n v="9770"/>
        <n v="9776"/>
        <n v="9785"/>
        <n v="9787"/>
        <n v="9788"/>
        <n v="9789"/>
        <n v="9791"/>
        <n v="9793"/>
        <n v="9805"/>
        <n v="9806"/>
        <n v="9808"/>
        <n v="9818"/>
        <n v="9827"/>
        <n v="9830"/>
        <n v="9832"/>
        <n v="9835"/>
        <n v="9843"/>
        <n v="9845"/>
        <n v="9848"/>
        <n v="9851"/>
        <n v="9854"/>
        <n v="9855"/>
        <n v="9858"/>
        <n v="9866"/>
        <n v="9869"/>
        <n v="9880"/>
        <n v="9894"/>
        <n v="9895"/>
        <n v="9898"/>
        <n v="9899"/>
        <n v="9900"/>
        <n v="9902"/>
        <n v="9904"/>
        <n v="9906"/>
        <n v="9908"/>
        <n v="9909"/>
        <n v="9910"/>
        <n v="9913"/>
        <n v="9918"/>
        <n v="9920"/>
        <n v="9929"/>
        <n v="9932"/>
        <n v="9938"/>
        <n v="9939"/>
        <n v="9948"/>
        <n v="9956"/>
        <n v="9963"/>
        <n v="9965"/>
        <n v="9981"/>
        <n v="9990"/>
        <n v="9991"/>
      </sharedItems>
    </cacheField>
    <cacheField name="Order ID" numFmtId="0">
      <sharedItems/>
    </cacheField>
    <cacheField name="Order Date" numFmtId="14">
      <sharedItems containsSemiMixedTypes="0" containsNonDate="0" containsDate="1" containsString="0" minDate="2020-01-06T00:00:00" maxDate="2023-12-31T00:00:00"/>
    </cacheField>
    <cacheField name="Ship Date" numFmtId="14">
      <sharedItems containsSemiMixedTypes="0" containsNonDate="0" containsDate="1" containsString="0" minDate="2020-01-10T00:00:00" maxDate="2024-01-06T00:00:00"/>
    </cacheField>
    <cacheField name="Ship Mode" numFmtId="0">
      <sharedItems count="4">
        <s v="Second Class"/>
        <s v="Standard Class"/>
        <s v="First Class"/>
        <s v="Same Day"/>
      </sharedItems>
    </cacheField>
    <cacheField name="Customer ID" numFmtId="0">
      <sharedItems/>
    </cacheField>
    <cacheField name="Customer Name" numFmtId="0">
      <sharedItems/>
    </cacheField>
    <cacheField name="Segment" numFmtId="0">
      <sharedItems count="3">
        <s v="Consumer"/>
        <s v="Corporate"/>
        <s v="Home Office"/>
      </sharedItems>
    </cacheField>
    <cacheField name="Country" numFmtId="0">
      <sharedItems/>
    </cacheField>
    <cacheField name="City" numFmtId="0">
      <sharedItems/>
    </cacheField>
    <cacheField name="State" numFmtId="0">
      <sharedItems count="48">
        <s v="Kentucky"/>
        <s v="Florida"/>
        <s v="California"/>
        <s v="Pennsylvania"/>
        <s v="Utah"/>
        <s v="Texas"/>
        <s v="Indiana"/>
        <s v="New York"/>
        <s v="Illinois"/>
        <s v="Tennessee"/>
        <s v="South Carolina"/>
        <s v="Minnesota"/>
        <s v="Colorado"/>
        <s v="Washington"/>
        <s v="Delaware"/>
        <s v="Ohio"/>
        <s v="Wisconsin"/>
        <s v="Michigan"/>
        <s v="New Jersey"/>
        <s v="Connecticut"/>
        <s v="Massachusetts"/>
        <s v="Mississippi"/>
        <s v="Arizona"/>
        <s v="Missouri"/>
        <s v="Georgia"/>
        <s v="Virginia"/>
        <s v="Iowa"/>
        <s v="Nebraska"/>
        <s v="New Hampshire"/>
        <s v="District of Columbia"/>
        <s v="North Carolina"/>
        <s v="Arkansas"/>
        <s v="Maryland"/>
        <s v="Alabama"/>
        <s v="Nevada"/>
        <s v="Louisiana"/>
        <s v="Oregon"/>
        <s v="Oklahoma"/>
        <s v="Rhode Island"/>
        <s v="Maine"/>
        <s v="South Dakota"/>
        <s v="New Mexico"/>
        <s v="Idaho"/>
        <s v="Vermont"/>
        <s v="Kansas"/>
        <s v="Wyoming"/>
        <s v="Montana"/>
        <s v="West Virginia"/>
      </sharedItems>
    </cacheField>
    <cacheField name="Postal Code" numFmtId="0">
      <sharedItems containsMixedTypes="1" containsNumber="1" containsInteger="1" minValue="1040" maxValue="99301"/>
    </cacheField>
    <cacheField name="Region" numFmtId="0">
      <sharedItems count="4">
        <s v="South"/>
        <s v="West"/>
        <s v="East"/>
        <s v="Central"/>
      </sharedItems>
    </cacheField>
    <cacheField name="Product ID" numFmtId="0">
      <sharedItems/>
    </cacheField>
    <cacheField name="Category" numFmtId="0">
      <sharedItems/>
    </cacheField>
    <cacheField name="Sub-Category" numFmtId="0">
      <sharedItems count="4">
        <s v="Bookcases"/>
        <s v="Chairs"/>
        <s v="Tables"/>
        <s v="Furnishings"/>
      </sharedItems>
    </cacheField>
    <cacheField name="Product Name" numFmtId="0">
      <sharedItems/>
    </cacheField>
    <cacheField name="Sales" numFmtId="0">
      <sharedItems containsSemiMixedTypes="0" containsString="0" containsNumber="1" minValue="1.8919999999999999" maxValue="4416.174"/>
    </cacheField>
    <cacheField name="Quantity" numFmtId="0">
      <sharedItems containsSemiMixedTypes="0" containsString="0" containsNumber="1" containsInteger="1" minValue="1" maxValue="14"/>
    </cacheField>
    <cacheField name="Discount" numFmtId="0">
      <sharedItems containsSemiMixedTypes="0" containsString="0" containsNumber="1" minValue="0" maxValue="0.7"/>
    </cacheField>
    <cacheField name="Profit" numFmtId="0">
      <sharedItems containsSemiMixedTypes="0" containsString="0" containsNumber="1" minValue="-1862.3124" maxValue="1013.127" count="1777">
        <n v="41.913600000000002"/>
        <n v="219.58199999999999"/>
        <n v="-383.03100000000001"/>
        <n v="14.1694"/>
        <n v="85.309200000000004"/>
        <n v="-1.0196000000000001"/>
        <n v="240.26490000000001"/>
        <n v="-1665.0522000000001"/>
        <n v="15.525"/>
        <n v="-147.96299999999999"/>
        <n v="-46.976399999999998"/>
        <n v="-15.147"/>
        <n v="2.9567999999999999"/>
        <n v="17.098099999999999"/>
        <n v="7.0979999999999999"/>
        <n v="22.332799999999999"/>
        <n v="-15.2225"/>
        <n v="-114.3912"/>
        <n v="1.2130000000000001"/>
        <n v="-5.8247999999999998"/>
        <n v="-14.475"/>
        <n v="33.215600000000002"/>
        <n v="16.535399999999999"/>
        <n v="40.5426"/>
        <n v="-3.8384999999999998"/>
        <n v="10.909599999999999"/>
        <n v="165.38130000000001"/>
        <n v="18.345600000000001"/>
        <n v="-8.5793999999999997"/>
        <n v="-407.68200000000002"/>
        <n v="-9.1601999999999997"/>
        <n v="26.241599999999998"/>
        <n v="20.697600000000001"/>
        <n v="10.35"/>
        <n v="12.909599999999999"/>
        <n v="585.55200000000002"/>
        <n v="51.476399999999998"/>
        <n v="-24.858000000000001"/>
        <n v="21.259"/>
        <n v="-11.337199999999999"/>
        <n v="112.392"/>
        <n v="46.976399999999998"/>
        <n v="-161.875"/>
        <n v="9.6712000000000007"/>
        <n v="-244.32300000000001"/>
        <n v="19.084800000000001"/>
        <n v="136.93899999999999"/>
        <n v="-28.2744"/>
        <n v="43.840800000000002"/>
        <n v="-102.048"/>
        <n v="-248.2458"/>
        <n v="0"/>
        <n v="-356.72800000000001"/>
        <n v="-4.6752000000000002"/>
        <n v="-120.51300000000001"/>
        <n v="-2.8308"/>
        <n v="580.5394"/>
        <n v="28.1372"/>
        <n v="-8.4923999999999999"/>
        <n v="2.3231999999999999"/>
        <n v="51.942"/>
        <n v="-48.703200000000002"/>
        <n v="78.859200000000001"/>
        <n v="20.155799999999999"/>
        <n v="-24.564599999999999"/>
        <n v="38.024000000000001"/>
        <n v="-131.44499999999999"/>
        <n v="12.864000000000001"/>
        <n v="3.5948000000000002"/>
        <n v="52.511400000000002"/>
        <n v="1.7136"/>
        <n v="37.642200000000003"/>
        <n v="24.1568"/>
        <n v="0.99950000000000006"/>
        <n v="-258.5016"/>
        <n v="-17.4588"/>
        <n v="-4.8587999999999996"/>
        <n v="86.870400000000004"/>
        <n v="20.732800000000001"/>
        <n v="271.41919999999999"/>
        <n v="-297.6848"/>
        <n v="-157.0095"/>
        <n v="0.77700000000000002"/>
        <n v="-317.15280000000001"/>
        <n v="-112.95269999999999"/>
        <n v="31.454799999999999"/>
        <n v="-18.454799999999999"/>
        <n v="26.874400000000001"/>
        <n v="38.380000000000003"/>
        <n v="14.7056"/>
        <n v="225.26400000000001"/>
        <n v="11.076000000000001"/>
        <n v="2.3094000000000001"/>
        <n v="3.6659999999999999"/>
        <n v="29.152799999999999"/>
        <n v="1.3676999999999999"/>
        <n v="-75.830399999999997"/>
        <n v="-24.294"/>
        <n v="-96.114599999999996"/>
        <n v="7.0679999999999996"/>
        <n v="-814.48320000000001"/>
        <n v="-312.06139999999999"/>
        <n v="-36.235199999999999"/>
        <n v="10.478400000000001"/>
        <n v="19.295999999999999"/>
        <n v="-30.245000000000001"/>
        <n v="-94.941000000000003"/>
        <n v="81.843199999999996"/>
        <n v="18.117599999999999"/>
        <n v="22.869"/>
        <n v="50.097999999999999"/>
        <n v="40.415999999999997"/>
        <n v="21.097999999999999"/>
        <n v="42.747"/>
        <n v="5.1407999999999996"/>
        <n v="11.92"/>
        <n v="2.3969999999999998"/>
        <n v="70.98"/>
        <n v="-84.2928"/>
        <n v="6.0381999999999998"/>
        <n v="-217.048"/>
        <n v="16.614000000000001"/>
        <n v="3.7743000000000002"/>
        <n v="-5.7148000000000003"/>
        <n v="4.9686000000000003"/>
        <n v="91.772800000000004"/>
        <n v="15.7872"/>
        <n v="3.0813999999999999"/>
        <n v="27.286200000000001"/>
        <n v="87.568399999999997"/>
        <n v="12.090400000000001"/>
        <n v="43.223399999999998"/>
        <n v="272.79199999999997"/>
        <n v="6.0288000000000004"/>
        <n v="6.0679999999999996"/>
        <n v="-50.097999999999999"/>
        <n v="-118.12949999999999"/>
        <n v="8.7285000000000004"/>
        <n v="-14.3856"/>
        <n v="-71.890500000000003"/>
        <n v="-41.262"/>
        <n v="4.7995999999999999"/>
        <n v="14.561400000000001"/>
        <n v="4.1448"/>
        <n v="35.679600000000001"/>
        <n v="-13.871700000000001"/>
        <n v="-110.49"/>
        <n v="24.4758"/>
        <n v="21.995999999999999"/>
        <n v="231.41159999999999"/>
        <n v="21.111999999999998"/>
        <n v="-153.34559999999999"/>
        <n v="102.49979999999999"/>
        <n v="18.695599999999999"/>
        <n v="-28.356000000000002"/>
        <n v="56.7864"/>
        <n v="28.7712"/>
        <n v="-167.3184"/>
        <n v="23.315999999999999"/>
        <n v="179.74879999999999"/>
        <n v="14.5236"/>
        <n v="40.800600000000003"/>
        <n v="-15.615600000000001"/>
        <n v="34.892800000000001"/>
        <n v="79.905600000000007"/>
        <n v="17.745000000000001"/>
        <n v="7.3358999999999996"/>
        <n v="6.2152000000000003"/>
        <n v="311.65199999999999"/>
        <n v="90.587999999999994"/>
        <n v="9.3024000000000004"/>
        <n v="77.743799999999993"/>
        <n v="8.5568000000000008"/>
        <n v="14.671799999999999"/>
        <n v="21.295400000000001"/>
        <n v="64.518000000000001"/>
        <n v="262.39"/>
        <n v="10.048"/>
        <n v="5.9363999999999999"/>
        <n v="12.117599999999999"/>
        <n v="9.1020000000000003"/>
        <n v="19.2454"/>
        <n v="-18.5562"/>
        <n v="-56.996000000000002"/>
        <n v="41.785200000000003"/>
        <n v="-204.44579999999999"/>
        <n v="-12.9122"/>
        <n v="75.542400000000001"/>
        <n v="-619.596"/>
        <n v="7.6416000000000004"/>
        <n v="-11.596"/>
        <n v="53.195999999999998"/>
        <n v="28.598400000000002"/>
        <n v="93.223200000000006"/>
        <n v="75.489999999999995"/>
        <n v="72.807000000000002"/>
        <n v="131.27850000000001"/>
        <n v="9.1579999999999995"/>
        <n v="12.9129"/>
        <n v="-290.87520000000001"/>
        <n v="27.3096"/>
        <n v="46.575000000000003"/>
        <n v="356.04140000000001"/>
        <n v="6.7008000000000001"/>
        <n v="63.886200000000002"/>
        <n v="316.88249999999999"/>
        <n v="213.73500000000001"/>
        <n v="52.126199999999997"/>
        <n v="8.6620000000000008"/>
        <n v="146.40360000000001"/>
        <n v="90.293999999999997"/>
        <n v="-18.186"/>
        <n v="-29.481200000000001"/>
        <n v="56.577599999999997"/>
        <n v="22.763999999999999"/>
        <n v="-29.252400000000002"/>
        <n v="12.178000000000001"/>
        <n v="121.76009999999999"/>
        <n v="-264.92079999999999"/>
        <n v="1.9990000000000001"/>
        <n v="11.196"/>
        <n v="4.1031000000000004"/>
        <n v="-0.75660000000000005"/>
        <n v="-12.6882"/>
        <n v="11.58"/>
        <n v="224.26740000000001"/>
        <n v="75.662400000000005"/>
        <n v="1.2527999999999999"/>
        <n v="493.78559999999999"/>
        <n v="100.122"/>
        <n v="19.5184"/>
        <n v="33.938800000000001"/>
        <n v="51.75"/>
        <n v="89.222399999999993"/>
        <n v="2.5531999999999999"/>
        <n v="-2.0988000000000002"/>
        <n v="-4.1135999999999999"/>
        <n v="10.679399999999999"/>
        <n v="21.717600000000001"/>
        <n v="-48.470399999999998"/>
        <n v="1.7023999999999999"/>
        <n v="20.482199999999999"/>
        <n v="2.9681999999999999"/>
        <n v="13.786199999999999"/>
        <n v="41.262"/>
        <n v="5.4340000000000002"/>
        <n v="95.585999999999999"/>
        <n v="135.4068"/>
        <n v="11.998799999999999"/>
        <n v="139.5702"/>
        <n v="0.50219999999999998"/>
        <n v="11.516400000000001"/>
        <n v="10.881"/>
        <n v="18.266999999999999"/>
        <n v="-88.784000000000006"/>
        <n v="11.166399999999999"/>
        <n v="166.10040000000001"/>
        <n v="83.050200000000004"/>
        <n v="4.3372000000000002"/>
        <n v="5.5176999999999996"/>
        <n v="-8.0784000000000002"/>
        <n v="-13.317600000000001"/>
        <n v="62.505600000000001"/>
        <n v="5.1071999999999997"/>
        <n v="16.302"/>
        <n v="6.5286"/>
        <n v="8.0405999999999995"/>
        <n v="-70.104299999999995"/>
        <n v="11.283899999999999"/>
        <n v="-1.4413"/>
        <n v="-146.1096"/>
        <n v="62.737000000000002"/>
        <n v="-786.74400000000003"/>
        <n v="118.6575"/>
        <n v="-90.248400000000004"/>
        <n v="7.1592000000000002"/>
        <n v="52.7956"/>
        <n v="-430.61700000000002"/>
        <n v="-42.652799999999999"/>
        <n v="-58.133200000000002"/>
        <n v="-36.111600000000003"/>
        <n v="9.9949999999999992"/>
        <n v="72.534400000000005"/>
        <n v="14.8752"/>
        <n v="12.8316"/>
        <n v="-1.4783999999999999"/>
        <n v="163.78739999999999"/>
        <n v="-350.49"/>
        <n v="-87.341800000000006"/>
        <n v="67.941000000000003"/>
        <n v="9.8856000000000002"/>
        <n v="-31.372199999999999"/>
        <n v="-29.2776"/>
        <n v="-3.0344000000000002"/>
        <n v="226.96440000000001"/>
        <n v="-4.0128000000000004"/>
        <n v="173.74080000000001"/>
        <n v="3.6631999999999998"/>
        <n v="-175.8708"/>
        <n v="3.0095999999999998"/>
        <n v="-9.0980000000000008"/>
        <n v="116.872"/>
        <n v="48.951599999999999"/>
        <n v="3.3488000000000002"/>
        <n v="16.7986"/>
        <n v="203.56440000000001"/>
        <n v="2.2879999999999998"/>
        <n v="196.68600000000001"/>
        <n v="44.709600000000002"/>
        <n v="-295.9785"/>
        <n v="-67.941000000000003"/>
        <n v="23.84"/>
        <n v="-21.808"/>
        <n v="-153.1224"/>
        <n v="-35.905799999999999"/>
        <n v="-2.0568"/>
        <n v="175.136"/>
        <n v="-13.993"/>
        <n v="42.392000000000003"/>
        <n v="27.3568"/>
        <n v="99.23"/>
        <n v="155.25"/>
        <n v="2.464"/>
        <n v="17.375399999999999"/>
        <n v="10.7849"/>
        <n v="-373.3048"/>
        <n v="-10.419600000000001"/>
        <n v="8.4735999999999994"/>
        <n v="6.2244000000000002"/>
        <n v="-227.49119999999999"/>
        <n v="6.2904999999999998"/>
        <n v="113.4936"/>
        <n v="321.83999999999997"/>
        <n v="-0.89990000000000003"/>
        <n v="-566.5625"/>
        <n v="-14.478400000000001"/>
        <n v="15.086399999999999"/>
        <n v="12.3256"/>
        <n v="-71.811599999999999"/>
        <n v="-69.89"/>
        <n v="0.98560000000000003"/>
        <n v="-32.522599999999997"/>
        <n v="3.6894"/>
        <n v="-4.8391999999999999"/>
        <n v="-20.696400000000001"/>
        <n v="46.116"/>
        <n v="673.88160000000005"/>
        <n v="73.320999999999998"/>
        <n v="1.5047999999999999"/>
        <n v="-12.117000000000001"/>
        <n v="245.02099999999999"/>
        <n v="28.13"/>
        <n v="1.5713999999999999"/>
        <n v="-8.5068000000000001"/>
        <n v="-24.189"/>
        <n v="-2.6981999999999999"/>
        <n v="3.1080000000000001"/>
        <n v="4.8415999999999997"/>
        <n v="62.906399999999998"/>
        <n v="25.875"/>
        <n v="12.135199999999999"/>
        <n v="39.4268"/>
        <n v="-30.588000000000001"/>
        <n v="15.8256"/>
        <n v="27.176400000000001"/>
        <n v="-28.976400000000002"/>
        <n v="-465.56799999999998"/>
        <n v="4.3680000000000003"/>
        <n v="70.721999999999994"/>
        <n v="27.284800000000001"/>
        <n v="20.584199999999999"/>
        <n v="-22.097999999999999"/>
        <n v="-44.276400000000002"/>
        <n v="63.9345"/>
        <n v="10.4148"/>
        <n v="-122.877"/>
        <n v="-110.7645"/>
        <n v="47.847999999999999"/>
        <n v="41.076000000000001"/>
        <n v="8.532"/>
        <n v="97.6524"/>
        <n v="23.3184"/>
        <n v="7.3920000000000003"/>
        <n v="4.8609"/>
        <n v="74.573999999999998"/>
        <n v="3.4620000000000002"/>
        <n v="-93.3262"/>
        <n v="70.964399999999998"/>
        <n v="105.0228"/>
        <n v="10.507199999999999"/>
        <n v="215.1198"/>
        <n v="-3.7195999999999998"/>
        <n v="76.112499999999997"/>
        <n v="-36.674399999999999"/>
        <n v="84.235200000000006"/>
        <n v="244.24959999999999"/>
        <n v="39.748800000000003"/>
        <n v="51.2943"/>
        <n v="20.724"/>
        <n v="36.225000000000001"/>
        <n v="-73.176000000000002"/>
        <n v="3.4847999999999999"/>
        <n v="5.1929999999999996"/>
        <n v="412.5394"/>
        <n v="70.006"/>
        <n v="-9.1470000000000002"/>
        <n v="-97.739400000000003"/>
        <n v="-46.137"/>
        <n v="28.518000000000001"/>
        <n v="1.7352000000000001"/>
        <n v="-48.783900000000003"/>
        <n v="81.582999999999998"/>
        <n v="-25.913599999999999"/>
        <n v="20.196000000000002"/>
        <n v="20.039200000000001"/>
        <n v="-13.978"/>
        <n v="-2.6997"/>
        <n v="41.133200000000002"/>
        <n v="6.4943999999999997"/>
        <n v="60.139800000000001"/>
        <n v="-11.439"/>
        <n v="-347.11739999999998"/>
        <n v="-18.088200000000001"/>
        <n v="4.3310000000000004"/>
        <n v="-53.270400000000002"/>
        <n v="-10.1736"/>
        <n v="29.768999999999998"/>
        <n v="-150.41399999999999"/>
        <n v="-8.7232000000000003"/>
        <n v="59.035200000000003"/>
        <n v="28.019200000000001"/>
        <n v="25.472999999999999"/>
        <n v="74.809799999999996"/>
        <n v="1.7591000000000001"/>
        <n v="11.2422"/>
        <n v="9.5031999999999996"/>
        <n v="-24.235199999999999"/>
        <n v="-98.8018"/>
        <n v="-115.7058"/>
        <n v="31.587"/>
        <n v="-52.17"/>
        <n v="90.971999999999994"/>
        <n v="79.193399999999997"/>
        <n v="95.757199999999997"/>
        <n v="3.5857999999999999"/>
        <n v="13.7646"/>
        <n v="22.354800000000001"/>
        <n v="-6.0979999999999999"/>
        <n v="-23.0352"/>
        <n v="37.996200000000002"/>
        <n v="80.368200000000002"/>
        <n v="297.69"/>
        <n v="38.209499999999998"/>
        <n v="106.477"/>
        <n v="188.2192"/>
        <n v="-14.1372"/>
        <n v="35.098999999999997"/>
        <n v="27.440999999999999"/>
        <n v="1.1596"/>
        <n v="-68.391999999999996"/>
        <n v="23.384"/>
        <n v="200.9546"/>
        <n v="-447.59469999999999"/>
        <n v="-553.64760000000001"/>
        <n v="-122.7816"/>
        <n v="40.921599999999998"/>
        <n v="-18.1068"/>
        <n v="-26.635200000000001"/>
        <n v="-27.1296"/>
        <n v="11.626300000000001"/>
        <n v="42.150399999999998"/>
        <n v="-225.0976"/>
        <n v="76.2624"/>
        <n v="31.453199999999999"/>
        <n v="60.356000000000002"/>
        <n v="60.392000000000003"/>
        <n v="-104.673"/>
        <n v="-9.0944000000000003"/>
        <n v="3.0339999999999998"/>
        <n v="65.206400000000002"/>
        <n v="114.6285"/>
        <n v="-99.266400000000004"/>
        <n v="2.1736"/>
        <n v="-19.918399999999998"/>
        <n v="-14.081"/>
        <n v="4.2816000000000001"/>
        <n v="-67.670400000000001"/>
        <n v="-29.9178"/>
        <n v="-99.176400000000001"/>
        <n v="250.30500000000001"/>
        <n v="-34.392000000000003"/>
        <n v="32.392000000000003"/>
        <n v="34.284799999999997"/>
        <n v="12.993"/>
        <n v="-54.595799999999997"/>
        <n v="-219.1644"/>
        <n v="78.767099999999999"/>
        <n v="22.377600000000001"/>
        <n v="13.9152"/>
        <n v="-6.0490000000000004"/>
        <n v="213.68879999999999"/>
        <n v="-32.32"/>
        <n v="140.68600000000001"/>
        <n v="239.9058"/>
        <n v="30.7818"/>
        <n v="4.4711999999999996"/>
        <n v="9.7812000000000001"/>
        <n v="-7.7747999999999999"/>
        <n v="-300.73500000000001"/>
        <n v="5.1294000000000004"/>
        <n v="20.780799999999999"/>
        <n v="-121.87350000000001"/>
        <n v="-3.9624000000000001"/>
        <n v="2.5979999999999999"/>
        <n v="23.027999999999999"/>
        <n v="17.1828"/>
        <n v="4.2624000000000004"/>
        <n v="24.858000000000001"/>
        <n v="0.73919999999999997"/>
        <n v="143.04"/>
        <n v="6.2855999999999996"/>
        <n v="23.652899999999999"/>
        <n v="19.998000000000001"/>
        <n v="77.576400000000007"/>
        <n v="99.432000000000002"/>
        <n v="-142.071"/>
        <n v="4.5881999999999996"/>
        <n v="212.1876"/>
        <n v="37.366"/>
        <n v="4.0382999999999996"/>
        <n v="8.0765999999999991"/>
        <n v="15.294"/>
        <n v="81.849599999999995"/>
        <n v="9.1776"/>
        <n v="-140.14080000000001"/>
        <n v="21.506"/>
        <n v="56.994300000000003"/>
        <n v="13.4292"/>
        <n v="100.4796"/>
        <n v="-130.0104"/>
        <n v="73.194000000000003"/>
        <n v="22.529599999999999"/>
        <n v="31.537199999999999"/>
        <n v="5.7312000000000003"/>
        <n v="-13.797599999999999"/>
        <n v="6.2160000000000002"/>
        <n v="-24.803000000000001"/>
        <n v="-23.975999999999999"/>
        <n v="-18.146999999999998"/>
        <n v="-2.0364"/>
        <n v="56.392000000000003"/>
        <n v="28.078399999999998"/>
        <n v="76.087800000000001"/>
        <n v="36.398699999999998"/>
        <n v="111.1035"/>
        <n v="15.185"/>
        <n v="27.359200000000001"/>
        <n v="7.4694000000000003"/>
        <n v="-97.231200000000001"/>
        <n v="284.98"/>
        <n v="-12.0784"/>
        <n v="15.7584"/>
        <n v="6.8907999999999996"/>
        <n v="6.9088000000000003"/>
        <n v="100.196"/>
        <n v="374.62860000000001"/>
        <n v="1.0680000000000001"/>
        <n v="-35.364600000000003"/>
        <n v="-5.7587999999999999"/>
        <n v="76.011600000000001"/>
        <n v="2.2271999999999998"/>
        <n v="-34.640999999999998"/>
        <n v="12.99"/>
        <n v="29.0136"/>
        <n v="-5.8346"/>
        <n v="-7.7093999999999996"/>
        <n v="3.9512"/>
        <n v="12.3284"/>
        <n v="4.9497"/>
        <n v="7.9127999999999998"/>
        <n v="8.2992000000000008"/>
        <n v="10.8588"/>
        <n v="14.558400000000001"/>
        <n v="427.43680000000001"/>
        <n v="40.5867"/>
        <n v="7.1059999999999999"/>
        <n v="16.464700000000001"/>
        <n v="11.025"/>
        <n v="9.9651999999999994"/>
        <n v="-5.6783999999999999"/>
        <n v="31.940999999999999"/>
        <n v="9.1763999999999992"/>
        <n v="6.0739999999999998"/>
        <n v="7.5839999999999996"/>
        <n v="-19.7712"/>
        <n v="6.3612000000000002"/>
        <n v="-2.6936"/>
        <n v="87.350399999999993"/>
        <n v="4.3296000000000001"/>
        <n v="13.8528"/>
        <n v="-170.8038"/>
        <n v="6.24"/>
        <n v="0.64739999999999998"/>
        <n v="-103.26600000000001"/>
        <n v="22.0077"/>
        <n v="-14.4588"/>
        <n v="80.784000000000006"/>
        <n v="31.091200000000001"/>
        <n v="-12.196"/>
        <n v="10.789199999999999"/>
        <n v="-6.4233000000000002"/>
        <n v="3.3439999999999999"/>
        <n v="256.78399999999999"/>
        <n v="2.9371999999999998"/>
        <n v="10.3904"/>
        <n v="-3.3506"/>
        <n v="14.9292"/>
        <n v="18.454799999999999"/>
        <n v="-14.228999999999999"/>
        <n v="-140.196"/>
        <n v="-2.6892"/>
        <n v="25.62"/>
        <n v="-42.1096"/>
        <n v="9.0882000000000005"/>
        <n v="50.825400000000002"/>
        <n v="-39.952800000000003"/>
        <n v="-182.637"/>
        <n v="7.3007999999999997"/>
        <n v="6.3743999999999996"/>
        <n v="-17.7072"/>
        <n v="-24.843"/>
        <n v="108.3528"/>
        <n v="69.001800000000003"/>
        <n v="32.159999999999997"/>
        <n v="-24.391999999999999"/>
        <n v="-240.78399999999999"/>
        <n v="6.0726000000000004"/>
        <n v="18.190799999999999"/>
        <n v="3.7307999999999999"/>
        <n v="14.896000000000001"/>
        <n v="39.066000000000003"/>
        <n v="-15.582599999999999"/>
        <n v="-77.332999999999998"/>
        <n v="-2.8271999999999999"/>
        <n v="-18.117599999999999"/>
        <n v="5.2773000000000003"/>
        <n v="-29.323799999999999"/>
        <n v="22.940999999999999"/>
        <n v="5.1816000000000004"/>
        <n v="1.1135999999999999"/>
        <n v="38.037999999999997"/>
        <n v="45.293999999999997"/>
        <n v="48.313600000000001"/>
        <n v="-427.45"/>
        <n v="50.239800000000002"/>
        <n v="-1.3208"/>
        <n v="10.393599999999999"/>
        <n v="28.436399999999999"/>
        <n v="20.966999999999999"/>
        <n v="20.517600000000002"/>
        <n v="-4.032"/>
        <n v="11.995200000000001"/>
        <n v="-3.8208000000000002"/>
        <n v="3.4196"/>
        <n v="41.168399999999998"/>
        <n v="11.375999999999999"/>
        <n v="8.0980000000000008"/>
        <n v="68.333200000000005"/>
        <n v="7.2144000000000004"/>
        <n v="29.880199999999999"/>
        <n v="-8.9152000000000005"/>
        <n v="-52.339199999999998"/>
        <n v="-12.0588"/>
        <n v="7.8175999999999997"/>
        <n v="394.26799999999997"/>
        <n v="-103.98820000000001"/>
        <n v="15.468"/>
        <n v="-12.751200000000001"/>
        <n v="-8.5007999999999999"/>
        <n v="-68.130200000000002"/>
        <n v="2.2511999999999999"/>
        <n v="83.250799999999998"/>
        <n v="58.687199999999997"/>
        <n v="4.3524000000000003"/>
        <n v="47.0548"/>
        <n v="-195.47880000000001"/>
        <n v="2.7776000000000001"/>
        <n v="12.521599999999999"/>
        <n v="300.73500000000001"/>
        <n v="-92.799599999999998"/>
        <n v="181.17599999999999"/>
        <n v="12.8256"/>
        <n v="-19.874400000000001"/>
        <n v="-117.88200000000001"/>
        <n v="-525.64049999999997"/>
        <n v="1.6055999999999999"/>
        <n v="-7.0979999999999999"/>
        <n v="9.1638000000000002"/>
        <n v="-36.176400000000001"/>
        <n v="-12.006399999999999"/>
        <n v="388.81279999999998"/>
        <n v="200.49"/>
        <n v="32.633200000000002"/>
        <n v="5.0232000000000001"/>
        <n v="-93.99"/>
        <n v="8.5543999999999993"/>
        <n v="31.252800000000001"/>
        <n v="52.688000000000002"/>
        <n v="42.588000000000001"/>
        <n v="29.657599999999999"/>
        <n v="3.86"/>
        <n v="1.4418"/>
        <n v="-30.933199999999999"/>
        <n v="20.015599999999999"/>
        <n v="3.6783999999999999"/>
        <n v="22.7136"/>
        <n v="6.8273999999999999"/>
        <n v="3.7919999999999998"/>
        <n v="-2.5472000000000001"/>
        <n v="6.3780000000000001"/>
        <n v="34.146000000000001"/>
        <n v="7.3788"/>
        <n v="16.553100000000001"/>
        <n v="81.173400000000001"/>
        <n v="-56.343000000000004"/>
        <n v="10.247999999999999"/>
        <n v="24.196000000000002"/>
        <n v="-1.4196"/>
        <n v="101.3832"/>
        <n v="-325.572"/>
        <n v="106.5408"/>
        <n v="-16.649999999999999"/>
        <n v="-192.04679999999999"/>
        <n v="10.2592"/>
        <n v="-72.039000000000001"/>
        <n v="16.440300000000001"/>
        <n v="306.48939999999999"/>
        <n v="-15.717599999999999"/>
        <n v="423.00850000000003"/>
        <n v="7.4592000000000001"/>
        <n v="119.2"/>
        <n v="26.649000000000001"/>
        <n v="-34.9176"/>
        <n v="-109.5822"/>
        <n v="36.182699999999997"/>
        <n v="10.647"/>
        <n v="-36.293999999999997"/>
        <n v="14.500999999999999"/>
        <n v="2.1779999999999999"/>
        <n v="-269.33760000000001"/>
        <n v="-182.352"/>
        <n v="27.088200000000001"/>
        <n v="16.7972"/>
        <n v="42.117600000000003"/>
        <n v="-36.470399999999998"/>
        <n v="11.070399999999999"/>
        <n v="210.59399999999999"/>
        <n v="2.37"/>
        <n v="-211.47"/>
        <n v="3.2406000000000001"/>
        <n v="-448.89600000000002"/>
        <n v="10.098000000000001"/>
        <n v="-42.896700000000003"/>
        <n v="-14.196"/>
        <n v="-25.3764"/>
        <n v="356.22500000000002"/>
        <n v="6.2607999999999997"/>
        <n v="-18.222000000000001"/>
        <n v="2.3521000000000001"/>
        <n v="6.4206000000000003"/>
        <n v="14.547000000000001"/>
        <n v="12.0609"/>
        <n v="124.2"/>
        <n v="11.1776"/>
        <n v="-19.549199999999999"/>
        <n v="9.7911000000000001"/>
        <n v="-3.5996000000000001"/>
        <n v="24.235199999999999"/>
        <n v="13.846"/>
        <n v="20.1248"/>
        <n v="14.299200000000001"/>
        <n v="97.458600000000004"/>
        <n v="189.40459999999999"/>
        <n v="82.077600000000004"/>
        <n v="5.798"/>
        <n v="19.041"/>
        <n v="-127.5792"/>
        <n v="199.26060000000001"/>
        <n v="6.5490000000000004"/>
        <n v="60.5488"/>
        <n v="8.2170000000000005"/>
        <n v="23.990400000000001"/>
        <n v="57.357999999999997"/>
        <n v="49.804200000000002"/>
        <n v="-81.854399999999998"/>
        <n v="-20.152799999999999"/>
        <n v="35.76"/>
        <n v="-52.890799999999999"/>
        <n v="55.015999999999998"/>
        <n v="172.48140000000001"/>
        <n v="7.0048000000000004"/>
        <n v="-14.1639"/>
        <n v="20.927399999999999"/>
        <n v="-2.2757999999999998"/>
        <n v="-13.588200000000001"/>
        <n v="-65.035200000000003"/>
        <n v="20.484999999999999"/>
        <n v="160.17660000000001"/>
        <n v="10.374000000000001"/>
        <n v="4.2804000000000002"/>
        <n v="7.7747999999999999"/>
        <n v="481.47"/>
        <n v="-60.607799999999997"/>
        <n v="85.176000000000002"/>
        <n v="41.860799999999998"/>
        <n v="-42.492600000000003"/>
        <n v="-6.9282000000000004"/>
        <n v="-348.62939999999998"/>
        <n v="7.524"/>
        <n v="150.38399999999999"/>
        <n v="177.42060000000001"/>
        <n v="-6.8094000000000001"/>
        <n v="-22.138200000000001"/>
        <n v="-160.29519999999999"/>
        <n v="148.13800000000001"/>
        <n v="190.4298"/>
        <n v="85.181600000000003"/>
        <n v="3.2867999999999999"/>
        <n v="14.622400000000001"/>
        <n v="-76.011600000000001"/>
        <n v="22.408200000000001"/>
        <n v="54.343800000000002"/>
        <n v="0.41760000000000003"/>
        <n v="3.1960000000000002"/>
        <n v="-64.544399999999996"/>
        <n v="25.537800000000001"/>
        <n v="140.39599999999999"/>
        <n v="26.1096"/>
        <n v="-66.061999999999998"/>
        <n v="-14.8704"/>
        <n v="63.682499999999997"/>
        <n v="148.70400000000001"/>
        <n v="-31.646999999999998"/>
        <n v="-126.4816"/>
        <n v="-52.195999999999998"/>
        <n v="-25.2956"/>
        <n v="-46.736199999999997"/>
        <n v="12.0764"/>
        <n v="252.59"/>
        <n v="-21.470400000000001"/>
        <n v="75.734999999999999"/>
        <n v="523.70519999999999"/>
        <n v="160.15860000000001"/>
        <n v="4.0191999999999997"/>
        <n v="8.6359999999999992"/>
        <n v="225.73500000000001"/>
        <n v="-12.956799999999999"/>
        <n v="3.2776000000000001"/>
        <n v="-16.078399999999998"/>
        <n v="-23.7822"/>
        <n v="-15.4666"/>
        <n v="-189.321"/>
        <n v="7.4367999999999999"/>
        <n v="54.775599999999997"/>
        <n v="5.2286999999999999"/>
        <n v="1.4224000000000001"/>
        <n v="-51.984000000000002"/>
        <n v="75.593699999999998"/>
        <n v="17.158000000000001"/>
        <n v="75.654799999999994"/>
        <n v="24.1218"/>
        <n v="14.4596"/>
        <n v="4.9104000000000001"/>
        <n v="-28.224"/>
        <n v="-5.4801000000000002"/>
        <n v="-2.1339999999999999"/>
        <n v="4.3902000000000001"/>
        <n v="-9.1334999999999997"/>
        <n v="13.832000000000001"/>
        <n v="-57.6312"/>
        <n v="8.7048000000000005"/>
        <n v="3.8448000000000002"/>
        <n v="10.5084"/>
        <n v="-5.4882"/>
        <n v="33.851700000000001"/>
        <n v="43.784199999999998"/>
        <n v="141.1644"/>
        <n v="4.2408000000000001"/>
        <n v="6.1703999999999999"/>
        <n v="11.1564"/>
        <n v="34.494"/>
        <n v="-28.956800000000001"/>
        <n v="-8.0980000000000008"/>
        <n v="62.782200000000003"/>
        <n v="34.365600000000001"/>
        <n v="-119.1918"/>
        <n v="30.023399999999999"/>
        <n v="1.5007999999999999"/>
        <n v="-56.448"/>
        <n v="-81.94"/>
        <n v="-42.4116"/>
        <n v="48.470399999999998"/>
        <n v="38.437199999999997"/>
        <n v="136.66499999999999"/>
        <n v="14.8491"/>
        <n v="-6.9965000000000002"/>
        <n v="17.324000000000002"/>
        <n v="-74.952600000000004"/>
        <n v="88.733199999999997"/>
        <n v="-209.76929999999999"/>
        <n v="-37.943399999999997"/>
        <n v="9.5616000000000003"/>
        <n v="146.38800000000001"/>
        <n v="-0.88859999999999995"/>
        <n v="-23.5764"/>
        <n v="-4.04"/>
        <n v="-143.79040000000001"/>
        <n v="15.069599999999999"/>
        <n v="10.984"/>
        <n v="-248.166"/>
        <n v="18.114599999999999"/>
        <n v="8.3027999999999995"/>
        <n v="19.339200000000002"/>
        <n v="-21.717600000000001"/>
        <n v="9.7151999999999994"/>
        <n v="-9.1110000000000007"/>
        <n v="15.590400000000001"/>
        <n v="11.583600000000001"/>
        <n v="121.99"/>
        <n v="4.5144000000000002"/>
        <n v="4.4352"/>
        <n v="92.97"/>
        <n v="150.29400000000001"/>
        <n v="292.77600000000001"/>
        <n v="52.974299999999999"/>
        <n v="-7.8587999999999996"/>
        <n v="-19.258800000000001"/>
        <n v="-32.6646"/>
        <n v="38.266800000000003"/>
        <n v="-67.543499999999995"/>
        <n v="251.202"/>
        <n v="3.9293999999999998"/>
        <n v="266.4522"/>
        <n v="82.336799999999997"/>
        <n v="14.212"/>
        <n v="5.4801000000000002"/>
        <n v="15.5372"/>
        <n v="-28.597799999999999"/>
        <n v="5.7797999999999998"/>
        <n v="149.148"/>
        <n v="3.556"/>
        <n v="-356.96429999999998"/>
        <n v="3.2351999999999999"/>
        <n v="72.640799999999999"/>
        <n v="25.552800000000001"/>
        <n v="48.118000000000002"/>
        <n v="-37.112400000000001"/>
        <n v="191.65860000000001"/>
        <n v="-437.54039999999998"/>
        <n v="-653.28340000000003"/>
        <n v="22.6296"/>
        <n v="-95.67"/>
        <n v="-131.95099999999999"/>
        <n v="-29.605799999999999"/>
        <n v="-120.372"/>
        <n v="-4.8491999999999997"/>
        <n v="13.972799999999999"/>
        <n v="-7.4358000000000004"/>
        <n v="-108.3348"/>
        <n v="37.414400000000001"/>
        <n v="13.0548"/>
        <n v="29.328399999999998"/>
        <n v="1.9224000000000001"/>
        <n v="105.297"/>
        <n v="34.070399999999999"/>
        <n v="-178.8468"/>
        <n v="-10.3124"/>
        <n v="259.88959999999997"/>
        <n v="-17.0352"/>
        <n v="112.788"/>
        <n v="700.98"/>
        <n v="-91.758600000000001"/>
        <n v="394.21199999999999"/>
        <n v="43.735999999999997"/>
        <n v="28.142099999999999"/>
        <n v="134.53020000000001"/>
        <n v="57.4938"/>
        <n v="-44.195999999999998"/>
        <n v="8.7144999999999992"/>
        <n v="12.6813"/>
        <n v="145.2816"/>
        <n v="2.6251000000000002"/>
        <n v="50.908200000000001"/>
        <n v="36.293999999999997"/>
        <n v="15.3522"/>
        <n v="-5.4547999999999996"/>
        <n v="-22.948"/>
        <n v="11.6496"/>
        <n v="8.0968"/>
        <n v="-14.9877"/>
        <n v="178.8"/>
        <n v="-9.7175999999999991"/>
        <n v="-152.9847"/>
        <n v="-13.81"/>
        <n v="-15.4764"/>
        <n v="4.0202999999999998"/>
        <n v="386.83499999999998"/>
        <n v="-1.0656000000000001"/>
        <n v="-7.476"/>
        <n v="28.959"/>
        <n v="-46.399799999999999"/>
        <n v="21.436800000000002"/>
        <n v="11.691000000000001"/>
        <n v="1.3284"/>
        <n v="1.5690999999999999"/>
        <n v="-1002.7836"/>
        <n v="5.9279999999999999"/>
        <n v="9.0288000000000004"/>
        <n v="24.936599999999999"/>
        <n v="4.0583999999999998"/>
        <n v="20.959199999999999"/>
        <n v="-32.219200000000001"/>
        <n v="71.229600000000005"/>
        <n v="79.793999999999997"/>
        <n v="-69.472200000000001"/>
        <n v="235.95240000000001"/>
        <n v="51.473999999999997"/>
        <n v="35.244999999999997"/>
        <n v="5.3680000000000003"/>
        <n v="15.991199999999999"/>
        <n v="12.979200000000001"/>
        <n v="20.538"/>
        <n v="92.391999999999996"/>
        <n v="-320.59699999999998"/>
        <n v="4.008"/>
        <n v="-183.63239999999999"/>
        <n v="-68.1096"/>
        <n v="-19.105799999999999"/>
        <n v="88.552800000000005"/>
        <n v="0.66239999999999999"/>
        <n v="-10.284000000000001"/>
        <n v="6.8460000000000001"/>
        <n v="-218.8656"/>
        <n v="10.5672"/>
        <n v="-12.998699999999999"/>
        <n v="3.4544000000000001"/>
        <n v="1.9712000000000001"/>
        <n v="-2.5648"/>
        <n v="122.76479999999999"/>
        <n v="-15.244999999999999"/>
        <n v="8.5914000000000001"/>
        <n v="27.0578"/>
        <n v="-11.069100000000001"/>
        <n v="50.49"/>
        <n v="17.16"/>
        <n v="399.29939999999999"/>
        <n v="-13.6776"/>
        <n v="-339.70499999999998"/>
        <n v="75.373199999999997"/>
        <n v="23.119199999999999"/>
        <n v="3.0975999999999999"/>
        <n v="20.101500000000001"/>
        <n v="69.199200000000005"/>
        <n v="210.73500000000001"/>
        <n v="-264.21499999999997"/>
        <n v="7.5039999999999996"/>
        <n v="92.393600000000006"/>
        <n v="-50.668799999999997"/>
        <n v="12.988799999999999"/>
        <n v="-90.376199999999997"/>
        <n v="-1.7771999999999999"/>
        <n v="-52.336500000000001"/>
        <n v="30.187200000000001"/>
        <n v="21.294"/>
        <n v="41.392800000000001"/>
        <n v="185.2578"/>
        <n v="5.79"/>
        <n v="10.0624"/>
        <n v="6.8992000000000004"/>
        <n v="-184.8366"/>
        <n v="12.1149"/>
        <n v="19.7712"/>
        <n v="209.274"/>
        <n v="4.6220999999999997"/>
        <n v="-31.914400000000001"/>
        <n v="11.264799999999999"/>
        <n v="-384.71640000000002"/>
        <n v="1.8480000000000001"/>
        <n v="36.381599999999999"/>
        <n v="-6.0195999999999996"/>
        <n v="-27.264600000000002"/>
        <n v="-18.180800000000001"/>
        <n v="15.6332"/>
        <n v="-10.705500000000001"/>
        <n v="14.124599999999999"/>
        <n v="104.75279999999999"/>
        <n v="8.0945999999999998"/>
        <n v="11.035399999999999"/>
        <n v="29.145600000000002"/>
        <n v="2.8195999999999999"/>
        <n v="15.372"/>
        <n v="12.8568"/>
        <n v="14.098000000000001"/>
        <n v="294.67099999999999"/>
        <n v="80.843000000000004"/>
        <n v="21.7515"/>
        <n v="-99.621899999999997"/>
        <n v="7.3528000000000002"/>
        <n v="22.0472"/>
        <n v="5.6627999999999998"/>
        <n v="8.8783999999999992"/>
        <n v="158.57640000000001"/>
        <n v="-25.048999999999999"/>
        <n v="-120.0508"/>
        <n v="316.13920000000002"/>
        <n v="3.9247999999999998"/>
        <n v="-45.349200000000003"/>
        <n v="2.6375999999999999"/>
        <n v="7.7896000000000001"/>
        <n v="-250.54079999999999"/>
        <n v="77.035200000000003"/>
        <n v="6.5472000000000001"/>
        <n v="15.4872"/>
        <n v="30.097999999999999"/>
        <n v="111.774"/>
        <n v="45.348799999999997"/>
        <n v="126.22499999999999"/>
        <n v="-20.784600000000001"/>
        <n v="-137.529"/>
        <n v="-147.8655"/>
        <n v="4.2294"/>
        <n v="7.6965000000000003"/>
        <n v="8.5372000000000003"/>
        <n v="23.923999999999999"/>
        <n v="89.307000000000002"/>
        <n v="173.23500000000001"/>
        <n v="7.7"/>
        <n v="-97.176000000000002"/>
        <n v="3.3504"/>
        <n v="61.382399999999997"/>
        <n v="-11.321999999999999"/>
        <n v="18.176400000000001"/>
        <n v="8.0991"/>
        <n v="609.71569999999997"/>
        <n v="375.73500000000001"/>
        <n v="-83.875200000000007"/>
        <n v="-21.0686"/>
        <n v="-12.8392"/>
        <n v="-128.2388"/>
        <n v="54.665999999999997"/>
        <n v="161.9674"/>
        <n v="12.096"/>
        <n v="-12.098000000000001"/>
        <n v="-34.070399999999999"/>
        <n v="88.724999999999994"/>
        <n v="70.489999999999995"/>
        <n v="9.5418000000000003"/>
        <n v="1.3728"/>
        <n v="5.5044000000000004"/>
        <n v="422.51"/>
        <n v="25.245000000000001"/>
        <n v="207.88560000000001"/>
        <n v="7.0490000000000004"/>
        <n v="-14.5764"/>
        <n v="22.419599999999999"/>
        <n v="27.945599999999999"/>
        <n v="-103.86060000000001"/>
        <n v="-14.558400000000001"/>
        <n v="21.645"/>
        <n v="101.4504"/>
        <n v="2.6208"/>
        <n v="8.1167999999999996"/>
        <n v="43.464599999999997"/>
        <n v="10.89"/>
        <n v="9.5736000000000008"/>
        <n v="56.323999999999998"/>
        <n v="-231.41159999999999"/>
        <n v="-87.935400000000001"/>
        <n v="102.9528"/>
        <n v="168.47040000000001"/>
        <n v="9.5571000000000002"/>
        <n v="-14.4078"/>
        <n v="-97.552800000000005"/>
        <n v="15.993600000000001"/>
        <n v="2.4598"/>
        <n v="-105.69"/>
        <n v="-29.512"/>
        <n v="12.776400000000001"/>
        <n v="21.819199999999999"/>
        <n v="70.197999999999993"/>
        <n v="-167.98599999999999"/>
        <n v="198.46"/>
        <n v="33.874400000000001"/>
        <n v="3.0438000000000001"/>
        <n v="7.1196000000000002"/>
        <n v="-12.849"/>
        <n v="-73.819199999999995"/>
        <n v="-299.26139999999998"/>
        <n v="-51.293999999999997"/>
        <n v="14.7"/>
        <n v="-97.498800000000003"/>
        <n v="-6.5490000000000004"/>
        <n v="33.726599999999998"/>
        <n v="-77.625"/>
        <n v="11.457599999999999"/>
        <n v="23.5764"/>
        <n v="23.898599999999998"/>
        <n v="-53.285600000000002"/>
        <n v="-115.43040000000001"/>
        <n v="16.889600000000002"/>
        <n v="-24.962399999999999"/>
        <n v="105.98"/>
        <n v="75.686000000000007"/>
        <n v="23.7864"/>
        <n v="-172.1172"/>
        <n v="38.97"/>
        <n v="21.837599999999998"/>
        <n v="169.18199999999999"/>
        <n v="-38.85"/>
        <n v="30.582000000000001"/>
        <n v="3.8719999999999999"/>
        <n v="69.676199999999994"/>
        <n v="23.680800000000001"/>
        <n v="64.756799999999998"/>
        <n v="-84.8232"/>
        <n v="51.8292"/>
        <n v="53.234999999999999"/>
        <n v="12.145200000000001"/>
        <n v="-13.1706"/>
        <n v="-8.5416000000000007"/>
        <n v="52.376399999999997"/>
        <n v="629.01"/>
        <n v="-734.52639999999997"/>
        <n v="-304.6653"/>
        <n v="-11.651199999999999"/>
        <n v="-39.637"/>
        <n v="16.3172"/>
        <n v="-185.71680000000001"/>
        <n v="60.664499999999997"/>
        <n v="15.426"/>
        <n v="12.232799999999999"/>
        <n v="3.5154000000000001"/>
        <n v="8.8176000000000005"/>
        <n v="-19.737200000000001"/>
        <n v="20.391999999999999"/>
        <n v="-292.98719999999997"/>
        <n v="-26.755800000000001"/>
        <n v="31.984000000000002"/>
        <n v="8.2056000000000004"/>
        <n v="56.2744"/>
        <n v="-5.1395999999999997"/>
        <n v="-13.7403"/>
        <n v="20.7332"/>
        <n v="18.96"/>
        <n v="143.62880000000001"/>
        <n v="31.015599999999999"/>
        <n v="-6.1879999999999997"/>
        <n v="31.044599999999999"/>
        <n v="3.0144000000000002"/>
        <n v="-34.646999999999998"/>
        <n v="2.7944"/>
        <n v="-15.5268"/>
        <n v="-16.585799999999999"/>
        <n v="-3.94"/>
        <n v="-24.102599999999999"/>
        <n v="4.1971999999999996"/>
        <n v="-7.8330000000000002"/>
        <n v="-29.152799999999999"/>
        <n v="4.7976000000000001"/>
        <n v="-2.3904000000000001"/>
        <n v="-3.2391999999999999"/>
        <n v="-1.4059999999999999"/>
        <n v="39.443800000000003"/>
        <n v="-12.778499999999999"/>
        <n v="9.3152000000000008"/>
        <n v="307.14479999999998"/>
        <n v="27.563199999999998"/>
        <n v="407.12880000000001"/>
        <n v="180.441"/>
        <n v="314.05860000000001"/>
        <n v="-95.247600000000006"/>
        <n v="125.245"/>
        <n v="401.81400000000002"/>
        <n v="770.35199999999998"/>
        <n v="-163.57669999999999"/>
        <n v="25.511199999999999"/>
        <n v="70.195999999999998"/>
        <n v="1.1994"/>
        <n v="-75.844800000000006"/>
        <n v="-26.196000000000002"/>
        <n v="7.7035"/>
        <n v="46.631999999999998"/>
        <n v="41.038800000000002"/>
        <n v="-110.0232"/>
        <n v="26.031600000000001"/>
        <n v="13.6776"/>
        <n v="-42.747"/>
        <n v="-3.8976000000000002"/>
        <n v="15.697800000000001"/>
        <n v="1.2672000000000001"/>
        <n v="8.1882000000000001"/>
        <n v="52.339199999999998"/>
        <n v="2.4897999999999998"/>
        <n v="-31.843"/>
        <n v="111.517"/>
        <n v="-149.63069999999999"/>
        <n v="-43.435200000000002"/>
        <n v="7.2720000000000002"/>
        <n v="320.31720000000001"/>
        <n v="4.4088000000000003"/>
        <n v="6.5735999999999999"/>
        <n v="67.064400000000006"/>
        <n v="240.29400000000001"/>
        <n v="37.884"/>
        <n v="48.905999999999999"/>
        <n v="-46.429200000000002"/>
        <n v="35.49"/>
        <n v="-135.08699999999999"/>
        <n v="46.8996"/>
        <n v="71.772000000000006"/>
        <n v="19.1646"/>
        <n v="3.2391999999999999"/>
        <n v="227.20500000000001"/>
        <n v="-2.1312000000000002"/>
        <n v="-22.238800000000001"/>
        <n v="-8.4293999999999993"/>
        <n v="7.2298"/>
        <n v="-114.35339999999999"/>
        <n v="75.680000000000007"/>
        <n v="-4.8048000000000002"/>
        <n v="10.164"/>
        <n v="44.304000000000002"/>
        <n v="18.463200000000001"/>
        <n v="26.544"/>
        <n v="7.9661999999999997"/>
        <n v="-630.88199999999995"/>
        <n v="-199.61699999999999"/>
        <n v="21.33"/>
        <n v="-35.513599999999997"/>
        <n v="31.5776"/>
        <n v="-12.878399999999999"/>
        <n v="21.7532"/>
        <n v="-9.0904000000000007"/>
        <n v="21.596399999999999"/>
        <n v="7.8936000000000002"/>
        <n v="-175.26"/>
        <n v="-30.294"/>
        <n v="-152.71559999999999"/>
        <n v="-37.915199999999999"/>
        <n v="14.43"/>
        <n v="-8.532"/>
        <n v="10.103999999999999"/>
        <n v="14.313599999999999"/>
        <n v="56.195999999999998"/>
        <n v="36.3018"/>
        <n v="18.3276"/>
        <n v="9.2555999999999994"/>
        <n v="-420"/>
        <n v="-12.147"/>
        <n v="-36.441000000000003"/>
        <n v="387.56760000000003"/>
        <n v="48.795999999999999"/>
        <n v="19.035"/>
        <n v="173.32919999999999"/>
        <n v="14.664199999999999"/>
        <n v="41.996499999999997"/>
        <n v="34.4148"/>
        <n v="81.264600000000002"/>
        <n v="11.748799999999999"/>
        <n v="-94.660499999999999"/>
        <n v="-0.33979999999999999"/>
        <n v="-5.524"/>
        <n v="6.4176000000000002"/>
        <n v="-6.0890000000000004"/>
        <n v="-26.169599999999999"/>
        <n v="13.132"/>
        <n v="-2.9565999999999999"/>
        <n v="-26.085000000000001"/>
        <n v="14.4495"/>
        <n v="119.68600000000001"/>
        <n v="125.58240000000001"/>
        <n v="11.8728"/>
        <n v="746.40779999999995"/>
        <n v="-108.2662"/>
        <n v="-105.3164"/>
        <n v="33.070799999999998"/>
        <n v="-65.852999999999994"/>
        <n v="148.845"/>
        <n v="-1.2178"/>
        <n v="54.352800000000002"/>
        <n v="-14.271599999999999"/>
        <n v="-363.52800000000002"/>
        <n v="68.001000000000005"/>
        <n v="-11.6622"/>
        <n v="-216.97829999999999"/>
        <n v="9.8208000000000002"/>
        <n v="-59.835599999999999"/>
        <n v="7.7728000000000002"/>
        <n v="112.35080000000001"/>
        <n v="2.8391999999999999"/>
        <n v="-19.338200000000001"/>
        <n v="-63.3765"/>
        <n v="-33.358199999999997"/>
        <n v="-1.6752"/>
        <n v="9.4787999999999997"/>
        <n v="54.400799999999997"/>
        <n v="19.585799999999999"/>
        <n v="-9.093"/>
        <n v="314.03840000000002"/>
        <n v="87.284199999999998"/>
        <n v="77.625"/>
        <n v="101.6508"/>
        <n v="84.501999999999995"/>
        <n v="-464.697"/>
        <n v="76.9816"/>
        <n v="-53.709600000000002"/>
        <n v="32.486199999999997"/>
        <n v="4.6764000000000001"/>
        <n v="78.650800000000004"/>
        <n v="151.47"/>
        <n v="329.40809999999999"/>
        <n v="157.1292"/>
        <n v="14.690200000000001"/>
        <n v="-52.658200000000001"/>
        <n v="98.524799999999999"/>
        <n v="-2.5697999999999999"/>
        <n v="-25.474399999999999"/>
        <n v="19.468800000000002"/>
        <n v="30.99"/>
        <n v="373.779"/>
        <n v="-292.10000000000002"/>
        <n v="14.572800000000001"/>
        <n v="-47.1798"/>
        <n v="4.6463999999999999"/>
        <n v="140.95679999999999"/>
        <n v="17.466000000000001"/>
        <n v="15.147"/>
        <n v="6.3936000000000002"/>
        <n v="-15.098000000000001"/>
        <n v="-11.5176"/>
        <n v="106.62479999999999"/>
        <n v="-21.3264"/>
        <n v="-6.8815999999999997"/>
        <n v="49.716000000000001"/>
        <n v="-191.64599999999999"/>
        <n v="-302.72000000000003"/>
        <n v="-118.0116"/>
        <n v="7.0128000000000004"/>
        <n v="4.6551999999999998"/>
        <n v="137.54"/>
        <n v="47.660400000000003"/>
        <n v="6.7176"/>
        <n v="-31.8612"/>
        <n v="-93.472399999999993"/>
        <n v="9.1745999999999999"/>
        <n v="-4.2587999999999999"/>
        <n v="-34.953600000000002"/>
        <n v="26.972999999999999"/>
        <n v="5.1588000000000003"/>
        <n v="-190.85220000000001"/>
        <n v="13.588200000000001"/>
        <n v="76.47"/>
        <n v="-247.7988"/>
        <n v="20.9148"/>
        <n v="3.8976000000000002"/>
        <n v="15.585599999999999"/>
        <n v="383.93099999999998"/>
        <n v="12.892799999999999"/>
        <n v="50.563200000000002"/>
        <n v="-10.9611"/>
        <n v="-20.730599999999999"/>
        <n v="38.870399999999997"/>
        <n v="11.7568"/>
        <n v="4.7664"/>
        <n v="28.956800000000001"/>
        <n v="1.7472000000000001"/>
        <n v="6.0876000000000001"/>
        <n v="-187.38149999999999"/>
        <n v="9.3228000000000009"/>
        <n v="18.329999999999998"/>
        <n v="-17.0274"/>
        <n v="-58.504800000000003"/>
        <n v="-25.4772"/>
        <n v="-17.745000000000001"/>
        <n v="41.445599999999999"/>
        <n v="-75.191999999999993"/>
        <n v="-43.847999999999999"/>
        <n v="-70.960499999999996"/>
        <n v="-255.58750000000001"/>
        <n v="21.477599999999999"/>
        <n v="6.9715999999999996"/>
        <n v="-23.937200000000001"/>
        <n v="36.473599999999998"/>
        <n v="33.936"/>
        <n v="-30.146999999999998"/>
        <n v="-32.3673"/>
        <n v="366.63479999999998"/>
        <n v="-73.0548"/>
        <n v="-188.7"/>
        <n v="-480.20319999999998"/>
        <n v="-0.99329999999999996"/>
        <n v="-12.148"/>
        <n v="25.180800000000001"/>
        <n v="4.7279999999999998"/>
        <n v="115.5528"/>
        <n v="-76.606200000000001"/>
        <n v="-17.783999999999999"/>
        <n v="-19.0656"/>
        <n v="7.4375999999999998"/>
        <n v="291.37779999999998"/>
        <n v="-458.14679999999998"/>
        <n v="6.0411999999999999"/>
        <n v="31.6128"/>
        <n v="-1.8848"/>
        <n v="-47.174999999999997"/>
        <n v="313.26240000000001"/>
        <n v="4.8391999999999999"/>
        <n v="-33.641399999999997"/>
        <n v="36.477600000000002"/>
        <n v="-43.029600000000002"/>
        <n v="24.460799999999999"/>
        <n v="-14.6388"/>
        <n v="-38.211599999999997"/>
        <n v="6.5903999999999998"/>
        <n v="-10.918799999999999"/>
        <n v="13.188000000000001"/>
        <n v="10.449"/>
        <n v="-112.041"/>
        <n v="-169.637"/>
        <n v="-47.058300000000003"/>
        <n v="12.8058"/>
        <n v="5.8743999999999996"/>
        <n v="9.1953999999999994"/>
        <n v="-199.5076"/>
        <n v="-173.34719999999999"/>
        <n v="63.106999999999999"/>
        <n v="17.406400000000001"/>
        <n v="129.29400000000001"/>
        <n v="-30.391999999999999"/>
        <n v="112.422"/>
        <n v="-6.7229999999999999"/>
        <n v="-13.7568"/>
        <n v="-67.137"/>
        <n v="-29.007300000000001"/>
        <n v="241.1046"/>
        <n v="-14.5176"/>
        <n v="-11.6928"/>
        <n v="71.927999999999997"/>
        <n v="7.1021999999999998"/>
        <n v="-77.473200000000006"/>
        <n v="-17.443200000000001"/>
        <n v="1.5588"/>
        <n v="45.555"/>
        <n v="8.9361999999999995"/>
        <n v="7.6896000000000004"/>
        <n v="-36.2136"/>
        <n v="35.097299999999997"/>
        <n v="8.7032000000000007"/>
        <n v="4.0039999999999996"/>
        <n v="158.529"/>
        <n v="378.274"/>
        <n v="-8.2764000000000006"/>
        <n v="26.597999999999999"/>
        <n v="97.203199999999995"/>
        <n v="-5.9409000000000001"/>
        <n v="3.3534000000000002"/>
        <n v="21.075199999999999"/>
        <n v="-19.864000000000001"/>
        <n v="-120.294"/>
        <n v="-78.078000000000003"/>
        <n v="-89.066400000000002"/>
        <n v="39.0824"/>
        <n v="1.4136"/>
        <n v="19.435199999999998"/>
        <n v="10.9602"/>
        <n v="5.5340999999999996"/>
        <n v="-81.441000000000003"/>
        <n v="-15.9268"/>
        <n v="39.564"/>
        <n v="-18.235199999999999"/>
        <n v="-3.6537000000000002"/>
        <n v="-81.3065"/>
        <n v="9.3504000000000005"/>
        <n v="13.437200000000001"/>
        <n v="25.197900000000001"/>
        <n v="-23.488199999999999"/>
        <n v="-4.5396000000000001"/>
        <n v="-119.2312"/>
        <n v="16.005600000000001"/>
        <n v="8.1940000000000008"/>
        <n v="3.0337999999999998"/>
        <n v="12.6348"/>
        <n v="5.1959999999999997"/>
        <n v="7.1993999999999998"/>
        <n v="-36.117600000000003"/>
        <n v="259.52969999999999"/>
        <n v="-3.8864000000000001"/>
        <n v="54.7136"/>
        <n v="13.317600000000001"/>
        <n v="14.3856"/>
        <n v="45.954000000000001"/>
        <n v="-70.489999999999995"/>
        <n v="31.0992"/>
        <n v="107.03879999999999"/>
        <n v="30.445"/>
        <n v="267.66719999999998"/>
        <n v="41.933999999999997"/>
        <n v="43.684199999999997"/>
        <n v="-12.8256"/>
        <n v="-38.215800000000002"/>
        <n v="46.196800000000003"/>
        <n v="2.6027999999999998"/>
        <n v="-538.44600000000003"/>
        <n v="-113.282"/>
        <n v="-45.293999999999997"/>
        <n v="22.988499999999998"/>
        <n v="-47.871600000000001"/>
        <n v="-249.32159999999999"/>
        <n v="-7.7728000000000002"/>
        <n v="5.7750000000000004"/>
        <n v="-24.398"/>
        <n v="-13.433"/>
        <n v="28.4102"/>
        <n v="-31.0335"/>
        <n v="-194.82400000000001"/>
        <n v="12.667199999999999"/>
        <n v="3.7751999999999999"/>
        <n v="-968.88329999999996"/>
        <n v="-124.431"/>
        <n v="2.7353999999999998"/>
        <n v="66.542000000000002"/>
        <n v="9.7218"/>
        <n v="9.8328000000000007"/>
        <n v="1.3098000000000001"/>
        <n v="45.369599999999998"/>
        <n v="-45.827300000000001"/>
        <n v="16.854399999999998"/>
        <n v="553.39020000000005"/>
        <n v="23.923200000000001"/>
        <n v="27.3582"/>
        <n v="334.55099999999999"/>
        <n v="2.6960999999999999"/>
        <n v="34.988799999999998"/>
        <n v="-136.48949999999999"/>
        <n v="-376.69319999999999"/>
        <n v="-84.447999999999993"/>
        <n v="-2.1375999999999999"/>
        <n v="-241.17599999999999"/>
        <n v="3.1381999999999999"/>
        <n v="32.468800000000002"/>
        <n v="176.80260000000001"/>
        <n v="1.5980000000000001"/>
        <n v="25.898"/>
        <n v="32.097999999999999"/>
        <n v="12.098000000000001"/>
        <n v="-204.99959999999999"/>
        <n v="346.03960000000001"/>
        <n v="31.244399999999999"/>
        <n v="-3.6892"/>
        <n v="15.2225"/>
        <n v="53.270400000000002"/>
        <n v="5.5327999999999999"/>
        <n v="6.8388"/>
        <n v="-28.498000000000001"/>
        <n v="40.97"/>
        <n v="4.7712000000000003"/>
        <n v="-84.961500000000001"/>
        <n v="-15.418799999999999"/>
        <n v="-64.937600000000003"/>
        <n v="-20.245000000000001"/>
        <n v="25.474399999999999"/>
        <n v="31.266400000000001"/>
        <n v="-5.6879999999999997"/>
        <n v="59.4816"/>
        <n v="34.812800000000003"/>
        <n v="-106.393"/>
        <n v="8.2896000000000001"/>
        <n v="202.25280000000001"/>
        <n v="-99.345299999999995"/>
        <n v="7.8166000000000002"/>
        <n v="43.675199999999997"/>
        <n v="-4.1567999999999996"/>
        <n v="-86.058599999999998"/>
        <n v="6.4783999999999997"/>
        <n v="33.1584"/>
        <n v="-29.116800000000001"/>
        <n v="-10.019600000000001"/>
        <n v="0.96120000000000005"/>
        <n v="-66.230199999999996"/>
        <n v="3.9830999999999999"/>
        <n v="15.385999999999999"/>
        <n v="420.58800000000002"/>
        <n v="39.979999999999997"/>
        <n v="-69.311999999999998"/>
        <n v="-16.261299999999999"/>
        <n v="138.417"/>
        <n v="-66.599999999999994"/>
        <n v="24.2012"/>
        <n v="38.531999999999996"/>
        <n v="-61.872"/>
        <n v="-137.976"/>
        <n v="-76.953599999999994"/>
        <n v="350.42700000000002"/>
        <n v="11.3148"/>
        <n v="8.01"/>
        <n v="80.777199999999993"/>
        <n v="-6.8634000000000004"/>
        <n v="84.293999999999997"/>
        <n v="-114.01739999999999"/>
        <n v="8.5540000000000003"/>
        <n v="9.7789999999999999"/>
        <n v="-1.5935999999999999"/>
        <n v="98.480199999999996"/>
        <n v="-28.686199999999999"/>
        <n v="-4.4969999999999999"/>
        <n v="-5.0098000000000003"/>
        <n v="-9.8800000000000008"/>
        <n v="-378.4"/>
        <n v="-213.5574"/>
        <n v="19.7988"/>
        <n v="-39.511800000000001"/>
        <n v="-96.470399999999998"/>
        <n v="260.6112"/>
        <n v="94.926000000000002"/>
        <n v="-1862.3124"/>
        <n v="21.8352"/>
        <n v="54.176400000000001"/>
        <n v="160.31360000000001"/>
        <n v="35.078400000000002"/>
        <n v="83.709599999999995"/>
        <n v="23.988"/>
        <n v="14.144"/>
        <n v="54.280799999999999"/>
        <n v="-18.058800000000002"/>
        <n v="9.48"/>
        <n v="12.1068"/>
        <n v="5.5888"/>
        <n v="-34.195999999999998"/>
        <n v="39.923400000000001"/>
        <n v="145.06960000000001"/>
        <n v="1013.127"/>
        <n v="-7.9634"/>
        <n v="58.42"/>
        <n v="8.4979999999999993"/>
        <n v="-10.0602"/>
        <n v="2.9807999999999999"/>
        <n v="40.472999999999999"/>
        <n v="-30.097999999999999"/>
        <n v="-66.391599999999997"/>
        <n v="2.1402000000000001"/>
        <n v="9.6831999999999994"/>
        <n v="45.467100000000002"/>
        <n v="-2.5872000000000002"/>
        <n v="-6.3"/>
        <n v="-40.003599999999999"/>
        <n v="132.99"/>
        <n v="83.733000000000004"/>
        <n v="21.134399999999999"/>
        <n v="610.86239999999998"/>
        <n v="63.686"/>
        <n v="96.854399999999998"/>
        <n v="27.608000000000001"/>
        <n v="34.973999999999997"/>
        <n v="-143.25479999999999"/>
        <n v="7.11"/>
        <n v="-6.9101999999999997"/>
        <n v="55.389600000000002"/>
        <n v="24.882000000000001"/>
        <n v="-54.320399999999999"/>
        <n v="-143.43100000000001"/>
        <n v="8.7371999999999996"/>
        <n v="-40.195999999999998"/>
        <n v="19.915500000000002"/>
        <n v="539.24639999999999"/>
        <n v="10.258800000000001"/>
        <n v="6.4320000000000004"/>
        <n v="4.1028000000000002"/>
      </sharedItems>
    </cacheField>
    <cacheField name="profit making" numFmtId="0">
      <sharedItems containsSemiMixedTypes="0" containsString="0" containsNumber="1" containsInteger="1" minValue="0" maxValue="1"/>
    </cacheField>
    <cacheField name="MONTH" numFmtId="0">
      <sharedItems count="35">
        <s v="Nov"/>
        <s v="Oct"/>
        <s v="Jun"/>
        <s v="Jul"/>
        <s v="Sep"/>
        <s v="Dec"/>
        <s v="Apr"/>
        <s v="May"/>
        <s v="Jan"/>
        <s v="Mar"/>
        <s v="Aug"/>
        <s v="Feb"/>
        <s v="11" u="1"/>
        <s v="10" u="1"/>
        <s v="6" u="1"/>
        <s v="7" u="1"/>
        <s v="9" u="1"/>
        <s v="12" u="1"/>
        <s v="4" u="1"/>
        <s v="5" u="1"/>
        <s v="1" u="1"/>
        <s v="3" u="1"/>
        <s v="8" u="1"/>
        <s v="2" u="1"/>
        <s v="November" u="1"/>
        <s v="October" u="1"/>
        <s v="June" u="1"/>
        <s v="July" u="1"/>
        <s v="September" u="1"/>
        <s v="December" u="1"/>
        <s v="April" u="1"/>
        <s v="January" u="1"/>
        <s v="March" u="1"/>
        <s v="August" u="1"/>
        <s v="February" u="1"/>
      </sharedItems>
    </cacheField>
    <cacheField name="YEAR" numFmtId="2">
      <sharedItems count="4">
        <s v="2022"/>
        <s v="2021"/>
        <s v="2020"/>
        <s v="2023"/>
      </sharedItems>
    </cacheField>
    <cacheField name="Profit %" numFmtId="0" formula="Profit/Sales" databaseField="0"/>
  </cacheFields>
  <extLst>
    <ext xmlns:x14="http://schemas.microsoft.com/office/spreadsheetml/2009/9/main" uri="{725AE2AE-9491-48be-B2B4-4EB974FC3084}">
      <x14:pivotCacheDefinition pivotCacheId="77530822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21">
  <r>
    <x v="0"/>
    <s v="CA-2016-152156"/>
    <d v="2022-11-08T00:00:00"/>
    <d v="2022-11-11T00:00:00"/>
    <x v="0"/>
    <s v="CG-12520"/>
    <s v="Claire Gute"/>
    <x v="0"/>
    <s v="United States"/>
    <s v="Henderson"/>
    <x v="0"/>
    <n v="42420"/>
    <x v="0"/>
    <s v="FUR-BO-10001798"/>
    <s v="Furniture"/>
    <x v="0"/>
    <s v="Bush Somerset Collection Bookcase"/>
    <n v="261.95999999999998"/>
    <n v="2"/>
    <n v="0"/>
    <x v="0"/>
    <n v="1"/>
    <x v="0"/>
    <x v="0"/>
  </r>
  <r>
    <x v="1"/>
    <s v="CA-2016-152156"/>
    <d v="2022-11-08T00:00:00"/>
    <d v="2022-11-11T00:00:00"/>
    <x v="0"/>
    <s v="CG-12520"/>
    <s v="Claire Gute"/>
    <x v="0"/>
    <s v="United States"/>
    <s v="Henderson"/>
    <x v="0"/>
    <n v="42420"/>
    <x v="0"/>
    <s v="FUR-CH-10000454"/>
    <s v="Furniture"/>
    <x v="1"/>
    <s v="Hon Deluxe Fabric Upholstered Stacking Chairs, Rounded Back"/>
    <n v="731.94"/>
    <n v="3"/>
    <n v="0"/>
    <x v="1"/>
    <n v="1"/>
    <x v="0"/>
    <x v="0"/>
  </r>
  <r>
    <x v="2"/>
    <s v="US-2015-108966"/>
    <d v="2021-10-11T00:00:00"/>
    <d v="2021-10-18T00:00:00"/>
    <x v="1"/>
    <s v="SO-20335"/>
    <s v="Sean O'Donnell"/>
    <x v="0"/>
    <s v="United States"/>
    <s v="Fort Lauderdale"/>
    <x v="1"/>
    <n v="33311"/>
    <x v="0"/>
    <s v="FUR-TA-10000577"/>
    <s v="Furniture"/>
    <x v="2"/>
    <s v="Bretford CR4500 Series Slim Rectangular Table"/>
    <n v="957.57749999999999"/>
    <n v="5"/>
    <n v="0.45"/>
    <x v="2"/>
    <n v="0"/>
    <x v="1"/>
    <x v="1"/>
  </r>
  <r>
    <x v="3"/>
    <s v="CA-2014-115812"/>
    <d v="2020-06-09T00:00:00"/>
    <d v="2020-06-14T00:00:00"/>
    <x v="1"/>
    <s v="BH-11710"/>
    <s v="Brosina Hoffman"/>
    <x v="0"/>
    <s v="United States"/>
    <s v="Los Angeles"/>
    <x v="2"/>
    <n v="90032"/>
    <x v="1"/>
    <s v="FUR-FU-10001487"/>
    <s v="Furniture"/>
    <x v="3"/>
    <s v="Eldon Expressions Wood and Plastic Desk Accessories, Cherry Wood"/>
    <n v="48.86"/>
    <n v="7"/>
    <n v="0"/>
    <x v="3"/>
    <n v="1"/>
    <x v="2"/>
    <x v="2"/>
  </r>
  <r>
    <x v="4"/>
    <s v="CA-2014-115812"/>
    <d v="2020-06-09T00:00:00"/>
    <d v="2020-06-14T00:00:00"/>
    <x v="1"/>
    <s v="BH-11710"/>
    <s v="Brosina Hoffman"/>
    <x v="0"/>
    <s v="United States"/>
    <s v="Los Angeles"/>
    <x v="2"/>
    <n v="90032"/>
    <x v="1"/>
    <s v="FUR-TA-10001539"/>
    <s v="Furniture"/>
    <x v="2"/>
    <s v="Chromcraft Rectangular Conference Tables"/>
    <n v="1706.184"/>
    <n v="9"/>
    <n v="0.2"/>
    <x v="4"/>
    <n v="1"/>
    <x v="2"/>
    <x v="2"/>
  </r>
  <r>
    <x v="5"/>
    <s v="US-2017-156909"/>
    <d v="2023-07-16T00:00:00"/>
    <d v="2023-07-18T00:00:00"/>
    <x v="0"/>
    <s v="SF-20065"/>
    <s v="Sandra Flanagan"/>
    <x v="0"/>
    <s v="United States"/>
    <s v="Philadelphia"/>
    <x v="3"/>
    <n v="19140"/>
    <x v="2"/>
    <s v="FUR-CH-10002774"/>
    <s v="Furniture"/>
    <x v="1"/>
    <s v="Global Deluxe Stacking Chair, Gray"/>
    <n v="71.372"/>
    <n v="2"/>
    <n v="0.3"/>
    <x v="5"/>
    <n v="0"/>
    <x v="3"/>
    <x v="3"/>
  </r>
  <r>
    <x v="6"/>
    <s v="CA-2015-106320"/>
    <d v="2021-09-25T00:00:00"/>
    <d v="2021-09-30T00:00:00"/>
    <x v="1"/>
    <s v="EB-13870"/>
    <s v="Emily Burns"/>
    <x v="0"/>
    <s v="United States"/>
    <s v="Orem"/>
    <x v="4"/>
    <n v="84057"/>
    <x v="1"/>
    <s v="FUR-TA-10000577"/>
    <s v="Furniture"/>
    <x v="2"/>
    <s v="Bretford CR4500 Series Slim Rectangular Table"/>
    <n v="1044.6300000000001"/>
    <n v="3"/>
    <n v="0"/>
    <x v="6"/>
    <n v="1"/>
    <x v="4"/>
    <x v="1"/>
  </r>
  <r>
    <x v="7"/>
    <s v="US-2015-150630"/>
    <d v="2021-09-17T00:00:00"/>
    <d v="2021-09-21T00:00:00"/>
    <x v="1"/>
    <s v="TB-21520"/>
    <s v="Tracy Blumstein"/>
    <x v="0"/>
    <s v="United States"/>
    <s v="Philadelphia"/>
    <x v="3"/>
    <n v="19140"/>
    <x v="2"/>
    <s v="FUR-BO-10004834"/>
    <s v="Furniture"/>
    <x v="0"/>
    <s v="Riverside Palais Royal Lawyers Bookcase, Royale Cherry Finish"/>
    <n v="3083.43"/>
    <n v="7"/>
    <n v="0.5"/>
    <x v="7"/>
    <n v="0"/>
    <x v="4"/>
    <x v="1"/>
  </r>
  <r>
    <x v="8"/>
    <s v="US-2015-150630"/>
    <d v="2021-09-17T00:00:00"/>
    <d v="2021-09-21T00:00:00"/>
    <x v="1"/>
    <s v="TB-21520"/>
    <s v="Tracy Blumstein"/>
    <x v="0"/>
    <s v="United States"/>
    <s v="Philadelphia"/>
    <x v="3"/>
    <n v="19140"/>
    <x v="2"/>
    <s v="FUR-FU-10004848"/>
    <s v="Furniture"/>
    <x v="3"/>
    <s v="Howard Miller 13-3/4&quot; Diameter Brushed Chrome Round Wall Clock"/>
    <n v="124.2"/>
    <n v="3"/>
    <n v="0.2"/>
    <x v="8"/>
    <n v="1"/>
    <x v="4"/>
    <x v="1"/>
  </r>
  <r>
    <x v="9"/>
    <s v="CA-2016-117590"/>
    <d v="2022-12-08T00:00:00"/>
    <d v="2022-12-10T00:00:00"/>
    <x v="2"/>
    <s v="GH-14485"/>
    <s v="Gene Hale"/>
    <x v="1"/>
    <s v="United States"/>
    <s v="Richardson"/>
    <x v="5"/>
    <n v="75080"/>
    <x v="3"/>
    <s v="FUR-FU-10003664"/>
    <s v="Furniture"/>
    <x v="3"/>
    <s v="Electrix Architect's Clamp-On Swing Arm Lamp, Black"/>
    <n v="190.92"/>
    <n v="5"/>
    <n v="0.6"/>
    <x v="9"/>
    <n v="0"/>
    <x v="5"/>
    <x v="0"/>
  </r>
  <r>
    <x v="10"/>
    <s v="CA-2015-117415"/>
    <d v="2021-12-27T00:00:00"/>
    <d v="2021-12-31T00:00:00"/>
    <x v="1"/>
    <s v="SN-20710"/>
    <s v="Steve Nguyen"/>
    <x v="2"/>
    <s v="United States"/>
    <s v="Houston"/>
    <x v="5"/>
    <n v="77041"/>
    <x v="3"/>
    <s v="FUR-BO-10002545"/>
    <s v="Furniture"/>
    <x v="0"/>
    <s v="Atlantic Metals Mobile 3-Shelf Bookcases, Custom Colors"/>
    <n v="532.39919999999995"/>
    <n v="3"/>
    <n v="0.32"/>
    <x v="10"/>
    <n v="0"/>
    <x v="5"/>
    <x v="1"/>
  </r>
  <r>
    <x v="11"/>
    <s v="CA-2015-117415"/>
    <d v="2021-12-27T00:00:00"/>
    <d v="2021-12-31T00:00:00"/>
    <x v="1"/>
    <s v="SN-20710"/>
    <s v="Steve Nguyen"/>
    <x v="2"/>
    <s v="United States"/>
    <s v="Houston"/>
    <x v="5"/>
    <n v="77041"/>
    <x v="3"/>
    <s v="FUR-CH-10004218"/>
    <s v="Furniture"/>
    <x v="1"/>
    <s v="Global Fabric Manager's Chair, Dark Gray"/>
    <n v="212.05799999999999"/>
    <n v="3"/>
    <n v="0.3"/>
    <x v="11"/>
    <n v="0"/>
    <x v="5"/>
    <x v="1"/>
  </r>
  <r>
    <x v="12"/>
    <s v="CA-2015-115742"/>
    <d v="2021-04-18T00:00:00"/>
    <d v="2021-04-22T00:00:00"/>
    <x v="1"/>
    <s v="DP-13000"/>
    <s v="Darren Powers"/>
    <x v="0"/>
    <s v="United States"/>
    <s v="New Albany"/>
    <x v="6"/>
    <n v="47150"/>
    <x v="3"/>
    <s v="FUR-FU-10001706"/>
    <s v="Furniture"/>
    <x v="3"/>
    <s v="Longer-Life Soft White Bulbs"/>
    <n v="6.16"/>
    <n v="2"/>
    <n v="0"/>
    <x v="12"/>
    <n v="1"/>
    <x v="6"/>
    <x v="1"/>
  </r>
  <r>
    <x v="13"/>
    <s v="CA-2015-115742"/>
    <d v="2021-04-18T00:00:00"/>
    <d v="2021-04-22T00:00:00"/>
    <x v="1"/>
    <s v="DP-13000"/>
    <s v="Darren Powers"/>
    <x v="0"/>
    <s v="United States"/>
    <s v="New Albany"/>
    <x v="6"/>
    <n v="47150"/>
    <x v="3"/>
    <s v="FUR-CH-10003061"/>
    <s v="Furniture"/>
    <x v="1"/>
    <s v="Global Leather Task Chair, Black"/>
    <n v="89.99"/>
    <n v="1"/>
    <n v="0"/>
    <x v="13"/>
    <n v="1"/>
    <x v="6"/>
    <x v="1"/>
  </r>
  <r>
    <x v="14"/>
    <s v="CA-2016-111682"/>
    <d v="2022-06-17T00:00:00"/>
    <d v="2022-06-18T00:00:00"/>
    <x v="2"/>
    <s v="TB-21055"/>
    <s v="Ted Butterfield"/>
    <x v="0"/>
    <s v="United States"/>
    <s v="Troy"/>
    <x v="7"/>
    <n v="12180"/>
    <x v="2"/>
    <s v="FUR-CH-10003968"/>
    <s v="Furniture"/>
    <x v="1"/>
    <s v="Novimex Turbo Task Chair"/>
    <n v="319.41000000000003"/>
    <n v="5"/>
    <n v="0.1"/>
    <x v="14"/>
    <n v="1"/>
    <x v="2"/>
    <x v="0"/>
  </r>
  <r>
    <x v="15"/>
    <s v="CA-2015-135545"/>
    <d v="2021-11-24T00:00:00"/>
    <d v="2021-11-30T00:00:00"/>
    <x v="1"/>
    <s v="KM-16720"/>
    <s v="Kunst Miller"/>
    <x v="0"/>
    <s v="United States"/>
    <s v="Los Angeles"/>
    <x v="2"/>
    <n v="90004"/>
    <x v="1"/>
    <s v="FUR-FU-10000397"/>
    <s v="Furniture"/>
    <x v="3"/>
    <s v="Luxo Economy Swing Arm Lamp"/>
    <n v="79.760000000000005"/>
    <n v="4"/>
    <n v="0"/>
    <x v="15"/>
    <n v="1"/>
    <x v="0"/>
    <x v="1"/>
  </r>
  <r>
    <x v="16"/>
    <s v="US-2015-164175"/>
    <d v="2021-04-30T00:00:00"/>
    <d v="2021-05-05T00:00:00"/>
    <x v="1"/>
    <s v="PS-18970"/>
    <s v="Paul Stevenson"/>
    <x v="2"/>
    <s v="United States"/>
    <s v="Chicago"/>
    <x v="8"/>
    <n v="60610"/>
    <x v="3"/>
    <s v="FUR-CH-10001146"/>
    <s v="Furniture"/>
    <x v="1"/>
    <s v="Global Value Mid-Back Manager's Chair, Gray"/>
    <n v="213.11500000000001"/>
    <n v="5"/>
    <n v="0.3"/>
    <x v="16"/>
    <n v="0"/>
    <x v="6"/>
    <x v="1"/>
  </r>
  <r>
    <x v="17"/>
    <s v="US-2015-134026"/>
    <d v="2021-04-26T00:00:00"/>
    <d v="2021-05-02T00:00:00"/>
    <x v="1"/>
    <s v="JE-15745"/>
    <s v="Joel Eaton"/>
    <x v="0"/>
    <s v="United States"/>
    <s v="Memphis"/>
    <x v="9"/>
    <n v="38109"/>
    <x v="0"/>
    <s v="FUR-CH-10000513"/>
    <s v="Furniture"/>
    <x v="1"/>
    <s v="High-Back Leather Manager's Chair"/>
    <n v="831.93600000000004"/>
    <n v="8"/>
    <n v="0.2"/>
    <x v="17"/>
    <n v="0"/>
    <x v="6"/>
    <x v="1"/>
  </r>
  <r>
    <x v="18"/>
    <s v="US-2015-134026"/>
    <d v="2021-04-26T00:00:00"/>
    <d v="2021-05-02T00:00:00"/>
    <x v="1"/>
    <s v="JE-15745"/>
    <s v="Joel Eaton"/>
    <x v="0"/>
    <s v="United States"/>
    <s v="Memphis"/>
    <x v="9"/>
    <n v="38109"/>
    <x v="0"/>
    <s v="FUR-FU-10003708"/>
    <s v="Furniture"/>
    <x v="3"/>
    <s v="Tenex Traditional Chairmats for Medium Pile Carpet, Standard Lip, 36&quot; x 48&quot;"/>
    <n v="97.04"/>
    <n v="2"/>
    <n v="0.2"/>
    <x v="18"/>
    <n v="1"/>
    <x v="6"/>
    <x v="1"/>
  </r>
  <r>
    <x v="19"/>
    <s v="US-2017-118038"/>
    <d v="2023-12-09T00:00:00"/>
    <d v="2023-12-11T00:00:00"/>
    <x v="2"/>
    <s v="KB-16600"/>
    <s v="Ken Brennan"/>
    <x v="1"/>
    <s v="United States"/>
    <s v="Houston"/>
    <x v="5"/>
    <n v="77041"/>
    <x v="3"/>
    <s v="FUR-FU-10000260"/>
    <s v="Furniture"/>
    <x v="3"/>
    <s v="6&quot; Cubicle Wall Clock, Black"/>
    <n v="9.7080000000000002"/>
    <n v="3"/>
    <n v="0.6"/>
    <x v="19"/>
    <n v="0"/>
    <x v="5"/>
    <x v="3"/>
  </r>
  <r>
    <x v="20"/>
    <s v="US-2014-147606"/>
    <d v="2020-11-26T00:00:00"/>
    <d v="2020-12-01T00:00:00"/>
    <x v="0"/>
    <s v="JE-15745"/>
    <s v="Joel Eaton"/>
    <x v="0"/>
    <s v="United States"/>
    <s v="Houston"/>
    <x v="5"/>
    <n v="77070"/>
    <x v="3"/>
    <s v="FUR-FU-10003194"/>
    <s v="Furniture"/>
    <x v="3"/>
    <s v="Eldon Expressions Desk Accessory, Wood Pencil Holder, Oak"/>
    <n v="19.3"/>
    <n v="5"/>
    <n v="0.6"/>
    <x v="20"/>
    <n v="0"/>
    <x v="0"/>
    <x v="2"/>
  </r>
  <r>
    <x v="21"/>
    <s v="CA-2017-140088"/>
    <d v="2023-05-28T00:00:00"/>
    <d v="2023-05-30T00:00:00"/>
    <x v="0"/>
    <s v="PO-18865"/>
    <s v="Patrick O'Donnell"/>
    <x v="0"/>
    <s v="United States"/>
    <s v="Columbia"/>
    <x v="10"/>
    <n v="29203"/>
    <x v="0"/>
    <s v="FUR-CH-10000863"/>
    <s v="Furniture"/>
    <x v="1"/>
    <s v="Novimex Swivel Fabric Task Chair"/>
    <n v="301.95999999999998"/>
    <n v="2"/>
    <n v="0"/>
    <x v="21"/>
    <n v="1"/>
    <x v="7"/>
    <x v="3"/>
  </r>
  <r>
    <x v="22"/>
    <s v="CA-2015-149587"/>
    <d v="2021-01-31T00:00:00"/>
    <d v="2021-02-05T00:00:00"/>
    <x v="0"/>
    <s v="KB-16315"/>
    <s v="Karl Braun"/>
    <x v="0"/>
    <s v="United States"/>
    <s v="Minneapolis"/>
    <x v="11"/>
    <n v="55407"/>
    <x v="3"/>
    <s v="FUR-FU-10003799"/>
    <s v="Furniture"/>
    <x v="3"/>
    <s v="Seth Thomas 13 1/2&quot; Wall Clock"/>
    <n v="53.34"/>
    <n v="3"/>
    <n v="0"/>
    <x v="22"/>
    <n v="1"/>
    <x v="8"/>
    <x v="1"/>
  </r>
  <r>
    <x v="23"/>
    <s v="CA-2017-161018"/>
    <d v="2023-11-09T00:00:00"/>
    <d v="2023-11-11T00:00:00"/>
    <x v="0"/>
    <s v="PN-18775"/>
    <s v="Parhena Norris"/>
    <x v="2"/>
    <s v="United States"/>
    <s v="New York City"/>
    <x v="7"/>
    <n v="10009"/>
    <x v="2"/>
    <s v="FUR-FU-10000629"/>
    <s v="Furniture"/>
    <x v="3"/>
    <s v="9-3/4 Diameter Round Wall Clock"/>
    <n v="96.53"/>
    <n v="7"/>
    <n v="0"/>
    <x v="23"/>
    <n v="1"/>
    <x v="0"/>
    <x v="3"/>
  </r>
  <r>
    <x v="24"/>
    <s v="US-2015-156867"/>
    <d v="2021-11-13T00:00:00"/>
    <d v="2021-11-17T00:00:00"/>
    <x v="1"/>
    <s v="LC-16870"/>
    <s v="Lena Cacioppo"/>
    <x v="0"/>
    <s v="United States"/>
    <s v="Aurora"/>
    <x v="12"/>
    <n v="80013"/>
    <x v="1"/>
    <s v="FUR-FU-10004006"/>
    <s v="Furniture"/>
    <x v="3"/>
    <s v="Deflect-o DuraMat Lighweight, Studded, Beveled Mat for Low Pile Carpeting"/>
    <n v="102.36"/>
    <n v="3"/>
    <n v="0.2"/>
    <x v="24"/>
    <n v="0"/>
    <x v="0"/>
    <x v="1"/>
  </r>
  <r>
    <x v="25"/>
    <s v="CA-2017-146780"/>
    <d v="2023-12-25T00:00:00"/>
    <d v="2023-12-30T00:00:00"/>
    <x v="1"/>
    <s v="CV-12805"/>
    <s v="Cynthia Voltz"/>
    <x v="1"/>
    <s v="United States"/>
    <s v="New York City"/>
    <x v="7"/>
    <n v="10035"/>
    <x v="2"/>
    <s v="FUR-FU-10001934"/>
    <s v="Furniture"/>
    <x v="3"/>
    <s v="Magnifier Swing Arm Lamp"/>
    <n v="41.96"/>
    <n v="2"/>
    <n v="0"/>
    <x v="25"/>
    <n v="1"/>
    <x v="5"/>
    <x v="3"/>
  </r>
  <r>
    <x v="26"/>
    <s v="CA-2015-110457"/>
    <d v="2021-03-02T00:00:00"/>
    <d v="2021-03-06T00:00:00"/>
    <x v="1"/>
    <s v="DK-13090"/>
    <s v="Dave Kipp"/>
    <x v="0"/>
    <s v="United States"/>
    <s v="Seattle"/>
    <x v="13"/>
    <n v="98103"/>
    <x v="1"/>
    <s v="FUR-TA-10001768"/>
    <s v="Furniture"/>
    <x v="2"/>
    <s v="Hon Racetrack Conference Tables"/>
    <n v="787.53"/>
    <n v="3"/>
    <n v="0"/>
    <x v="26"/>
    <n v="1"/>
    <x v="9"/>
    <x v="1"/>
  </r>
  <r>
    <x v="27"/>
    <s v="CA-2016-103730"/>
    <d v="2022-06-12T00:00:00"/>
    <d v="2022-06-15T00:00:00"/>
    <x v="2"/>
    <s v="SC-20725"/>
    <s v="Steven Cartwright"/>
    <x v="0"/>
    <s v="United States"/>
    <s v="Wilmington"/>
    <x v="14"/>
    <n v="19805"/>
    <x v="2"/>
    <s v="FUR-FU-10002157"/>
    <s v="Furniture"/>
    <x v="3"/>
    <s v="Artistic Insta-Plaque"/>
    <n v="47.04"/>
    <n v="3"/>
    <n v="0"/>
    <x v="27"/>
    <n v="1"/>
    <x v="2"/>
    <x v="0"/>
  </r>
  <r>
    <x v="28"/>
    <s v="US-2014-152030"/>
    <d v="2020-12-26T00:00:00"/>
    <d v="2020-12-28T00:00:00"/>
    <x v="0"/>
    <s v="AD-10180"/>
    <s v="Alan Dominguez"/>
    <x v="2"/>
    <s v="United States"/>
    <s v="Houston"/>
    <x v="5"/>
    <n v="77041"/>
    <x v="3"/>
    <s v="FUR-CH-10004063"/>
    <s v="Furniture"/>
    <x v="1"/>
    <s v="Global Deluxe High-Back Manager's Chair"/>
    <n v="600.55799999999999"/>
    <n v="3"/>
    <n v="0.3"/>
    <x v="28"/>
    <n v="0"/>
    <x v="5"/>
    <x v="2"/>
  </r>
  <r>
    <x v="29"/>
    <s v="US-2014-134614"/>
    <d v="2020-09-20T00:00:00"/>
    <d v="2020-09-25T00:00:00"/>
    <x v="1"/>
    <s v="PF-19165"/>
    <s v="Philip Fox"/>
    <x v="0"/>
    <s v="United States"/>
    <s v="Bloomington"/>
    <x v="8"/>
    <n v="61701"/>
    <x v="3"/>
    <s v="FUR-TA-10004534"/>
    <s v="Furniture"/>
    <x v="2"/>
    <s v="Bevis 44 x 96 Conference Tables"/>
    <n v="617.70000000000005"/>
    <n v="6"/>
    <n v="0.5"/>
    <x v="29"/>
    <n v="0"/>
    <x v="4"/>
    <x v="2"/>
  </r>
  <r>
    <x v="30"/>
    <s v="US-2016-125969"/>
    <d v="2022-11-06T00:00:00"/>
    <d v="2022-11-10T00:00:00"/>
    <x v="0"/>
    <s v="LS-16975"/>
    <s v="Lindsay Shagiari"/>
    <x v="2"/>
    <s v="United States"/>
    <s v="Los Angeles"/>
    <x v="2"/>
    <n v="90004"/>
    <x v="1"/>
    <s v="FUR-CH-10001146"/>
    <s v="Furniture"/>
    <x v="1"/>
    <s v="Global Task Chair, Black"/>
    <n v="81.424000000000007"/>
    <n v="2"/>
    <n v="0.2"/>
    <x v="30"/>
    <n v="0"/>
    <x v="0"/>
    <x v="0"/>
  </r>
  <r>
    <x v="31"/>
    <s v="US-2016-125969"/>
    <d v="2022-11-06T00:00:00"/>
    <d v="2022-11-10T00:00:00"/>
    <x v="0"/>
    <s v="LS-16975"/>
    <s v="Lindsay Shagiari"/>
    <x v="2"/>
    <s v="United States"/>
    <s v="Los Angeles"/>
    <x v="2"/>
    <n v="90004"/>
    <x v="1"/>
    <s v="FUR-FU-10003773"/>
    <s v="Furniture"/>
    <x v="3"/>
    <s v="Eldon Cleatmat Plus Chair Mats for High Pile Carpets"/>
    <n v="238.56"/>
    <n v="3"/>
    <n v="0"/>
    <x v="31"/>
    <n v="1"/>
    <x v="0"/>
    <x v="0"/>
  </r>
  <r>
    <x v="32"/>
    <s v="CA-2016-145583"/>
    <d v="2022-10-13T00:00:00"/>
    <d v="2022-10-19T00:00:00"/>
    <x v="1"/>
    <s v="LC-16885"/>
    <s v="Lena Creighton"/>
    <x v="0"/>
    <s v="United States"/>
    <s v="Roseville"/>
    <x v="2"/>
    <n v="95661"/>
    <x v="1"/>
    <s v="FUR-FU-10001706"/>
    <s v="Furniture"/>
    <x v="3"/>
    <s v="Longer-Life Soft White Bulbs"/>
    <n v="43.12"/>
    <n v="14"/>
    <n v="0"/>
    <x v="32"/>
    <n v="1"/>
    <x v="1"/>
    <x v="0"/>
  </r>
  <r>
    <x v="33"/>
    <s v="CA-2016-110366"/>
    <d v="2022-09-05T00:00:00"/>
    <d v="2022-09-07T00:00:00"/>
    <x v="0"/>
    <s v="JD-15895"/>
    <s v="Jonathan Doherty"/>
    <x v="1"/>
    <s v="United States"/>
    <s v="Philadelphia"/>
    <x v="3"/>
    <n v="19140"/>
    <x v="2"/>
    <s v="FUR-FU-10004848"/>
    <s v="Furniture"/>
    <x v="3"/>
    <s v="Howard Miller 13-3/4&quot; Diameter Brushed Chrome Round Wall Clock"/>
    <n v="82.8"/>
    <n v="2"/>
    <n v="0.2"/>
    <x v="33"/>
    <n v="1"/>
    <x v="4"/>
    <x v="0"/>
  </r>
  <r>
    <x v="34"/>
    <s v="CA-2014-110072"/>
    <d v="2020-10-22T00:00:00"/>
    <d v="2020-10-28T00:00:00"/>
    <x v="1"/>
    <s v="MG-17680"/>
    <s v="Maureen Gastineau"/>
    <x v="2"/>
    <s v="United States"/>
    <s v="Newark"/>
    <x v="15"/>
    <n v="43055"/>
    <x v="2"/>
    <s v="FUR-FU-10000521"/>
    <s v="Furniture"/>
    <x v="3"/>
    <s v="Seth Thomas 14&quot; Putty-Colored Wall Clock"/>
    <n v="93.888000000000005"/>
    <n v="4"/>
    <n v="0.2"/>
    <x v="34"/>
    <n v="1"/>
    <x v="1"/>
    <x v="2"/>
  </r>
  <r>
    <x v="35"/>
    <s v="CA-2016-114489"/>
    <d v="2022-12-05T00:00:00"/>
    <d v="2022-12-09T00:00:00"/>
    <x v="1"/>
    <s v="JE-16165"/>
    <s v="Justin Ellison"/>
    <x v="1"/>
    <s v="United States"/>
    <s v="Franklin"/>
    <x v="16"/>
    <n v="53132"/>
    <x v="3"/>
    <s v="FUR-CH-10000454"/>
    <s v="Furniture"/>
    <x v="1"/>
    <s v="Hon Deluxe Fabric Upholstered Stacking Chairs, Rounded Back"/>
    <n v="1951.84"/>
    <n v="8"/>
    <n v="0"/>
    <x v="35"/>
    <n v="1"/>
    <x v="5"/>
    <x v="0"/>
  </r>
  <r>
    <x v="36"/>
    <s v="CA-2014-104269"/>
    <d v="2020-03-01T00:00:00"/>
    <d v="2020-03-06T00:00:00"/>
    <x v="0"/>
    <s v="DB-13060"/>
    <s v="Dave Brooks"/>
    <x v="0"/>
    <s v="United States"/>
    <s v="Seattle"/>
    <x v="13"/>
    <n v="98115"/>
    <x v="1"/>
    <s v="FUR-CH-10004063"/>
    <s v="Furniture"/>
    <x v="1"/>
    <s v="Global Deluxe High-Back Manager's Chair"/>
    <n v="457.56799999999998"/>
    <n v="2"/>
    <n v="0.2"/>
    <x v="36"/>
    <n v="1"/>
    <x v="9"/>
    <x v="2"/>
  </r>
  <r>
    <x v="37"/>
    <s v="CA-2014-139892"/>
    <d v="2020-09-08T00:00:00"/>
    <d v="2020-09-12T00:00:00"/>
    <x v="1"/>
    <s v="BM-11140"/>
    <s v="Becky Martin"/>
    <x v="0"/>
    <s v="United States"/>
    <s v="San Antonio"/>
    <x v="5"/>
    <n v="78207"/>
    <x v="3"/>
    <s v="FUR-CH-10004287"/>
    <s v="Furniture"/>
    <x v="1"/>
    <s v="SAFCO Arco Folding Chair"/>
    <n v="1740.06"/>
    <n v="9"/>
    <n v="0.3"/>
    <x v="37"/>
    <n v="0"/>
    <x v="4"/>
    <x v="2"/>
  </r>
  <r>
    <x v="38"/>
    <s v="CA-2014-118962"/>
    <d v="2020-08-05T00:00:00"/>
    <d v="2020-08-09T00:00:00"/>
    <x v="1"/>
    <s v="CS-12130"/>
    <s v="Chad Sievert"/>
    <x v="0"/>
    <s v="United States"/>
    <s v="Los Angeles"/>
    <x v="2"/>
    <n v="90004"/>
    <x v="1"/>
    <s v="FUR-CH-10003817"/>
    <s v="Furniture"/>
    <x v="1"/>
    <s v="Global Value Steno Chair, Gray"/>
    <n v="340.14400000000001"/>
    <n v="7"/>
    <n v="0.2"/>
    <x v="38"/>
    <n v="1"/>
    <x v="10"/>
    <x v="2"/>
  </r>
  <r>
    <x v="39"/>
    <s v="US-2015-101511"/>
    <d v="2021-11-21T00:00:00"/>
    <d v="2021-11-23T00:00:00"/>
    <x v="0"/>
    <s v="JE-15745"/>
    <s v="Joel Eaton"/>
    <x v="0"/>
    <s v="United States"/>
    <s v="Newark"/>
    <x v="15"/>
    <n v="43055"/>
    <x v="2"/>
    <s v="FUR-CH-10004698"/>
    <s v="Furniture"/>
    <x v="1"/>
    <s v="Padded Folding Chairs, Black, 4/Carton"/>
    <n v="396.80200000000002"/>
    <n v="7"/>
    <n v="0.3"/>
    <x v="39"/>
    <n v="0"/>
    <x v="0"/>
    <x v="1"/>
  </r>
  <r>
    <x v="40"/>
    <s v="CA-2015-102281"/>
    <d v="2021-10-12T00:00:00"/>
    <d v="2021-10-14T00:00:00"/>
    <x v="2"/>
    <s v="MP-17470"/>
    <s v="Mark Packer"/>
    <x v="2"/>
    <s v="United States"/>
    <s v="New York City"/>
    <x v="7"/>
    <n v="10035"/>
    <x v="2"/>
    <s v="FUR-BO-10002613"/>
    <s v="Furniture"/>
    <x v="0"/>
    <s v="Atlantic Metals Mobile 4-Shelf Bookcases, Custom Colors"/>
    <n v="899.13599999999997"/>
    <n v="4"/>
    <n v="0.2"/>
    <x v="40"/>
    <n v="1"/>
    <x v="1"/>
    <x v="1"/>
  </r>
  <r>
    <x v="41"/>
    <s v="CA-2015-102281"/>
    <d v="2021-10-12T00:00:00"/>
    <d v="2021-10-14T00:00:00"/>
    <x v="2"/>
    <s v="MP-17470"/>
    <s v="Mark Packer"/>
    <x v="2"/>
    <s v="United States"/>
    <s v="New York City"/>
    <x v="7"/>
    <n v="10035"/>
    <x v="2"/>
    <s v="FUR-BO-10002545"/>
    <s v="Furniture"/>
    <x v="0"/>
    <s v="Atlantic Metals Mobile 3-Shelf Bookcases, Custom Colors"/>
    <n v="626.35199999999998"/>
    <n v="3"/>
    <n v="0.2"/>
    <x v="41"/>
    <n v="1"/>
    <x v="1"/>
    <x v="1"/>
  </r>
  <r>
    <x v="42"/>
    <s v="CA-2014-133690"/>
    <d v="2020-08-03T00:00:00"/>
    <d v="2020-08-05T00:00:00"/>
    <x v="2"/>
    <s v="BS-11755"/>
    <s v="Bruce Stewart"/>
    <x v="0"/>
    <s v="United States"/>
    <s v="Denver"/>
    <x v="12"/>
    <n v="80219"/>
    <x v="1"/>
    <s v="FUR-TA-10004289"/>
    <s v="Furniture"/>
    <x v="2"/>
    <s v="BoxOffice By Design Rectangular and Half-Moon Meeting Room Tables"/>
    <n v="218.75"/>
    <n v="2"/>
    <n v="0.5"/>
    <x v="42"/>
    <n v="0"/>
    <x v="10"/>
    <x v="2"/>
  </r>
  <r>
    <x v="43"/>
    <s v="CA-2017-126382"/>
    <d v="2023-06-03T00:00:00"/>
    <d v="2023-06-07T00:00:00"/>
    <x v="1"/>
    <s v="HK-14890"/>
    <s v="Heather Kirkland"/>
    <x v="1"/>
    <s v="United States"/>
    <s v="Franklin"/>
    <x v="9"/>
    <n v="37064"/>
    <x v="0"/>
    <s v="FUR-FU-10002960"/>
    <s v="Furniture"/>
    <x v="3"/>
    <s v="Eldon 200 Class Desk Accessories, Burgundy"/>
    <n v="35.167999999999999"/>
    <n v="7"/>
    <n v="0.2"/>
    <x v="43"/>
    <n v="1"/>
    <x v="2"/>
    <x v="3"/>
  </r>
  <r>
    <x v="44"/>
    <s v="CA-2015-146262"/>
    <d v="2021-01-02T00:00:00"/>
    <d v="2021-01-09T00:00:00"/>
    <x v="1"/>
    <s v="VW-21775"/>
    <s v="Victoria Wilson"/>
    <x v="1"/>
    <s v="United States"/>
    <s v="Medina"/>
    <x v="15"/>
    <n v="44256"/>
    <x v="2"/>
    <s v="FUR-BO-10004695"/>
    <s v="Furniture"/>
    <x v="0"/>
    <s v="O'Sullivan 2-Door Barrister Bookcase in Odessa Pine"/>
    <n v="452.45"/>
    <n v="5"/>
    <n v="0.5"/>
    <x v="44"/>
    <n v="0"/>
    <x v="8"/>
    <x v="1"/>
  </r>
  <r>
    <x v="45"/>
    <s v="CA-2015-169397"/>
    <d v="2021-12-24T00:00:00"/>
    <d v="2021-12-27T00:00:00"/>
    <x v="2"/>
    <s v="JB-15925"/>
    <s v="Joni Blumstein"/>
    <x v="0"/>
    <s v="United States"/>
    <s v="Dublin"/>
    <x v="15"/>
    <n v="43017"/>
    <x v="2"/>
    <s v="FUR-FU-10000087"/>
    <s v="Furniture"/>
    <x v="3"/>
    <s v="Executive Impressions 14&quot; Two-Color Numerals Wall Clock"/>
    <n v="72.703999999999994"/>
    <n v="4"/>
    <n v="0.2"/>
    <x v="45"/>
    <n v="1"/>
    <x v="5"/>
    <x v="1"/>
  </r>
  <r>
    <x v="46"/>
    <s v="CA-2015-163055"/>
    <d v="2021-08-09T00:00:00"/>
    <d v="2021-08-16T00:00:00"/>
    <x v="1"/>
    <s v="DS-13180"/>
    <s v="David Smith"/>
    <x v="1"/>
    <s v="United States"/>
    <s v="Detroit"/>
    <x v="17"/>
    <n v="48227"/>
    <x v="3"/>
    <s v="FUR-TA-10003748"/>
    <s v="Furniture"/>
    <x v="2"/>
    <s v="Bevis 36 x 72 Conference Tables"/>
    <n v="622.45000000000005"/>
    <n v="5"/>
    <n v="0"/>
    <x v="46"/>
    <n v="1"/>
    <x v="10"/>
    <x v="1"/>
  </r>
  <r>
    <x v="47"/>
    <s v="US-2015-145436"/>
    <d v="2021-02-28T00:00:00"/>
    <d v="2021-03-04T00:00:00"/>
    <x v="1"/>
    <s v="VD-21670"/>
    <s v="Valerie Dominguez"/>
    <x v="0"/>
    <s v="United States"/>
    <s v="Columbia"/>
    <x v="9"/>
    <n v="38401"/>
    <x v="0"/>
    <s v="FUR-CH-10004860"/>
    <s v="Furniture"/>
    <x v="1"/>
    <s v="Global Low Back Tilter Chair"/>
    <n v="161.56800000000001"/>
    <n v="2"/>
    <n v="0.2"/>
    <x v="47"/>
    <n v="0"/>
    <x v="11"/>
    <x v="1"/>
  </r>
  <r>
    <x v="48"/>
    <s v="US-2015-145436"/>
    <d v="2021-02-28T00:00:00"/>
    <d v="2021-03-04T00:00:00"/>
    <x v="1"/>
    <s v="VD-21670"/>
    <s v="Valerie Dominguez"/>
    <x v="0"/>
    <s v="United States"/>
    <s v="Columbia"/>
    <x v="9"/>
    <n v="38401"/>
    <x v="0"/>
    <s v="FUR-CH-10004477"/>
    <s v="Furniture"/>
    <x v="1"/>
    <s v="Global Push Button Manager's Chair, Indigo"/>
    <n v="389.69600000000003"/>
    <n v="8"/>
    <n v="0.2"/>
    <x v="48"/>
    <n v="1"/>
    <x v="11"/>
    <x v="1"/>
  </r>
  <r>
    <x v="49"/>
    <s v="US-2017-100930"/>
    <d v="2023-04-07T00:00:00"/>
    <d v="2023-04-12T00:00:00"/>
    <x v="1"/>
    <s v="CS-12400"/>
    <s v="Christopher Schild"/>
    <x v="2"/>
    <s v="United States"/>
    <s v="Tampa"/>
    <x v="1"/>
    <n v="33614"/>
    <x v="0"/>
    <s v="FUR-TA-10001705"/>
    <s v="Furniture"/>
    <x v="2"/>
    <s v="Bush Advantage Collection Round Conference Table"/>
    <n v="233.86"/>
    <n v="2"/>
    <n v="0.45"/>
    <x v="49"/>
    <n v="0"/>
    <x v="6"/>
    <x v="3"/>
  </r>
  <r>
    <x v="50"/>
    <s v="US-2017-100930"/>
    <d v="2023-04-07T00:00:00"/>
    <d v="2023-04-12T00:00:00"/>
    <x v="1"/>
    <s v="CS-12400"/>
    <s v="Christopher Schild"/>
    <x v="2"/>
    <s v="United States"/>
    <s v="Tampa"/>
    <x v="1"/>
    <n v="33614"/>
    <x v="0"/>
    <s v="FUR-TA-10003473"/>
    <s v="Furniture"/>
    <x v="2"/>
    <s v="Bretford Rectangular Conference Table Tops"/>
    <n v="620.61450000000002"/>
    <n v="3"/>
    <n v="0.45"/>
    <x v="50"/>
    <n v="0"/>
    <x v="6"/>
    <x v="3"/>
  </r>
  <r>
    <x v="51"/>
    <s v="US-2017-100930"/>
    <d v="2023-04-07T00:00:00"/>
    <d v="2023-04-12T00:00:00"/>
    <x v="1"/>
    <s v="CS-12400"/>
    <s v="Christopher Schild"/>
    <x v="2"/>
    <s v="United States"/>
    <s v="Tampa"/>
    <x v="1"/>
    <n v="33614"/>
    <x v="0"/>
    <s v="FUR-FU-10004017"/>
    <s v="Furniture"/>
    <x v="3"/>
    <s v="Tenex Contemporary Contur Chairmats for Low and Medium Pile Carpet, Computer, 39&quot; x 49&quot;"/>
    <n v="258.072"/>
    <n v="3"/>
    <n v="0.2"/>
    <x v="51"/>
    <n v="0"/>
    <x v="6"/>
    <x v="3"/>
  </r>
  <r>
    <x v="52"/>
    <s v="CA-2016-157749"/>
    <d v="2022-06-04T00:00:00"/>
    <d v="2022-06-09T00:00:00"/>
    <x v="0"/>
    <s v="KL-16645"/>
    <s v="Ken Lonsdale"/>
    <x v="0"/>
    <s v="United States"/>
    <s v="Chicago"/>
    <x v="8"/>
    <n v="60610"/>
    <x v="3"/>
    <s v="FUR-FU-10000576"/>
    <s v="Furniture"/>
    <x v="3"/>
    <s v="Luxo Professional Fluorescent Magnifier Lamp with Clamp-Mount Base"/>
    <n v="419.68"/>
    <n v="5"/>
    <n v="0.6"/>
    <x v="52"/>
    <n v="0"/>
    <x v="2"/>
    <x v="0"/>
  </r>
  <r>
    <x v="53"/>
    <s v="CA-2016-157749"/>
    <d v="2022-06-04T00:00:00"/>
    <d v="2022-06-09T00:00:00"/>
    <x v="0"/>
    <s v="KL-16645"/>
    <s v="Ken Lonsdale"/>
    <x v="0"/>
    <s v="United States"/>
    <s v="Chicago"/>
    <x v="8"/>
    <n v="60610"/>
    <x v="3"/>
    <s v="FUR-FU-10004351"/>
    <s v="Furniture"/>
    <x v="3"/>
    <s v="Staple-based wall hangings"/>
    <n v="11.688000000000001"/>
    <n v="3"/>
    <n v="0.6"/>
    <x v="53"/>
    <n v="0"/>
    <x v="2"/>
    <x v="0"/>
  </r>
  <r>
    <x v="54"/>
    <s v="CA-2016-157749"/>
    <d v="2022-06-04T00:00:00"/>
    <d v="2022-06-09T00:00:00"/>
    <x v="0"/>
    <s v="KL-16645"/>
    <s v="Ken Lonsdale"/>
    <x v="0"/>
    <s v="United States"/>
    <s v="Chicago"/>
    <x v="8"/>
    <n v="60610"/>
    <x v="3"/>
    <s v="FUR-TA-10002607"/>
    <s v="Furniture"/>
    <x v="2"/>
    <s v="KI Conference Tables"/>
    <n v="177.22499999999999"/>
    <n v="5"/>
    <n v="0.5"/>
    <x v="54"/>
    <n v="0"/>
    <x v="2"/>
    <x v="0"/>
  </r>
  <r>
    <x v="55"/>
    <s v="CA-2016-157749"/>
    <d v="2022-06-04T00:00:00"/>
    <d v="2022-06-09T00:00:00"/>
    <x v="0"/>
    <s v="KL-16645"/>
    <s v="Ken Lonsdale"/>
    <x v="0"/>
    <s v="United States"/>
    <s v="Chicago"/>
    <x v="8"/>
    <n v="60610"/>
    <x v="3"/>
    <s v="FUR-FU-10002505"/>
    <s v="Furniture"/>
    <x v="3"/>
    <s v="Eldon 100 Class Desk Accessories"/>
    <n v="4.0439999999999996"/>
    <n v="3"/>
    <n v="0.6"/>
    <x v="55"/>
    <n v="0"/>
    <x v="2"/>
    <x v="0"/>
  </r>
  <r>
    <x v="56"/>
    <s v="CA-2014-131926"/>
    <d v="2020-06-01T00:00:00"/>
    <d v="2020-06-06T00:00:00"/>
    <x v="0"/>
    <s v="DW-13480"/>
    <s v="Dianna Wilson"/>
    <x v="2"/>
    <s v="United States"/>
    <s v="Lakeville"/>
    <x v="11"/>
    <n v="55044"/>
    <x v="3"/>
    <s v="FUR-CH-10004063"/>
    <s v="Furniture"/>
    <x v="1"/>
    <s v="Global Deluxe High-Back Manager's Chair"/>
    <n v="2001.86"/>
    <n v="7"/>
    <n v="0"/>
    <x v="56"/>
    <n v="1"/>
    <x v="2"/>
    <x v="2"/>
  </r>
  <r>
    <x v="57"/>
    <s v="CA-2016-154739"/>
    <d v="2022-12-10T00:00:00"/>
    <d v="2022-12-15T00:00:00"/>
    <x v="0"/>
    <s v="LH-17155"/>
    <s v="Logan Haushalter"/>
    <x v="0"/>
    <s v="United States"/>
    <s v="San Francisco"/>
    <x v="2"/>
    <n v="94109"/>
    <x v="1"/>
    <s v="FUR-CH-10002965"/>
    <s v="Furniture"/>
    <x v="1"/>
    <s v="Global Leather Highback Executive Chair with Pneumatic Height Adjustment, Black"/>
    <n v="321.56799999999998"/>
    <n v="2"/>
    <n v="0.2"/>
    <x v="57"/>
    <n v="1"/>
    <x v="5"/>
    <x v="0"/>
  </r>
  <r>
    <x v="58"/>
    <s v="US-2015-159982"/>
    <d v="2021-11-28T00:00:00"/>
    <d v="2021-12-04T00:00:00"/>
    <x v="1"/>
    <s v="DR-12880"/>
    <s v="Dan Reichenbach"/>
    <x v="1"/>
    <s v="United States"/>
    <s v="Chicago"/>
    <x v="8"/>
    <n v="60623"/>
    <x v="3"/>
    <s v="FUR-FU-10002505"/>
    <s v="Furniture"/>
    <x v="3"/>
    <s v="Eldon 100 Class Desk Accessories"/>
    <n v="12.132"/>
    <n v="9"/>
    <n v="0.6"/>
    <x v="58"/>
    <n v="0"/>
    <x v="0"/>
    <x v="1"/>
  </r>
  <r>
    <x v="59"/>
    <s v="CA-2015-155334"/>
    <d v="2021-07-30T00:00:00"/>
    <d v="2021-07-31T00:00:00"/>
    <x v="2"/>
    <s v="HA-14920"/>
    <s v="Helen Andreada"/>
    <x v="0"/>
    <s v="United States"/>
    <s v="San Francisco"/>
    <x v="2"/>
    <n v="94109"/>
    <x v="1"/>
    <s v="FUR-FU-10003274"/>
    <s v="Furniture"/>
    <x v="3"/>
    <s v="Regeneration Desk Collection"/>
    <n v="5.28"/>
    <n v="3"/>
    <n v="0"/>
    <x v="59"/>
    <n v="1"/>
    <x v="3"/>
    <x v="1"/>
  </r>
  <r>
    <x v="60"/>
    <s v="CA-2015-130890"/>
    <d v="2021-11-02T00:00:00"/>
    <d v="2021-11-06T00:00:00"/>
    <x v="1"/>
    <s v="JO-15280"/>
    <s v="Jas O'Carroll"/>
    <x v="0"/>
    <s v="United States"/>
    <s v="Los Angeles"/>
    <x v="2"/>
    <n v="90004"/>
    <x v="1"/>
    <s v="FUR-TA-10002903"/>
    <s v="Furniture"/>
    <x v="2"/>
    <s v="Bevis Round Bullnose 29&quot; High Table Top"/>
    <n v="1038.8399999999999"/>
    <n v="5"/>
    <n v="0.2"/>
    <x v="60"/>
    <n v="1"/>
    <x v="0"/>
    <x v="1"/>
  </r>
  <r>
    <x v="61"/>
    <s v="CA-2016-110772"/>
    <d v="2022-11-20T00:00:00"/>
    <d v="2022-11-24T00:00:00"/>
    <x v="0"/>
    <s v="NZ-18565"/>
    <s v="Nick Zandusky"/>
    <x v="2"/>
    <s v="United States"/>
    <s v="Columbus"/>
    <x v="15"/>
    <n v="43229"/>
    <x v="2"/>
    <s v="FUR-BO-10004709"/>
    <s v="Furniture"/>
    <x v="0"/>
    <s v="Bush Westfield Collection Bookcases, Medium Cherry Finish"/>
    <n v="86.97"/>
    <n v="3"/>
    <n v="0.5"/>
    <x v="61"/>
    <n v="0"/>
    <x v="0"/>
    <x v="0"/>
  </r>
  <r>
    <x v="62"/>
    <s v="CA-2014-111451"/>
    <d v="2020-12-26T00:00:00"/>
    <d v="2020-12-28T00:00:00"/>
    <x v="2"/>
    <s v="KL-16555"/>
    <s v="Kelly Lampkin"/>
    <x v="1"/>
    <s v="United States"/>
    <s v="Colorado Springs"/>
    <x v="12"/>
    <n v="80906"/>
    <x v="1"/>
    <s v="FUR-FU-10004091"/>
    <s v="Furniture"/>
    <x v="3"/>
    <s v="Howard Miller 13&quot; Diameter Goldtone Round Wall Clock"/>
    <n v="300.416"/>
    <n v="8"/>
    <n v="0.2"/>
    <x v="62"/>
    <n v="1"/>
    <x v="5"/>
    <x v="2"/>
  </r>
  <r>
    <x v="63"/>
    <s v="CA-2014-111451"/>
    <d v="2020-12-26T00:00:00"/>
    <d v="2020-12-28T00:00:00"/>
    <x v="2"/>
    <s v="KL-16555"/>
    <s v="Kelly Lampkin"/>
    <x v="1"/>
    <s v="United States"/>
    <s v="Colorado Springs"/>
    <x v="12"/>
    <n v="80906"/>
    <x v="1"/>
    <s v="FUR-CH-10001891"/>
    <s v="Furniture"/>
    <x v="1"/>
    <s v="Global Deluxe Office Fabric Chairs"/>
    <n v="230.352"/>
    <n v="3"/>
    <n v="0.2"/>
    <x v="63"/>
    <n v="1"/>
    <x v="5"/>
    <x v="2"/>
  </r>
  <r>
    <x v="64"/>
    <s v="CA-2014-111451"/>
    <d v="2020-12-26T00:00:00"/>
    <d v="2020-12-28T00:00:00"/>
    <x v="2"/>
    <s v="KL-16555"/>
    <s v="Kelly Lampkin"/>
    <x v="1"/>
    <s v="United States"/>
    <s v="Colorado Springs"/>
    <x v="12"/>
    <n v="80906"/>
    <x v="1"/>
    <s v="FUR-FU-10002918"/>
    <s v="Furniture"/>
    <x v="3"/>
    <s v="Eldon ClusterMat Chair Mat with Cordless Antistatic Protection"/>
    <n v="218.352"/>
    <n v="3"/>
    <n v="0.2"/>
    <x v="64"/>
    <n v="0"/>
    <x v="5"/>
    <x v="2"/>
  </r>
  <r>
    <x v="65"/>
    <s v="CA-2016-142545"/>
    <d v="2022-10-28T00:00:00"/>
    <d v="2022-11-03T00:00:00"/>
    <x v="1"/>
    <s v="JD-15895"/>
    <s v="Jonathan Doherty"/>
    <x v="1"/>
    <s v="United States"/>
    <s v="Belleville"/>
    <x v="18"/>
    <n v="7109"/>
    <x v="2"/>
    <s v="FUR-FU-10001861"/>
    <s v="Furniture"/>
    <x v="3"/>
    <s v="Floodlight Indoor Halogen Bulbs, 1 Bulb per Pack, 60 Watts"/>
    <n v="77.599999999999994"/>
    <n v="4"/>
    <n v="0"/>
    <x v="65"/>
    <n v="1"/>
    <x v="1"/>
    <x v="0"/>
  </r>
  <r>
    <x v="66"/>
    <s v="US-2017-152380"/>
    <d v="2023-11-19T00:00:00"/>
    <d v="2023-11-23T00:00:00"/>
    <x v="1"/>
    <s v="JH-15910"/>
    <s v="Jonathan Howell"/>
    <x v="0"/>
    <s v="United States"/>
    <s v="Chicago"/>
    <x v="8"/>
    <n v="60623"/>
    <x v="3"/>
    <s v="FUR-TA-10002533"/>
    <s v="Furniture"/>
    <x v="2"/>
    <s v="BPI Conference Tables"/>
    <n v="219.07499999999999"/>
    <n v="3"/>
    <n v="0.5"/>
    <x v="66"/>
    <n v="0"/>
    <x v="0"/>
    <x v="3"/>
  </r>
  <r>
    <x v="67"/>
    <s v="CA-2015-144253"/>
    <d v="2021-05-04T00:00:00"/>
    <d v="2021-05-09T00:00:00"/>
    <x v="0"/>
    <s v="AS-10225"/>
    <s v="Alan Schoenberger"/>
    <x v="1"/>
    <s v="United States"/>
    <s v="New York City"/>
    <x v="7"/>
    <n v="10024"/>
    <x v="2"/>
    <s v="FUR-FU-10002671"/>
    <s v="Furniture"/>
    <x v="3"/>
    <s v="Electrix 20W Halogen Replacement Bulb for Zoom-In Desk Lamp"/>
    <n v="26.8"/>
    <n v="2"/>
    <n v="0"/>
    <x v="67"/>
    <n v="1"/>
    <x v="7"/>
    <x v="1"/>
  </r>
  <r>
    <x v="68"/>
    <s v="CA-2016-142902"/>
    <d v="2022-09-12T00:00:00"/>
    <d v="2022-09-14T00:00:00"/>
    <x v="0"/>
    <s v="BP-11185"/>
    <s v="Ben Peterman"/>
    <x v="1"/>
    <s v="United States"/>
    <s v="Arvada"/>
    <x v="12"/>
    <n v="80004"/>
    <x v="1"/>
    <s v="FUR-FU-10001918"/>
    <s v="Furniture"/>
    <x v="3"/>
    <s v="C-Line Cubicle Keepers Polyproplyene Holder With Velcro Backings"/>
    <n v="15.135999999999999"/>
    <n v="4"/>
    <n v="0.2"/>
    <x v="68"/>
    <n v="1"/>
    <x v="4"/>
    <x v="0"/>
  </r>
  <r>
    <x v="69"/>
    <s v="CA-2016-142902"/>
    <d v="2022-09-12T00:00:00"/>
    <d v="2022-09-14T00:00:00"/>
    <x v="0"/>
    <s v="BP-11185"/>
    <s v="Ben Peterman"/>
    <x v="1"/>
    <s v="United States"/>
    <s v="Arvada"/>
    <x v="12"/>
    <n v="80004"/>
    <x v="1"/>
    <s v="FUR-CH-10004086"/>
    <s v="Furniture"/>
    <x v="1"/>
    <s v="Hon 4070 Series Pagoda Armless Upholstered Stacking Chairs"/>
    <n v="466.76799999999997"/>
    <n v="2"/>
    <n v="0.2"/>
    <x v="69"/>
    <n v="1"/>
    <x v="4"/>
    <x v="0"/>
  </r>
  <r>
    <x v="70"/>
    <s v="CA-2016-142902"/>
    <d v="2022-09-12T00:00:00"/>
    <d v="2022-09-14T00:00:00"/>
    <x v="0"/>
    <s v="BP-11185"/>
    <s v="Ben Peterman"/>
    <x v="1"/>
    <s v="United States"/>
    <s v="Arvada"/>
    <x v="12"/>
    <n v="80004"/>
    <x v="1"/>
    <s v="FUR-FU-10001756"/>
    <s v="Furniture"/>
    <x v="3"/>
    <s v="Eldon Expressions Desk Accessory, Wood Photo Frame, Mahogany"/>
    <n v="15.231999999999999"/>
    <n v="1"/>
    <n v="0.2"/>
    <x v="70"/>
    <n v="1"/>
    <x v="4"/>
    <x v="0"/>
  </r>
  <r>
    <x v="71"/>
    <s v="CA-2014-120887"/>
    <d v="2020-09-27T00:00:00"/>
    <d v="2020-10-03T00:00:00"/>
    <x v="1"/>
    <s v="TS-21205"/>
    <s v="Thomas Seio"/>
    <x v="1"/>
    <s v="United States"/>
    <s v="Hackensack"/>
    <x v="18"/>
    <n v="7601"/>
    <x v="2"/>
    <s v="FUR-FU-10001588"/>
    <s v="Furniture"/>
    <x v="3"/>
    <s v="Deflect-o SuperTray Unbreakable Stackable Tray, Letter, Black"/>
    <n v="87.54"/>
    <n v="3"/>
    <n v="0"/>
    <x v="71"/>
    <n v="1"/>
    <x v="4"/>
    <x v="2"/>
  </r>
  <r>
    <x v="72"/>
    <s v="CA-2014-164973"/>
    <d v="2020-11-04T00:00:00"/>
    <d v="2020-11-09T00:00:00"/>
    <x v="1"/>
    <s v="NM-18445"/>
    <s v="Nathan Mautz"/>
    <x v="2"/>
    <s v="United States"/>
    <s v="New York City"/>
    <x v="7"/>
    <n v="10024"/>
    <x v="2"/>
    <s v="FUR-CH-10002602"/>
    <s v="Furniture"/>
    <x v="1"/>
    <s v="DMI Arturo Collection Mission-style Design Wood Chair"/>
    <n v="135.88200000000001"/>
    <n v="1"/>
    <n v="0.1"/>
    <x v="72"/>
    <n v="1"/>
    <x v="0"/>
    <x v="2"/>
  </r>
  <r>
    <x v="73"/>
    <s v="CA-2017-153339"/>
    <d v="2023-11-03T00:00:00"/>
    <d v="2023-11-05T00:00:00"/>
    <x v="0"/>
    <s v="DJ-13510"/>
    <s v="Don Jones"/>
    <x v="1"/>
    <s v="United States"/>
    <s v="Murfreesboro"/>
    <x v="9"/>
    <n v="37130"/>
    <x v="0"/>
    <s v="FUR-FU-10001967"/>
    <s v="Furniture"/>
    <x v="3"/>
    <s v="Telescoping Adjustable Floor Lamp"/>
    <n v="15.992000000000001"/>
    <n v="1"/>
    <n v="0.2"/>
    <x v="73"/>
    <n v="1"/>
    <x v="0"/>
    <x v="3"/>
  </r>
  <r>
    <x v="74"/>
    <s v="US-2016-141544"/>
    <d v="2022-08-30T00:00:00"/>
    <d v="2022-09-01T00:00:00"/>
    <x v="2"/>
    <s v="PO-18850"/>
    <s v="Patrick O'Brill"/>
    <x v="0"/>
    <s v="United States"/>
    <s v="Philadelphia"/>
    <x v="3"/>
    <n v="19143"/>
    <x v="2"/>
    <s v="FUR-CH-10003312"/>
    <s v="Furniture"/>
    <x v="1"/>
    <s v="Hon 2090 ÒPillow SoftÓ Series Mid Back Swivel/Tilt Chairs"/>
    <n v="786.74400000000003"/>
    <n v="4"/>
    <n v="0.3"/>
    <x v="74"/>
    <n v="0"/>
    <x v="10"/>
    <x v="0"/>
  </r>
  <r>
    <x v="75"/>
    <s v="CA-2014-129924"/>
    <d v="2020-07-12T00:00:00"/>
    <d v="2020-07-17T00:00:00"/>
    <x v="1"/>
    <s v="AC-10420"/>
    <s v="Alyssa Crouse"/>
    <x v="1"/>
    <s v="United States"/>
    <s v="San Francisco"/>
    <x v="2"/>
    <n v="94122"/>
    <x v="1"/>
    <s v="FUR-TA-10004575"/>
    <s v="Furniture"/>
    <x v="2"/>
    <s v="Hon 5100 Series Wood Tables"/>
    <n v="698.35199999999998"/>
    <n v="3"/>
    <n v="0.2"/>
    <x v="75"/>
    <n v="0"/>
    <x v="3"/>
    <x v="2"/>
  </r>
  <r>
    <x v="76"/>
    <s v="CA-2016-138520"/>
    <d v="2022-04-08T00:00:00"/>
    <d v="2022-04-13T00:00:00"/>
    <x v="1"/>
    <s v="JL-15505"/>
    <s v="Jeremy Lonsdale"/>
    <x v="0"/>
    <s v="United States"/>
    <s v="New York City"/>
    <x v="7"/>
    <n v="10035"/>
    <x v="2"/>
    <s v="FUR-BO-10002268"/>
    <s v="Furniture"/>
    <x v="0"/>
    <s v="Sauder Barrister Bookcases"/>
    <n v="388.70400000000001"/>
    <n v="6"/>
    <n v="0.2"/>
    <x v="76"/>
    <n v="0"/>
    <x v="6"/>
    <x v="0"/>
  </r>
  <r>
    <x v="77"/>
    <s v="CA-2017-144904"/>
    <d v="2023-09-25T00:00:00"/>
    <d v="2023-10-01T00:00:00"/>
    <x v="1"/>
    <s v="KW-16435"/>
    <s v="Katrina Willman"/>
    <x v="0"/>
    <s v="United States"/>
    <s v="New York City"/>
    <x v="7"/>
    <n v="10009"/>
    <x v="2"/>
    <s v="FUR-CH-10000785"/>
    <s v="Furniture"/>
    <x v="1"/>
    <s v="Global Ergonomic Managers Chair"/>
    <n v="488.64600000000002"/>
    <n v="3"/>
    <n v="0.1"/>
    <x v="77"/>
    <n v="1"/>
    <x v="4"/>
    <x v="3"/>
  </r>
  <r>
    <x v="78"/>
    <s v="CA-2017-144904"/>
    <d v="2023-09-25T00:00:00"/>
    <d v="2023-10-01T00:00:00"/>
    <x v="1"/>
    <s v="KW-16435"/>
    <s v="Katrina Willman"/>
    <x v="0"/>
    <s v="United States"/>
    <s v="New York City"/>
    <x v="7"/>
    <n v="10009"/>
    <x v="2"/>
    <s v="FUR-FU-10000023"/>
    <s v="Furniture"/>
    <x v="3"/>
    <s v="Eldon Wave Desk Accessories"/>
    <n v="47.12"/>
    <n v="8"/>
    <n v="0"/>
    <x v="78"/>
    <n v="1"/>
    <x v="4"/>
    <x v="3"/>
  </r>
  <r>
    <x v="79"/>
    <s v="CA-2016-155516"/>
    <d v="2022-10-21T00:00:00"/>
    <d v="2022-10-21T00:00:00"/>
    <x v="3"/>
    <s v="MK-17905"/>
    <s v="Michael Kennedy"/>
    <x v="1"/>
    <s v="United States"/>
    <s v="Manchester"/>
    <x v="19"/>
    <n v="6040"/>
    <x v="2"/>
    <s v="FUR-BO-10002545"/>
    <s v="Furniture"/>
    <x v="0"/>
    <s v="Atlantic Metals Mobile 3-Shelf Bookcases, Custom Colors"/>
    <n v="1043.92"/>
    <n v="4"/>
    <n v="0"/>
    <x v="79"/>
    <n v="1"/>
    <x v="1"/>
    <x v="0"/>
  </r>
  <r>
    <x v="80"/>
    <s v="US-2017-134481"/>
    <d v="2023-08-27T00:00:00"/>
    <d v="2023-09-01T00:00:00"/>
    <x v="1"/>
    <s v="AR-10405"/>
    <s v="Allen Rosenblatt"/>
    <x v="1"/>
    <s v="United States"/>
    <s v="Franklin"/>
    <x v="20"/>
    <n v="2038"/>
    <x v="2"/>
    <s v="FUR-TA-10004915"/>
    <s v="Furniture"/>
    <x v="2"/>
    <s v="Office Impressions End Table, 20-1/2&quot;H x 24&quot;W x 20&quot;D"/>
    <n v="1488.424"/>
    <n v="7"/>
    <n v="0.3"/>
    <x v="80"/>
    <n v="0"/>
    <x v="10"/>
    <x v="3"/>
  </r>
  <r>
    <x v="81"/>
    <s v="US-2015-168935"/>
    <d v="2021-11-27T00:00:00"/>
    <d v="2021-12-02T00:00:00"/>
    <x v="1"/>
    <s v="DO-13435"/>
    <s v="Denny Ordway"/>
    <x v="0"/>
    <s v="United States"/>
    <s v="Pembroke Pines"/>
    <x v="1"/>
    <n v="33024"/>
    <x v="0"/>
    <s v="FUR-TA-10000617"/>
    <s v="Furniture"/>
    <x v="2"/>
    <s v="Hon Practical Foundations 30 x 60 Training Table, Light Gray/Charcoal"/>
    <n v="375.45749999999998"/>
    <n v="3"/>
    <n v="0.45"/>
    <x v="81"/>
    <n v="0"/>
    <x v="0"/>
    <x v="1"/>
  </r>
  <r>
    <x v="82"/>
    <s v="CA-2015-122756"/>
    <d v="2021-12-03T00:00:00"/>
    <d v="2021-12-07T00:00:00"/>
    <x v="1"/>
    <s v="DK-13225"/>
    <s v="Dean Katz"/>
    <x v="1"/>
    <s v="United States"/>
    <s v="Philadelphia"/>
    <x v="3"/>
    <n v="19140"/>
    <x v="2"/>
    <s v="FUR-FU-10001935"/>
    <s v="Furniture"/>
    <x v="3"/>
    <s v="3M Hangers With Command Adhesive"/>
    <n v="2.96"/>
    <n v="1"/>
    <n v="0.2"/>
    <x v="82"/>
    <n v="1"/>
    <x v="5"/>
    <x v="1"/>
  </r>
  <r>
    <x v="83"/>
    <s v="CA-2016-108987"/>
    <d v="2022-09-08T00:00:00"/>
    <d v="2022-09-10T00:00:00"/>
    <x v="0"/>
    <s v="AG-10675"/>
    <s v="Anna Gayman"/>
    <x v="0"/>
    <s v="United States"/>
    <s v="Houston"/>
    <x v="5"/>
    <n v="77036"/>
    <x v="3"/>
    <s v="FUR-BO-10004834"/>
    <s v="Furniture"/>
    <x v="0"/>
    <s v="Riverside Palais Royal Lawyers Bookcase, Royale Cherry Finish"/>
    <n v="2396.2656000000002"/>
    <n v="4"/>
    <n v="0.32"/>
    <x v="83"/>
    <n v="0"/>
    <x v="4"/>
    <x v="0"/>
  </r>
  <r>
    <x v="84"/>
    <s v="CA-2017-117457"/>
    <d v="2023-12-08T00:00:00"/>
    <d v="2023-12-12T00:00:00"/>
    <x v="1"/>
    <s v="KH-16510"/>
    <s v="Keith Herrera"/>
    <x v="0"/>
    <s v="United States"/>
    <s v="San Francisco"/>
    <x v="2"/>
    <n v="94110"/>
    <x v="1"/>
    <s v="FUR-TA-10002041"/>
    <s v="Furniture"/>
    <x v="2"/>
    <s v="Bevis Round Conference Table Top, X-Base"/>
    <n v="1004.024"/>
    <n v="7"/>
    <n v="0.2"/>
    <x v="84"/>
    <n v="0"/>
    <x v="5"/>
    <x v="3"/>
  </r>
  <r>
    <x v="85"/>
    <s v="CA-2017-117457"/>
    <d v="2023-12-08T00:00:00"/>
    <d v="2023-12-12T00:00:00"/>
    <x v="1"/>
    <s v="KH-16510"/>
    <s v="Keith Herrera"/>
    <x v="0"/>
    <s v="United States"/>
    <s v="San Francisco"/>
    <x v="2"/>
    <n v="94110"/>
    <x v="1"/>
    <s v="FUR-BO-10001972"/>
    <s v="Furniture"/>
    <x v="0"/>
    <s v="O'Sullivan 4-Shelf Bookcase in Odessa Pine"/>
    <n v="1336.829"/>
    <n v="13"/>
    <n v="0.15"/>
    <x v="85"/>
    <n v="1"/>
    <x v="5"/>
    <x v="3"/>
  </r>
  <r>
    <x v="86"/>
    <s v="CA-2017-117457"/>
    <d v="2023-12-08T00:00:00"/>
    <d v="2023-12-12T00:00:00"/>
    <x v="1"/>
    <s v="KH-16510"/>
    <s v="Keith Herrera"/>
    <x v="0"/>
    <s v="United States"/>
    <s v="San Francisco"/>
    <x v="2"/>
    <n v="94110"/>
    <x v="1"/>
    <s v="FUR-CH-10003956"/>
    <s v="Furniture"/>
    <x v="1"/>
    <s v="Novimex High-Tech Fabric Mesh Task Chair"/>
    <n v="113.568"/>
    <n v="2"/>
    <n v="0.2"/>
    <x v="86"/>
    <n v="0"/>
    <x v="5"/>
    <x v="3"/>
  </r>
  <r>
    <x v="87"/>
    <s v="CA-2017-142636"/>
    <d v="2023-11-03T00:00:00"/>
    <d v="2023-11-07T00:00:00"/>
    <x v="1"/>
    <s v="KC-16675"/>
    <s v="Kimberly Carter"/>
    <x v="1"/>
    <s v="United States"/>
    <s v="Seattle"/>
    <x v="13"/>
    <n v="98105"/>
    <x v="1"/>
    <s v="FUR-CH-10001891"/>
    <s v="Furniture"/>
    <x v="1"/>
    <s v="Global Deluxe Office Fabric Chairs"/>
    <n v="307.13600000000002"/>
    <n v="4"/>
    <n v="0.2"/>
    <x v="87"/>
    <n v="1"/>
    <x v="0"/>
    <x v="3"/>
  </r>
  <r>
    <x v="88"/>
    <s v="CA-2016-148796"/>
    <d v="2022-04-14T00:00:00"/>
    <d v="2022-04-18T00:00:00"/>
    <x v="1"/>
    <s v="PB-19150"/>
    <s v="Philip Brown"/>
    <x v="0"/>
    <s v="United States"/>
    <s v="Los Angeles"/>
    <x v="2"/>
    <n v="90004"/>
    <x v="1"/>
    <s v="FUR-CH-10004886"/>
    <s v="Furniture"/>
    <x v="1"/>
    <s v="Bevis Steel Folding Chairs"/>
    <n v="383.8"/>
    <n v="5"/>
    <n v="0.2"/>
    <x v="88"/>
    <n v="1"/>
    <x v="6"/>
    <x v="0"/>
  </r>
  <r>
    <x v="89"/>
    <s v="CA-2017-125388"/>
    <d v="2023-10-19T00:00:00"/>
    <d v="2023-10-23T00:00:00"/>
    <x v="1"/>
    <s v="MP-17965"/>
    <s v="Michael Paige"/>
    <x v="1"/>
    <s v="United States"/>
    <s v="Lawrence"/>
    <x v="20"/>
    <n v="1841"/>
    <x v="2"/>
    <s v="FUR-FU-10004712"/>
    <s v="Furniture"/>
    <x v="3"/>
    <s v="Westinghouse Mesh Shade Clip-On Gooseneck Lamp, Black"/>
    <n v="56.56"/>
    <n v="4"/>
    <n v="0"/>
    <x v="89"/>
    <n v="1"/>
    <x v="1"/>
    <x v="3"/>
  </r>
  <r>
    <x v="90"/>
    <s v="CA-2017-155705"/>
    <d v="2023-08-21T00:00:00"/>
    <d v="2023-08-23T00:00:00"/>
    <x v="0"/>
    <s v="NF-18385"/>
    <s v="Natalie Fritzler"/>
    <x v="0"/>
    <s v="United States"/>
    <s v="Jackson"/>
    <x v="21"/>
    <n v="39212"/>
    <x v="0"/>
    <s v="FUR-CH-10000015"/>
    <s v="Furniture"/>
    <x v="1"/>
    <s v="Hon Multipurpose Stacking Arm Chairs"/>
    <n v="866.4"/>
    <n v="4"/>
    <n v="0"/>
    <x v="90"/>
    <n v="1"/>
    <x v="10"/>
    <x v="3"/>
  </r>
  <r>
    <x v="91"/>
    <s v="CA-2017-149160"/>
    <d v="2023-11-23T00:00:00"/>
    <d v="2023-11-26T00:00:00"/>
    <x v="0"/>
    <s v="JM-15265"/>
    <s v="Janet Molinari"/>
    <x v="1"/>
    <s v="United States"/>
    <s v="Canton"/>
    <x v="17"/>
    <n v="48187"/>
    <x v="3"/>
    <s v="FUR-FU-10003347"/>
    <s v="Furniture"/>
    <x v="3"/>
    <s v="Coloredge Poster Frame"/>
    <n v="28.4"/>
    <n v="2"/>
    <n v="0"/>
    <x v="91"/>
    <n v="1"/>
    <x v="0"/>
    <x v="3"/>
  </r>
  <r>
    <x v="92"/>
    <s v="CA-2017-157252"/>
    <d v="2023-01-20T00:00:00"/>
    <d v="2023-01-23T00:00:00"/>
    <x v="0"/>
    <s v="CV-12805"/>
    <s v="Cynthia Voltz"/>
    <x v="1"/>
    <s v="United States"/>
    <s v="New York City"/>
    <x v="7"/>
    <n v="10024"/>
    <x v="2"/>
    <s v="FUR-CH-10003396"/>
    <s v="Furniture"/>
    <x v="1"/>
    <s v="Global Deluxe Steno Chair"/>
    <n v="207.846"/>
    <n v="3"/>
    <n v="0.1"/>
    <x v="92"/>
    <n v="1"/>
    <x v="8"/>
    <x v="3"/>
  </r>
  <r>
    <x v="93"/>
    <s v="CA-2016-115756"/>
    <d v="2022-09-05T00:00:00"/>
    <d v="2022-09-07T00:00:00"/>
    <x v="0"/>
    <s v="PK-19075"/>
    <s v="Pete Kriz"/>
    <x v="0"/>
    <s v="United States"/>
    <s v="Detroit"/>
    <x v="17"/>
    <n v="48227"/>
    <x v="3"/>
    <s v="FUR-FU-10000246"/>
    <s v="Furniture"/>
    <x v="3"/>
    <s v="Aluminum Document Frame"/>
    <n v="12.22"/>
    <n v="1"/>
    <n v="0"/>
    <x v="93"/>
    <n v="1"/>
    <x v="4"/>
    <x v="0"/>
  </r>
  <r>
    <x v="94"/>
    <s v="CA-2016-115756"/>
    <d v="2022-09-05T00:00:00"/>
    <d v="2022-09-07T00:00:00"/>
    <x v="0"/>
    <s v="PK-19075"/>
    <s v="Pete Kriz"/>
    <x v="0"/>
    <s v="United States"/>
    <s v="Detroit"/>
    <x v="17"/>
    <n v="48227"/>
    <x v="3"/>
    <s v="FUR-CH-10002372"/>
    <s v="Furniture"/>
    <x v="1"/>
    <s v="Office Star - Ergonomically Designed Knee Chair"/>
    <n v="242.94"/>
    <n v="3"/>
    <n v="0"/>
    <x v="94"/>
    <n v="1"/>
    <x v="4"/>
    <x v="0"/>
  </r>
  <r>
    <x v="95"/>
    <s v="CA-2017-154214"/>
    <d v="2023-03-20T00:00:00"/>
    <d v="2023-03-25T00:00:00"/>
    <x v="0"/>
    <s v="TB-21595"/>
    <s v="Troy Blackwell"/>
    <x v="0"/>
    <s v="United States"/>
    <s v="Columbus"/>
    <x v="6"/>
    <n v="47201"/>
    <x v="3"/>
    <s v="FUR-FU-10000206"/>
    <s v="Furniture"/>
    <x v="3"/>
    <s v="GE General Purpose, Extra Long Life, Showcase &amp; Floodlight Incandescent Bulbs"/>
    <n v="2.91"/>
    <n v="1"/>
    <n v="0"/>
    <x v="95"/>
    <n v="1"/>
    <x v="9"/>
    <x v="3"/>
  </r>
  <r>
    <x v="96"/>
    <s v="CA-2017-147277"/>
    <d v="2023-10-20T00:00:00"/>
    <d v="2023-10-24T00:00:00"/>
    <x v="1"/>
    <s v="EB-13705"/>
    <s v="Ed Braxton"/>
    <x v="1"/>
    <s v="United States"/>
    <s v="Akron"/>
    <x v="15"/>
    <n v="44312"/>
    <x v="2"/>
    <s v="FUR-TA-10001539"/>
    <s v="Furniture"/>
    <x v="2"/>
    <s v="Chromcraft Rectangular Conference Tables"/>
    <n v="284.36399999999998"/>
    <n v="2"/>
    <n v="0.4"/>
    <x v="96"/>
    <n v="0"/>
    <x v="1"/>
    <x v="3"/>
  </r>
  <r>
    <x v="97"/>
    <s v="US-2014-110674"/>
    <d v="2020-02-12T00:00:00"/>
    <d v="2020-02-18T00:00:00"/>
    <x v="1"/>
    <s v="SC-20095"/>
    <s v="Sanjit Chand"/>
    <x v="0"/>
    <s v="United States"/>
    <s v="Concord"/>
    <x v="2"/>
    <n v="94521"/>
    <x v="1"/>
    <s v="FUR-CH-10000225"/>
    <s v="Furniture"/>
    <x v="1"/>
    <s v="Global Geo Office Task Chair, Gray"/>
    <n v="129.56800000000001"/>
    <n v="2"/>
    <n v="0.2"/>
    <x v="97"/>
    <n v="0"/>
    <x v="11"/>
    <x v="2"/>
  </r>
  <r>
    <x v="98"/>
    <s v="US-2016-157945"/>
    <d v="2022-09-26T00:00:00"/>
    <d v="2022-10-01T00:00:00"/>
    <x v="1"/>
    <s v="NF-18385"/>
    <s v="Natalie Fritzler"/>
    <x v="0"/>
    <s v="United States"/>
    <s v="Decatur"/>
    <x v="8"/>
    <n v="62521"/>
    <x v="3"/>
    <s v="FUR-CH-10002331"/>
    <s v="Furniture"/>
    <x v="1"/>
    <s v="Hon 4700 Series Mobuis Mid-Back Task Chairs with Adjustable Arms"/>
    <n v="747.55799999999999"/>
    <n v="3"/>
    <n v="0.3"/>
    <x v="98"/>
    <n v="0"/>
    <x v="4"/>
    <x v="0"/>
  </r>
  <r>
    <x v="99"/>
    <s v="CA-2016-109869"/>
    <d v="2022-04-22T00:00:00"/>
    <d v="2022-04-29T00:00:00"/>
    <x v="1"/>
    <s v="TN-21040"/>
    <s v="Tanja Norvell"/>
    <x v="2"/>
    <s v="United States"/>
    <s v="Phoenix"/>
    <x v="22"/>
    <n v="85023"/>
    <x v="1"/>
    <s v="FUR-FU-10000023"/>
    <s v="Furniture"/>
    <x v="3"/>
    <s v="Eldon Wave Desk Accessories"/>
    <n v="23.56"/>
    <n v="5"/>
    <n v="0.2"/>
    <x v="99"/>
    <n v="1"/>
    <x v="6"/>
    <x v="0"/>
  </r>
  <r>
    <x v="100"/>
    <s v="CA-2016-109869"/>
    <d v="2022-04-22T00:00:00"/>
    <d v="2022-04-29T00:00:00"/>
    <x v="1"/>
    <s v="TN-21040"/>
    <s v="Tanja Norvell"/>
    <x v="2"/>
    <s v="United States"/>
    <s v="Phoenix"/>
    <x v="22"/>
    <n v="85023"/>
    <x v="1"/>
    <s v="FUR-TA-10001889"/>
    <s v="Furniture"/>
    <x v="2"/>
    <s v="Bush Advantage Collection Racetrack Conference Table"/>
    <n v="1272.6300000000001"/>
    <n v="6"/>
    <n v="0.5"/>
    <x v="100"/>
    <n v="0"/>
    <x v="6"/>
    <x v="0"/>
  </r>
  <r>
    <x v="101"/>
    <s v="US-2015-101399"/>
    <d v="2021-01-17T00:00:00"/>
    <d v="2021-01-24T00:00:00"/>
    <x v="1"/>
    <s v="JS-15940"/>
    <s v="Joni Sundaresam"/>
    <x v="2"/>
    <s v="United States"/>
    <s v="Park Ridge"/>
    <x v="8"/>
    <n v="60068"/>
    <x v="3"/>
    <s v="FUR-FU-10002918"/>
    <s v="Furniture"/>
    <x v="3"/>
    <s v="Eldon ClusterMat Chair Mat with Cordless Antistatic Protection"/>
    <n v="254.744"/>
    <n v="7"/>
    <n v="0.6"/>
    <x v="101"/>
    <n v="0"/>
    <x v="8"/>
    <x v="1"/>
  </r>
  <r>
    <x v="102"/>
    <s v="CA-2017-154907"/>
    <d v="2023-03-31T00:00:00"/>
    <d v="2023-04-04T00:00:00"/>
    <x v="1"/>
    <s v="DS-13180"/>
    <s v="David Smith"/>
    <x v="1"/>
    <s v="United States"/>
    <s v="Amarillo"/>
    <x v="5"/>
    <n v="79109"/>
    <x v="3"/>
    <s v="FUR-BO-10002824"/>
    <s v="Furniture"/>
    <x v="0"/>
    <s v="Bush Mission Pointe Library"/>
    <n v="205.33279999999999"/>
    <n v="2"/>
    <n v="0.32"/>
    <x v="102"/>
    <n v="0"/>
    <x v="9"/>
    <x v="3"/>
  </r>
  <r>
    <x v="103"/>
    <s v="CA-2014-144666"/>
    <d v="2020-11-09T00:00:00"/>
    <d v="2020-11-11T00:00:00"/>
    <x v="0"/>
    <s v="JP-15520"/>
    <s v="Jeremy Pistek"/>
    <x v="0"/>
    <s v="United States"/>
    <s v="San Francisco"/>
    <x v="2"/>
    <n v="94110"/>
    <x v="1"/>
    <s v="FUR-BO-10001601"/>
    <s v="Furniture"/>
    <x v="0"/>
    <s v="Sauder Mission Library with Doors, Fruitwood Finish"/>
    <n v="222.666"/>
    <n v="2"/>
    <n v="0.15"/>
    <x v="103"/>
    <n v="1"/>
    <x v="0"/>
    <x v="2"/>
  </r>
  <r>
    <x v="104"/>
    <s v="CA-2016-152632"/>
    <d v="2022-10-27T00:00:00"/>
    <d v="2022-11-02T00:00:00"/>
    <x v="1"/>
    <s v="JE-15475"/>
    <s v="Jeremy Ellison"/>
    <x v="0"/>
    <s v="United States"/>
    <s v="Troy"/>
    <x v="7"/>
    <n v="12180"/>
    <x v="2"/>
    <s v="FUR-FU-10002671"/>
    <s v="Furniture"/>
    <x v="3"/>
    <s v="Electrix 20W Halogen Replacement Bulb for Zoom-In Desk Lamp"/>
    <n v="40.200000000000003"/>
    <n v="3"/>
    <n v="0"/>
    <x v="104"/>
    <n v="1"/>
    <x v="1"/>
    <x v="0"/>
  </r>
  <r>
    <x v="105"/>
    <s v="CA-2017-140963"/>
    <d v="2023-06-10T00:00:00"/>
    <d v="2023-06-13T00:00:00"/>
    <x v="2"/>
    <s v="MT-18070"/>
    <s v="Michelle Tran"/>
    <x v="2"/>
    <s v="United States"/>
    <s v="Los Angeles"/>
    <x v="2"/>
    <n v="90045"/>
    <x v="1"/>
    <s v="FUR-BO-10001337"/>
    <s v="Furniture"/>
    <x v="0"/>
    <s v="O'Sullivan Living Dimensions 2-Shelf Bookcases"/>
    <n v="514.16499999999996"/>
    <n v="5"/>
    <n v="0.15"/>
    <x v="105"/>
    <n v="0"/>
    <x v="2"/>
    <x v="3"/>
  </r>
  <r>
    <x v="106"/>
    <s v="US-2016-120929"/>
    <d v="2022-03-18T00:00:00"/>
    <d v="2022-03-21T00:00:00"/>
    <x v="0"/>
    <s v="RO-19780"/>
    <s v="Rose O'Brian"/>
    <x v="0"/>
    <s v="United States"/>
    <s v="Memphis"/>
    <x v="9"/>
    <n v="38109"/>
    <x v="0"/>
    <s v="FUR-TA-10001857"/>
    <s v="Furniture"/>
    <x v="2"/>
    <s v="Balt Solid Wood Rectangular Table"/>
    <n v="189.88200000000001"/>
    <n v="3"/>
    <n v="0.4"/>
    <x v="106"/>
    <n v="0"/>
    <x v="9"/>
    <x v="0"/>
  </r>
  <r>
    <x v="107"/>
    <s v="CA-2016-126158"/>
    <d v="2022-07-25T00:00:00"/>
    <d v="2022-07-31T00:00:00"/>
    <x v="1"/>
    <s v="SC-20095"/>
    <s v="Sanjit Chand"/>
    <x v="0"/>
    <s v="United States"/>
    <s v="Costa Mesa"/>
    <x v="2"/>
    <n v="92627"/>
    <x v="1"/>
    <s v="FUR-FU-10004864"/>
    <s v="Furniture"/>
    <x v="3"/>
    <s v="Howard Miller 14-1/2&quot; Diameter Chrome Round Wall Clock"/>
    <n v="255.76"/>
    <n v="4"/>
    <n v="0"/>
    <x v="107"/>
    <n v="1"/>
    <x v="3"/>
    <x v="0"/>
  </r>
  <r>
    <x v="108"/>
    <s v="CA-2016-126158"/>
    <d v="2022-07-25T00:00:00"/>
    <d v="2022-07-31T00:00:00"/>
    <x v="1"/>
    <s v="SC-20095"/>
    <s v="Sanjit Chand"/>
    <x v="0"/>
    <s v="United States"/>
    <s v="Costa Mesa"/>
    <x v="2"/>
    <n v="92627"/>
    <x v="1"/>
    <s v="FUR-CH-10002602"/>
    <s v="Furniture"/>
    <x v="1"/>
    <s v="DMI Arturo Collection Mission-style Design Wood Chair"/>
    <n v="241.56800000000001"/>
    <n v="2"/>
    <n v="0.2"/>
    <x v="108"/>
    <n v="1"/>
    <x v="3"/>
    <x v="0"/>
  </r>
  <r>
    <x v="109"/>
    <s v="CA-2016-126158"/>
    <d v="2022-07-25T00:00:00"/>
    <d v="2022-07-31T00:00:00"/>
    <x v="1"/>
    <s v="SC-20095"/>
    <s v="Sanjit Chand"/>
    <x v="0"/>
    <s v="United States"/>
    <s v="Costa Mesa"/>
    <x v="2"/>
    <n v="92627"/>
    <x v="1"/>
    <s v="FUR-FU-10000073"/>
    <s v="Furniture"/>
    <x v="3"/>
    <s v="Deflect-O Glasstique Clear Desk Accessories"/>
    <n v="69.3"/>
    <n v="9"/>
    <n v="0"/>
    <x v="109"/>
    <n v="1"/>
    <x v="3"/>
    <x v="0"/>
  </r>
  <r>
    <x v="110"/>
    <s v="US-2016-105578"/>
    <d v="2022-05-30T00:00:00"/>
    <d v="2022-06-04T00:00:00"/>
    <x v="1"/>
    <s v="MY-17380"/>
    <s v="Maribeth Yedwab"/>
    <x v="1"/>
    <s v="United States"/>
    <s v="Parker"/>
    <x v="12"/>
    <n v="80134"/>
    <x v="1"/>
    <s v="FUR-CH-10001215"/>
    <s v="Furniture"/>
    <x v="1"/>
    <s v="Global Troy Executive Leather Low-Back Tilter"/>
    <n v="801.56799999999998"/>
    <n v="2"/>
    <n v="0.2"/>
    <x v="110"/>
    <n v="1"/>
    <x v="7"/>
    <x v="0"/>
  </r>
  <r>
    <x v="111"/>
    <s v="CA-2017-135307"/>
    <d v="2023-11-26T00:00:00"/>
    <d v="2023-11-27T00:00:00"/>
    <x v="2"/>
    <s v="LS-17245"/>
    <s v="Lynn Smith"/>
    <x v="0"/>
    <s v="United States"/>
    <s v="Gladstone"/>
    <x v="23"/>
    <n v="64118"/>
    <x v="3"/>
    <s v="FUR-FU-10001290"/>
    <s v="Furniture"/>
    <x v="3"/>
    <s v="Executive Impressions Supervisor Wall Clock"/>
    <n v="126.3"/>
    <n v="3"/>
    <n v="0"/>
    <x v="111"/>
    <n v="1"/>
    <x v="0"/>
    <x v="3"/>
  </r>
  <r>
    <x v="112"/>
    <s v="CA-2017-145142"/>
    <d v="2023-01-23T00:00:00"/>
    <d v="2023-01-25T00:00:00"/>
    <x v="2"/>
    <s v="MC-17605"/>
    <s v="Matt Connell"/>
    <x v="1"/>
    <s v="United States"/>
    <s v="Detroit"/>
    <x v="17"/>
    <n v="48234"/>
    <x v="3"/>
    <s v="FUR-TA-10001857"/>
    <s v="Furniture"/>
    <x v="2"/>
    <s v="Balt Solid Wood Rectangular Table"/>
    <n v="210.98"/>
    <n v="2"/>
    <n v="0"/>
    <x v="112"/>
    <n v="1"/>
    <x v="8"/>
    <x v="3"/>
  </r>
  <r>
    <x v="113"/>
    <s v="CA-2017-113558"/>
    <d v="2023-10-21T00:00:00"/>
    <d v="2023-10-26T00:00:00"/>
    <x v="1"/>
    <s v="PH-18790"/>
    <s v="Patricia Hirasaki"/>
    <x v="2"/>
    <s v="United States"/>
    <s v="Lakeland"/>
    <x v="1"/>
    <n v="33801"/>
    <x v="0"/>
    <s v="FUR-CH-10003379"/>
    <s v="Furniture"/>
    <x v="1"/>
    <s v="Global Commerce Series High-Back Swivel/Tilt Chairs"/>
    <n v="683.952"/>
    <n v="3"/>
    <n v="0.2"/>
    <x v="113"/>
    <n v="1"/>
    <x v="1"/>
    <x v="3"/>
  </r>
  <r>
    <x v="114"/>
    <s v="CA-2017-113558"/>
    <d v="2023-10-21T00:00:00"/>
    <d v="2023-10-26T00:00:00"/>
    <x v="1"/>
    <s v="PH-18790"/>
    <s v="Patricia Hirasaki"/>
    <x v="2"/>
    <s v="United States"/>
    <s v="Lakeland"/>
    <x v="1"/>
    <n v="33801"/>
    <x v="0"/>
    <s v="FUR-FU-10001756"/>
    <s v="Furniture"/>
    <x v="3"/>
    <s v="Eldon Expressions Desk Accessory, Wood Photo Frame, Mahogany"/>
    <n v="45.695999999999998"/>
    <n v="3"/>
    <n v="0.2"/>
    <x v="114"/>
    <n v="1"/>
    <x v="1"/>
    <x v="3"/>
  </r>
  <r>
    <x v="115"/>
    <s v="CA-2015-102848"/>
    <d v="2021-11-07T00:00:00"/>
    <d v="2021-11-09T00:00:00"/>
    <x v="0"/>
    <s v="KB-16240"/>
    <s v="Karen Bern"/>
    <x v="1"/>
    <s v="United States"/>
    <s v="Los Angeles"/>
    <x v="2"/>
    <n v="90036"/>
    <x v="1"/>
    <s v="FUR-CH-10000595"/>
    <s v="Furniture"/>
    <x v="1"/>
    <s v="Safco Contoured Stacking Chairs"/>
    <n v="190.72"/>
    <n v="1"/>
    <n v="0.2"/>
    <x v="115"/>
    <n v="1"/>
    <x v="0"/>
    <x v="1"/>
  </r>
  <r>
    <x v="116"/>
    <s v="US-2017-129441"/>
    <d v="2023-09-07T00:00:00"/>
    <d v="2023-09-11T00:00:00"/>
    <x v="1"/>
    <s v="JC-15340"/>
    <s v="Jasper Cacioppo"/>
    <x v="0"/>
    <s v="United States"/>
    <s v="Los Angeles"/>
    <x v="2"/>
    <n v="90032"/>
    <x v="1"/>
    <s v="FUR-FU-10000448"/>
    <s v="Furniture"/>
    <x v="3"/>
    <s v="Tenex Chairmats For Use With Carpeted Floors"/>
    <n v="47.94"/>
    <n v="3"/>
    <n v="0"/>
    <x v="116"/>
    <n v="1"/>
    <x v="4"/>
    <x v="3"/>
  </r>
  <r>
    <x v="117"/>
    <s v="CA-2015-134894"/>
    <d v="2021-12-07T00:00:00"/>
    <d v="2021-12-11T00:00:00"/>
    <x v="1"/>
    <s v="DK-12985"/>
    <s v="Darren Koutras"/>
    <x v="0"/>
    <s v="United States"/>
    <s v="Henderson"/>
    <x v="0"/>
    <n v="42420"/>
    <x v="0"/>
    <s v="FUR-CH-10002647"/>
    <s v="Furniture"/>
    <x v="1"/>
    <s v="Situations Contoured Folding Chairs, 4/Set"/>
    <n v="283.92"/>
    <n v="4"/>
    <n v="0"/>
    <x v="117"/>
    <n v="1"/>
    <x v="5"/>
    <x v="1"/>
  </r>
  <r>
    <x v="118"/>
    <s v="CA-2014-103849"/>
    <d v="2020-05-11T00:00:00"/>
    <d v="2020-05-16T00:00:00"/>
    <x v="1"/>
    <s v="PG-18895"/>
    <s v="Paul Gonzalez"/>
    <x v="0"/>
    <s v="United States"/>
    <s v="Fort Worth"/>
    <x v="5"/>
    <n v="76106"/>
    <x v="3"/>
    <s v="FUR-FU-10000723"/>
    <s v="Furniture"/>
    <x v="3"/>
    <s v="Deflect-o EconoMat Studded, No Bevel Mat for Low Pile Carpeting"/>
    <n v="66.111999999999995"/>
    <n v="4"/>
    <n v="0.6"/>
    <x v="118"/>
    <n v="0"/>
    <x v="7"/>
    <x v="2"/>
  </r>
  <r>
    <x v="119"/>
    <s v="CA-2016-136406"/>
    <d v="2022-04-15T00:00:00"/>
    <d v="2022-04-17T00:00:00"/>
    <x v="0"/>
    <s v="BD-11320"/>
    <s v="Bill Donatelli"/>
    <x v="0"/>
    <s v="United States"/>
    <s v="San Francisco"/>
    <x v="2"/>
    <n v="94110"/>
    <x v="1"/>
    <s v="FUR-CH-10002024"/>
    <s v="Furniture"/>
    <x v="1"/>
    <s v="HON 5400 Series Task Chairs for Big and Tall"/>
    <n v="1121.568"/>
    <n v="2"/>
    <n v="0.2"/>
    <x v="51"/>
    <n v="0"/>
    <x v="6"/>
    <x v="0"/>
  </r>
  <r>
    <x v="120"/>
    <s v="CA-2017-112774"/>
    <d v="2023-09-11T00:00:00"/>
    <d v="2023-09-12T00:00:00"/>
    <x v="2"/>
    <s v="RC-19960"/>
    <s v="Ryan Crowe"/>
    <x v="0"/>
    <s v="United States"/>
    <s v="Jacksonville"/>
    <x v="1"/>
    <n v="32216"/>
    <x v="0"/>
    <s v="FUR-FU-10003039"/>
    <s v="Furniture"/>
    <x v="3"/>
    <s v="Howard Miller 11-1/2&quot; Diameter Grantwood Wall Clock"/>
    <n v="34.503999999999998"/>
    <n v="1"/>
    <n v="0.2"/>
    <x v="119"/>
    <n v="1"/>
    <x v="4"/>
    <x v="3"/>
  </r>
  <r>
    <x v="121"/>
    <s v="CA-2016-113243"/>
    <d v="2022-06-10T00:00:00"/>
    <d v="2022-06-15T00:00:00"/>
    <x v="1"/>
    <s v="OT-18730"/>
    <s v="Olvera Toch"/>
    <x v="0"/>
    <s v="United States"/>
    <s v="Los Angeles"/>
    <x v="2"/>
    <n v="90045"/>
    <x v="1"/>
    <s v="FUR-TA-10004256"/>
    <s v="Furniture"/>
    <x v="2"/>
    <s v="Bretford ÒJust In TimeÓ Height-Adjustable Multi-Task Work Tables"/>
    <n v="1335.68"/>
    <n v="4"/>
    <n v="0.2"/>
    <x v="120"/>
    <n v="0"/>
    <x v="2"/>
    <x v="0"/>
  </r>
  <r>
    <x v="122"/>
    <s v="CA-2017-118731"/>
    <d v="2023-11-20T00:00:00"/>
    <d v="2023-11-22T00:00:00"/>
    <x v="0"/>
    <s v="LP-17080"/>
    <s v="Liz Pelletier"/>
    <x v="0"/>
    <s v="United States"/>
    <s v="San Francisco"/>
    <x v="2"/>
    <n v="94110"/>
    <x v="1"/>
    <s v="FUR-FU-10003347"/>
    <s v="Furniture"/>
    <x v="3"/>
    <s v="Coloredge Poster Frame"/>
    <n v="42.6"/>
    <n v="3"/>
    <n v="0"/>
    <x v="121"/>
    <n v="1"/>
    <x v="0"/>
    <x v="3"/>
  </r>
  <r>
    <x v="123"/>
    <s v="CA-2014-145576"/>
    <d v="2020-09-14T00:00:00"/>
    <d v="2020-09-18T00:00:00"/>
    <x v="0"/>
    <s v="CA-12775"/>
    <s v="Cynthia Arntzen"/>
    <x v="0"/>
    <s v="United States"/>
    <s v="Tampa"/>
    <x v="1"/>
    <n v="33614"/>
    <x v="0"/>
    <s v="FUR-FU-10004020"/>
    <s v="Furniture"/>
    <x v="3"/>
    <s v="Advantus Panel Wall Acrylic Frame"/>
    <n v="13.128"/>
    <n v="3"/>
    <n v="0.2"/>
    <x v="122"/>
    <n v="1"/>
    <x v="4"/>
    <x v="2"/>
  </r>
  <r>
    <x v="124"/>
    <s v="CA-2017-156951"/>
    <d v="2023-10-01T00:00:00"/>
    <d v="2023-10-08T00:00:00"/>
    <x v="1"/>
    <s v="EB-13840"/>
    <s v="Ellis Ballard"/>
    <x v="1"/>
    <s v="United States"/>
    <s v="Seattle"/>
    <x v="13"/>
    <n v="98105"/>
    <x v="1"/>
    <s v="FUR-CH-10004997"/>
    <s v="Furniture"/>
    <x v="1"/>
    <s v="Hon Every-Day Series Multi-Task Chairs"/>
    <n v="451.15199999999999"/>
    <n v="3"/>
    <n v="0.2"/>
    <x v="51"/>
    <n v="0"/>
    <x v="1"/>
    <x v="3"/>
  </r>
  <r>
    <x v="125"/>
    <s v="CA-2017-118640"/>
    <d v="2023-07-20T00:00:00"/>
    <d v="2023-07-26T00:00:00"/>
    <x v="1"/>
    <s v="CS-11950"/>
    <s v="Carlos Soltero"/>
    <x v="0"/>
    <s v="United States"/>
    <s v="Chicago"/>
    <x v="8"/>
    <n v="60610"/>
    <x v="3"/>
    <s v="FUR-FU-10001475"/>
    <s v="Furniture"/>
    <x v="3"/>
    <s v="Contract Clock, 14&quot;, Brown"/>
    <n v="8.7919999999999998"/>
    <n v="1"/>
    <n v="0.6"/>
    <x v="123"/>
    <n v="0"/>
    <x v="3"/>
    <x v="3"/>
  </r>
  <r>
    <x v="126"/>
    <s v="CA-2015-128139"/>
    <d v="2021-07-03T00:00:00"/>
    <d v="2021-07-09T00:00:00"/>
    <x v="1"/>
    <s v="BD-11725"/>
    <s v="Bruce Degenhardt"/>
    <x v="0"/>
    <s v="United States"/>
    <s v="Richmond"/>
    <x v="0"/>
    <n v="40475"/>
    <x v="0"/>
    <s v="FUR-CH-10003956"/>
    <s v="Furniture"/>
    <x v="1"/>
    <s v="Novimex High-Tech Fabric Mesh Task Chair"/>
    <n v="70.98"/>
    <n v="1"/>
    <n v="0"/>
    <x v="124"/>
    <n v="1"/>
    <x v="3"/>
    <x v="1"/>
  </r>
  <r>
    <x v="127"/>
    <s v="CA-2014-131450"/>
    <d v="2020-08-08T00:00:00"/>
    <d v="2020-08-15T00:00:00"/>
    <x v="1"/>
    <s v="LR-16915"/>
    <s v="Lena Radford"/>
    <x v="0"/>
    <s v="United States"/>
    <s v="San Diego"/>
    <x v="2"/>
    <n v="92024"/>
    <x v="1"/>
    <s v="FUR-FU-10001979"/>
    <s v="Furniture"/>
    <x v="3"/>
    <s v="Dana Halogen Swing-Arm Architect Lamp"/>
    <n v="327.76"/>
    <n v="8"/>
    <n v="0"/>
    <x v="125"/>
    <n v="1"/>
    <x v="10"/>
    <x v="2"/>
  </r>
  <r>
    <x v="128"/>
    <s v="CA-2014-149958"/>
    <d v="2020-03-15T00:00:00"/>
    <d v="2020-03-19T00:00:00"/>
    <x v="1"/>
    <s v="AS-10240"/>
    <s v="Alan Shonely"/>
    <x v="0"/>
    <s v="United States"/>
    <s v="Tampa"/>
    <x v="1"/>
    <n v="33614"/>
    <x v="0"/>
    <s v="FUR-FU-10001756"/>
    <s v="Furniture"/>
    <x v="3"/>
    <s v="Eldon Expressions Desk Accessory, Wood Photo Frame, Mahogany"/>
    <n v="45.695999999999998"/>
    <n v="3"/>
    <n v="0.2"/>
    <x v="114"/>
    <n v="1"/>
    <x v="9"/>
    <x v="2"/>
  </r>
  <r>
    <x v="129"/>
    <s v="CA-2017-117947"/>
    <d v="2023-08-18T00:00:00"/>
    <d v="2023-08-23T00:00:00"/>
    <x v="0"/>
    <s v="NG-18355"/>
    <s v="Nat Gilpin"/>
    <x v="1"/>
    <s v="United States"/>
    <s v="New York City"/>
    <x v="7"/>
    <n v="10011"/>
    <x v="2"/>
    <s v="FUR-FU-10003849"/>
    <s v="Furniture"/>
    <x v="3"/>
    <s v="DAX Metal Frame, Desktop, Stepped-Edge"/>
    <n v="40.479999999999997"/>
    <n v="2"/>
    <n v="0"/>
    <x v="126"/>
    <n v="1"/>
    <x v="10"/>
    <x v="3"/>
  </r>
  <r>
    <x v="130"/>
    <s v="CA-2017-117947"/>
    <d v="2023-08-18T00:00:00"/>
    <d v="2023-08-23T00:00:00"/>
    <x v="0"/>
    <s v="NG-18355"/>
    <s v="Nat Gilpin"/>
    <x v="1"/>
    <s v="United States"/>
    <s v="New York City"/>
    <x v="7"/>
    <n v="10011"/>
    <x v="2"/>
    <s v="FUR-FU-10000010"/>
    <s v="Furniture"/>
    <x v="3"/>
    <s v="DAX Value U-Channel Document Frames, Easel Back"/>
    <n v="9.94"/>
    <n v="2"/>
    <n v="0"/>
    <x v="127"/>
    <n v="1"/>
    <x v="10"/>
    <x v="3"/>
  </r>
  <r>
    <x v="131"/>
    <s v="CA-2017-117947"/>
    <d v="2023-08-18T00:00:00"/>
    <d v="2023-08-23T00:00:00"/>
    <x v="0"/>
    <s v="NG-18355"/>
    <s v="Nat Gilpin"/>
    <x v="1"/>
    <s v="United States"/>
    <s v="New York City"/>
    <x v="7"/>
    <n v="10011"/>
    <x v="2"/>
    <s v="FUR-FU-10000521"/>
    <s v="Furniture"/>
    <x v="3"/>
    <s v="Seth Thomas 14&quot; Putty-Colored Wall Clock"/>
    <n v="88.02"/>
    <n v="3"/>
    <n v="0"/>
    <x v="128"/>
    <n v="1"/>
    <x v="10"/>
    <x v="3"/>
  </r>
  <r>
    <x v="132"/>
    <s v="CA-2015-138009"/>
    <d v="2021-11-29T00:00:00"/>
    <d v="2021-12-03T00:00:00"/>
    <x v="1"/>
    <s v="SF-20965"/>
    <s v="Sylvia Foulston"/>
    <x v="1"/>
    <s v="United States"/>
    <s v="Dearborn"/>
    <x v="17"/>
    <n v="48126"/>
    <x v="3"/>
    <s v="FUR-CH-10004853"/>
    <s v="Furniture"/>
    <x v="1"/>
    <s v="Global Manager's Adjustable Task Chair, Storm"/>
    <n v="301.95999999999998"/>
    <n v="2"/>
    <n v="0"/>
    <x v="129"/>
    <n v="1"/>
    <x v="0"/>
    <x v="1"/>
  </r>
  <r>
    <x v="133"/>
    <s v="CA-2017-163020"/>
    <d v="2023-09-15T00:00:00"/>
    <d v="2023-09-19T00:00:00"/>
    <x v="1"/>
    <s v="MO-17800"/>
    <s v="Meg O'Connel"/>
    <x v="2"/>
    <s v="United States"/>
    <s v="New York City"/>
    <x v="7"/>
    <n v="10009"/>
    <x v="2"/>
    <s v="FUR-FU-10000221"/>
    <s v="Furniture"/>
    <x v="3"/>
    <s v="Master Caster Door Stop, Brown"/>
    <n v="35.56"/>
    <n v="7"/>
    <n v="0"/>
    <x v="130"/>
    <n v="1"/>
    <x v="4"/>
    <x v="3"/>
  </r>
  <r>
    <x v="134"/>
    <s v="CA-2015-168004"/>
    <d v="2021-10-04T00:00:00"/>
    <d v="2021-10-09T00:00:00"/>
    <x v="0"/>
    <s v="DJ-13420"/>
    <s v="Denny Joy"/>
    <x v="1"/>
    <s v="United States"/>
    <s v="Warner Robins"/>
    <x v="24"/>
    <n v="31088"/>
    <x v="0"/>
    <s v="FUR-CH-10001482"/>
    <s v="Furniture"/>
    <x v="1"/>
    <s v="Office Star - Mesh Screen back chair with Vinyl seat"/>
    <n v="392.94"/>
    <n v="3"/>
    <n v="0"/>
    <x v="131"/>
    <n v="1"/>
    <x v="1"/>
    <x v="1"/>
  </r>
  <r>
    <x v="135"/>
    <s v="CA-2016-115917"/>
    <d v="2022-05-20T00:00:00"/>
    <d v="2022-05-25T00:00:00"/>
    <x v="1"/>
    <s v="RB-19465"/>
    <s v="Rick Bensley"/>
    <x v="2"/>
    <s v="United States"/>
    <s v="Vallejo"/>
    <x v="2"/>
    <n v="94591"/>
    <x v="1"/>
    <s v="FUR-FU-10000576"/>
    <s v="Furniture"/>
    <x v="3"/>
    <s v="Luxo Professional Fluorescent Magnifier Lamp with Clamp-Mount Base"/>
    <n v="1049.2"/>
    <n v="5"/>
    <n v="0"/>
    <x v="132"/>
    <n v="1"/>
    <x v="7"/>
    <x v="0"/>
  </r>
  <r>
    <x v="136"/>
    <s v="CA-2016-147067"/>
    <d v="2022-12-18T00:00:00"/>
    <d v="2022-12-22T00:00:00"/>
    <x v="1"/>
    <s v="JD-16150"/>
    <s v="Justin Deggeller"/>
    <x v="1"/>
    <s v="United States"/>
    <s v="Minneapolis"/>
    <x v="11"/>
    <n v="55407"/>
    <x v="3"/>
    <s v="FUR-FU-10000732"/>
    <s v="Furniture"/>
    <x v="3"/>
    <s v="Eldon 200 Class Desk Accessories"/>
    <n v="18.84"/>
    <n v="3"/>
    <n v="0"/>
    <x v="133"/>
    <n v="1"/>
    <x v="5"/>
    <x v="0"/>
  </r>
  <r>
    <x v="137"/>
    <s v="CA-2016-160745"/>
    <d v="2022-12-11T00:00:00"/>
    <d v="2022-12-16T00:00:00"/>
    <x v="0"/>
    <s v="AR-10825"/>
    <s v="Anthony Rawles"/>
    <x v="1"/>
    <s v="United States"/>
    <s v="Vancouver"/>
    <x v="13"/>
    <n v="98661"/>
    <x v="1"/>
    <s v="FUR-FU-10001935"/>
    <s v="Furniture"/>
    <x v="3"/>
    <s v="3M Hangers With Command Adhesive"/>
    <n v="14.8"/>
    <n v="4"/>
    <n v="0"/>
    <x v="134"/>
    <n v="1"/>
    <x v="5"/>
    <x v="0"/>
  </r>
  <r>
    <x v="138"/>
    <s v="US-2016-156097"/>
    <d v="2022-09-19T00:00:00"/>
    <d v="2022-09-19T00:00:00"/>
    <x v="3"/>
    <s v="EH-14125"/>
    <s v="Eugene Hildebrand"/>
    <x v="2"/>
    <s v="United States"/>
    <s v="Aurora"/>
    <x v="8"/>
    <n v="60505"/>
    <x v="3"/>
    <s v="FUR-CH-10001215"/>
    <s v="Furniture"/>
    <x v="1"/>
    <s v="Global Troy Executive Leather Low-Back Tilter"/>
    <n v="701.37199999999996"/>
    <n v="2"/>
    <n v="0.3"/>
    <x v="135"/>
    <n v="0"/>
    <x v="4"/>
    <x v="0"/>
  </r>
  <r>
    <x v="139"/>
    <s v="CA-2015-146563"/>
    <d v="2021-08-24T00:00:00"/>
    <d v="2021-08-28T00:00:00"/>
    <x v="1"/>
    <s v="CB-12025"/>
    <s v="Cassandra Brandow"/>
    <x v="0"/>
    <s v="United States"/>
    <s v="Arlington"/>
    <x v="5"/>
    <n v="76017"/>
    <x v="3"/>
    <s v="FUR-TA-10001768"/>
    <s v="Furniture"/>
    <x v="2"/>
    <s v="Hon Racetrack Conference Tables"/>
    <n v="918.78499999999997"/>
    <n v="5"/>
    <n v="0.3"/>
    <x v="136"/>
    <n v="0"/>
    <x v="10"/>
    <x v="1"/>
  </r>
  <r>
    <x v="140"/>
    <s v="CA-2014-156314"/>
    <d v="2020-12-24T00:00:00"/>
    <d v="2020-12-26T00:00:00"/>
    <x v="2"/>
    <s v="RP-19390"/>
    <s v="Resi Pšlking"/>
    <x v="0"/>
    <s v="United States"/>
    <s v="Cleveland"/>
    <x v="15"/>
    <n v="44105"/>
    <x v="2"/>
    <s v="FUR-FU-10003096"/>
    <s v="Furniture"/>
    <x v="3"/>
    <s v="Master Giant Foot Doorstop, Safety Yellow"/>
    <n v="30.36"/>
    <n v="5"/>
    <n v="0.2"/>
    <x v="137"/>
    <n v="1"/>
    <x v="5"/>
    <x v="2"/>
  </r>
  <r>
    <x v="141"/>
    <s v="US-2017-106663"/>
    <d v="2023-06-09T00:00:00"/>
    <d v="2023-06-13T00:00:00"/>
    <x v="1"/>
    <s v="MO-17800"/>
    <s v="Meg O'Connel"/>
    <x v="2"/>
    <s v="United States"/>
    <s v="Chicago"/>
    <x v="8"/>
    <n v="60653"/>
    <x v="3"/>
    <s v="FUR-FU-10002759"/>
    <s v="Furniture"/>
    <x v="3"/>
    <s v="12-1/2 Diameter Round Wall Clock"/>
    <n v="23.975999999999999"/>
    <n v="3"/>
    <n v="0.6"/>
    <x v="138"/>
    <n v="0"/>
    <x v="2"/>
    <x v="3"/>
  </r>
  <r>
    <x v="142"/>
    <s v="US-2017-106663"/>
    <d v="2023-06-09T00:00:00"/>
    <d v="2023-06-13T00:00:00"/>
    <x v="1"/>
    <s v="MO-17800"/>
    <s v="Meg O'Connel"/>
    <x v="2"/>
    <s v="United States"/>
    <s v="Chicago"/>
    <x v="8"/>
    <n v="60653"/>
    <x v="3"/>
    <s v="FUR-TA-10000688"/>
    <s v="Furniture"/>
    <x v="2"/>
    <s v="Chromcraft Bull-Nose Wood Round Conference Table Top, Wood Base"/>
    <n v="108.925"/>
    <n v="1"/>
    <n v="0.5"/>
    <x v="139"/>
    <n v="0"/>
    <x v="2"/>
    <x v="3"/>
  </r>
  <r>
    <x v="143"/>
    <s v="US-2017-119438"/>
    <d v="2023-03-18T00:00:00"/>
    <d v="2023-03-23T00:00:00"/>
    <x v="1"/>
    <s v="CD-11980"/>
    <s v="Carol Darley"/>
    <x v="0"/>
    <s v="United States"/>
    <s v="Tyler"/>
    <x v="5"/>
    <n v="75701"/>
    <x v="3"/>
    <s v="FUR-FU-10003553"/>
    <s v="Furniture"/>
    <x v="3"/>
    <s v="Howard Miller 13-1/2&quot; Diameter Rosebrook Wall Clock"/>
    <n v="82.524000000000001"/>
    <n v="3"/>
    <n v="0.6"/>
    <x v="140"/>
    <n v="0"/>
    <x v="9"/>
    <x v="3"/>
  </r>
  <r>
    <x v="144"/>
    <s v="CA-2017-161480"/>
    <d v="2023-12-25T00:00:00"/>
    <d v="2023-12-29T00:00:00"/>
    <x v="1"/>
    <s v="RA-19285"/>
    <s v="Ralph Arnett"/>
    <x v="0"/>
    <s v="United States"/>
    <s v="New York City"/>
    <x v="7"/>
    <n v="10035"/>
    <x v="2"/>
    <s v="FUR-BO-10004015"/>
    <s v="Furniture"/>
    <x v="0"/>
    <s v="Bush Andora Bookcase, Maple/Graphite Gray Finish"/>
    <n v="191.98400000000001"/>
    <n v="2"/>
    <n v="0.2"/>
    <x v="141"/>
    <n v="1"/>
    <x v="5"/>
    <x v="3"/>
  </r>
  <r>
    <x v="145"/>
    <s v="US-2014-117135"/>
    <d v="2020-06-21T00:00:00"/>
    <d v="2020-06-23T00:00:00"/>
    <x v="0"/>
    <s v="NP-18325"/>
    <s v="Naresj Patel"/>
    <x v="0"/>
    <s v="United States"/>
    <s v="Waynesboro"/>
    <x v="25"/>
    <n v="22980"/>
    <x v="0"/>
    <s v="FUR-FU-10004071"/>
    <s v="Furniture"/>
    <x v="3"/>
    <s v="Luxo Professional Magnifying Clamp-On Fluorescent Lamps"/>
    <n v="104.01"/>
    <n v="1"/>
    <n v="0"/>
    <x v="142"/>
    <n v="1"/>
    <x v="2"/>
    <x v="2"/>
  </r>
  <r>
    <x v="146"/>
    <s v="CA-2017-114552"/>
    <d v="2023-09-02T00:00:00"/>
    <d v="2023-09-08T00:00:00"/>
    <x v="1"/>
    <s v="Dl-13600"/>
    <s v="Dorris liebe"/>
    <x v="1"/>
    <s v="United States"/>
    <s v="Cleveland"/>
    <x v="15"/>
    <n v="44105"/>
    <x v="2"/>
    <s v="FUR-FU-10002960"/>
    <s v="Furniture"/>
    <x v="3"/>
    <s v="Eldon 200 Class Desk Accessories, Burgundy"/>
    <n v="15.071999999999999"/>
    <n v="3"/>
    <n v="0.2"/>
    <x v="143"/>
    <n v="1"/>
    <x v="4"/>
    <x v="3"/>
  </r>
  <r>
    <x v="147"/>
    <s v="CA-2016-163755"/>
    <d v="2022-11-04T00:00:00"/>
    <d v="2022-11-08T00:00:00"/>
    <x v="0"/>
    <s v="AS-10285"/>
    <s v="Alejandro Savely"/>
    <x v="1"/>
    <s v="United States"/>
    <s v="Seattle"/>
    <x v="13"/>
    <n v="98103"/>
    <x v="1"/>
    <s v="FUR-FU-10003394"/>
    <s v="Furniture"/>
    <x v="3"/>
    <s v="Tenex &quot;The Solids&quot; Textured Chair Mats"/>
    <n v="209.88"/>
    <n v="3"/>
    <n v="0"/>
    <x v="144"/>
    <n v="1"/>
    <x v="0"/>
    <x v="0"/>
  </r>
  <r>
    <x v="148"/>
    <s v="CA-2015-142027"/>
    <d v="2021-04-09T00:00:00"/>
    <d v="2021-04-14T00:00:00"/>
    <x v="1"/>
    <s v="JK-15370"/>
    <s v="Jay Kimmel"/>
    <x v="0"/>
    <s v="United States"/>
    <s v="Long Beach"/>
    <x v="2"/>
    <n v="90805"/>
    <x v="1"/>
    <s v="FUR-TA-10002774"/>
    <s v="Furniture"/>
    <x v="2"/>
    <s v="Laminate Occasional Tables"/>
    <n v="369.91199999999998"/>
    <n v="3"/>
    <n v="0.2"/>
    <x v="145"/>
    <n v="0"/>
    <x v="6"/>
    <x v="1"/>
  </r>
  <r>
    <x v="149"/>
    <s v="CA-2014-112158"/>
    <d v="2020-12-02T00:00:00"/>
    <d v="2020-12-04T00:00:00"/>
    <x v="2"/>
    <s v="DP-13165"/>
    <s v="David Philippe"/>
    <x v="0"/>
    <s v="United States"/>
    <s v="New York City"/>
    <x v="7"/>
    <n v="10035"/>
    <x v="2"/>
    <s v="FUR-BO-10003272"/>
    <s v="Furniture"/>
    <x v="0"/>
    <s v="O'Sullivan Living Dimensions 5-Shelf Bookcases"/>
    <n v="883.92"/>
    <n v="5"/>
    <n v="0.2"/>
    <x v="146"/>
    <n v="0"/>
    <x v="5"/>
    <x v="2"/>
  </r>
  <r>
    <x v="150"/>
    <s v="CA-2014-130092"/>
    <d v="2020-01-11T00:00:00"/>
    <d v="2020-01-14T00:00:00"/>
    <x v="2"/>
    <s v="SV-20365"/>
    <s v="Seth Vernon"/>
    <x v="0"/>
    <s v="United States"/>
    <s v="Dover"/>
    <x v="14"/>
    <n v="19901"/>
    <x v="2"/>
    <s v="FUR-FU-10000010"/>
    <s v="Furniture"/>
    <x v="3"/>
    <s v="DAX Value U-Channel Document Frames, Easel Back"/>
    <n v="9.94"/>
    <n v="2"/>
    <n v="0"/>
    <x v="127"/>
    <n v="1"/>
    <x v="8"/>
    <x v="2"/>
  </r>
  <r>
    <x v="151"/>
    <s v="CA-2017-108910"/>
    <d v="2023-09-24T00:00:00"/>
    <d v="2023-09-29T00:00:00"/>
    <x v="1"/>
    <s v="KC-16540"/>
    <s v="Kelly Collister"/>
    <x v="0"/>
    <s v="United States"/>
    <s v="Newark"/>
    <x v="15"/>
    <n v="43055"/>
    <x v="2"/>
    <s v="FUR-FU-10002253"/>
    <s v="Furniture"/>
    <x v="3"/>
    <s v="Howard Miller 13&quot; Diameter Pewter Finish Round Wall Clock"/>
    <n v="103.056"/>
    <n v="3"/>
    <n v="0.2"/>
    <x v="147"/>
    <n v="1"/>
    <x v="4"/>
    <x v="3"/>
  </r>
  <r>
    <x v="152"/>
    <s v="CA-2014-104472"/>
    <d v="2020-06-02T00:00:00"/>
    <d v="2020-06-07T00:00:00"/>
    <x v="1"/>
    <s v="CK-12325"/>
    <s v="Christine Kargatis"/>
    <x v="2"/>
    <s v="United States"/>
    <s v="Orem"/>
    <x v="4"/>
    <n v="84057"/>
    <x v="1"/>
    <s v="FUR-FU-10000246"/>
    <s v="Furniture"/>
    <x v="3"/>
    <s v="Aluminum Document Frame"/>
    <n v="73.319999999999993"/>
    <n v="6"/>
    <n v="0"/>
    <x v="148"/>
    <n v="1"/>
    <x v="2"/>
    <x v="2"/>
  </r>
  <r>
    <x v="153"/>
    <s v="CA-2016-142335"/>
    <d v="2022-12-15T00:00:00"/>
    <d v="2022-12-19T00:00:00"/>
    <x v="1"/>
    <s v="MP-17965"/>
    <s v="Michael Paige"/>
    <x v="1"/>
    <s v="United States"/>
    <s v="Detroit"/>
    <x v="17"/>
    <n v="48205"/>
    <x v="3"/>
    <s v="FUR-TA-10000198"/>
    <s v="Furniture"/>
    <x v="2"/>
    <s v="Chromcraft Bull-Nose Wood Oval Conference Tables &amp; Bases"/>
    <n v="1652.94"/>
    <n v="3"/>
    <n v="0"/>
    <x v="149"/>
    <n v="1"/>
    <x v="5"/>
    <x v="0"/>
  </r>
  <r>
    <x v="154"/>
    <s v="CA-2014-117429"/>
    <d v="2020-10-07T00:00:00"/>
    <d v="2020-10-13T00:00:00"/>
    <x v="1"/>
    <s v="MR-17545"/>
    <s v="Mathew Reese"/>
    <x v="2"/>
    <s v="United States"/>
    <s v="Philadelphia"/>
    <x v="3"/>
    <n v="19140"/>
    <x v="2"/>
    <s v="FUR-FU-10000222"/>
    <s v="Furniture"/>
    <x v="3"/>
    <s v="Seth Thomas 16&quot; Steel Case Clock"/>
    <n v="129.91999999999999"/>
    <n v="5"/>
    <n v="0.2"/>
    <x v="150"/>
    <n v="1"/>
    <x v="1"/>
    <x v="2"/>
  </r>
  <r>
    <x v="155"/>
    <s v="US-2016-150861"/>
    <d v="2022-12-03T00:00:00"/>
    <d v="2022-12-06T00:00:00"/>
    <x v="2"/>
    <s v="EG-13900"/>
    <s v="Emily Grady"/>
    <x v="0"/>
    <s v="United States"/>
    <s v="Oceanside"/>
    <x v="7"/>
    <n v="11572"/>
    <x v="2"/>
    <s v="FUR-TA-10002228"/>
    <s v="Furniture"/>
    <x v="2"/>
    <s v="Bevis Traditional Conference Table Top, Plinth Base"/>
    <n v="400.03199999999998"/>
    <n v="2"/>
    <n v="0.4"/>
    <x v="151"/>
    <n v="0"/>
    <x v="5"/>
    <x v="0"/>
  </r>
  <r>
    <x v="156"/>
    <s v="US-2016-150861"/>
    <d v="2022-12-03T00:00:00"/>
    <d v="2022-12-06T00:00:00"/>
    <x v="2"/>
    <s v="EG-13900"/>
    <s v="Emily Grady"/>
    <x v="0"/>
    <s v="United States"/>
    <s v="Oceanside"/>
    <x v="7"/>
    <n v="11572"/>
    <x v="2"/>
    <s v="FUR-CH-10002965"/>
    <s v="Furniture"/>
    <x v="1"/>
    <s v="Global Leather Highback Executive Chair with Pneumatic Height Adjustment, Black"/>
    <n v="542.64599999999996"/>
    <n v="3"/>
    <n v="0.1"/>
    <x v="152"/>
    <n v="1"/>
    <x v="5"/>
    <x v="0"/>
  </r>
  <r>
    <x v="157"/>
    <s v="CA-2017-131954"/>
    <d v="2023-01-21T00:00:00"/>
    <d v="2023-01-25T00:00:00"/>
    <x v="1"/>
    <s v="DS-13030"/>
    <s v="Darrin Sayre"/>
    <x v="2"/>
    <s v="United States"/>
    <s v="Seattle"/>
    <x v="13"/>
    <n v="98115"/>
    <x v="1"/>
    <s v="FUR-BO-10001619"/>
    <s v="Furniture"/>
    <x v="0"/>
    <s v="O'Sullivan Cherrywood Estates Traditional Bookcase"/>
    <n v="84.98"/>
    <n v="1"/>
    <n v="0"/>
    <x v="153"/>
    <n v="1"/>
    <x v="8"/>
    <x v="3"/>
  </r>
  <r>
    <x v="158"/>
    <s v="CA-2014-124429"/>
    <d v="2020-05-27T00:00:00"/>
    <d v="2020-05-27T00:00:00"/>
    <x v="3"/>
    <s v="MH-17785"/>
    <s v="Maya Herman"/>
    <x v="1"/>
    <s v="United States"/>
    <s v="San Diego"/>
    <x v="2"/>
    <n v="92105"/>
    <x v="1"/>
    <s v="FUR-TA-10002607"/>
    <s v="Furniture"/>
    <x v="2"/>
    <s v="KI Conference Tables"/>
    <n v="567.12"/>
    <n v="10"/>
    <n v="0.2"/>
    <x v="154"/>
    <n v="0"/>
    <x v="7"/>
    <x v="2"/>
  </r>
  <r>
    <x v="159"/>
    <s v="CA-2017-126074"/>
    <d v="2023-10-02T00:00:00"/>
    <d v="2023-10-06T00:00:00"/>
    <x v="1"/>
    <s v="RF-19735"/>
    <s v="Roland Fjeld"/>
    <x v="0"/>
    <s v="United States"/>
    <s v="Trenton"/>
    <x v="17"/>
    <n v="48183"/>
    <x v="3"/>
    <s v="FUR-FU-10003577"/>
    <s v="Furniture"/>
    <x v="3"/>
    <s v="Nu-Dell Leatherette Frames"/>
    <n v="157.74"/>
    <n v="11"/>
    <n v="0"/>
    <x v="155"/>
    <n v="1"/>
    <x v="1"/>
    <x v="3"/>
  </r>
  <r>
    <x v="160"/>
    <s v="CA-2015-135272"/>
    <d v="2021-12-07T00:00:00"/>
    <d v="2021-12-12T00:00:00"/>
    <x v="1"/>
    <s v="MS-17830"/>
    <s v="Melanie Seite"/>
    <x v="0"/>
    <s v="United States"/>
    <s v="Los Angeles"/>
    <x v="2"/>
    <n v="90036"/>
    <x v="1"/>
    <s v="FUR-FU-10002759"/>
    <s v="Furniture"/>
    <x v="3"/>
    <s v="12-1/2 Diameter Round Wall Clock"/>
    <n v="79.92"/>
    <n v="4"/>
    <n v="0"/>
    <x v="156"/>
    <n v="1"/>
    <x v="5"/>
    <x v="1"/>
  </r>
  <r>
    <x v="161"/>
    <s v="CA-2016-140928"/>
    <d v="2022-09-18T00:00:00"/>
    <d v="2022-09-22T00:00:00"/>
    <x v="1"/>
    <s v="NB-18655"/>
    <s v="Nona Balk"/>
    <x v="1"/>
    <s v="United States"/>
    <s v="Jacksonville"/>
    <x v="1"/>
    <n v="32216"/>
    <x v="0"/>
    <s v="FUR-TA-10001095"/>
    <s v="Furniture"/>
    <x v="2"/>
    <s v="Chromcraft Round Conference Tables"/>
    <n v="383.43799999999999"/>
    <n v="4"/>
    <n v="0.45"/>
    <x v="157"/>
    <n v="0"/>
    <x v="4"/>
    <x v="0"/>
  </r>
  <r>
    <x v="162"/>
    <s v="CA-2014-106810"/>
    <d v="2020-05-14T00:00:00"/>
    <d v="2020-05-20T00:00:00"/>
    <x v="1"/>
    <s v="AJ-10795"/>
    <s v="Anthony Johnson"/>
    <x v="1"/>
    <s v="United States"/>
    <s v="Saint Petersburg"/>
    <x v="1"/>
    <n v="33710"/>
    <x v="0"/>
    <s v="FUR-FU-10004306"/>
    <s v="Furniture"/>
    <x v="3"/>
    <s v="Electrix Halogen Magnifier Lamp"/>
    <n v="310.88"/>
    <n v="2"/>
    <n v="0.2"/>
    <x v="158"/>
    <n v="1"/>
    <x v="7"/>
    <x v="2"/>
  </r>
  <r>
    <x v="163"/>
    <s v="CA-2016-157245"/>
    <d v="2022-05-19T00:00:00"/>
    <d v="2022-05-24T00:00:00"/>
    <x v="1"/>
    <s v="LE-16810"/>
    <s v="Laurel Elliston"/>
    <x v="0"/>
    <s v="United States"/>
    <s v="Arlington"/>
    <x v="25"/>
    <n v="22204"/>
    <x v="0"/>
    <s v="FUR-CH-10003746"/>
    <s v="Furniture"/>
    <x v="1"/>
    <s v="Hon 4070 Series Pagoda Round Back Stacking Chairs"/>
    <n v="641.96"/>
    <n v="2"/>
    <n v="0"/>
    <x v="159"/>
    <n v="1"/>
    <x v="7"/>
    <x v="0"/>
  </r>
  <r>
    <x v="164"/>
    <s v="CA-2017-104220"/>
    <d v="2023-01-30T00:00:00"/>
    <d v="2023-02-05T00:00:00"/>
    <x v="1"/>
    <s v="BV-11245"/>
    <s v="Benjamin Venier"/>
    <x v="1"/>
    <s v="United States"/>
    <s v="Des Moines"/>
    <x v="26"/>
    <n v="50315"/>
    <x v="3"/>
    <s v="FUR-FU-10002597"/>
    <s v="Furniture"/>
    <x v="3"/>
    <s v="C-Line Magnetic Cubicle Keepers, Clear Polypropylene"/>
    <n v="34.58"/>
    <n v="7"/>
    <n v="0"/>
    <x v="160"/>
    <n v="1"/>
    <x v="8"/>
    <x v="3"/>
  </r>
  <r>
    <x v="165"/>
    <s v="CA-2015-144267"/>
    <d v="2021-08-21T00:00:00"/>
    <d v="2021-08-23T00:00:00"/>
    <x v="2"/>
    <s v="NZ-18565"/>
    <s v="Nick Zandusky"/>
    <x v="2"/>
    <s v="United States"/>
    <s v="San Francisco"/>
    <x v="2"/>
    <n v="94110"/>
    <x v="1"/>
    <s v="FUR-CH-10002335"/>
    <s v="Furniture"/>
    <x v="1"/>
    <s v="Hon GuestStacker Chair"/>
    <n v="544.00800000000004"/>
    <n v="3"/>
    <n v="0.2"/>
    <x v="161"/>
    <n v="1"/>
    <x v="10"/>
    <x v="1"/>
  </r>
  <r>
    <x v="166"/>
    <s v="US-2015-157014"/>
    <d v="2021-10-03T00:00:00"/>
    <d v="2021-10-06T00:00:00"/>
    <x v="0"/>
    <s v="BM-11785"/>
    <s v="Bryan Mills"/>
    <x v="0"/>
    <s v="United States"/>
    <s v="Columbus"/>
    <x v="15"/>
    <n v="43229"/>
    <x v="2"/>
    <s v="FUR-BO-10004409"/>
    <s v="Furniture"/>
    <x v="0"/>
    <s v="Safco Value Mate Series Steel Bookcases, Baked Enamel Finish on Steel, Gray"/>
    <n v="35.49"/>
    <n v="1"/>
    <n v="0.5"/>
    <x v="162"/>
    <n v="0"/>
    <x v="1"/>
    <x v="1"/>
  </r>
  <r>
    <x v="167"/>
    <s v="CA-2015-154620"/>
    <d v="2021-12-12T00:00:00"/>
    <d v="2021-12-16T00:00:00"/>
    <x v="1"/>
    <s v="LT-17110"/>
    <s v="Liz Thompson"/>
    <x v="0"/>
    <s v="United States"/>
    <s v="Lancaster"/>
    <x v="2"/>
    <n v="93534"/>
    <x v="1"/>
    <s v="FUR-CH-10004675"/>
    <s v="Furniture"/>
    <x v="1"/>
    <s v="Lifetime Advantage Folding Chairs, 4/Carton"/>
    <n v="348.928"/>
    <n v="2"/>
    <n v="0.2"/>
    <x v="163"/>
    <n v="1"/>
    <x v="5"/>
    <x v="1"/>
  </r>
  <r>
    <x v="168"/>
    <s v="CA-2015-115938"/>
    <d v="2021-06-26T00:00:00"/>
    <d v="2021-06-30T00:00:00"/>
    <x v="1"/>
    <s v="SA-20830"/>
    <s v="Sue Ann Reed"/>
    <x v="0"/>
    <s v="United States"/>
    <s v="Richmond"/>
    <x v="25"/>
    <n v="23223"/>
    <x v="0"/>
    <s v="FUR-CH-10003199"/>
    <s v="Furniture"/>
    <x v="1"/>
    <s v="Office Star - Contemporary Task Swivel Chair"/>
    <n v="332.94"/>
    <n v="3"/>
    <n v="0"/>
    <x v="164"/>
    <n v="1"/>
    <x v="2"/>
    <x v="1"/>
  </r>
  <r>
    <x v="169"/>
    <s v="CA-2015-101910"/>
    <d v="2021-11-27T00:00:00"/>
    <d v="2021-12-03T00:00:00"/>
    <x v="1"/>
    <s v="CD-11920"/>
    <s v="Carlos Daly"/>
    <x v="0"/>
    <s v="United States"/>
    <s v="Lake Elsinore"/>
    <x v="2"/>
    <n v="92530"/>
    <x v="1"/>
    <s v="FUR-CH-10002647"/>
    <s v="Furniture"/>
    <x v="1"/>
    <s v="Situations Contoured Folding Chairs, 4/Set"/>
    <n v="283.92"/>
    <n v="5"/>
    <n v="0.2"/>
    <x v="165"/>
    <n v="1"/>
    <x v="0"/>
    <x v="1"/>
  </r>
  <r>
    <x v="170"/>
    <s v="CA-2017-105809"/>
    <d v="2023-02-20T00:00:00"/>
    <d v="2023-02-23T00:00:00"/>
    <x v="2"/>
    <s v="HW-14935"/>
    <s v="Helen Wasserman"/>
    <x v="1"/>
    <s v="United States"/>
    <s v="San Diego"/>
    <x v="2"/>
    <n v="92105"/>
    <x v="1"/>
    <s v="FUR-FU-10004090"/>
    <s v="Furniture"/>
    <x v="3"/>
    <s v="Executive Impressions 14&quot; Contract Wall Clock"/>
    <n v="22.23"/>
    <n v="1"/>
    <n v="0"/>
    <x v="166"/>
    <n v="1"/>
    <x v="11"/>
    <x v="3"/>
  </r>
  <r>
    <x v="171"/>
    <s v="CA-2017-135783"/>
    <d v="2023-04-22T00:00:00"/>
    <d v="2023-04-24T00:00:00"/>
    <x v="2"/>
    <s v="GM-14440"/>
    <s v="Gary McGarr"/>
    <x v="0"/>
    <s v="United States"/>
    <s v="San Francisco"/>
    <x v="2"/>
    <n v="94122"/>
    <x v="1"/>
    <s v="FUR-FU-10000794"/>
    <s v="Furniture"/>
    <x v="3"/>
    <s v="Eldon Stackable Tray, Side-Load, Legal, Smoke"/>
    <n v="18.28"/>
    <n v="2"/>
    <n v="0"/>
    <x v="167"/>
    <n v="1"/>
    <x v="6"/>
    <x v="3"/>
  </r>
  <r>
    <x v="172"/>
    <s v="CA-2015-140921"/>
    <d v="2021-02-03T00:00:00"/>
    <d v="2021-02-05T00:00:00"/>
    <x v="2"/>
    <s v="AA-10375"/>
    <s v="Allen Armold"/>
    <x v="0"/>
    <s v="United States"/>
    <s v="Omaha"/>
    <x v="27"/>
    <n v="68104"/>
    <x v="3"/>
    <s v="FUR-FU-10003347"/>
    <s v="Furniture"/>
    <x v="3"/>
    <s v="Coloredge Poster Frame"/>
    <n v="28.4"/>
    <n v="2"/>
    <n v="0"/>
    <x v="91"/>
    <n v="1"/>
    <x v="11"/>
    <x v="1"/>
  </r>
  <r>
    <x v="173"/>
    <s v="CA-2014-151995"/>
    <d v="2020-10-13T00:00:00"/>
    <d v="2020-10-15T00:00:00"/>
    <x v="2"/>
    <s v="ZC-21910"/>
    <s v="Zuschuss Carroll"/>
    <x v="0"/>
    <s v="United States"/>
    <s v="Edmonds"/>
    <x v="13"/>
    <n v="98026"/>
    <x v="1"/>
    <s v="FUR-TA-10002903"/>
    <s v="Furniture"/>
    <x v="2"/>
    <s v="Bevis Round Bullnose 29&quot; High Table Top"/>
    <n v="1298.55"/>
    <n v="5"/>
    <n v="0"/>
    <x v="168"/>
    <n v="1"/>
    <x v="1"/>
    <x v="2"/>
  </r>
  <r>
    <x v="174"/>
    <s v="CA-2017-143686"/>
    <d v="2023-05-14T00:00:00"/>
    <d v="2023-05-14T00:00:00"/>
    <x v="3"/>
    <s v="PJ-19015"/>
    <s v="Pauline Johnson"/>
    <x v="0"/>
    <s v="United States"/>
    <s v="Santa Ana"/>
    <x v="2"/>
    <n v="92704"/>
    <x v="1"/>
    <s v="FUR-FU-10000794"/>
    <s v="Furniture"/>
    <x v="3"/>
    <s v="Eldon Stackable Tray, Side-Load, Legal, Smoke"/>
    <n v="18.28"/>
    <n v="2"/>
    <n v="0"/>
    <x v="167"/>
    <n v="1"/>
    <x v="7"/>
    <x v="3"/>
  </r>
  <r>
    <x v="175"/>
    <s v="CA-2014-140858"/>
    <d v="2020-06-28T00:00:00"/>
    <d v="2020-07-02T00:00:00"/>
    <x v="1"/>
    <s v="CA-12775"/>
    <s v="Cynthia Arntzen"/>
    <x v="0"/>
    <s v="United States"/>
    <s v="Philadelphia"/>
    <x v="3"/>
    <n v="19140"/>
    <x v="2"/>
    <s v="FUR-CH-10001394"/>
    <s v="Furniture"/>
    <x v="1"/>
    <s v="Global Leather Executive Chair"/>
    <n v="1228.4649999999999"/>
    <n v="5"/>
    <n v="0.3"/>
    <x v="51"/>
    <n v="0"/>
    <x v="2"/>
    <x v="2"/>
  </r>
  <r>
    <x v="176"/>
    <s v="CA-2017-129462"/>
    <d v="2023-06-16T00:00:00"/>
    <d v="2023-06-21T00:00:00"/>
    <x v="0"/>
    <s v="JE-15745"/>
    <s v="Joel Eaton"/>
    <x v="0"/>
    <s v="United States"/>
    <s v="Florence"/>
    <x v="0"/>
    <n v="41042"/>
    <x v="0"/>
    <s v="FUR-CH-10000665"/>
    <s v="Furniture"/>
    <x v="1"/>
    <s v="Global Airflow Leather Mesh Back Chair, Black"/>
    <n v="301.95999999999998"/>
    <n v="2"/>
    <n v="0"/>
    <x v="169"/>
    <n v="1"/>
    <x v="2"/>
    <x v="3"/>
  </r>
  <r>
    <x v="177"/>
    <s v="CA-2015-100454"/>
    <d v="2021-11-20T00:00:00"/>
    <d v="2021-11-25T00:00:00"/>
    <x v="1"/>
    <s v="BM-11650"/>
    <s v="Brian Moss"/>
    <x v="1"/>
    <s v="United States"/>
    <s v="New York City"/>
    <x v="7"/>
    <n v="10035"/>
    <x v="2"/>
    <s v="FUR-BO-10001519"/>
    <s v="Furniture"/>
    <x v="0"/>
    <s v="O'Sullivan 3-Shelf Heavy-Duty Bookcases"/>
    <n v="186.048"/>
    <n v="4"/>
    <n v="0.2"/>
    <x v="170"/>
    <n v="1"/>
    <x v="0"/>
    <x v="1"/>
  </r>
  <r>
    <x v="178"/>
    <s v="CA-2015-114300"/>
    <d v="2021-10-13T00:00:00"/>
    <d v="2021-10-17T00:00:00"/>
    <x v="1"/>
    <s v="AF-10885"/>
    <s v="Art Foster"/>
    <x v="0"/>
    <s v="United States"/>
    <s v="Louisville"/>
    <x v="0"/>
    <n v="40214"/>
    <x v="0"/>
    <s v="FUR-CH-10001891"/>
    <s v="Furniture"/>
    <x v="1"/>
    <s v="Global Deluxe Office Fabric Chairs"/>
    <n v="287.94"/>
    <n v="3"/>
    <n v="0"/>
    <x v="171"/>
    <n v="1"/>
    <x v="1"/>
    <x v="1"/>
  </r>
  <r>
    <x v="179"/>
    <s v="CA-2017-107503"/>
    <d v="2023-01-01T00:00:00"/>
    <d v="2023-01-06T00:00:00"/>
    <x v="1"/>
    <s v="GA-14725"/>
    <s v="Guy Armstrong"/>
    <x v="0"/>
    <s v="United States"/>
    <s v="Lorain"/>
    <x v="15"/>
    <n v="44052"/>
    <x v="2"/>
    <s v="FUR-FU-10003878"/>
    <s v="Furniture"/>
    <x v="3"/>
    <s v="Linden 10&quot; Round Wall Clock, Black"/>
    <n v="48.896000000000001"/>
    <n v="4"/>
    <n v="0.2"/>
    <x v="172"/>
    <n v="1"/>
    <x v="8"/>
    <x v="3"/>
  </r>
  <r>
    <x v="180"/>
    <s v="CA-2016-123274"/>
    <d v="2022-02-19T00:00:00"/>
    <d v="2022-02-24T00:00:00"/>
    <x v="1"/>
    <s v="GT-14710"/>
    <s v="Greg Tran"/>
    <x v="0"/>
    <s v="United States"/>
    <s v="New York City"/>
    <x v="7"/>
    <n v="10035"/>
    <x v="2"/>
    <s v="FUR-FU-10004090"/>
    <s v="Furniture"/>
    <x v="3"/>
    <s v="Executive Impressions 14&quot; Contract Wall Clock"/>
    <n v="44.46"/>
    <n v="2"/>
    <n v="0"/>
    <x v="173"/>
    <n v="1"/>
    <x v="11"/>
    <x v="0"/>
  </r>
  <r>
    <x v="181"/>
    <s v="CA-2014-149020"/>
    <d v="2020-01-10T00:00:00"/>
    <d v="2020-01-15T00:00:00"/>
    <x v="1"/>
    <s v="AJ-10780"/>
    <s v="Anthony Jacobs"/>
    <x v="1"/>
    <s v="United States"/>
    <s v="Springfield"/>
    <x v="25"/>
    <n v="22153"/>
    <x v="0"/>
    <s v="FUR-FU-10000965"/>
    <s v="Furniture"/>
    <x v="3"/>
    <s v="Howard Miller 11-1/2&quot; Diameter Ridgewood Wall Clock"/>
    <n v="51.94"/>
    <n v="1"/>
    <n v="0"/>
    <x v="174"/>
    <n v="1"/>
    <x v="8"/>
    <x v="2"/>
  </r>
  <r>
    <x v="182"/>
    <s v="CA-2016-116736"/>
    <d v="2022-01-17T00:00:00"/>
    <d v="2022-01-21T00:00:00"/>
    <x v="1"/>
    <s v="CC-12430"/>
    <s v="Chuck Clark"/>
    <x v="2"/>
    <s v="United States"/>
    <s v="Concord"/>
    <x v="28"/>
    <n v="3301"/>
    <x v="2"/>
    <s v="FUR-FU-10004017"/>
    <s v="Furniture"/>
    <x v="3"/>
    <s v="Tenex Contemporary Contur Chairmats for Low and Medium Pile Carpet, Computer, 39&quot; x 49&quot;"/>
    <n v="322.58999999999997"/>
    <n v="3"/>
    <n v="0"/>
    <x v="175"/>
    <n v="1"/>
    <x v="8"/>
    <x v="0"/>
  </r>
  <r>
    <x v="183"/>
    <s v="CA-2017-111689"/>
    <d v="2023-11-30T00:00:00"/>
    <d v="2023-12-02T00:00:00"/>
    <x v="0"/>
    <s v="HP-14815"/>
    <s v="Harold Pawlan"/>
    <x v="2"/>
    <s v="United States"/>
    <s v="New York City"/>
    <x v="7"/>
    <n v="10024"/>
    <x v="2"/>
    <s v="FUR-CH-10004287"/>
    <s v="Furniture"/>
    <x v="1"/>
    <s v="SAFCO Arco Folding Chair"/>
    <n v="1242.9000000000001"/>
    <n v="5"/>
    <n v="0.1"/>
    <x v="176"/>
    <n v="1"/>
    <x v="0"/>
    <x v="3"/>
  </r>
  <r>
    <x v="184"/>
    <s v="CA-2016-165148"/>
    <d v="2022-10-22T00:00:00"/>
    <d v="2022-10-24T00:00:00"/>
    <x v="2"/>
    <s v="PM-19135"/>
    <s v="Peter McVee"/>
    <x v="2"/>
    <s v="United States"/>
    <s v="Detroit"/>
    <x v="17"/>
    <n v="48227"/>
    <x v="3"/>
    <s v="FUR-FU-10000732"/>
    <s v="Furniture"/>
    <x v="3"/>
    <s v="Eldon 200 Class Desk Accessories"/>
    <n v="31.4"/>
    <n v="5"/>
    <n v="0"/>
    <x v="177"/>
    <n v="1"/>
    <x v="1"/>
    <x v="0"/>
  </r>
  <r>
    <x v="185"/>
    <s v="CA-2014-134061"/>
    <d v="2020-04-29T00:00:00"/>
    <d v="2020-05-04T00:00:00"/>
    <x v="1"/>
    <s v="LL-16840"/>
    <s v="Lauren Leatherbury"/>
    <x v="0"/>
    <s v="United States"/>
    <s v="Rochester"/>
    <x v="7"/>
    <n v="14609"/>
    <x v="2"/>
    <s v="FUR-FU-10001424"/>
    <s v="Furniture"/>
    <x v="3"/>
    <s v="Dax Clear Box Frame"/>
    <n v="17.46"/>
    <n v="2"/>
    <n v="0"/>
    <x v="178"/>
    <n v="1"/>
    <x v="6"/>
    <x v="2"/>
  </r>
  <r>
    <x v="186"/>
    <s v="CA-2017-143259"/>
    <d v="2023-12-30T00:00:00"/>
    <d v="2024-01-03T00:00:00"/>
    <x v="1"/>
    <s v="PO-18865"/>
    <s v="Patrick O'Donnell"/>
    <x v="0"/>
    <s v="United States"/>
    <s v="New York City"/>
    <x v="7"/>
    <n v="10009"/>
    <x v="2"/>
    <s v="FUR-BO-10003441"/>
    <s v="Furniture"/>
    <x v="0"/>
    <s v="Bush Westfield Collection Bookcases, Fully Assembled"/>
    <n v="323.13600000000002"/>
    <n v="4"/>
    <n v="0.2"/>
    <x v="179"/>
    <n v="1"/>
    <x v="5"/>
    <x v="3"/>
  </r>
  <r>
    <x v="187"/>
    <s v="CA-2015-133627"/>
    <d v="2021-05-31T00:00:00"/>
    <d v="2021-06-07T00:00:00"/>
    <x v="1"/>
    <s v="SC-20050"/>
    <s v="Sample Company A"/>
    <x v="2"/>
    <s v="United States"/>
    <s v="Norwich"/>
    <x v="19"/>
    <n v="6360"/>
    <x v="2"/>
    <s v="FUR-FU-10001935"/>
    <s v="Furniture"/>
    <x v="3"/>
    <s v="3M Hangers With Command Adhesive"/>
    <n v="22.2"/>
    <n v="6"/>
    <n v="0"/>
    <x v="180"/>
    <n v="1"/>
    <x v="7"/>
    <x v="1"/>
  </r>
  <r>
    <x v="188"/>
    <s v="CA-2017-102519"/>
    <d v="2023-11-27T00:00:00"/>
    <d v="2023-11-29T00:00:00"/>
    <x v="2"/>
    <s v="BM-11650"/>
    <s v="Brian Moss"/>
    <x v="1"/>
    <s v="United States"/>
    <s v="Milwaukee"/>
    <x v="16"/>
    <n v="53209"/>
    <x v="3"/>
    <s v="FUR-FU-10004091"/>
    <s v="Furniture"/>
    <x v="3"/>
    <s v="Howard Miller 13&quot; Diameter Goldtone Round Wall Clock"/>
    <n v="46.94"/>
    <n v="1"/>
    <n v="0"/>
    <x v="181"/>
    <n v="1"/>
    <x v="0"/>
    <x v="3"/>
  </r>
  <r>
    <x v="189"/>
    <s v="US-2014-141215"/>
    <d v="2020-06-15T00:00:00"/>
    <d v="2020-06-21T00:00:00"/>
    <x v="1"/>
    <s v="KL-16555"/>
    <s v="Kelly Lampkin"/>
    <x v="1"/>
    <s v="United States"/>
    <s v="San Antonio"/>
    <x v="5"/>
    <n v="78207"/>
    <x v="3"/>
    <s v="FUR-TA-10001520"/>
    <s v="Furniture"/>
    <x v="2"/>
    <s v="Lesro Sheffield Collection Coffee Table, End Table, Center Table, Corner Table"/>
    <n v="99.918000000000006"/>
    <n v="2"/>
    <n v="0.3"/>
    <x v="182"/>
    <n v="0"/>
    <x v="2"/>
    <x v="2"/>
  </r>
  <r>
    <x v="190"/>
    <s v="US-2014-141215"/>
    <d v="2020-06-15T00:00:00"/>
    <d v="2020-06-21T00:00:00"/>
    <x v="1"/>
    <s v="KL-16555"/>
    <s v="Kelly Lampkin"/>
    <x v="1"/>
    <s v="United States"/>
    <s v="San Antonio"/>
    <x v="5"/>
    <n v="78207"/>
    <x v="3"/>
    <s v="FUR-CH-10003379"/>
    <s v="Furniture"/>
    <x v="1"/>
    <s v="Global Commerce Series High-Back Swivel/Tilt Chairs"/>
    <n v="797.94399999999996"/>
    <n v="4"/>
    <n v="0.3"/>
    <x v="183"/>
    <n v="0"/>
    <x v="2"/>
    <x v="2"/>
  </r>
  <r>
    <x v="191"/>
    <s v="CA-2016-142958"/>
    <d v="2022-12-13T00:00:00"/>
    <d v="2022-12-20T00:00:00"/>
    <x v="1"/>
    <s v="RW-19630"/>
    <s v="Rob Williams"/>
    <x v="1"/>
    <s v="United States"/>
    <s v="Torrance"/>
    <x v="2"/>
    <n v="90503"/>
    <x v="1"/>
    <s v="FUR-TA-10000577"/>
    <s v="Furniture"/>
    <x v="2"/>
    <s v="Bretford CR4500 Series Slim Rectangular Table"/>
    <n v="1114.2719999999999"/>
    <n v="4"/>
    <n v="0.2"/>
    <x v="184"/>
    <n v="1"/>
    <x v="5"/>
    <x v="0"/>
  </r>
  <r>
    <x v="192"/>
    <s v="US-2015-140200"/>
    <d v="2021-07-26T00:00:00"/>
    <d v="2021-07-28T00:00:00"/>
    <x v="2"/>
    <s v="CA-12775"/>
    <s v="Cynthia Arntzen"/>
    <x v="0"/>
    <s v="United States"/>
    <s v="Mesa"/>
    <x v="22"/>
    <n v="85204"/>
    <x v="1"/>
    <s v="FUR-TA-10002356"/>
    <s v="Furniture"/>
    <x v="2"/>
    <s v="Bevis Boat-Shaped Conference Table"/>
    <n v="393.16500000000002"/>
    <n v="3"/>
    <n v="0.5"/>
    <x v="185"/>
    <n v="0"/>
    <x v="3"/>
    <x v="1"/>
  </r>
  <r>
    <x v="193"/>
    <s v="US-2017-110576"/>
    <d v="2023-11-28T00:00:00"/>
    <d v="2023-12-02T00:00:00"/>
    <x v="1"/>
    <s v="RB-19795"/>
    <s v="Ross Baird"/>
    <x v="2"/>
    <s v="United States"/>
    <s v="Philadelphia"/>
    <x v="3"/>
    <n v="19120"/>
    <x v="2"/>
    <s v="FUR-FU-10003601"/>
    <s v="Furniture"/>
    <x v="3"/>
    <s v="Deflect-o RollaMat Studded, Beveled Mat for Medium Pile Carpeting"/>
    <n v="516.48800000000006"/>
    <n v="7"/>
    <n v="0.2"/>
    <x v="186"/>
    <n v="0"/>
    <x v="0"/>
    <x v="3"/>
  </r>
  <r>
    <x v="194"/>
    <s v="US-2017-110576"/>
    <d v="2023-11-28T00:00:00"/>
    <d v="2023-12-02T00:00:00"/>
    <x v="1"/>
    <s v="RB-19795"/>
    <s v="Ross Baird"/>
    <x v="2"/>
    <s v="United States"/>
    <s v="Philadelphia"/>
    <x v="3"/>
    <n v="19120"/>
    <x v="2"/>
    <s v="FUR-FU-10000576"/>
    <s v="Furniture"/>
    <x v="3"/>
    <s v="Luxo Professional Fluorescent Magnifier Lamp with Clamp-Mount Base"/>
    <n v="1007.232"/>
    <n v="6"/>
    <n v="0.2"/>
    <x v="187"/>
    <n v="1"/>
    <x v="0"/>
    <x v="3"/>
  </r>
  <r>
    <x v="195"/>
    <s v="US-2017-110576"/>
    <d v="2023-11-28T00:00:00"/>
    <d v="2023-12-02T00:00:00"/>
    <x v="1"/>
    <s v="RB-19795"/>
    <s v="Ross Baird"/>
    <x v="2"/>
    <s v="United States"/>
    <s v="Philadelphia"/>
    <x v="3"/>
    <n v="19120"/>
    <x v="2"/>
    <s v="FUR-TA-10004154"/>
    <s v="Furniture"/>
    <x v="2"/>
    <s v="Riverside Furniture Oval Coffee Table, Oval End Table, End Table with Drawer"/>
    <n v="2065.3200000000002"/>
    <n v="12"/>
    <n v="0.4"/>
    <x v="188"/>
    <n v="0"/>
    <x v="0"/>
    <x v="3"/>
  </r>
  <r>
    <x v="196"/>
    <s v="CA-2017-131156"/>
    <d v="2023-04-03T00:00:00"/>
    <d v="2023-04-07T00:00:00"/>
    <x v="1"/>
    <s v="KH-16360"/>
    <s v="Katherine Hughes"/>
    <x v="0"/>
    <s v="United States"/>
    <s v="Philadelphia"/>
    <x v="3"/>
    <n v="19143"/>
    <x v="2"/>
    <s v="FUR-FU-10001940"/>
    <s v="Furniture"/>
    <x v="3"/>
    <s v="Staple-based wall hangings"/>
    <n v="25.472000000000001"/>
    <n v="4"/>
    <n v="0.2"/>
    <x v="189"/>
    <n v="1"/>
    <x v="6"/>
    <x v="3"/>
  </r>
  <r>
    <x v="197"/>
    <s v="CA-2017-136539"/>
    <d v="2023-12-28T00:00:00"/>
    <d v="2024-01-01T00:00:00"/>
    <x v="1"/>
    <s v="GH-14665"/>
    <s v="Greg Hansen"/>
    <x v="0"/>
    <s v="United States"/>
    <s v="Round Rock"/>
    <x v="5"/>
    <n v="78664"/>
    <x v="3"/>
    <s v="FUR-BO-10004709"/>
    <s v="Furniture"/>
    <x v="0"/>
    <s v="Bush Westfield Collection Bookcases, Medium Cherry Finish"/>
    <n v="78.852800000000002"/>
    <n v="2"/>
    <n v="0.32"/>
    <x v="190"/>
    <n v="0"/>
    <x v="5"/>
    <x v="3"/>
  </r>
  <r>
    <x v="198"/>
    <s v="CA-2015-112571"/>
    <d v="2021-09-22T00:00:00"/>
    <d v="2021-09-22T00:00:00"/>
    <x v="3"/>
    <s v="DL-12925"/>
    <s v="Daniel Lacy"/>
    <x v="0"/>
    <s v="United States"/>
    <s v="Oceanside"/>
    <x v="2"/>
    <n v="92054"/>
    <x v="1"/>
    <s v="FUR-FU-10004188"/>
    <s v="Furniture"/>
    <x v="3"/>
    <s v="Luxo Professional Combination Clamp-On Lamps"/>
    <n v="204.6"/>
    <n v="2"/>
    <n v="0"/>
    <x v="191"/>
    <n v="1"/>
    <x v="4"/>
    <x v="1"/>
  </r>
  <r>
    <x v="199"/>
    <s v="CA-2017-152142"/>
    <d v="2023-11-14T00:00:00"/>
    <d v="2023-11-19T00:00:00"/>
    <x v="1"/>
    <s v="LW-16990"/>
    <s v="Lindsay Williams"/>
    <x v="1"/>
    <s v="United States"/>
    <s v="San Francisco"/>
    <x v="2"/>
    <n v="94110"/>
    <x v="1"/>
    <s v="FUR-CH-10002965"/>
    <s v="Furniture"/>
    <x v="1"/>
    <s v="Global Leather Highback Executive Chair with Pneumatic Height Adjustment, Black"/>
    <n v="321.56799999999998"/>
    <n v="2"/>
    <n v="0.2"/>
    <x v="57"/>
    <n v="1"/>
    <x v="0"/>
    <x v="3"/>
  </r>
  <r>
    <x v="200"/>
    <s v="CA-2014-115791"/>
    <d v="2020-01-16T00:00:00"/>
    <d v="2020-01-18T00:00:00"/>
    <x v="0"/>
    <s v="DL-13315"/>
    <s v="Delfina Latchford"/>
    <x v="0"/>
    <s v="United States"/>
    <s v="Philadelphia"/>
    <x v="3"/>
    <n v="19134"/>
    <x v="2"/>
    <s v="FUR-FU-10001095"/>
    <s v="Furniture"/>
    <x v="3"/>
    <s v="DAX Black Cherry Wood-Tone Poster Frame"/>
    <n v="127.104"/>
    <n v="6"/>
    <n v="0.2"/>
    <x v="192"/>
    <n v="1"/>
    <x v="8"/>
    <x v="2"/>
  </r>
  <r>
    <x v="201"/>
    <s v="CA-2016-144939"/>
    <d v="2022-10-03T00:00:00"/>
    <d v="2022-10-08T00:00:00"/>
    <x v="1"/>
    <s v="EB-13870"/>
    <s v="Emily Burns"/>
    <x v="0"/>
    <s v="United States"/>
    <s v="New York City"/>
    <x v="7"/>
    <n v="10035"/>
    <x v="2"/>
    <s v="FUR-CH-10003199"/>
    <s v="Furniture"/>
    <x v="1"/>
    <s v="Office Star - Contemporary Task Swivel Chair"/>
    <n v="599.29200000000003"/>
    <n v="6"/>
    <n v="0.1"/>
    <x v="193"/>
    <n v="1"/>
    <x v="1"/>
    <x v="0"/>
  </r>
  <r>
    <x v="202"/>
    <s v="CA-2014-163419"/>
    <d v="2020-11-11T00:00:00"/>
    <d v="2020-11-14T00:00:00"/>
    <x v="0"/>
    <s v="TZ-21580"/>
    <s v="Tracy Zic"/>
    <x v="0"/>
    <s v="United States"/>
    <s v="Louisville"/>
    <x v="12"/>
    <n v="80027"/>
    <x v="1"/>
    <s v="FUR-CH-10000665"/>
    <s v="Furniture"/>
    <x v="1"/>
    <s v="Global Airflow Leather Mesh Back Chair, Black"/>
    <n v="603.91999999999996"/>
    <n v="5"/>
    <n v="0.2"/>
    <x v="194"/>
    <n v="1"/>
    <x v="0"/>
    <x v="2"/>
  </r>
  <r>
    <x v="203"/>
    <s v="CA-2017-167899"/>
    <d v="2023-05-21T00:00:00"/>
    <d v="2023-05-26T00:00:00"/>
    <x v="1"/>
    <s v="JG-15805"/>
    <s v="John Grady"/>
    <x v="1"/>
    <s v="United States"/>
    <s v="Auburn"/>
    <x v="7"/>
    <n v="13021"/>
    <x v="2"/>
    <s v="FUR-FU-10004071"/>
    <s v="Furniture"/>
    <x v="3"/>
    <s v="Luxo Professional Magnifying Clamp-On Fluorescent Lamps"/>
    <n v="520.04999999999995"/>
    <n v="5"/>
    <n v="0"/>
    <x v="195"/>
    <n v="1"/>
    <x v="7"/>
    <x v="3"/>
  </r>
  <r>
    <x v="204"/>
    <s v="CA-2015-153549"/>
    <d v="2021-03-29T00:00:00"/>
    <d v="2021-03-31T00:00:00"/>
    <x v="0"/>
    <s v="SL-20155"/>
    <s v="Sara Luxemburg"/>
    <x v="2"/>
    <s v="United States"/>
    <s v="Jacksonville"/>
    <x v="1"/>
    <n v="32216"/>
    <x v="0"/>
    <s v="FUR-CH-10004086"/>
    <s v="Furniture"/>
    <x v="1"/>
    <s v="Hon 4070 Series Pagoda Armless Upholstered Stacking Chairs"/>
    <n v="1166.92"/>
    <n v="5"/>
    <n v="0.2"/>
    <x v="196"/>
    <n v="1"/>
    <x v="9"/>
    <x v="1"/>
  </r>
  <r>
    <x v="205"/>
    <s v="CA-2015-162537"/>
    <d v="2021-10-28T00:00:00"/>
    <d v="2021-11-03T00:00:00"/>
    <x v="1"/>
    <s v="RD-19585"/>
    <s v="Rob Dowd"/>
    <x v="0"/>
    <s v="United States"/>
    <s v="Henderson"/>
    <x v="0"/>
    <n v="42420"/>
    <x v="0"/>
    <s v="FUR-FU-10002885"/>
    <s v="Furniture"/>
    <x v="3"/>
    <s v="Magna Visual Magnetic Picture Hangers"/>
    <n v="24.1"/>
    <n v="5"/>
    <n v="0"/>
    <x v="197"/>
    <n v="1"/>
    <x v="1"/>
    <x v="1"/>
  </r>
  <r>
    <x v="206"/>
    <s v="CA-2015-162537"/>
    <d v="2021-10-28T00:00:00"/>
    <d v="2021-11-03T00:00:00"/>
    <x v="1"/>
    <s v="RD-19585"/>
    <s v="Rob Dowd"/>
    <x v="0"/>
    <s v="United States"/>
    <s v="Henderson"/>
    <x v="0"/>
    <n v="42420"/>
    <x v="0"/>
    <s v="FUR-FU-10001918"/>
    <s v="Furniture"/>
    <x v="3"/>
    <s v="C-Line Cubicle Keepers Polyproplyene Holder With Velcro Backings"/>
    <n v="33.11"/>
    <n v="7"/>
    <n v="0"/>
    <x v="198"/>
    <n v="1"/>
    <x v="1"/>
    <x v="1"/>
  </r>
  <r>
    <x v="207"/>
    <s v="CA-2015-124891"/>
    <d v="2021-07-31T00:00:00"/>
    <d v="2021-07-31T00:00:00"/>
    <x v="3"/>
    <s v="RH-19495"/>
    <s v="Rick Hansen"/>
    <x v="0"/>
    <s v="United States"/>
    <s v="New York City"/>
    <x v="7"/>
    <n v="10024"/>
    <x v="2"/>
    <s v="FUR-TA-10002903"/>
    <s v="Furniture"/>
    <x v="2"/>
    <s v="Bevis Round Bullnose 29&quot; High Table Top"/>
    <n v="1090.7819999999999"/>
    <n v="7"/>
    <n v="0.4"/>
    <x v="199"/>
    <n v="0"/>
    <x v="3"/>
    <x v="1"/>
  </r>
  <r>
    <x v="208"/>
    <s v="CA-2014-158540"/>
    <d v="2020-11-24T00:00:00"/>
    <d v="2020-11-26T00:00:00"/>
    <x v="2"/>
    <s v="VG-21790"/>
    <s v="Vivek Gonzalez"/>
    <x v="0"/>
    <s v="United States"/>
    <s v="San Diego"/>
    <x v="2"/>
    <n v="92037"/>
    <x v="1"/>
    <s v="FUR-FU-10001602"/>
    <s v="Furniture"/>
    <x v="3"/>
    <s v="Eldon Delta Triangular Chair Mat, 52&quot; x 58&quot;, Clear"/>
    <n v="151.72"/>
    <n v="4"/>
    <n v="0"/>
    <x v="200"/>
    <n v="1"/>
    <x v="0"/>
    <x v="2"/>
  </r>
  <r>
    <x v="209"/>
    <s v="CA-2017-118437"/>
    <d v="2023-06-17T00:00:00"/>
    <d v="2023-06-21T00:00:00"/>
    <x v="0"/>
    <s v="PF-19165"/>
    <s v="Philip Fox"/>
    <x v="0"/>
    <s v="United States"/>
    <s v="Olympia"/>
    <x v="13"/>
    <n v="98502"/>
    <x v="1"/>
    <s v="FUR-FU-10004848"/>
    <s v="Furniture"/>
    <x v="3"/>
    <s v="Howard Miller 13-3/4&quot; Diameter Brushed Chrome Round Wall Clock"/>
    <n v="155.25"/>
    <n v="3"/>
    <n v="0"/>
    <x v="201"/>
    <n v="1"/>
    <x v="2"/>
    <x v="3"/>
  </r>
  <r>
    <x v="210"/>
    <s v="US-2015-126214"/>
    <d v="2021-12-21T00:00:00"/>
    <d v="2021-12-24T00:00:00"/>
    <x v="0"/>
    <s v="JS-15880"/>
    <s v="John Stevenson"/>
    <x v="0"/>
    <s v="United States"/>
    <s v="Seattle"/>
    <x v="13"/>
    <n v="98103"/>
    <x v="1"/>
    <s v="FUR-TA-10003748"/>
    <s v="Furniture"/>
    <x v="2"/>
    <s v="Bevis 36 x 72 Conference Tables"/>
    <n v="1618.37"/>
    <n v="13"/>
    <n v="0"/>
    <x v="202"/>
    <n v="1"/>
    <x v="5"/>
    <x v="1"/>
  </r>
  <r>
    <x v="211"/>
    <s v="CA-2015-108665"/>
    <d v="2021-07-06T00:00:00"/>
    <d v="2021-07-10T00:00:00"/>
    <x v="1"/>
    <s v="KM-16225"/>
    <s v="Kalyca Meade"/>
    <x v="1"/>
    <s v="United States"/>
    <s v="New York City"/>
    <x v="7"/>
    <n v="10011"/>
    <x v="2"/>
    <s v="FUR-FU-10002191"/>
    <s v="Furniture"/>
    <x v="3"/>
    <s v="G.E. Halogen Desk Lamp Bulbs"/>
    <n v="13.96"/>
    <n v="2"/>
    <n v="0"/>
    <x v="203"/>
    <n v="1"/>
    <x v="3"/>
    <x v="1"/>
  </r>
  <r>
    <x v="212"/>
    <s v="CA-2015-108665"/>
    <d v="2021-07-06T00:00:00"/>
    <d v="2021-07-10T00:00:00"/>
    <x v="1"/>
    <s v="KM-16225"/>
    <s v="Kalyca Meade"/>
    <x v="1"/>
    <s v="United States"/>
    <s v="New York City"/>
    <x v="7"/>
    <n v="10011"/>
    <x v="2"/>
    <s v="FUR-FU-10000965"/>
    <s v="Furniture"/>
    <x v="3"/>
    <s v="Howard Miller 11-1/2&quot; Diameter Ridgewood Wall Clock"/>
    <n v="155.82"/>
    <n v="3"/>
    <n v="0"/>
    <x v="204"/>
    <n v="1"/>
    <x v="3"/>
    <x v="1"/>
  </r>
  <r>
    <x v="213"/>
    <s v="CA-2015-124450"/>
    <d v="2021-04-27T00:00:00"/>
    <d v="2021-05-03T00:00:00"/>
    <x v="1"/>
    <s v="GT-14710"/>
    <s v="Greg Tran"/>
    <x v="0"/>
    <s v="United States"/>
    <s v="Washington"/>
    <x v="29"/>
    <n v="20016"/>
    <x v="2"/>
    <s v="FUR-CH-10000309"/>
    <s v="Furniture"/>
    <x v="1"/>
    <s v="Global Comet Stacking Arm Chair"/>
    <n v="1267.53"/>
    <n v="3"/>
    <n v="0"/>
    <x v="205"/>
    <n v="1"/>
    <x v="6"/>
    <x v="1"/>
  </r>
  <r>
    <x v="214"/>
    <s v="CA-2014-163552"/>
    <d v="2020-07-11T00:00:00"/>
    <d v="2020-07-15T00:00:00"/>
    <x v="1"/>
    <s v="LA-16780"/>
    <s v="Laura Armstrong"/>
    <x v="1"/>
    <s v="United States"/>
    <s v="Hackensack"/>
    <x v="18"/>
    <n v="7601"/>
    <x v="2"/>
    <s v="FUR-CH-10003379"/>
    <s v="Furniture"/>
    <x v="1"/>
    <s v="Global Commerce Series High-Back Swivel/Tilt Chairs"/>
    <n v="854.94"/>
    <n v="3"/>
    <n v="0"/>
    <x v="206"/>
    <n v="1"/>
    <x v="3"/>
    <x v="2"/>
  </r>
  <r>
    <x v="215"/>
    <s v="CA-2014-163552"/>
    <d v="2020-07-11T00:00:00"/>
    <d v="2020-07-15T00:00:00"/>
    <x v="1"/>
    <s v="LA-16780"/>
    <s v="Laura Armstrong"/>
    <x v="1"/>
    <s v="United States"/>
    <s v="Hackensack"/>
    <x v="18"/>
    <n v="7601"/>
    <x v="2"/>
    <s v="FUR-FU-10000629"/>
    <s v="Furniture"/>
    <x v="3"/>
    <s v="9-3/4 Diameter Round Wall Clock"/>
    <n v="124.11"/>
    <n v="9"/>
    <n v="0"/>
    <x v="207"/>
    <n v="1"/>
    <x v="3"/>
    <x v="2"/>
  </r>
  <r>
    <x v="216"/>
    <s v="CA-2016-113061"/>
    <d v="2022-04-22T00:00:00"/>
    <d v="2022-04-26T00:00:00"/>
    <x v="1"/>
    <s v="EL-13735"/>
    <s v="Ed Ludwig"/>
    <x v="2"/>
    <s v="United States"/>
    <s v="Jefferson City"/>
    <x v="23"/>
    <n v="65109"/>
    <x v="3"/>
    <s v="FUR-FU-10003975"/>
    <s v="Furniture"/>
    <x v="3"/>
    <s v="Eldon Advantage Chair Mats for Low to Medium Pile Carpets"/>
    <n v="86.62"/>
    <n v="2"/>
    <n v="0"/>
    <x v="208"/>
    <n v="1"/>
    <x v="6"/>
    <x v="0"/>
  </r>
  <r>
    <x v="217"/>
    <s v="CA-2016-127670"/>
    <d v="2022-03-20T00:00:00"/>
    <d v="2022-03-24T00:00:00"/>
    <x v="1"/>
    <s v="RD-19660"/>
    <s v="Robert Dilbeck"/>
    <x v="2"/>
    <s v="United States"/>
    <s v="Saint Peters"/>
    <x v="23"/>
    <n v="63376"/>
    <x v="3"/>
    <s v="FUR-TA-10001095"/>
    <s v="Furniture"/>
    <x v="2"/>
    <s v="Chromcraft Round Conference Tables"/>
    <n v="697.16"/>
    <n v="4"/>
    <n v="0"/>
    <x v="209"/>
    <n v="1"/>
    <x v="9"/>
    <x v="0"/>
  </r>
  <r>
    <x v="218"/>
    <s v="CA-2016-102981"/>
    <d v="2022-09-06T00:00:00"/>
    <d v="2022-09-09T00:00:00"/>
    <x v="0"/>
    <s v="MO-17500"/>
    <s v="Mary O'Rourke"/>
    <x v="0"/>
    <s v="United States"/>
    <s v="New York City"/>
    <x v="7"/>
    <n v="10035"/>
    <x v="2"/>
    <s v="FUR-BO-10001811"/>
    <s v="Furniture"/>
    <x v="0"/>
    <s v="Atlantic Metals Mobile 5-Shelf Bookcases, Custom Colors"/>
    <n v="722.35199999999998"/>
    <n v="3"/>
    <n v="0.2"/>
    <x v="210"/>
    <n v="1"/>
    <x v="4"/>
    <x v="0"/>
  </r>
  <r>
    <x v="219"/>
    <s v="CA-2017-152702"/>
    <d v="2023-10-12T00:00:00"/>
    <d v="2023-10-16T00:00:00"/>
    <x v="1"/>
    <s v="SN-20710"/>
    <s v="Steve Nguyen"/>
    <x v="2"/>
    <s v="United States"/>
    <s v="Rockford"/>
    <x v="8"/>
    <n v="61107"/>
    <x v="3"/>
    <s v="FUR-CH-10002304"/>
    <s v="Furniture"/>
    <x v="1"/>
    <s v="Global Stack Chair without Arms, Black"/>
    <n v="254.60400000000001"/>
    <n v="14"/>
    <n v="0.3"/>
    <x v="211"/>
    <n v="0"/>
    <x v="1"/>
    <x v="3"/>
  </r>
  <r>
    <x v="220"/>
    <s v="CA-2016-169103"/>
    <d v="2022-03-08T00:00:00"/>
    <d v="2022-03-13T00:00:00"/>
    <x v="1"/>
    <s v="ZC-21910"/>
    <s v="Zuschuss Carroll"/>
    <x v="0"/>
    <s v="United States"/>
    <s v="Miami"/>
    <x v="1"/>
    <n v="33142"/>
    <x v="0"/>
    <s v="FUR-FU-10004006"/>
    <s v="Furniture"/>
    <x v="3"/>
    <s v="Deflect-o DuraMat Lighweight, Studded, Beveled Mat for Low Pile Carpeting"/>
    <n v="102.36"/>
    <n v="3"/>
    <n v="0.2"/>
    <x v="24"/>
    <n v="0"/>
    <x v="9"/>
    <x v="0"/>
  </r>
  <r>
    <x v="221"/>
    <s v="US-2015-153500"/>
    <d v="2021-07-03T00:00:00"/>
    <d v="2021-07-05T00:00:00"/>
    <x v="2"/>
    <s v="DG-13300"/>
    <s v="Deirdre Greer"/>
    <x v="1"/>
    <s v="United States"/>
    <s v="Philadelphia"/>
    <x v="3"/>
    <n v="19134"/>
    <x v="2"/>
    <s v="FUR-FU-10000293"/>
    <s v="Furniture"/>
    <x v="3"/>
    <s v="Eldon Antistatic Chair Mats for Low to Medium Pile Carpets"/>
    <n v="168.464"/>
    <n v="2"/>
    <n v="0.2"/>
    <x v="212"/>
    <n v="0"/>
    <x v="3"/>
    <x v="1"/>
  </r>
  <r>
    <x v="222"/>
    <s v="US-2015-153500"/>
    <d v="2021-07-03T00:00:00"/>
    <d v="2021-07-05T00:00:00"/>
    <x v="2"/>
    <s v="DG-13300"/>
    <s v="Deirdre Greer"/>
    <x v="1"/>
    <s v="United States"/>
    <s v="Philadelphia"/>
    <x v="3"/>
    <n v="19134"/>
    <x v="2"/>
    <s v="FUR-FU-10004460"/>
    <s v="Furniture"/>
    <x v="3"/>
    <s v="Howard Miller 12&quot; Round Wall Clock"/>
    <n v="282.88799999999998"/>
    <n v="9"/>
    <n v="0.2"/>
    <x v="213"/>
    <n v="1"/>
    <x v="3"/>
    <x v="1"/>
  </r>
  <r>
    <x v="223"/>
    <s v="CA-2015-110667"/>
    <d v="2021-04-04T00:00:00"/>
    <d v="2021-04-08T00:00:00"/>
    <x v="1"/>
    <s v="NF-18595"/>
    <s v="Nicole Fjeld"/>
    <x v="2"/>
    <s v="United States"/>
    <s v="New York City"/>
    <x v="7"/>
    <n v="10009"/>
    <x v="2"/>
    <s v="FUR-FU-10004622"/>
    <s v="Furniture"/>
    <x v="3"/>
    <s v="Eldon Advantage Foldable Chair Mats for Low Pile Carpets"/>
    <n v="108.4"/>
    <n v="2"/>
    <n v="0"/>
    <x v="214"/>
    <n v="1"/>
    <x v="6"/>
    <x v="1"/>
  </r>
  <r>
    <x v="224"/>
    <s v="US-2015-125374"/>
    <d v="2021-03-23T00:00:00"/>
    <d v="2021-03-29T00:00:00"/>
    <x v="1"/>
    <s v="JD-16060"/>
    <s v="Julia Dunbar"/>
    <x v="0"/>
    <s v="United States"/>
    <s v="Houston"/>
    <x v="5"/>
    <n v="77095"/>
    <x v="3"/>
    <s v="FUR-CH-10003396"/>
    <s v="Furniture"/>
    <x v="1"/>
    <s v="Global Deluxe Steno Chair"/>
    <n v="107.77200000000001"/>
    <n v="2"/>
    <n v="0.3"/>
    <x v="215"/>
    <n v="0"/>
    <x v="9"/>
    <x v="1"/>
  </r>
  <r>
    <x v="225"/>
    <s v="CA-2016-157686"/>
    <d v="2022-10-01T00:00:00"/>
    <d v="2022-10-02T00:00:00"/>
    <x v="2"/>
    <s v="BD-11620"/>
    <s v="Brian DeCherney"/>
    <x v="0"/>
    <s v="United States"/>
    <s v="San Francisco"/>
    <x v="2"/>
    <n v="94122"/>
    <x v="1"/>
    <s v="FUR-CH-10001146"/>
    <s v="Furniture"/>
    <x v="1"/>
    <s v="Global Value Mid-Back Manager's Chair, Gray"/>
    <n v="194.84800000000001"/>
    <n v="4"/>
    <n v="0.2"/>
    <x v="216"/>
    <n v="1"/>
    <x v="1"/>
    <x v="0"/>
  </r>
  <r>
    <x v="226"/>
    <s v="CA-2015-110016"/>
    <d v="2021-11-29T00:00:00"/>
    <d v="2021-12-04T00:00:00"/>
    <x v="1"/>
    <s v="BT-11395"/>
    <s v="Bill Tyler"/>
    <x v="1"/>
    <s v="United States"/>
    <s v="Detroit"/>
    <x v="17"/>
    <n v="48227"/>
    <x v="3"/>
    <s v="FUR-CH-10002880"/>
    <s v="Furniture"/>
    <x v="1"/>
    <s v="Global High-Back Leather Tilter, Burgundy"/>
    <n v="1106.9100000000001"/>
    <n v="9"/>
    <n v="0"/>
    <x v="217"/>
    <n v="1"/>
    <x v="0"/>
    <x v="1"/>
  </r>
  <r>
    <x v="227"/>
    <s v="US-2016-143819"/>
    <d v="2022-03-01T00:00:00"/>
    <d v="2022-03-05T00:00:00"/>
    <x v="1"/>
    <s v="KD-16270"/>
    <s v="Karen Daniels"/>
    <x v="0"/>
    <s v="United States"/>
    <s v="Yonkers"/>
    <x v="7"/>
    <n v="10701"/>
    <x v="2"/>
    <s v="FUR-TA-10001095"/>
    <s v="Furniture"/>
    <x v="2"/>
    <s v="Chromcraft Round Conference Tables"/>
    <n v="836.59199999999998"/>
    <n v="8"/>
    <n v="0.4"/>
    <x v="218"/>
    <n v="0"/>
    <x v="9"/>
    <x v="0"/>
  </r>
  <r>
    <x v="228"/>
    <s v="CA-2017-158407"/>
    <d v="2023-06-04T00:00:00"/>
    <d v="2023-06-10T00:00:00"/>
    <x v="1"/>
    <s v="LW-16990"/>
    <s v="Lindsay Williams"/>
    <x v="1"/>
    <s v="United States"/>
    <s v="Monroe"/>
    <x v="30"/>
    <n v="28110"/>
    <x v="0"/>
    <s v="FUR-FU-10001967"/>
    <s v="Furniture"/>
    <x v="3"/>
    <s v="Telescoping Adjustable Floor Lamp"/>
    <n v="31.984000000000002"/>
    <n v="2"/>
    <n v="0.2"/>
    <x v="219"/>
    <n v="1"/>
    <x v="2"/>
    <x v="3"/>
  </r>
  <r>
    <x v="229"/>
    <s v="CA-2014-159338"/>
    <d v="2020-06-25T00:00:00"/>
    <d v="2020-06-28T00:00:00"/>
    <x v="2"/>
    <s v="NS-18640"/>
    <s v="Noel Staavos"/>
    <x v="1"/>
    <s v="United States"/>
    <s v="Los Angeles"/>
    <x v="2"/>
    <n v="90049"/>
    <x v="1"/>
    <s v="FUR-TA-10004147"/>
    <s v="Furniture"/>
    <x v="2"/>
    <s v="Hon 4060 Series Tables"/>
    <n v="447.84"/>
    <n v="5"/>
    <n v="0.2"/>
    <x v="220"/>
    <n v="1"/>
    <x v="2"/>
    <x v="2"/>
  </r>
  <r>
    <x v="230"/>
    <s v="CA-2016-107216"/>
    <d v="2022-06-14T00:00:00"/>
    <d v="2022-06-17T00:00:00"/>
    <x v="2"/>
    <s v="PV-18985"/>
    <s v="Paul Van Hugh"/>
    <x v="2"/>
    <s v="United States"/>
    <s v="San Francisco"/>
    <x v="2"/>
    <n v="94122"/>
    <x v="1"/>
    <s v="FUR-FU-10000206"/>
    <s v="Furniture"/>
    <x v="3"/>
    <s v="GE General Purpose, Extra Long Life, Showcase &amp; Floodlight Incandescent Bulbs"/>
    <n v="8.73"/>
    <n v="3"/>
    <n v="0"/>
    <x v="221"/>
    <n v="1"/>
    <x v="2"/>
    <x v="0"/>
  </r>
  <r>
    <x v="231"/>
    <s v="US-2016-110156"/>
    <d v="2022-11-19T00:00:00"/>
    <d v="2022-11-24T00:00:00"/>
    <x v="1"/>
    <s v="EH-13945"/>
    <s v="Eric Hoffmann"/>
    <x v="0"/>
    <s v="United States"/>
    <s v="Houston"/>
    <x v="5"/>
    <n v="77041"/>
    <x v="3"/>
    <s v="FUR-FU-10000206"/>
    <s v="Furniture"/>
    <x v="3"/>
    <s v="GE General Purpose, Extra Long Life, Showcase &amp; Floodlight Incandescent Bulbs"/>
    <n v="2.3279999999999998"/>
    <n v="2"/>
    <n v="0.6"/>
    <x v="222"/>
    <n v="0"/>
    <x v="0"/>
    <x v="0"/>
  </r>
  <r>
    <x v="232"/>
    <s v="CA-2017-140585"/>
    <d v="2023-12-18T00:00:00"/>
    <d v="2023-12-23T00:00:00"/>
    <x v="0"/>
    <s v="RA-19915"/>
    <s v="Russell Applegate"/>
    <x v="0"/>
    <s v="United States"/>
    <s v="Encinitas"/>
    <x v="2"/>
    <n v="92024"/>
    <x v="1"/>
    <s v="FUR-BO-10002206"/>
    <s v="Furniture"/>
    <x v="0"/>
    <s v="Bush Saratoga Collection 5-Shelf Bookcase, Hanover Cherry, *Special Order"/>
    <n v="119.833"/>
    <n v="1"/>
    <n v="0.15"/>
    <x v="223"/>
    <n v="0"/>
    <x v="5"/>
    <x v="3"/>
  </r>
  <r>
    <x v="233"/>
    <s v="US-2014-147627"/>
    <d v="2020-01-20T00:00:00"/>
    <d v="2020-01-26T00:00:00"/>
    <x v="1"/>
    <s v="HL-15040"/>
    <s v="Hunter Lopez"/>
    <x v="0"/>
    <s v="United States"/>
    <s v="Jonesboro"/>
    <x v="31"/>
    <n v="72401"/>
    <x v="0"/>
    <s v="FUR-FU-10003194"/>
    <s v="Furniture"/>
    <x v="3"/>
    <s v="Eldon Expressions Desk Accessory, Wood Pencil Holder, Oak"/>
    <n v="38.6"/>
    <n v="4"/>
    <n v="0"/>
    <x v="224"/>
    <n v="1"/>
    <x v="8"/>
    <x v="2"/>
  </r>
  <r>
    <x v="234"/>
    <s v="US-2014-147627"/>
    <d v="2020-01-20T00:00:00"/>
    <d v="2020-01-26T00:00:00"/>
    <x v="1"/>
    <s v="HL-15040"/>
    <s v="Hunter Lopez"/>
    <x v="0"/>
    <s v="United States"/>
    <s v="Jonesboro"/>
    <x v="31"/>
    <n v="72401"/>
    <x v="0"/>
    <s v="FUR-CH-10002331"/>
    <s v="Furniture"/>
    <x v="1"/>
    <s v="Hon 4700 Series Mobuis Mid-Back Task Chairs with Adjustable Arms"/>
    <n v="1067.94"/>
    <n v="3"/>
    <n v="0"/>
    <x v="225"/>
    <n v="1"/>
    <x v="8"/>
    <x v="2"/>
  </r>
  <r>
    <x v="235"/>
    <s v="CA-2016-112102"/>
    <d v="2022-04-12T00:00:00"/>
    <d v="2022-04-16T00:00:00"/>
    <x v="1"/>
    <s v="BD-11605"/>
    <s v="Brian Dahlen"/>
    <x v="0"/>
    <s v="United States"/>
    <s v="Springfield"/>
    <x v="25"/>
    <n v="22153"/>
    <x v="0"/>
    <s v="FUR-TA-10004086"/>
    <s v="Furniture"/>
    <x v="2"/>
    <s v="KI Adjustable-Height Table"/>
    <n v="343.92"/>
    <n v="4"/>
    <n v="0"/>
    <x v="226"/>
    <n v="1"/>
    <x v="6"/>
    <x v="0"/>
  </r>
  <r>
    <x v="236"/>
    <s v="CA-2014-146969"/>
    <d v="2020-09-29T00:00:00"/>
    <d v="2020-10-03T00:00:00"/>
    <x v="1"/>
    <s v="AP-10915"/>
    <s v="Arthur Prichep"/>
    <x v="0"/>
    <s v="United States"/>
    <s v="Los Angeles"/>
    <x v="2"/>
    <n v="90045"/>
    <x v="1"/>
    <s v="FUR-FU-10004188"/>
    <s v="Furniture"/>
    <x v="3"/>
    <s v="Luxo Professional Combination Clamp-On Lamps"/>
    <n v="204.6"/>
    <n v="2"/>
    <n v="0"/>
    <x v="191"/>
    <n v="1"/>
    <x v="4"/>
    <x v="2"/>
  </r>
  <r>
    <x v="237"/>
    <s v="CA-2015-113971"/>
    <d v="2021-05-08T00:00:00"/>
    <d v="2021-05-14T00:00:00"/>
    <x v="1"/>
    <s v="CB-12535"/>
    <s v="Claudia Bergmann"/>
    <x v="1"/>
    <s v="United States"/>
    <s v="Cuyahoga Falls"/>
    <x v="15"/>
    <n v="44221"/>
    <x v="2"/>
    <s v="FUR-FU-10001852"/>
    <s v="Furniture"/>
    <x v="3"/>
    <s v="Eldon Regeneration Recycled Desk Accessories, Smoke"/>
    <n v="8.3520000000000003"/>
    <n v="6"/>
    <n v="0.2"/>
    <x v="227"/>
    <n v="1"/>
    <x v="7"/>
    <x v="1"/>
  </r>
  <r>
    <x v="238"/>
    <s v="CA-2014-136567"/>
    <d v="2020-12-20T00:00:00"/>
    <d v="2020-12-21T00:00:00"/>
    <x v="2"/>
    <s v="PS-19045"/>
    <s v="Penelope Sewall"/>
    <x v="2"/>
    <s v="United States"/>
    <s v="Harrisonburg"/>
    <x v="25"/>
    <n v="22801"/>
    <x v="0"/>
    <s v="FUR-TA-10001932"/>
    <s v="Furniture"/>
    <x v="2"/>
    <s v="Chromcraft 48&quot; x 96&quot; Racetrack Double Pedestal Table"/>
    <n v="2244.48"/>
    <n v="7"/>
    <n v="0"/>
    <x v="228"/>
    <n v="1"/>
    <x v="5"/>
    <x v="2"/>
  </r>
  <r>
    <x v="239"/>
    <s v="CA-2014-136567"/>
    <d v="2020-12-20T00:00:00"/>
    <d v="2020-12-21T00:00:00"/>
    <x v="2"/>
    <s v="PS-19045"/>
    <s v="Penelope Sewall"/>
    <x v="2"/>
    <s v="United States"/>
    <s v="Harrisonburg"/>
    <x v="25"/>
    <n v="22801"/>
    <x v="0"/>
    <s v="FUR-TA-10000617"/>
    <s v="Furniture"/>
    <x v="2"/>
    <s v="Hon Practical Foundations 30 x 60 Training Table, Light Gray/Charcoal"/>
    <n v="455.1"/>
    <n v="2"/>
    <n v="0"/>
    <x v="229"/>
    <n v="1"/>
    <x v="5"/>
    <x v="2"/>
  </r>
  <r>
    <x v="240"/>
    <s v="CA-2016-149314"/>
    <d v="2022-07-02T00:00:00"/>
    <d v="2022-07-07T00:00:00"/>
    <x v="0"/>
    <s v="GB-14530"/>
    <s v="George Bell"/>
    <x v="1"/>
    <s v="United States"/>
    <s v="Los Angeles"/>
    <x v="2"/>
    <n v="90004"/>
    <x v="1"/>
    <s v="FUR-CH-10002126"/>
    <s v="Furniture"/>
    <x v="1"/>
    <s v="Hon Deluxe Fabric Upholstered Stacking Chairs"/>
    <n v="195.184"/>
    <n v="1"/>
    <n v="0.2"/>
    <x v="230"/>
    <n v="1"/>
    <x v="3"/>
    <x v="0"/>
  </r>
  <r>
    <x v="241"/>
    <s v="CA-2017-145226"/>
    <d v="2023-12-08T00:00:00"/>
    <d v="2023-12-10T00:00:00"/>
    <x v="0"/>
    <s v="DL-13315"/>
    <s v="Delfina Latchford"/>
    <x v="0"/>
    <s v="United States"/>
    <s v="New York City"/>
    <x v="7"/>
    <n v="10035"/>
    <x v="2"/>
    <s v="FUR-FU-10004952"/>
    <s v="Furniture"/>
    <x v="3"/>
    <s v="C-Line Cubicle Keepers Polyproplyene Holder w/Velcro Back, 8-1/2x11, 25/Bx"/>
    <n v="109.48"/>
    <n v="2"/>
    <n v="0"/>
    <x v="231"/>
    <n v="1"/>
    <x v="5"/>
    <x v="3"/>
  </r>
  <r>
    <x v="242"/>
    <s v="CA-2016-113621"/>
    <d v="2022-12-01T00:00:00"/>
    <d v="2022-12-05T00:00:00"/>
    <x v="1"/>
    <s v="JE-15745"/>
    <s v="Joel Eaton"/>
    <x v="0"/>
    <s v="United States"/>
    <s v="Rockville"/>
    <x v="32"/>
    <n v="20852"/>
    <x v="2"/>
    <s v="FUR-CH-10001270"/>
    <s v="Furniture"/>
    <x v="1"/>
    <s v="Harbour Creations Steel Folding Chair"/>
    <n v="172.5"/>
    <n v="2"/>
    <n v="0"/>
    <x v="232"/>
    <n v="1"/>
    <x v="5"/>
    <x v="0"/>
  </r>
  <r>
    <x v="243"/>
    <s v="CA-2017-117212"/>
    <d v="2023-02-26T00:00:00"/>
    <d v="2023-02-28T00:00:00"/>
    <x v="0"/>
    <s v="BT-11530"/>
    <s v="Bradley Talbott"/>
    <x v="2"/>
    <s v="United States"/>
    <s v="Los Angeles"/>
    <x v="2"/>
    <n v="90036"/>
    <x v="1"/>
    <s v="FUR-CH-10003973"/>
    <s v="Furniture"/>
    <x v="1"/>
    <s v="GuestStacker Chair with Chrome Finish Legs"/>
    <n v="892.22400000000005"/>
    <n v="3"/>
    <n v="0.2"/>
    <x v="233"/>
    <n v="1"/>
    <x v="11"/>
    <x v="3"/>
  </r>
  <r>
    <x v="244"/>
    <s v="US-2015-130519"/>
    <d v="2021-09-15T00:00:00"/>
    <d v="2021-09-15T00:00:00"/>
    <x v="3"/>
    <s v="NG-18355"/>
    <s v="Nat Gilpin"/>
    <x v="1"/>
    <s v="United States"/>
    <s v="Coral Springs"/>
    <x v="1"/>
    <n v="33065"/>
    <x v="0"/>
    <s v="FUR-FU-10002268"/>
    <s v="Furniture"/>
    <x v="3"/>
    <s v="Ultra Door Push Plate"/>
    <n v="15.712"/>
    <n v="4"/>
    <n v="0.2"/>
    <x v="234"/>
    <n v="1"/>
    <x v="4"/>
    <x v="1"/>
  </r>
  <r>
    <x v="245"/>
    <s v="US-2015-130519"/>
    <d v="2021-09-15T00:00:00"/>
    <d v="2021-09-15T00:00:00"/>
    <x v="3"/>
    <s v="NG-18355"/>
    <s v="Nat Gilpin"/>
    <x v="1"/>
    <s v="United States"/>
    <s v="Coral Springs"/>
    <x v="1"/>
    <n v="33065"/>
    <x v="0"/>
    <s v="FUR-FU-10003394"/>
    <s v="Furniture"/>
    <x v="3"/>
    <s v="Tenex &quot;The Solids&quot; Textured Chair Mats"/>
    <n v="55.968000000000004"/>
    <n v="1"/>
    <n v="0.2"/>
    <x v="235"/>
    <n v="0"/>
    <x v="4"/>
    <x v="1"/>
  </r>
  <r>
    <x v="246"/>
    <s v="CA-2016-130946"/>
    <d v="2022-04-08T00:00:00"/>
    <d v="2022-04-12T00:00:00"/>
    <x v="1"/>
    <s v="ZC-21910"/>
    <s v="Zuschuss Carroll"/>
    <x v="0"/>
    <s v="United States"/>
    <s v="Houston"/>
    <x v="5"/>
    <n v="77041"/>
    <x v="3"/>
    <s v="FUR-CH-10004540"/>
    <s v="Furniture"/>
    <x v="1"/>
    <s v="Global Chrome Stack Chair"/>
    <n v="95.983999999999995"/>
    <n v="4"/>
    <n v="0.3"/>
    <x v="236"/>
    <n v="0"/>
    <x v="6"/>
    <x v="0"/>
  </r>
  <r>
    <x v="247"/>
    <s v="CA-2016-114727"/>
    <d v="2022-07-18T00:00:00"/>
    <d v="2022-07-24T00:00:00"/>
    <x v="1"/>
    <s v="LS-16945"/>
    <s v="Linda Southworth"/>
    <x v="1"/>
    <s v="United States"/>
    <s v="Denver"/>
    <x v="12"/>
    <n v="80219"/>
    <x v="1"/>
    <s v="FUR-CH-10002335"/>
    <s v="Furniture"/>
    <x v="1"/>
    <s v="Hon GuestStacker Chair"/>
    <n v="544.00800000000004"/>
    <n v="3"/>
    <n v="0.2"/>
    <x v="161"/>
    <n v="1"/>
    <x v="3"/>
    <x v="0"/>
  </r>
  <r>
    <x v="248"/>
    <s v="CA-2016-114727"/>
    <d v="2022-07-18T00:00:00"/>
    <d v="2022-07-24T00:00:00"/>
    <x v="1"/>
    <s v="LS-16945"/>
    <s v="Linda Southworth"/>
    <x v="1"/>
    <s v="United States"/>
    <s v="Denver"/>
    <x v="12"/>
    <n v="80219"/>
    <x v="1"/>
    <s v="FUR-CH-10002331"/>
    <s v="Furniture"/>
    <x v="1"/>
    <s v="Hon 4700 Series Mobuis Mid-Back Task Chairs with Adjustable Arms"/>
    <n v="854.35199999999998"/>
    <n v="3"/>
    <n v="0.2"/>
    <x v="237"/>
    <n v="1"/>
    <x v="3"/>
    <x v="0"/>
  </r>
  <r>
    <x v="249"/>
    <s v="CA-2016-137050"/>
    <d v="2022-07-14T00:00:00"/>
    <d v="2022-07-18T00:00:00"/>
    <x v="0"/>
    <s v="SW-20755"/>
    <s v="Steven Ward"/>
    <x v="1"/>
    <s v="United States"/>
    <s v="New York City"/>
    <x v="7"/>
    <n v="10009"/>
    <x v="2"/>
    <s v="FUR-BO-10004695"/>
    <s v="Furniture"/>
    <x v="0"/>
    <s v="O'Sullivan 2-Door Barrister Bookcase in Odessa Pine"/>
    <n v="579.13599999999997"/>
    <n v="4"/>
    <n v="0.2"/>
    <x v="238"/>
    <n v="1"/>
    <x v="3"/>
    <x v="0"/>
  </r>
  <r>
    <x v="250"/>
    <s v="US-2017-118087"/>
    <d v="2023-09-09T00:00:00"/>
    <d v="2023-09-13T00:00:00"/>
    <x v="1"/>
    <s v="SP-20620"/>
    <s v="Stefania Perrino"/>
    <x v="1"/>
    <s v="United States"/>
    <s v="Philadelphia"/>
    <x v="3"/>
    <n v="19134"/>
    <x v="2"/>
    <s v="FUR-CH-10004860"/>
    <s v="Furniture"/>
    <x v="1"/>
    <s v="Global Low Back Tilter Chair"/>
    <n v="141.37200000000001"/>
    <n v="2"/>
    <n v="0.3"/>
    <x v="239"/>
    <n v="0"/>
    <x v="4"/>
    <x v="3"/>
  </r>
  <r>
    <x v="251"/>
    <s v="US-2017-118087"/>
    <d v="2023-09-09T00:00:00"/>
    <d v="2023-09-13T00:00:00"/>
    <x v="1"/>
    <s v="SP-20620"/>
    <s v="Stefania Perrino"/>
    <x v="1"/>
    <s v="United States"/>
    <s v="Philadelphia"/>
    <x v="3"/>
    <n v="19134"/>
    <x v="2"/>
    <s v="FUR-FU-10001867"/>
    <s v="Furniture"/>
    <x v="3"/>
    <s v="Eldon Expressions Punched Metal &amp; Wood Desk Accessories, Pewter &amp; Cherry"/>
    <n v="17.024000000000001"/>
    <n v="2"/>
    <n v="0.2"/>
    <x v="240"/>
    <n v="1"/>
    <x v="4"/>
    <x v="3"/>
  </r>
  <r>
    <x v="252"/>
    <s v="CA-2016-126004"/>
    <d v="2022-12-04T00:00:00"/>
    <d v="2022-12-05T00:00:00"/>
    <x v="2"/>
    <s v="BM-11140"/>
    <s v="Becky Martin"/>
    <x v="0"/>
    <s v="United States"/>
    <s v="New York City"/>
    <x v="7"/>
    <n v="10024"/>
    <x v="2"/>
    <s v="FUR-FU-10001602"/>
    <s v="Furniture"/>
    <x v="3"/>
    <s v="Eldon Delta Triangular Chair Mat, 52&quot; x 58&quot;, Clear"/>
    <n v="113.79"/>
    <n v="3"/>
    <n v="0"/>
    <x v="241"/>
    <n v="1"/>
    <x v="5"/>
    <x v="0"/>
  </r>
  <r>
    <x v="253"/>
    <s v="CA-2017-100013"/>
    <d v="2023-11-06T00:00:00"/>
    <d v="2023-11-11T00:00:00"/>
    <x v="1"/>
    <s v="ZC-21910"/>
    <s v="Zuschuss Carroll"/>
    <x v="0"/>
    <s v="United States"/>
    <s v="Los Angeles"/>
    <x v="2"/>
    <n v="90045"/>
    <x v="1"/>
    <s v="FUR-FU-10001424"/>
    <s v="Furniture"/>
    <x v="3"/>
    <s v="Dax Clear Box Frame"/>
    <n v="8.73"/>
    <n v="1"/>
    <n v="0"/>
    <x v="242"/>
    <n v="1"/>
    <x v="0"/>
    <x v="3"/>
  </r>
  <r>
    <x v="254"/>
    <s v="CA-2016-144344"/>
    <d v="2022-10-28T00:00:00"/>
    <d v="2022-10-28T00:00:00"/>
    <x v="3"/>
    <s v="PG-18820"/>
    <s v="Patrick Gardner"/>
    <x v="0"/>
    <s v="United States"/>
    <s v="Boynton Beach"/>
    <x v="1"/>
    <n v="33437"/>
    <x v="0"/>
    <s v="FUR-FU-10000076"/>
    <s v="Furniture"/>
    <x v="3"/>
    <s v="24-Hour Round Wall Clock"/>
    <n v="47.951999999999998"/>
    <n v="3"/>
    <n v="0.2"/>
    <x v="243"/>
    <n v="1"/>
    <x v="1"/>
    <x v="0"/>
  </r>
  <r>
    <x v="255"/>
    <s v="CA-2016-144344"/>
    <d v="2022-10-28T00:00:00"/>
    <d v="2022-10-28T00:00:00"/>
    <x v="3"/>
    <s v="PG-18820"/>
    <s v="Patrick Gardner"/>
    <x v="0"/>
    <s v="United States"/>
    <s v="Boynton Beach"/>
    <x v="1"/>
    <n v="33437"/>
    <x v="0"/>
    <s v="FUR-FU-10003268"/>
    <s v="Furniture"/>
    <x v="3"/>
    <s v="Eldon Radial Chair Mat for Low to Medium Pile Carpets"/>
    <n v="63.968000000000004"/>
    <n v="2"/>
    <n v="0.2"/>
    <x v="51"/>
    <n v="0"/>
    <x v="1"/>
    <x v="0"/>
  </r>
  <r>
    <x v="256"/>
    <s v="CA-2016-144344"/>
    <d v="2022-10-28T00:00:00"/>
    <d v="2022-10-28T00:00:00"/>
    <x v="3"/>
    <s v="PG-18820"/>
    <s v="Patrick Gardner"/>
    <x v="0"/>
    <s v="United States"/>
    <s v="Boynton Beach"/>
    <x v="1"/>
    <n v="33437"/>
    <x v="0"/>
    <s v="FUR-FU-10003553"/>
    <s v="Furniture"/>
    <x v="3"/>
    <s v="Howard Miller 13-1/2&quot; Diameter Rosebrook Wall Clock"/>
    <n v="165.048"/>
    <n v="3"/>
    <n v="0.2"/>
    <x v="244"/>
    <n v="1"/>
    <x v="1"/>
    <x v="0"/>
  </r>
  <r>
    <x v="257"/>
    <s v="CA-2014-127012"/>
    <d v="2020-08-11T00:00:00"/>
    <d v="2020-08-15T00:00:00"/>
    <x v="1"/>
    <s v="GM-14680"/>
    <s v="Greg Matthias"/>
    <x v="0"/>
    <s v="United States"/>
    <s v="Seattle"/>
    <x v="13"/>
    <n v="98105"/>
    <x v="1"/>
    <s v="FUR-FU-10003691"/>
    <s v="Furniture"/>
    <x v="3"/>
    <s v="Eldon Image Series Desk Accessories, Ebony"/>
    <n v="12.35"/>
    <n v="1"/>
    <n v="0"/>
    <x v="245"/>
    <n v="1"/>
    <x v="10"/>
    <x v="2"/>
  </r>
  <r>
    <x v="258"/>
    <s v="CA-2014-168494"/>
    <d v="2020-12-12T00:00:00"/>
    <d v="2020-12-14T00:00:00"/>
    <x v="0"/>
    <s v="NP-18700"/>
    <s v="Nora Preis"/>
    <x v="0"/>
    <s v="United States"/>
    <s v="Fresno"/>
    <x v="2"/>
    <n v="93727"/>
    <x v="1"/>
    <s v="FUR-TA-10004619"/>
    <s v="Furniture"/>
    <x v="2"/>
    <s v="Hon Non-Folding Utility Tables"/>
    <n v="764.68799999999999"/>
    <n v="6"/>
    <n v="0.2"/>
    <x v="246"/>
    <n v="1"/>
    <x v="5"/>
    <x v="2"/>
  </r>
  <r>
    <x v="259"/>
    <s v="CA-2014-168494"/>
    <d v="2020-12-12T00:00:00"/>
    <d v="2020-12-14T00:00:00"/>
    <x v="0"/>
    <s v="NP-18700"/>
    <s v="Nora Preis"/>
    <x v="0"/>
    <s v="United States"/>
    <s v="Fresno"/>
    <x v="2"/>
    <n v="93727"/>
    <x v="1"/>
    <s v="FUR-TA-10003473"/>
    <s v="Furniture"/>
    <x v="2"/>
    <s v="Bretford Rectangular Conference Table Tops"/>
    <n v="3610.848"/>
    <n v="12"/>
    <n v="0.2"/>
    <x v="247"/>
    <n v="1"/>
    <x v="5"/>
    <x v="2"/>
  </r>
  <r>
    <x v="260"/>
    <s v="CA-2014-168494"/>
    <d v="2020-12-12T00:00:00"/>
    <d v="2020-12-14T00:00:00"/>
    <x v="0"/>
    <s v="NP-18700"/>
    <s v="Nora Preis"/>
    <x v="0"/>
    <s v="United States"/>
    <s v="Fresno"/>
    <x v="2"/>
    <n v="93727"/>
    <x v="1"/>
    <s v="FUR-BO-10004467"/>
    <s v="Furniture"/>
    <x v="0"/>
    <s v="Bestar Classic Bookcase"/>
    <n v="254.97450000000001"/>
    <n v="3"/>
    <n v="0.15"/>
    <x v="248"/>
    <n v="1"/>
    <x v="5"/>
    <x v="2"/>
  </r>
  <r>
    <x v="261"/>
    <s v="CA-2017-115602"/>
    <d v="2023-12-18T00:00:00"/>
    <d v="2023-12-24T00:00:00"/>
    <x v="1"/>
    <s v="DJ-13630"/>
    <s v="Doug Jacobs"/>
    <x v="0"/>
    <s v="United States"/>
    <s v="New York City"/>
    <x v="7"/>
    <n v="10009"/>
    <x v="2"/>
    <s v="FUR-CH-10001708"/>
    <s v="Furniture"/>
    <x v="1"/>
    <s v="Office Star - Contemporary Swivel Chair with Padded Adjustable Arms and Flex Back"/>
    <n v="1141.9380000000001"/>
    <n v="9"/>
    <n v="0.1"/>
    <x v="249"/>
    <n v="1"/>
    <x v="5"/>
    <x v="3"/>
  </r>
  <r>
    <x v="262"/>
    <s v="CA-2017-144638"/>
    <d v="2023-03-10T00:00:00"/>
    <d v="2023-03-14T00:00:00"/>
    <x v="1"/>
    <s v="MH-18115"/>
    <s v="Mick Hernandez"/>
    <x v="2"/>
    <s v="United States"/>
    <s v="Chester"/>
    <x v="3"/>
    <n v="19013"/>
    <x v="2"/>
    <s v="FUR-FU-10003724"/>
    <s v="Furniture"/>
    <x v="3"/>
    <s v="Westinghouse Clip-On Gooseneck Lamps"/>
    <n v="6.6959999999999997"/>
    <n v="1"/>
    <n v="0.2"/>
    <x v="250"/>
    <n v="1"/>
    <x v="9"/>
    <x v="3"/>
  </r>
  <r>
    <x v="263"/>
    <s v="CA-2017-144638"/>
    <d v="2023-03-10T00:00:00"/>
    <d v="2023-03-14T00:00:00"/>
    <x v="1"/>
    <s v="MH-18115"/>
    <s v="Mick Hernandez"/>
    <x v="2"/>
    <s v="United States"/>
    <s v="Chester"/>
    <x v="3"/>
    <n v="19013"/>
    <x v="2"/>
    <s v="FUR-FU-10003535"/>
    <s v="Furniture"/>
    <x v="3"/>
    <s v="Howard Miller Distant Time Traveler Alarm Clock"/>
    <n v="43.872"/>
    <n v="2"/>
    <n v="0.2"/>
    <x v="251"/>
    <n v="1"/>
    <x v="9"/>
    <x v="3"/>
  </r>
  <r>
    <x v="264"/>
    <s v="CA-2016-155992"/>
    <d v="2022-10-01T00:00:00"/>
    <d v="2022-10-02T00:00:00"/>
    <x v="2"/>
    <s v="CC-12220"/>
    <s v="Chris Cortes"/>
    <x v="0"/>
    <s v="United States"/>
    <s v="La Porte"/>
    <x v="6"/>
    <n v="46350"/>
    <x v="3"/>
    <s v="FUR-FU-10003724"/>
    <s v="Furniture"/>
    <x v="3"/>
    <s v="Westinghouse Clip-On Gooseneck Lamps"/>
    <n v="41.85"/>
    <n v="5"/>
    <n v="0"/>
    <x v="252"/>
    <n v="1"/>
    <x v="1"/>
    <x v="0"/>
  </r>
  <r>
    <x v="265"/>
    <s v="US-2014-167738"/>
    <d v="2020-12-24T00:00:00"/>
    <d v="2020-12-29T00:00:00"/>
    <x v="1"/>
    <s v="JC-16105"/>
    <s v="Julie Creighton"/>
    <x v="1"/>
    <s v="United States"/>
    <s v="Los Angeles"/>
    <x v="2"/>
    <n v="90045"/>
    <x v="1"/>
    <s v="FUR-CH-10001146"/>
    <s v="Furniture"/>
    <x v="1"/>
    <s v="Global Value Mid-Back Manager's Chair, Gray"/>
    <n v="292.27199999999999"/>
    <n v="6"/>
    <n v="0.2"/>
    <x v="253"/>
    <n v="1"/>
    <x v="5"/>
    <x v="2"/>
  </r>
  <r>
    <x v="266"/>
    <s v="CA-2017-121412"/>
    <d v="2023-09-23T00:00:00"/>
    <d v="2023-09-27T00:00:00"/>
    <x v="1"/>
    <s v="BG-11695"/>
    <s v="Brooke Gillingham"/>
    <x v="1"/>
    <s v="United States"/>
    <s v="Louisville"/>
    <x v="12"/>
    <n v="80027"/>
    <x v="1"/>
    <s v="FUR-FU-10000246"/>
    <s v="Furniture"/>
    <x v="3"/>
    <s v="Aluminum Document Frame"/>
    <n v="29.327999999999999"/>
    <n v="3"/>
    <n v="0.2"/>
    <x v="93"/>
    <n v="1"/>
    <x v="4"/>
    <x v="3"/>
  </r>
  <r>
    <x v="267"/>
    <s v="CA-2016-119186"/>
    <d v="2022-05-26T00:00:00"/>
    <d v="2022-05-26T00:00:00"/>
    <x v="3"/>
    <s v="MS-17710"/>
    <s v="Maurice Satty"/>
    <x v="0"/>
    <s v="United States"/>
    <s v="Fort Worth"/>
    <x v="5"/>
    <n v="76106"/>
    <x v="3"/>
    <s v="FUR-CH-10001973"/>
    <s v="Furniture"/>
    <x v="1"/>
    <s v="Office Star Flex Back Scooter Chair with White Frame"/>
    <n v="388.43"/>
    <n v="5"/>
    <n v="0.3"/>
    <x v="254"/>
    <n v="0"/>
    <x v="7"/>
    <x v="0"/>
  </r>
  <r>
    <x v="268"/>
    <s v="CA-2016-154711"/>
    <d v="2022-11-22T00:00:00"/>
    <d v="2022-11-26T00:00:00"/>
    <x v="1"/>
    <s v="TB-21355"/>
    <s v="Todd Boyes"/>
    <x v="1"/>
    <s v="United States"/>
    <s v="New York City"/>
    <x v="7"/>
    <n v="10009"/>
    <x v="2"/>
    <s v="FUR-FU-10000397"/>
    <s v="Furniture"/>
    <x v="3"/>
    <s v="Luxo Economy Swing Arm Lamp"/>
    <n v="39.880000000000003"/>
    <n v="2"/>
    <n v="0"/>
    <x v="255"/>
    <n v="1"/>
    <x v="0"/>
    <x v="0"/>
  </r>
  <r>
    <x v="269"/>
    <s v="CA-2016-137043"/>
    <d v="2022-12-23T00:00:00"/>
    <d v="2022-12-25T00:00:00"/>
    <x v="0"/>
    <s v="LC-17140"/>
    <s v="Logan Currie"/>
    <x v="0"/>
    <s v="United States"/>
    <s v="Springfield"/>
    <x v="25"/>
    <n v="22153"/>
    <x v="0"/>
    <s v="FUR-FU-10003664"/>
    <s v="Furniture"/>
    <x v="3"/>
    <s v="Electrix Architect's Clamp-On Swing Arm Lamp, Black"/>
    <n v="572.76"/>
    <n v="6"/>
    <n v="0"/>
    <x v="256"/>
    <n v="1"/>
    <x v="5"/>
    <x v="0"/>
  </r>
  <r>
    <x v="270"/>
    <s v="CA-2016-137043"/>
    <d v="2022-12-23T00:00:00"/>
    <d v="2022-12-25T00:00:00"/>
    <x v="0"/>
    <s v="LC-17140"/>
    <s v="Logan Currie"/>
    <x v="0"/>
    <s v="United States"/>
    <s v="Springfield"/>
    <x v="25"/>
    <n v="22153"/>
    <x v="0"/>
    <s v="FUR-FU-10003664"/>
    <s v="Furniture"/>
    <x v="3"/>
    <s v="Electrix Architect's Clamp-On Swing Arm Lamp, Black"/>
    <n v="286.38"/>
    <n v="3"/>
    <n v="0"/>
    <x v="257"/>
    <n v="1"/>
    <x v="5"/>
    <x v="0"/>
  </r>
  <r>
    <x v="271"/>
    <s v="CA-2015-115847"/>
    <d v="2021-09-19T00:00:00"/>
    <d v="2021-09-24T00:00:00"/>
    <x v="0"/>
    <s v="TC-21535"/>
    <s v="Tracy Collins"/>
    <x v="2"/>
    <s v="United States"/>
    <s v="Arlington"/>
    <x v="25"/>
    <n v="22204"/>
    <x v="0"/>
    <s v="FUR-BO-10003433"/>
    <s v="Furniture"/>
    <x v="0"/>
    <s v="Sauder Cornerstone Collection Library"/>
    <n v="61.96"/>
    <n v="2"/>
    <n v="0"/>
    <x v="258"/>
    <n v="1"/>
    <x v="4"/>
    <x v="1"/>
  </r>
  <r>
    <x v="272"/>
    <s v="US-2017-126179"/>
    <d v="2023-07-03T00:00:00"/>
    <d v="2023-07-07T00:00:00"/>
    <x v="1"/>
    <s v="CS-12460"/>
    <s v="Chuck Sachs"/>
    <x v="0"/>
    <s v="United States"/>
    <s v="Columbus"/>
    <x v="24"/>
    <n v="31907"/>
    <x v="0"/>
    <s v="FUR-FU-10002554"/>
    <s v="Furniture"/>
    <x v="3"/>
    <s v="Westinghouse Floor Lamp with Metal Mesh Shade, Black"/>
    <n v="23.99"/>
    <n v="1"/>
    <n v="0"/>
    <x v="259"/>
    <n v="1"/>
    <x v="3"/>
    <x v="3"/>
  </r>
  <r>
    <x v="273"/>
    <s v="CA-2016-141397"/>
    <d v="2022-06-20T00:00:00"/>
    <d v="2022-06-21T00:00:00"/>
    <x v="2"/>
    <s v="RC-19825"/>
    <s v="Roy Collins"/>
    <x v="0"/>
    <s v="United States"/>
    <s v="Pasadena"/>
    <x v="2"/>
    <n v="91104"/>
    <x v="1"/>
    <s v="FUR-CH-10003846"/>
    <s v="Furniture"/>
    <x v="1"/>
    <s v="Hon Valutask Swivel Chairs"/>
    <n v="161.56800000000001"/>
    <n v="2"/>
    <n v="0.2"/>
    <x v="260"/>
    <n v="0"/>
    <x v="2"/>
    <x v="0"/>
  </r>
  <r>
    <x v="274"/>
    <s v="US-2016-134488"/>
    <d v="2022-09-24T00:00:00"/>
    <d v="2022-10-01T00:00:00"/>
    <x v="1"/>
    <s v="PK-19075"/>
    <s v="Pete Kriz"/>
    <x v="0"/>
    <s v="United States"/>
    <s v="Columbus"/>
    <x v="15"/>
    <n v="43229"/>
    <x v="2"/>
    <s v="FUR-CH-10003199"/>
    <s v="Furniture"/>
    <x v="1"/>
    <s v="Office Star - Contemporary Task Swivel Chair"/>
    <n v="155.37200000000001"/>
    <n v="2"/>
    <n v="0.3"/>
    <x v="261"/>
    <n v="0"/>
    <x v="4"/>
    <x v="0"/>
  </r>
  <r>
    <x v="275"/>
    <s v="CA-2016-145919"/>
    <d v="2022-12-18T00:00:00"/>
    <d v="2022-12-23T00:00:00"/>
    <x v="1"/>
    <s v="HG-14965"/>
    <s v="Henry Goldwyn"/>
    <x v="1"/>
    <s v="United States"/>
    <s v="Los Angeles"/>
    <x v="2"/>
    <n v="90032"/>
    <x v="1"/>
    <s v="FUR-FU-10004960"/>
    <s v="Furniture"/>
    <x v="3"/>
    <s v="Seth Thomas 12&quot; Clock w/ Goldtone Case"/>
    <n v="183.84"/>
    <n v="8"/>
    <n v="0"/>
    <x v="262"/>
    <n v="1"/>
    <x v="5"/>
    <x v="0"/>
  </r>
  <r>
    <x v="276"/>
    <s v="CA-2015-120439"/>
    <d v="2021-06-14T00:00:00"/>
    <d v="2021-06-18T00:00:00"/>
    <x v="1"/>
    <s v="AD-10180"/>
    <s v="Alan Dominguez"/>
    <x v="2"/>
    <s v="United States"/>
    <s v="Philadelphia"/>
    <x v="3"/>
    <n v="19120"/>
    <x v="2"/>
    <s v="FUR-FU-10001867"/>
    <s v="Furniture"/>
    <x v="3"/>
    <s v="Eldon Expressions Punched Metal &amp; Wood Desk Accessories, Pewter &amp; Cherry"/>
    <n v="51.072000000000003"/>
    <n v="6"/>
    <n v="0.2"/>
    <x v="263"/>
    <n v="1"/>
    <x v="2"/>
    <x v="1"/>
  </r>
  <r>
    <x v="277"/>
    <s v="CA-2016-142762"/>
    <d v="2022-05-23T00:00:00"/>
    <d v="2022-05-27T00:00:00"/>
    <x v="1"/>
    <s v="LD-17005"/>
    <s v="Lisa DeCherney"/>
    <x v="0"/>
    <s v="United States"/>
    <s v="San Francisco"/>
    <x v="2"/>
    <n v="94109"/>
    <x v="1"/>
    <s v="FUR-FU-10003691"/>
    <s v="Furniture"/>
    <x v="3"/>
    <s v="Eldon Image Series Desk Accessories, Ebony"/>
    <n v="37.049999999999997"/>
    <n v="3"/>
    <n v="0"/>
    <x v="264"/>
    <n v="1"/>
    <x v="7"/>
    <x v="0"/>
  </r>
  <r>
    <x v="278"/>
    <s v="US-2017-123281"/>
    <d v="2023-04-02T00:00:00"/>
    <d v="2023-04-07T00:00:00"/>
    <x v="1"/>
    <s v="JF-15190"/>
    <s v="Jamie Frazer"/>
    <x v="0"/>
    <s v="United States"/>
    <s v="Los Angeles"/>
    <x v="2"/>
    <n v="90008"/>
    <x v="1"/>
    <s v="FUR-FU-10003724"/>
    <s v="Furniture"/>
    <x v="3"/>
    <s v="Westinghouse Clip-On Gooseneck Lamps"/>
    <n v="25.11"/>
    <n v="3"/>
    <n v="0"/>
    <x v="265"/>
    <n v="1"/>
    <x v="6"/>
    <x v="3"/>
  </r>
  <r>
    <x v="279"/>
    <s v="CA-2017-100524"/>
    <d v="2023-03-31T00:00:00"/>
    <d v="2023-04-02T00:00:00"/>
    <x v="0"/>
    <s v="CM-12115"/>
    <s v="Chad McGuire"/>
    <x v="0"/>
    <s v="United States"/>
    <s v="New York City"/>
    <x v="7"/>
    <n v="10011"/>
    <x v="2"/>
    <s v="FUR-FU-10004018"/>
    <s v="Furniture"/>
    <x v="3"/>
    <s v="Tensor Computer Mounted Lamp"/>
    <n v="29.78"/>
    <n v="2"/>
    <n v="0"/>
    <x v="266"/>
    <n v="1"/>
    <x v="9"/>
    <x v="3"/>
  </r>
  <r>
    <x v="280"/>
    <s v="CA-2014-153976"/>
    <d v="2020-10-03T00:00:00"/>
    <d v="2020-10-08T00:00:00"/>
    <x v="0"/>
    <s v="BP-11290"/>
    <s v="Beth Paige"/>
    <x v="0"/>
    <s v="United States"/>
    <s v="Evanston"/>
    <x v="8"/>
    <n v="60201"/>
    <x v="3"/>
    <s v="FUR-CH-10002880"/>
    <s v="Furniture"/>
    <x v="1"/>
    <s v="Global High-Back Leather Tilter, Burgundy"/>
    <n v="258.279"/>
    <n v="3"/>
    <n v="0.3"/>
    <x v="267"/>
    <n v="0"/>
    <x v="1"/>
    <x v="2"/>
  </r>
  <r>
    <x v="281"/>
    <s v="CA-2017-162978"/>
    <d v="2023-05-04T00:00:00"/>
    <d v="2023-05-09T00:00:00"/>
    <x v="1"/>
    <s v="LW-16990"/>
    <s v="Lindsay Williams"/>
    <x v="1"/>
    <s v="United States"/>
    <s v="San Francisco"/>
    <x v="2"/>
    <n v="94109"/>
    <x v="1"/>
    <s v="FUR-TA-10003473"/>
    <s v="Furniture"/>
    <x v="2"/>
    <s v="Bretford Rectangular Conference Table Tops"/>
    <n v="300.904"/>
    <n v="1"/>
    <n v="0.2"/>
    <x v="268"/>
    <n v="1"/>
    <x v="7"/>
    <x v="3"/>
  </r>
  <r>
    <x v="282"/>
    <s v="CA-2017-160045"/>
    <d v="2023-04-26T00:00:00"/>
    <d v="2023-04-27T00:00:00"/>
    <x v="2"/>
    <s v="LB-16735"/>
    <s v="Larry Blacks"/>
    <x v="0"/>
    <s v="United States"/>
    <s v="Fort Worth"/>
    <x v="5"/>
    <n v="76106"/>
    <x v="3"/>
    <s v="FUR-FU-10000010"/>
    <s v="Furniture"/>
    <x v="3"/>
    <s v="DAX Value U-Channel Document Frames, Easel Back"/>
    <n v="1.988"/>
    <n v="1"/>
    <n v="0.6"/>
    <x v="269"/>
    <n v="0"/>
    <x v="6"/>
    <x v="3"/>
  </r>
  <r>
    <x v="283"/>
    <s v="US-2014-151925"/>
    <d v="2020-09-26T00:00:00"/>
    <d v="2020-10-01T00:00:00"/>
    <x v="0"/>
    <s v="KT-16465"/>
    <s v="Kean Takahito"/>
    <x v="0"/>
    <s v="United States"/>
    <s v="Los Angeles"/>
    <x v="2"/>
    <n v="90049"/>
    <x v="1"/>
    <s v="FUR-CH-10002961"/>
    <s v="Furniture"/>
    <x v="1"/>
    <s v="Leather Task Chair, Black"/>
    <n v="145.56800000000001"/>
    <n v="2"/>
    <n v="0.2"/>
    <x v="51"/>
    <n v="0"/>
    <x v="4"/>
    <x v="2"/>
  </r>
  <r>
    <x v="284"/>
    <s v="US-2017-155425"/>
    <d v="2023-11-10T00:00:00"/>
    <d v="2023-11-11T00:00:00"/>
    <x v="2"/>
    <s v="AB-10600"/>
    <s v="Ann Blume"/>
    <x v="1"/>
    <s v="United States"/>
    <s v="Tucson"/>
    <x v="22"/>
    <n v="85705"/>
    <x v="1"/>
    <s v="FUR-CH-10003312"/>
    <s v="Furniture"/>
    <x v="1"/>
    <s v="Hon 2090 ÒPillow SoftÓ Series Mid Back Swivel/Tilt Chairs"/>
    <n v="899.13599999999997"/>
    <n v="4"/>
    <n v="0.2"/>
    <x v="270"/>
    <n v="0"/>
    <x v="0"/>
    <x v="3"/>
  </r>
  <r>
    <x v="285"/>
    <s v="CA-2017-133249"/>
    <d v="2023-07-08T00:00:00"/>
    <d v="2023-07-11T00:00:00"/>
    <x v="2"/>
    <s v="SZ-20035"/>
    <s v="Sam Zeldin"/>
    <x v="2"/>
    <s v="United States"/>
    <s v="Pico Rivera"/>
    <x v="2"/>
    <n v="90660"/>
    <x v="1"/>
    <s v="FUR-FU-10001588"/>
    <s v="Furniture"/>
    <x v="3"/>
    <s v="Deflect-o SuperTray Unbreakable Stackable Tray, Letter, Black"/>
    <n v="145.9"/>
    <n v="5"/>
    <n v="0"/>
    <x v="271"/>
    <n v="1"/>
    <x v="3"/>
    <x v="3"/>
  </r>
  <r>
    <x v="286"/>
    <s v="US-2015-103471"/>
    <d v="2021-12-24T00:00:00"/>
    <d v="2021-12-28T00:00:00"/>
    <x v="1"/>
    <s v="JR-15670"/>
    <s v="Jim Radford"/>
    <x v="0"/>
    <s v="United States"/>
    <s v="Colorado Springs"/>
    <x v="12"/>
    <n v="80906"/>
    <x v="1"/>
    <s v="FUR-BO-10002613"/>
    <s v="Furniture"/>
    <x v="0"/>
    <s v="Atlantic Metals Mobile 4-Shelf Bookcases, Custom Colors"/>
    <n v="590.05799999999999"/>
    <n v="7"/>
    <n v="0.7"/>
    <x v="272"/>
    <n v="0"/>
    <x v="5"/>
    <x v="1"/>
  </r>
  <r>
    <x v="287"/>
    <s v="CA-2015-120362"/>
    <d v="2021-09-14T00:00:00"/>
    <d v="2021-09-19T00:00:00"/>
    <x v="1"/>
    <s v="CA-12265"/>
    <s v="Christina Anderson"/>
    <x v="0"/>
    <s v="United States"/>
    <s v="Provo"/>
    <x v="4"/>
    <n v="84604"/>
    <x v="1"/>
    <s v="FUR-TA-10003008"/>
    <s v="Furniture"/>
    <x v="2"/>
    <s v="Lesro Round Back Collection Coffee Table, End Table"/>
    <n v="912.75"/>
    <n v="5"/>
    <n v="0"/>
    <x v="273"/>
    <n v="1"/>
    <x v="4"/>
    <x v="1"/>
  </r>
  <r>
    <x v="288"/>
    <s v="US-2016-100566"/>
    <d v="2022-09-03T00:00:00"/>
    <d v="2022-09-09T00:00:00"/>
    <x v="1"/>
    <s v="JK-16120"/>
    <s v="Julie Kriz"/>
    <x v="2"/>
    <s v="United States"/>
    <s v="Aurora"/>
    <x v="8"/>
    <n v="60505"/>
    <x v="3"/>
    <s v="FUR-FU-10003394"/>
    <s v="Furniture"/>
    <x v="3"/>
    <s v="Tenex &quot;The Solids&quot; Textured Chair Mats"/>
    <n v="83.951999999999998"/>
    <n v="3"/>
    <n v="0.6"/>
    <x v="274"/>
    <n v="0"/>
    <x v="4"/>
    <x v="0"/>
  </r>
  <r>
    <x v="289"/>
    <s v="US-2016-108504"/>
    <d v="2022-02-05T00:00:00"/>
    <d v="2022-02-05T00:00:00"/>
    <x v="3"/>
    <s v="PP-18955"/>
    <s v="Paul Prost"/>
    <x v="2"/>
    <s v="United States"/>
    <s v="Smyrna"/>
    <x v="24"/>
    <n v="30080"/>
    <x v="0"/>
    <s v="FUR-FU-10004091"/>
    <s v="Furniture"/>
    <x v="3"/>
    <s v="Eldon 200 Class Desk Accessories, Black"/>
    <n v="18.84"/>
    <n v="3"/>
    <n v="0"/>
    <x v="275"/>
    <n v="1"/>
    <x v="11"/>
    <x v="0"/>
  </r>
  <r>
    <x v="290"/>
    <s v="US-2016-108504"/>
    <d v="2022-02-05T00:00:00"/>
    <d v="2022-02-05T00:00:00"/>
    <x v="3"/>
    <s v="PP-18955"/>
    <s v="Paul Prost"/>
    <x v="2"/>
    <s v="United States"/>
    <s v="Smyrna"/>
    <x v="24"/>
    <n v="30080"/>
    <x v="0"/>
    <s v="FUR-BO-10004015"/>
    <s v="Furniture"/>
    <x v="0"/>
    <s v="Bush Andora Bookcase, Maple/Graphite Gray Finish"/>
    <n v="239.98"/>
    <n v="2"/>
    <n v="0"/>
    <x v="276"/>
    <n v="1"/>
    <x v="11"/>
    <x v="0"/>
  </r>
  <r>
    <x v="291"/>
    <s v="US-2017-117247"/>
    <d v="2023-10-09T00:00:00"/>
    <d v="2023-10-14T00:00:00"/>
    <x v="1"/>
    <s v="CK-12760"/>
    <s v="Cyma Kinney"/>
    <x v="1"/>
    <s v="United States"/>
    <s v="Aurora"/>
    <x v="8"/>
    <n v="60505"/>
    <x v="3"/>
    <s v="FUR-TA-10002958"/>
    <s v="Furniture"/>
    <x v="2"/>
    <s v="Bevis Oval Conference Table, Walnut"/>
    <n v="652.45000000000005"/>
    <n v="5"/>
    <n v="0.5"/>
    <x v="277"/>
    <n v="0"/>
    <x v="1"/>
    <x v="3"/>
  </r>
  <r>
    <x v="292"/>
    <s v="US-2017-117247"/>
    <d v="2023-10-09T00:00:00"/>
    <d v="2023-10-14T00:00:00"/>
    <x v="1"/>
    <s v="CK-12760"/>
    <s v="Cyma Kinney"/>
    <x v="1"/>
    <s v="United States"/>
    <s v="Aurora"/>
    <x v="8"/>
    <n v="60505"/>
    <x v="3"/>
    <s v="FUR-TA-10001676"/>
    <s v="Furniture"/>
    <x v="2"/>
    <s v="Hon 61000 Series Interactive Training Tables"/>
    <n v="66.644999999999996"/>
    <n v="3"/>
    <n v="0.5"/>
    <x v="278"/>
    <n v="0"/>
    <x v="1"/>
    <x v="3"/>
  </r>
  <r>
    <x v="293"/>
    <s v="US-2016-161396"/>
    <d v="2022-04-19T00:00:00"/>
    <d v="2022-04-25T00:00:00"/>
    <x v="1"/>
    <s v="GM-14455"/>
    <s v="Gary Mitchum"/>
    <x v="2"/>
    <s v="United States"/>
    <s v="Columbus"/>
    <x v="15"/>
    <n v="43229"/>
    <x v="2"/>
    <s v="FUR-TA-10002622"/>
    <s v="Furniture"/>
    <x v="2"/>
    <s v="Bush Andora Conference Table, Maple/Graphite Gray Finish"/>
    <n v="205.17599999999999"/>
    <n v="2"/>
    <n v="0.4"/>
    <x v="279"/>
    <n v="0"/>
    <x v="6"/>
    <x v="0"/>
  </r>
  <r>
    <x v="294"/>
    <s v="US-2014-118486"/>
    <d v="2020-04-06T00:00:00"/>
    <d v="2020-04-08T00:00:00"/>
    <x v="2"/>
    <s v="SD-20485"/>
    <s v="Shirley Daniels"/>
    <x v="2"/>
    <s v="United States"/>
    <s v="Philadelphia"/>
    <x v="3"/>
    <n v="19143"/>
    <x v="2"/>
    <s v="FUR-TA-10001039"/>
    <s v="Furniture"/>
    <x v="2"/>
    <s v="KI Adjustable-Height Table"/>
    <n v="154.76400000000001"/>
    <n v="3"/>
    <n v="0.4"/>
    <x v="280"/>
    <n v="0"/>
    <x v="6"/>
    <x v="2"/>
  </r>
  <r>
    <x v="295"/>
    <s v="CA-2016-130407"/>
    <d v="2022-09-02T00:00:00"/>
    <d v="2022-09-06T00:00:00"/>
    <x v="1"/>
    <s v="KD-16270"/>
    <s v="Karen Daniels"/>
    <x v="0"/>
    <s v="United States"/>
    <s v="New York City"/>
    <x v="7"/>
    <n v="10024"/>
    <x v="2"/>
    <s v="FUR-FU-10001967"/>
    <s v="Furniture"/>
    <x v="3"/>
    <s v="Telescoping Adjustable Floor Lamp"/>
    <n v="39.979999999999997"/>
    <n v="2"/>
    <n v="0"/>
    <x v="281"/>
    <n v="1"/>
    <x v="4"/>
    <x v="0"/>
  </r>
  <r>
    <x v="296"/>
    <s v="US-2016-122245"/>
    <d v="2022-09-25T00:00:00"/>
    <d v="2022-09-30T00:00:00"/>
    <x v="1"/>
    <s v="AB-10105"/>
    <s v="Adrian Barton"/>
    <x v="0"/>
    <s v="United States"/>
    <s v="Phoenix"/>
    <x v="22"/>
    <n v="85023"/>
    <x v="1"/>
    <s v="FUR-TA-10002356"/>
    <s v="Furniture"/>
    <x v="2"/>
    <s v="Bevis Boat-Shaped Conference Table"/>
    <n v="393.16500000000002"/>
    <n v="3"/>
    <n v="0.5"/>
    <x v="185"/>
    <n v="0"/>
    <x v="4"/>
    <x v="0"/>
  </r>
  <r>
    <x v="297"/>
    <s v="CA-2016-136329"/>
    <d v="2022-07-09T00:00:00"/>
    <d v="2022-07-13T00:00:00"/>
    <x v="1"/>
    <s v="JD-15895"/>
    <s v="Jonathan Doherty"/>
    <x v="1"/>
    <s v="United States"/>
    <s v="New York City"/>
    <x v="7"/>
    <n v="10035"/>
    <x v="2"/>
    <s v="FUR-CH-10002335"/>
    <s v="Furniture"/>
    <x v="1"/>
    <s v="Hon GuestStacker Chair"/>
    <n v="408.00599999999997"/>
    <n v="2"/>
    <n v="0.1"/>
    <x v="282"/>
    <n v="1"/>
    <x v="3"/>
    <x v="0"/>
  </r>
  <r>
    <x v="298"/>
    <s v="CA-2016-136329"/>
    <d v="2022-07-09T00:00:00"/>
    <d v="2022-07-13T00:00:00"/>
    <x v="1"/>
    <s v="JD-15895"/>
    <s v="Jonathan Doherty"/>
    <x v="1"/>
    <s v="United States"/>
    <s v="New York City"/>
    <x v="7"/>
    <n v="10035"/>
    <x v="2"/>
    <s v="FUR-FU-10000723"/>
    <s v="Furniture"/>
    <x v="3"/>
    <s v="Deflect-o EconoMat Studded, No Bevel Mat for Low Pile Carpeting"/>
    <n v="165.28"/>
    <n v="4"/>
    <n v="0"/>
    <x v="283"/>
    <n v="1"/>
    <x v="3"/>
    <x v="0"/>
  </r>
  <r>
    <x v="299"/>
    <s v="CA-2017-115994"/>
    <d v="2023-01-28T00:00:00"/>
    <d v="2023-01-31T00:00:00"/>
    <x v="0"/>
    <s v="BT-11305"/>
    <s v="Beth Thompson"/>
    <x v="2"/>
    <s v="United States"/>
    <s v="Costa Mesa"/>
    <x v="2"/>
    <n v="92627"/>
    <x v="1"/>
    <s v="FUR-FU-10003976"/>
    <s v="Furniture"/>
    <x v="3"/>
    <s v="DAX Executive Solid Wood Document Frame, Desktop or Hang, Mahogany, 5 x 7"/>
    <n v="37.74"/>
    <n v="3"/>
    <n v="0"/>
    <x v="284"/>
    <n v="1"/>
    <x v="8"/>
    <x v="3"/>
  </r>
  <r>
    <x v="300"/>
    <s v="CA-2015-126697"/>
    <d v="2021-09-21T00:00:00"/>
    <d v="2021-09-24T00:00:00"/>
    <x v="2"/>
    <s v="SV-20815"/>
    <s v="Stuart Van"/>
    <x v="1"/>
    <s v="United States"/>
    <s v="Houston"/>
    <x v="5"/>
    <n v="77041"/>
    <x v="3"/>
    <s v="FUR-FU-10001706"/>
    <s v="Furniture"/>
    <x v="3"/>
    <s v="Longer-Life Soft White Bulbs"/>
    <n v="4.9279999999999999"/>
    <n v="4"/>
    <n v="0.6"/>
    <x v="285"/>
    <n v="0"/>
    <x v="4"/>
    <x v="1"/>
  </r>
  <r>
    <x v="301"/>
    <s v="CA-2014-120768"/>
    <d v="2020-12-19T00:00:00"/>
    <d v="2020-12-21T00:00:00"/>
    <x v="0"/>
    <s v="IM-15070"/>
    <s v="Irene Maddox"/>
    <x v="0"/>
    <s v="United States"/>
    <s v="Florence"/>
    <x v="33"/>
    <n v="35630"/>
    <x v="0"/>
    <s v="FUR-CH-10000513"/>
    <s v="Furniture"/>
    <x v="1"/>
    <s v="High-Back Leather Manager's Chair"/>
    <n v="1819.86"/>
    <n v="14"/>
    <n v="0"/>
    <x v="286"/>
    <n v="1"/>
    <x v="5"/>
    <x v="2"/>
  </r>
  <r>
    <x v="302"/>
    <s v="CA-2015-139731"/>
    <d v="2021-10-15T00:00:00"/>
    <d v="2021-10-15T00:00:00"/>
    <x v="3"/>
    <s v="JE-15745"/>
    <s v="Joel Eaton"/>
    <x v="0"/>
    <s v="United States"/>
    <s v="Amarillo"/>
    <x v="5"/>
    <n v="79109"/>
    <x v="3"/>
    <s v="FUR-CH-10002024"/>
    <s v="Furniture"/>
    <x v="1"/>
    <s v="HON 5400 Series Task Chairs for Big and Tall"/>
    <n v="2453.4299999999998"/>
    <n v="5"/>
    <n v="0.3"/>
    <x v="287"/>
    <n v="0"/>
    <x v="1"/>
    <x v="1"/>
  </r>
  <r>
    <x v="303"/>
    <s v="CA-2017-102337"/>
    <d v="2023-06-13T00:00:00"/>
    <d v="2023-06-16T00:00:00"/>
    <x v="2"/>
    <s v="SD-20485"/>
    <s v="Shirley Daniels"/>
    <x v="2"/>
    <s v="United States"/>
    <s v="Chicago"/>
    <x v="8"/>
    <n v="60653"/>
    <x v="3"/>
    <s v="FUR-CH-10004289"/>
    <s v="Furniture"/>
    <x v="1"/>
    <s v="Global Super Steno Chair"/>
    <n v="470.30200000000002"/>
    <n v="7"/>
    <n v="0.3"/>
    <x v="288"/>
    <n v="0"/>
    <x v="2"/>
    <x v="3"/>
  </r>
  <r>
    <x v="304"/>
    <s v="CA-2017-148474"/>
    <d v="2023-06-12T00:00:00"/>
    <d v="2023-06-19T00:00:00"/>
    <x v="1"/>
    <s v="ME-17320"/>
    <s v="Maria Etezadi"/>
    <x v="2"/>
    <s v="United States"/>
    <s v="Columbus"/>
    <x v="24"/>
    <n v="31907"/>
    <x v="0"/>
    <s v="FUR-TA-10002530"/>
    <s v="Furniture"/>
    <x v="2"/>
    <s v="Iceberg OfficeWorks 42&quot; Round Tables"/>
    <n v="452.94"/>
    <n v="3"/>
    <n v="0"/>
    <x v="289"/>
    <n v="1"/>
    <x v="2"/>
    <x v="3"/>
  </r>
  <r>
    <x v="305"/>
    <s v="CA-2014-155271"/>
    <d v="2020-05-04T00:00:00"/>
    <d v="2020-05-04T00:00:00"/>
    <x v="3"/>
    <s v="AA-10480"/>
    <s v="Andrew Allen"/>
    <x v="0"/>
    <s v="United States"/>
    <s v="Middletown"/>
    <x v="19"/>
    <n v="6457"/>
    <x v="2"/>
    <s v="FUR-FU-10001473"/>
    <s v="Furniture"/>
    <x v="3"/>
    <s v="DAX Wood Document Frame"/>
    <n v="27.46"/>
    <n v="2"/>
    <n v="0"/>
    <x v="290"/>
    <n v="1"/>
    <x v="7"/>
    <x v="2"/>
  </r>
  <r>
    <x v="306"/>
    <s v="US-2016-128902"/>
    <d v="2022-03-11T00:00:00"/>
    <d v="2022-03-15T00:00:00"/>
    <x v="1"/>
    <s v="MB-18085"/>
    <s v="Mick Brown"/>
    <x v="0"/>
    <s v="United States"/>
    <s v="Vineland"/>
    <x v="18"/>
    <n v="8360"/>
    <x v="2"/>
    <s v="FUR-TA-10001095"/>
    <s v="Furniture"/>
    <x v="2"/>
    <s v="Chromcraft Round Conference Tables"/>
    <n v="244.006"/>
    <n v="2"/>
    <n v="0.3"/>
    <x v="291"/>
    <n v="0"/>
    <x v="9"/>
    <x v="0"/>
  </r>
  <r>
    <x v="307"/>
    <s v="CA-2016-152289"/>
    <d v="2022-08-26T00:00:00"/>
    <d v="2022-08-28T00:00:00"/>
    <x v="2"/>
    <s v="LC-16930"/>
    <s v="Linda Cazamias"/>
    <x v="1"/>
    <s v="United States"/>
    <s v="Pasadena"/>
    <x v="5"/>
    <n v="77506"/>
    <x v="3"/>
    <s v="FUR-CH-10002126"/>
    <s v="Furniture"/>
    <x v="1"/>
    <s v="Hon Deluxe Fabric Upholstered Stacking Chairs"/>
    <n v="1024.7159999999999"/>
    <n v="6"/>
    <n v="0.3"/>
    <x v="292"/>
    <n v="0"/>
    <x v="10"/>
    <x v="0"/>
  </r>
  <r>
    <x v="308"/>
    <s v="CA-2014-151708"/>
    <d v="2020-08-08T00:00:00"/>
    <d v="2020-08-14T00:00:00"/>
    <x v="1"/>
    <s v="MB-17305"/>
    <s v="Maria Bertelson"/>
    <x v="0"/>
    <s v="United States"/>
    <s v="Glendale"/>
    <x v="22"/>
    <n v="85301"/>
    <x v="1"/>
    <s v="FUR-FU-10001602"/>
    <s v="Furniture"/>
    <x v="3"/>
    <s v="Eldon Delta Triangular Chair Mat, 52&quot; x 58&quot;, Clear"/>
    <n v="121.376"/>
    <n v="4"/>
    <n v="0.2"/>
    <x v="293"/>
    <n v="0"/>
    <x v="10"/>
    <x v="2"/>
  </r>
  <r>
    <x v="309"/>
    <s v="CA-2017-139199"/>
    <d v="2023-12-09T00:00:00"/>
    <d v="2023-12-13T00:00:00"/>
    <x v="1"/>
    <s v="DK-12835"/>
    <s v="Damala Kotsonis"/>
    <x v="1"/>
    <s v="United States"/>
    <s v="Detroit"/>
    <x v="17"/>
    <n v="48234"/>
    <x v="3"/>
    <s v="FUR-CH-10000847"/>
    <s v="Furniture"/>
    <x v="1"/>
    <s v="Global Executive Mid-Back Manager's Chair"/>
    <n v="872.94"/>
    <n v="3"/>
    <n v="0"/>
    <x v="294"/>
    <n v="1"/>
    <x v="5"/>
    <x v="3"/>
  </r>
  <r>
    <x v="310"/>
    <s v="US-2015-105676"/>
    <d v="2021-12-01T00:00:00"/>
    <d v="2021-12-02T00:00:00"/>
    <x v="3"/>
    <s v="NM-18520"/>
    <s v="Neoma Murray"/>
    <x v="0"/>
    <s v="United States"/>
    <s v="Houston"/>
    <x v="5"/>
    <n v="77036"/>
    <x v="3"/>
    <s v="FUR-FU-10004270"/>
    <s v="Furniture"/>
    <x v="3"/>
    <s v="Eldon Image Series Desk Accessories, Burgundy"/>
    <n v="6.6879999999999997"/>
    <n v="4"/>
    <n v="0.6"/>
    <x v="295"/>
    <n v="0"/>
    <x v="5"/>
    <x v="1"/>
  </r>
  <r>
    <x v="311"/>
    <s v="CA-2015-140410"/>
    <d v="2021-11-03T00:00:00"/>
    <d v="2021-11-07T00:00:00"/>
    <x v="1"/>
    <s v="CM-12655"/>
    <s v="Corinna Mitchell"/>
    <x v="2"/>
    <s v="United States"/>
    <s v="Los Angeles"/>
    <x v="2"/>
    <n v="90008"/>
    <x v="1"/>
    <s v="FUR-FU-10003347"/>
    <s v="Furniture"/>
    <x v="3"/>
    <s v="Coloredge Poster Frame"/>
    <n v="42.6"/>
    <n v="3"/>
    <n v="0"/>
    <x v="121"/>
    <n v="1"/>
    <x v="0"/>
    <x v="1"/>
  </r>
  <r>
    <x v="312"/>
    <s v="CA-2017-166436"/>
    <d v="2023-11-24T00:00:00"/>
    <d v="2023-11-28T00:00:00"/>
    <x v="1"/>
    <s v="TS-21370"/>
    <s v="Todd Sumrall"/>
    <x v="1"/>
    <s v="United States"/>
    <s v="New York City"/>
    <x v="7"/>
    <n v="10035"/>
    <x v="2"/>
    <s v="FUR-CH-10000785"/>
    <s v="Furniture"/>
    <x v="1"/>
    <s v="Global Ergonomic Managers Chair"/>
    <n v="977.29200000000003"/>
    <n v="6"/>
    <n v="0.1"/>
    <x v="296"/>
    <n v="1"/>
    <x v="0"/>
    <x v="3"/>
  </r>
  <r>
    <x v="313"/>
    <s v="CA-2017-139661"/>
    <d v="2023-10-30T00:00:00"/>
    <d v="2023-11-03T00:00:00"/>
    <x v="1"/>
    <s v="JW-15220"/>
    <s v="Jane Waco"/>
    <x v="1"/>
    <s v="United States"/>
    <s v="Vancouver"/>
    <x v="13"/>
    <n v="98661"/>
    <x v="1"/>
    <s v="FUR-FU-10002885"/>
    <s v="Furniture"/>
    <x v="3"/>
    <s v="Magna Visual Magnetic Picture Hangers"/>
    <n v="9.64"/>
    <n v="2"/>
    <n v="0"/>
    <x v="297"/>
    <n v="1"/>
    <x v="1"/>
    <x v="3"/>
  </r>
  <r>
    <x v="314"/>
    <s v="CA-2016-100468"/>
    <d v="2022-11-24T00:00:00"/>
    <d v="2022-12-01T00:00:00"/>
    <x v="1"/>
    <s v="AT-10435"/>
    <s v="Alyssa Tate"/>
    <x v="2"/>
    <s v="United States"/>
    <s v="Los Angeles"/>
    <x v="2"/>
    <n v="90045"/>
    <x v="1"/>
    <s v="FUR-FU-10000010"/>
    <s v="Furniture"/>
    <x v="3"/>
    <s v="DAX Value U-Channel Document Frames, Easel Back"/>
    <n v="9.94"/>
    <n v="2"/>
    <n v="0"/>
    <x v="127"/>
    <n v="1"/>
    <x v="0"/>
    <x v="0"/>
  </r>
  <r>
    <x v="315"/>
    <s v="CA-2015-153388"/>
    <d v="2021-08-01T00:00:00"/>
    <d v="2021-08-07T00:00:00"/>
    <x v="1"/>
    <s v="PC-19000"/>
    <s v="Pauline Chand"/>
    <x v="2"/>
    <s v="United States"/>
    <s v="Los Angeles"/>
    <x v="2"/>
    <n v="90004"/>
    <x v="1"/>
    <s v="FUR-TA-10003715"/>
    <s v="Furniture"/>
    <x v="2"/>
    <s v="Hon 2111 Invitation Series Corner Table"/>
    <n v="1004.976"/>
    <n v="6"/>
    <n v="0.2"/>
    <x v="298"/>
    <n v="0"/>
    <x v="10"/>
    <x v="1"/>
  </r>
  <r>
    <x v="316"/>
    <s v="CA-2017-103611"/>
    <d v="2023-09-12T00:00:00"/>
    <d v="2023-09-15T00:00:00"/>
    <x v="2"/>
    <s v="JM-15535"/>
    <s v="Jessica Myrick"/>
    <x v="0"/>
    <s v="United States"/>
    <s v="Los Angeles"/>
    <x v="2"/>
    <n v="90036"/>
    <x v="1"/>
    <s v="FUR-FU-10004270"/>
    <s v="Furniture"/>
    <x v="3"/>
    <s v="Eldon Image Series Desk Accessories, Burgundy"/>
    <n v="8.36"/>
    <n v="2"/>
    <n v="0"/>
    <x v="299"/>
    <n v="1"/>
    <x v="4"/>
    <x v="3"/>
  </r>
  <r>
    <x v="317"/>
    <s v="US-2017-160759"/>
    <d v="2023-12-11T00:00:00"/>
    <d v="2023-12-17T00:00:00"/>
    <x v="1"/>
    <s v="AI-10855"/>
    <s v="Arianne Irving"/>
    <x v="0"/>
    <s v="United States"/>
    <s v="Philadelphia"/>
    <x v="3"/>
    <n v="19120"/>
    <x v="2"/>
    <s v="FUR-CH-10002961"/>
    <s v="Furniture"/>
    <x v="1"/>
    <s v="Leather Task Chair, Black"/>
    <n v="63.686"/>
    <n v="1"/>
    <n v="0.3"/>
    <x v="300"/>
    <n v="0"/>
    <x v="5"/>
    <x v="3"/>
  </r>
  <r>
    <x v="318"/>
    <s v="CA-2017-148446"/>
    <d v="2023-12-10T00:00:00"/>
    <d v="2023-12-14T00:00:00"/>
    <x v="0"/>
    <s v="MC-17845"/>
    <s v="Michael Chen"/>
    <x v="0"/>
    <s v="United States"/>
    <s v="North Las Vegas"/>
    <x v="34"/>
    <n v="89031"/>
    <x v="1"/>
    <s v="FUR-TA-10004256"/>
    <s v="Furniture"/>
    <x v="2"/>
    <s v="Bretford ÒJust In TimeÓ Height-Adjustable Multi-Task Work Tables"/>
    <n v="1669.6"/>
    <n v="4"/>
    <n v="0"/>
    <x v="301"/>
    <n v="1"/>
    <x v="5"/>
    <x v="3"/>
  </r>
  <r>
    <x v="319"/>
    <s v="CA-2015-144806"/>
    <d v="2021-12-06T00:00:00"/>
    <d v="2021-12-11T00:00:00"/>
    <x v="1"/>
    <s v="GH-14425"/>
    <s v="Gary Hwang"/>
    <x v="0"/>
    <s v="United States"/>
    <s v="Tucson"/>
    <x v="22"/>
    <n v="85705"/>
    <x v="1"/>
    <s v="FUR-FU-10002253"/>
    <s v="Furniture"/>
    <x v="3"/>
    <s v="Howard Miller 13&quot; Diameter Pewter Finish Round Wall Clock"/>
    <n v="206.11199999999999"/>
    <n v="6"/>
    <n v="0.2"/>
    <x v="302"/>
    <n v="1"/>
    <x v="5"/>
    <x v="1"/>
  </r>
  <r>
    <x v="320"/>
    <s v="CA-2016-122392"/>
    <d v="2022-07-22T00:00:00"/>
    <d v="2022-07-27T00:00:00"/>
    <x v="1"/>
    <s v="CJ-12010"/>
    <s v="Caroline Jumper"/>
    <x v="0"/>
    <s v="United States"/>
    <s v="Allentown"/>
    <x v="3"/>
    <n v="18103"/>
    <x v="2"/>
    <s v="FUR-FU-10002456"/>
    <s v="Furniture"/>
    <x v="3"/>
    <s v="Master Caster Door Stop, Large Neon Orange"/>
    <n v="11.648"/>
    <n v="2"/>
    <n v="0.2"/>
    <x v="303"/>
    <n v="1"/>
    <x v="3"/>
    <x v="0"/>
  </r>
  <r>
    <x v="321"/>
    <s v="CA-2017-124086"/>
    <d v="2023-02-10T00:00:00"/>
    <d v="2023-02-14T00:00:00"/>
    <x v="1"/>
    <s v="MP-18175"/>
    <s v="Mike Pelletier"/>
    <x v="2"/>
    <s v="United States"/>
    <s v="Laguna Niguel"/>
    <x v="2"/>
    <n v="92677"/>
    <x v="1"/>
    <s v="FUR-BO-10004015"/>
    <s v="Furniture"/>
    <x v="0"/>
    <s v="Bush Andora Bookcase, Maple/Graphite Gray Finish"/>
    <n v="203.983"/>
    <n v="2"/>
    <n v="0.15"/>
    <x v="304"/>
    <n v="1"/>
    <x v="11"/>
    <x v="3"/>
  </r>
  <r>
    <x v="322"/>
    <s v="CA-2017-121888"/>
    <d v="2023-09-15T00:00:00"/>
    <d v="2023-09-17T00:00:00"/>
    <x v="0"/>
    <s v="CL-11890"/>
    <s v="Carl Ludwig"/>
    <x v="0"/>
    <s v="United States"/>
    <s v="Everett"/>
    <x v="20"/>
    <n v="2149"/>
    <x v="2"/>
    <s v="FUR-BO-10002545"/>
    <s v="Furniture"/>
    <x v="0"/>
    <s v="Atlantic Metals Mobile 3-Shelf Bookcases, Custom Colors"/>
    <n v="782.94"/>
    <n v="3"/>
    <n v="0"/>
    <x v="305"/>
    <n v="1"/>
    <x v="4"/>
    <x v="3"/>
  </r>
  <r>
    <x v="323"/>
    <s v="CA-2014-166884"/>
    <d v="2020-03-11T00:00:00"/>
    <d v="2020-03-16T00:00:00"/>
    <x v="0"/>
    <s v="CK-12205"/>
    <s v="Chloris Kastensmidt"/>
    <x v="0"/>
    <s v="United States"/>
    <s v="Columbus"/>
    <x v="15"/>
    <n v="43229"/>
    <x v="2"/>
    <s v="FUR-FU-10003981"/>
    <s v="Furniture"/>
    <x v="3"/>
    <s v="Eldon Wave Desk Accessories"/>
    <n v="8.32"/>
    <n v="5"/>
    <n v="0.2"/>
    <x v="306"/>
    <n v="1"/>
    <x v="9"/>
    <x v="2"/>
  </r>
  <r>
    <x v="324"/>
    <s v="CA-2014-150245"/>
    <d v="2020-12-31T00:00:00"/>
    <d v="2021-01-04T00:00:00"/>
    <x v="0"/>
    <s v="PC-18745"/>
    <s v="Pamela Coakley"/>
    <x v="1"/>
    <s v="United States"/>
    <s v="Watertown"/>
    <x v="7"/>
    <n v="13601"/>
    <x v="2"/>
    <s v="FUR-BO-10002613"/>
    <s v="Furniture"/>
    <x v="0"/>
    <s v="Atlantic Metals Mobile 4-Shelf Bookcases, Custom Colors"/>
    <n v="1573.4880000000001"/>
    <n v="7"/>
    <n v="0.2"/>
    <x v="307"/>
    <n v="1"/>
    <x v="5"/>
    <x v="2"/>
  </r>
  <r>
    <x v="325"/>
    <s v="CA-2015-112116"/>
    <d v="2021-03-16T00:00:00"/>
    <d v="2021-03-18T00:00:00"/>
    <x v="0"/>
    <s v="JE-15475"/>
    <s v="Jeremy Ellison"/>
    <x v="0"/>
    <s v="United States"/>
    <s v="Seattle"/>
    <x v="13"/>
    <n v="98103"/>
    <x v="1"/>
    <s v="FUR-TA-10001039"/>
    <s v="Furniture"/>
    <x v="2"/>
    <s v="KI Adjustable-Height Table"/>
    <n v="171.96"/>
    <n v="2"/>
    <n v="0"/>
    <x v="308"/>
    <n v="1"/>
    <x v="9"/>
    <x v="1"/>
  </r>
  <r>
    <x v="326"/>
    <s v="US-2017-102890"/>
    <d v="2023-06-30T00:00:00"/>
    <d v="2023-06-30T00:00:00"/>
    <x v="3"/>
    <s v="SG-20470"/>
    <s v="Sheri Gordon"/>
    <x v="0"/>
    <s v="United States"/>
    <s v="New York City"/>
    <x v="7"/>
    <n v="10011"/>
    <x v="2"/>
    <s v="FUR-TA-10000577"/>
    <s v="Furniture"/>
    <x v="2"/>
    <s v="Bretford CR4500 Series Slim Rectangular Table"/>
    <n v="1044.6300000000001"/>
    <n v="5"/>
    <n v="0.4"/>
    <x v="309"/>
    <n v="0"/>
    <x v="2"/>
    <x v="3"/>
  </r>
  <r>
    <x v="327"/>
    <s v="US-2014-157385"/>
    <d v="2020-11-23T00:00:00"/>
    <d v="2020-11-25T00:00:00"/>
    <x v="2"/>
    <s v="SC-20095"/>
    <s v="Sanjit Chand"/>
    <x v="0"/>
    <s v="United States"/>
    <s v="Los Angeles"/>
    <x v="2"/>
    <n v="90004"/>
    <x v="1"/>
    <s v="FUR-CH-10000863"/>
    <s v="Furniture"/>
    <x v="1"/>
    <s v="Novimex Swivel Fabric Task Chair"/>
    <n v="603.91999999999996"/>
    <n v="5"/>
    <n v="0.2"/>
    <x v="310"/>
    <n v="0"/>
    <x v="0"/>
    <x v="2"/>
  </r>
  <r>
    <x v="328"/>
    <s v="US-2014-157385"/>
    <d v="2020-11-23T00:00:00"/>
    <d v="2020-11-25T00:00:00"/>
    <x v="2"/>
    <s v="SC-20095"/>
    <s v="Sanjit Chand"/>
    <x v="0"/>
    <s v="United States"/>
    <s v="Los Angeles"/>
    <x v="2"/>
    <n v="90004"/>
    <x v="1"/>
    <s v="FUR-CH-10000595"/>
    <s v="Furniture"/>
    <x v="1"/>
    <s v="Safco Contoured Stacking Chairs"/>
    <n v="381.44"/>
    <n v="2"/>
    <n v="0.2"/>
    <x v="311"/>
    <n v="1"/>
    <x v="0"/>
    <x v="2"/>
  </r>
  <r>
    <x v="329"/>
    <s v="CA-2014-101602"/>
    <d v="2020-12-15T00:00:00"/>
    <d v="2020-12-18T00:00:00"/>
    <x v="2"/>
    <s v="MC-18100"/>
    <s v="Mick Crebagga"/>
    <x v="0"/>
    <s v="United States"/>
    <s v="El Paso"/>
    <x v="5"/>
    <n v="79907"/>
    <x v="3"/>
    <s v="FUR-CH-10004675"/>
    <s v="Furniture"/>
    <x v="1"/>
    <s v="Lifetime Advantage Folding Chairs, 4/Carton"/>
    <n v="763.28"/>
    <n v="5"/>
    <n v="0.3"/>
    <x v="312"/>
    <n v="0"/>
    <x v="5"/>
    <x v="2"/>
  </r>
  <r>
    <x v="330"/>
    <s v="CA-2015-131338"/>
    <d v="2021-08-09T00:00:00"/>
    <d v="2021-08-12T00:00:00"/>
    <x v="2"/>
    <s v="NP-18325"/>
    <s v="Naresj Patel"/>
    <x v="0"/>
    <s v="United States"/>
    <s v="New York City"/>
    <x v="7"/>
    <n v="10024"/>
    <x v="2"/>
    <s v="FUR-TA-10002607"/>
    <s v="Furniture"/>
    <x v="2"/>
    <s v="KI Conference Tables"/>
    <n v="382.80599999999998"/>
    <n v="9"/>
    <n v="0.4"/>
    <x v="313"/>
    <n v="0"/>
    <x v="10"/>
    <x v="1"/>
  </r>
  <r>
    <x v="331"/>
    <s v="CA-2015-131338"/>
    <d v="2021-08-09T00:00:00"/>
    <d v="2021-08-12T00:00:00"/>
    <x v="2"/>
    <s v="NP-18325"/>
    <s v="Naresj Patel"/>
    <x v="0"/>
    <s v="United States"/>
    <s v="New York City"/>
    <x v="7"/>
    <n v="10024"/>
    <x v="2"/>
    <s v="FUR-FU-10002157"/>
    <s v="Furniture"/>
    <x v="3"/>
    <s v="Artistic Insta-Plaque"/>
    <n v="47.04"/>
    <n v="3"/>
    <n v="0"/>
    <x v="27"/>
    <n v="1"/>
    <x v="10"/>
    <x v="1"/>
  </r>
  <r>
    <x v="332"/>
    <s v="CA-2015-131338"/>
    <d v="2021-08-09T00:00:00"/>
    <d v="2021-08-12T00:00:00"/>
    <x v="2"/>
    <s v="NP-18325"/>
    <s v="Naresj Patel"/>
    <x v="0"/>
    <s v="United States"/>
    <s v="New York City"/>
    <x v="7"/>
    <n v="10024"/>
    <x v="2"/>
    <s v="FUR-FU-10001706"/>
    <s v="Furniture"/>
    <x v="3"/>
    <s v="Longer-Life Soft White Bulbs"/>
    <n v="6.16"/>
    <n v="2"/>
    <n v="0"/>
    <x v="12"/>
    <n v="1"/>
    <x v="10"/>
    <x v="1"/>
  </r>
  <r>
    <x v="333"/>
    <s v="CA-2015-118423"/>
    <d v="2021-03-24T00:00:00"/>
    <d v="2021-03-27T00:00:00"/>
    <x v="2"/>
    <s v="DP-13390"/>
    <s v="Dennis Pardue"/>
    <x v="2"/>
    <s v="United States"/>
    <s v="Peoria"/>
    <x v="8"/>
    <n v="61604"/>
    <x v="3"/>
    <s v="FUR-BO-10000362"/>
    <s v="Furniture"/>
    <x v="0"/>
    <s v="Sauder Inglewood Library Bookcases"/>
    <n v="359.05799999999999"/>
    <n v="3"/>
    <n v="0.3"/>
    <x v="314"/>
    <n v="0"/>
    <x v="9"/>
    <x v="1"/>
  </r>
  <r>
    <x v="334"/>
    <s v="CA-2017-149181"/>
    <d v="2023-05-08T00:00:00"/>
    <d v="2023-05-12T00:00:00"/>
    <x v="1"/>
    <s v="MD-17350"/>
    <s v="Maribeth Dona"/>
    <x v="0"/>
    <s v="United States"/>
    <s v="Columbus"/>
    <x v="15"/>
    <n v="43229"/>
    <x v="2"/>
    <s v="FUR-CH-10004540"/>
    <s v="Furniture"/>
    <x v="1"/>
    <s v="Global Chrome Stack Chair"/>
    <n v="47.991999999999997"/>
    <n v="2"/>
    <n v="0.3"/>
    <x v="315"/>
    <n v="0"/>
    <x v="7"/>
    <x v="3"/>
  </r>
  <r>
    <x v="335"/>
    <s v="CA-2017-132234"/>
    <d v="2023-10-16T00:00:00"/>
    <d v="2023-10-18T00:00:00"/>
    <x v="2"/>
    <s v="MY-17380"/>
    <s v="Maribeth Yedwab"/>
    <x v="1"/>
    <s v="United States"/>
    <s v="New York City"/>
    <x v="7"/>
    <n v="10011"/>
    <x v="2"/>
    <s v="FUR-FU-10001290"/>
    <s v="Furniture"/>
    <x v="3"/>
    <s v="Executive Impressions Supervisor Wall Clock"/>
    <n v="547.29999999999995"/>
    <n v="13"/>
    <n v="0"/>
    <x v="316"/>
    <n v="1"/>
    <x v="1"/>
    <x v="3"/>
  </r>
  <r>
    <x v="336"/>
    <s v="CA-2017-158876"/>
    <d v="2023-11-19T00:00:00"/>
    <d v="2023-11-21T00:00:00"/>
    <x v="0"/>
    <s v="AB-10150"/>
    <s v="Aimee Bixby"/>
    <x v="0"/>
    <s v="United States"/>
    <s v="Carrollton"/>
    <x v="5"/>
    <n v="75007"/>
    <x v="3"/>
    <s v="FUR-FU-10001967"/>
    <s v="Furniture"/>
    <x v="3"/>
    <s v="Telescoping Adjustable Floor Lamp"/>
    <n v="15.992000000000001"/>
    <n v="2"/>
    <n v="0.6"/>
    <x v="317"/>
    <n v="0"/>
    <x v="0"/>
    <x v="3"/>
  </r>
  <r>
    <x v="337"/>
    <s v="CA-2016-164672"/>
    <d v="2022-05-08T00:00:00"/>
    <d v="2022-05-13T00:00:00"/>
    <x v="0"/>
    <s v="GB-14530"/>
    <s v="George Bell"/>
    <x v="1"/>
    <s v="United States"/>
    <s v="Dover"/>
    <x v="14"/>
    <n v="19901"/>
    <x v="2"/>
    <s v="FUR-FU-10001488"/>
    <s v="Furniture"/>
    <x v="3"/>
    <s v="Tenex 46&quot; x 60&quot; Computer Anti-Static Chairmat, Rectangular Shaped"/>
    <n v="211.96"/>
    <n v="2"/>
    <n v="0"/>
    <x v="318"/>
    <n v="1"/>
    <x v="7"/>
    <x v="0"/>
  </r>
  <r>
    <x v="338"/>
    <s v="CA-2014-156349"/>
    <d v="2020-05-26T00:00:00"/>
    <d v="2020-05-30T00:00:00"/>
    <x v="1"/>
    <s v="ML-17395"/>
    <s v="Marina Lichtenstein"/>
    <x v="1"/>
    <s v="United States"/>
    <s v="Los Angeles"/>
    <x v="2"/>
    <n v="90008"/>
    <x v="1"/>
    <s v="FUR-BO-10000362"/>
    <s v="Furniture"/>
    <x v="0"/>
    <s v="Sauder Inglewood Library Bookcases"/>
    <n v="290.666"/>
    <n v="2"/>
    <n v="0.15"/>
    <x v="319"/>
    <n v="1"/>
    <x v="7"/>
    <x v="2"/>
  </r>
  <r>
    <x v="339"/>
    <s v="CA-2017-108560"/>
    <d v="2023-07-08T00:00:00"/>
    <d v="2023-07-15T00:00:00"/>
    <x v="1"/>
    <s v="JC-15385"/>
    <s v="Jenna Caffey"/>
    <x v="0"/>
    <s v="United States"/>
    <s v="Kent"/>
    <x v="13"/>
    <n v="98031"/>
    <x v="1"/>
    <s v="FUR-FU-10002937"/>
    <s v="Furniture"/>
    <x v="3"/>
    <s v="GE 48&quot; Fluorescent Tube, Cool White Energy Saver, 34 Watts, 30/Box"/>
    <n v="198.46"/>
    <n v="2"/>
    <n v="0"/>
    <x v="320"/>
    <n v="1"/>
    <x v="3"/>
    <x v="3"/>
  </r>
  <r>
    <x v="340"/>
    <s v="CA-2015-143119"/>
    <d v="2021-09-24T00:00:00"/>
    <d v="2021-09-30T00:00:00"/>
    <x v="1"/>
    <s v="MC-17275"/>
    <s v="Marc Crier"/>
    <x v="0"/>
    <s v="United States"/>
    <s v="Lafayette"/>
    <x v="35"/>
    <n v="70506"/>
    <x v="0"/>
    <s v="FUR-CH-10001270"/>
    <s v="Furniture"/>
    <x v="1"/>
    <s v="Harbour Creations Steel Folding Chair"/>
    <n v="517.5"/>
    <n v="6"/>
    <n v="0"/>
    <x v="321"/>
    <n v="1"/>
    <x v="4"/>
    <x v="1"/>
  </r>
  <r>
    <x v="341"/>
    <s v="CA-2017-101049"/>
    <d v="2023-06-21T00:00:00"/>
    <d v="2023-06-25T00:00:00"/>
    <x v="0"/>
    <s v="AS-10240"/>
    <s v="Alan Shonely"/>
    <x v="0"/>
    <s v="United States"/>
    <s v="Cleveland"/>
    <x v="15"/>
    <n v="44105"/>
    <x v="2"/>
    <s v="FUR-FU-10004415"/>
    <s v="Furniture"/>
    <x v="3"/>
    <s v="Stacking Tray, Side-Loading, Legal, Smoke"/>
    <n v="17.920000000000002"/>
    <n v="5"/>
    <n v="0.2"/>
    <x v="322"/>
    <n v="1"/>
    <x v="2"/>
    <x v="3"/>
  </r>
  <r>
    <x v="342"/>
    <s v="CA-2016-157266"/>
    <d v="2022-05-26T00:00:00"/>
    <d v="2022-06-01T00:00:00"/>
    <x v="1"/>
    <s v="TB-21280"/>
    <s v="Toby Braunhardt"/>
    <x v="0"/>
    <s v="United States"/>
    <s v="Washington"/>
    <x v="29"/>
    <n v="20016"/>
    <x v="2"/>
    <s v="FUR-FU-10000629"/>
    <s v="Furniture"/>
    <x v="3"/>
    <s v="9-3/4 Diameter Round Wall Clock"/>
    <n v="41.37"/>
    <n v="3"/>
    <n v="0"/>
    <x v="323"/>
    <n v="1"/>
    <x v="7"/>
    <x v="0"/>
  </r>
  <r>
    <x v="343"/>
    <s v="CA-2014-127159"/>
    <d v="2020-05-12T00:00:00"/>
    <d v="2020-05-15T00:00:00"/>
    <x v="2"/>
    <s v="HL-15040"/>
    <s v="Hunter Lopez"/>
    <x v="0"/>
    <s v="United States"/>
    <s v="Milwaukee"/>
    <x v="16"/>
    <n v="53209"/>
    <x v="3"/>
    <s v="FUR-FU-10000010"/>
    <s v="Furniture"/>
    <x v="3"/>
    <s v="DAX Value U-Channel Document Frames, Easel Back"/>
    <n v="34.79"/>
    <n v="7"/>
    <n v="0"/>
    <x v="324"/>
    <n v="1"/>
    <x v="7"/>
    <x v="2"/>
  </r>
  <r>
    <x v="344"/>
    <s v="US-2015-157154"/>
    <d v="2021-01-10T00:00:00"/>
    <d v="2021-01-15T00:00:00"/>
    <x v="1"/>
    <s v="MM-17920"/>
    <s v="Michael Moore"/>
    <x v="0"/>
    <s v="United States"/>
    <s v="New York City"/>
    <x v="7"/>
    <n v="10011"/>
    <x v="2"/>
    <s v="FUR-TA-10001889"/>
    <s v="Furniture"/>
    <x v="2"/>
    <s v="Bush Advantage Collection Racetrack Conference Table"/>
    <n v="1018.104"/>
    <n v="4"/>
    <n v="0.4"/>
    <x v="325"/>
    <n v="0"/>
    <x v="8"/>
    <x v="1"/>
  </r>
  <r>
    <x v="345"/>
    <s v="CA-2015-143077"/>
    <d v="2021-09-17T00:00:00"/>
    <d v="2021-09-21T00:00:00"/>
    <x v="1"/>
    <s v="SF-20965"/>
    <s v="Sylvia Foulston"/>
    <x v="1"/>
    <s v="United States"/>
    <s v="Houston"/>
    <x v="5"/>
    <n v="77041"/>
    <x v="3"/>
    <s v="FUR-FU-10003535"/>
    <s v="Furniture"/>
    <x v="3"/>
    <s v="Howard Miller Distant Time Traveler Alarm Clock"/>
    <n v="21.936"/>
    <n v="2"/>
    <n v="0.6"/>
    <x v="326"/>
    <n v="0"/>
    <x v="4"/>
    <x v="1"/>
  </r>
  <r>
    <x v="346"/>
    <s v="CA-2014-122882"/>
    <d v="2020-09-07T00:00:00"/>
    <d v="2020-09-13T00:00:00"/>
    <x v="1"/>
    <s v="SB-20290"/>
    <s v="Sean Braxton"/>
    <x v="1"/>
    <s v="United States"/>
    <s v="Philadelphia"/>
    <x v="3"/>
    <n v="19134"/>
    <x v="2"/>
    <s v="FUR-FU-10000758"/>
    <s v="Furniture"/>
    <x v="3"/>
    <s v="DAX Natural Wood-Tone Poster Frame"/>
    <n v="42.368000000000002"/>
    <n v="2"/>
    <n v="0.2"/>
    <x v="327"/>
    <n v="1"/>
    <x v="4"/>
    <x v="2"/>
  </r>
  <r>
    <x v="347"/>
    <s v="CA-2016-147585"/>
    <d v="2022-11-07T00:00:00"/>
    <d v="2022-11-12T00:00:00"/>
    <x v="1"/>
    <s v="CB-12535"/>
    <s v="Claudia Bergmann"/>
    <x v="1"/>
    <s v="United States"/>
    <s v="San Francisco"/>
    <x v="2"/>
    <n v="94110"/>
    <x v="1"/>
    <s v="FUR-FU-10002597"/>
    <s v="Furniture"/>
    <x v="3"/>
    <s v="C-Line Magnetic Cubicle Keepers, Clear Polypropylene"/>
    <n v="14.82"/>
    <n v="3"/>
    <n v="0"/>
    <x v="328"/>
    <n v="1"/>
    <x v="0"/>
    <x v="0"/>
  </r>
  <r>
    <x v="348"/>
    <s v="CA-2017-143798"/>
    <d v="2023-12-10T00:00:00"/>
    <d v="2023-12-12T00:00:00"/>
    <x v="2"/>
    <s v="AW-10840"/>
    <s v="Anthony Witt"/>
    <x v="0"/>
    <s v="United States"/>
    <s v="Philadelphia"/>
    <x v="3"/>
    <n v="19140"/>
    <x v="2"/>
    <s v="FUR-FU-10004306"/>
    <s v="Furniture"/>
    <x v="3"/>
    <s v="Electrix Halogen Magnifier Lamp"/>
    <n v="310.88"/>
    <n v="2"/>
    <n v="0.2"/>
    <x v="158"/>
    <n v="1"/>
    <x v="5"/>
    <x v="3"/>
  </r>
  <r>
    <x v="349"/>
    <s v="CA-2014-142839"/>
    <d v="2020-08-16T00:00:00"/>
    <d v="2020-08-20T00:00:00"/>
    <x v="1"/>
    <s v="TS-21610"/>
    <s v="Troy Staebel"/>
    <x v="0"/>
    <s v="United States"/>
    <s v="Philadelphia"/>
    <x v="3"/>
    <n v="19143"/>
    <x v="2"/>
    <s v="FUR-TA-10001539"/>
    <s v="Furniture"/>
    <x v="2"/>
    <s v="Chromcraft Rectangular Conference Tables"/>
    <n v="853.09199999999998"/>
    <n v="6"/>
    <n v="0.4"/>
    <x v="329"/>
    <n v="0"/>
    <x v="10"/>
    <x v="2"/>
  </r>
  <r>
    <x v="350"/>
    <s v="US-2016-154361"/>
    <d v="2022-03-14T00:00:00"/>
    <d v="2022-03-19T00:00:00"/>
    <x v="1"/>
    <s v="HZ-14950"/>
    <s v="Henia Zydlo"/>
    <x v="0"/>
    <s v="United States"/>
    <s v="Columbus"/>
    <x v="15"/>
    <n v="43229"/>
    <x v="2"/>
    <s v="FUR-FU-10004020"/>
    <s v="Furniture"/>
    <x v="3"/>
    <s v="Advantus Panel Wall Acrylic Frame"/>
    <n v="21.88"/>
    <n v="5"/>
    <n v="0.2"/>
    <x v="330"/>
    <n v="1"/>
    <x v="9"/>
    <x v="0"/>
  </r>
  <r>
    <x v="351"/>
    <s v="CA-2014-135657"/>
    <d v="2020-06-03T00:00:00"/>
    <d v="2020-06-07T00:00:00"/>
    <x v="0"/>
    <s v="SC-20725"/>
    <s v="Steven Cartwright"/>
    <x v="0"/>
    <s v="United States"/>
    <s v="Seattle"/>
    <x v="13"/>
    <n v="98115"/>
    <x v="1"/>
    <s v="FUR-TA-10004086"/>
    <s v="Furniture"/>
    <x v="2"/>
    <s v="KI Adjustable-Height Table"/>
    <n v="515.88"/>
    <n v="6"/>
    <n v="0"/>
    <x v="331"/>
    <n v="1"/>
    <x v="2"/>
    <x v="2"/>
  </r>
  <r>
    <x v="352"/>
    <s v="CA-2015-114069"/>
    <d v="2021-07-13T00:00:00"/>
    <d v="2021-07-15T00:00:00"/>
    <x v="0"/>
    <s v="ND-18370"/>
    <s v="Natalie DeCherney"/>
    <x v="0"/>
    <s v="United States"/>
    <s v="New York City"/>
    <x v="7"/>
    <n v="10035"/>
    <x v="2"/>
    <s v="FUR-CH-10000595"/>
    <s v="Furniture"/>
    <x v="1"/>
    <s v="Safco Contoured Stacking Chairs"/>
    <n v="1931.04"/>
    <n v="9"/>
    <n v="0.1"/>
    <x v="332"/>
    <n v="1"/>
    <x v="3"/>
    <x v="1"/>
  </r>
  <r>
    <x v="353"/>
    <s v="CA-2017-123491"/>
    <d v="2023-10-30T00:00:00"/>
    <d v="2023-11-05T00:00:00"/>
    <x v="1"/>
    <s v="JK-15205"/>
    <s v="Jamie Kunitz"/>
    <x v="0"/>
    <s v="United States"/>
    <s v="San Francisco"/>
    <x v="2"/>
    <n v="94122"/>
    <x v="1"/>
    <s v="FUR-CH-10003061"/>
    <s v="Furniture"/>
    <x v="1"/>
    <s v="Global Leather Task Chair, Black"/>
    <n v="71.992000000000004"/>
    <n v="1"/>
    <n v="0.2"/>
    <x v="333"/>
    <n v="0"/>
    <x v="1"/>
    <x v="3"/>
  </r>
  <r>
    <x v="354"/>
    <s v="US-2017-124968"/>
    <d v="2023-09-08T00:00:00"/>
    <d v="2023-09-13T00:00:00"/>
    <x v="0"/>
    <s v="MM-18055"/>
    <s v="Michelle Moray"/>
    <x v="0"/>
    <s v="United States"/>
    <s v="Chicago"/>
    <x v="8"/>
    <n v="60610"/>
    <x v="3"/>
    <s v="FUR-TA-10004289"/>
    <s v="Furniture"/>
    <x v="2"/>
    <s v="BoxOffice By Design Rectangular and Half-Moon Meeting Room Tables"/>
    <n v="765.625"/>
    <n v="7"/>
    <n v="0.5"/>
    <x v="334"/>
    <n v="0"/>
    <x v="4"/>
    <x v="3"/>
  </r>
  <r>
    <x v="355"/>
    <s v="CA-2017-104003"/>
    <d v="2023-10-07T00:00:00"/>
    <d v="2023-10-13T00:00:00"/>
    <x v="1"/>
    <s v="DC-13285"/>
    <s v="Debra Catini"/>
    <x v="0"/>
    <s v="United States"/>
    <s v="San Francisco"/>
    <x v="2"/>
    <n v="94110"/>
    <x v="1"/>
    <s v="FUR-BO-10003965"/>
    <s v="Furniture"/>
    <x v="0"/>
    <s v="O'Sullivan Manor Hill 2-Door Library in Brianna Oak"/>
    <n v="307.666"/>
    <n v="2"/>
    <n v="0.15"/>
    <x v="335"/>
    <n v="0"/>
    <x v="1"/>
    <x v="3"/>
  </r>
  <r>
    <x v="356"/>
    <s v="CA-2016-169943"/>
    <d v="2022-05-19T00:00:00"/>
    <d v="2022-05-24T00:00:00"/>
    <x v="1"/>
    <s v="BN-11515"/>
    <s v="Bradley Nguyen"/>
    <x v="0"/>
    <s v="United States"/>
    <s v="New York City"/>
    <x v="7"/>
    <n v="10011"/>
    <x v="2"/>
    <s v="FUR-FU-10002088"/>
    <s v="Furniture"/>
    <x v="3"/>
    <s v="Nu-Dell Float Frame 11 x 14 1/2"/>
    <n v="35.92"/>
    <n v="4"/>
    <n v="0"/>
    <x v="336"/>
    <n v="1"/>
    <x v="7"/>
    <x v="0"/>
  </r>
  <r>
    <x v="357"/>
    <s v="CA-2016-169943"/>
    <d v="2022-05-19T00:00:00"/>
    <d v="2022-05-24T00:00:00"/>
    <x v="1"/>
    <s v="BN-11515"/>
    <s v="Bradley Nguyen"/>
    <x v="0"/>
    <s v="United States"/>
    <s v="New York City"/>
    <x v="7"/>
    <n v="10011"/>
    <x v="2"/>
    <s v="FUR-FU-10000010"/>
    <s v="Furniture"/>
    <x v="3"/>
    <s v="DAX Value U-Channel Document Frames, Easel Back"/>
    <n v="39.76"/>
    <n v="8"/>
    <n v="0"/>
    <x v="337"/>
    <n v="1"/>
    <x v="7"/>
    <x v="0"/>
  </r>
  <r>
    <x v="358"/>
    <s v="US-2015-123218"/>
    <d v="2021-12-20T00:00:00"/>
    <d v="2021-12-25T00:00:00"/>
    <x v="1"/>
    <s v="KD-16345"/>
    <s v="Katherine Ducich"/>
    <x v="0"/>
    <s v="United States"/>
    <s v="Chicago"/>
    <x v="8"/>
    <n v="60623"/>
    <x v="3"/>
    <s v="FUR-BO-10003966"/>
    <s v="Furniture"/>
    <x v="0"/>
    <s v="Sauder Facets Collection Library, Sky Alder Finish"/>
    <n v="359.05799999999999"/>
    <n v="3"/>
    <n v="0.3"/>
    <x v="338"/>
    <n v="0"/>
    <x v="5"/>
    <x v="1"/>
  </r>
  <r>
    <x v="359"/>
    <s v="US-2017-164056"/>
    <d v="2023-04-29T00:00:00"/>
    <d v="2023-05-04T00:00:00"/>
    <x v="0"/>
    <s v="FM-14215"/>
    <s v="Filia McAdams"/>
    <x v="1"/>
    <s v="United States"/>
    <s v="Dublin"/>
    <x v="15"/>
    <n v="43017"/>
    <x v="2"/>
    <s v="FUR-TA-10001307"/>
    <s v="Furniture"/>
    <x v="2"/>
    <s v="SAFCO PlanMaster Heigh-Adjustable Drafting Table Base, 43w x 30d x 30-37h, Black"/>
    <n v="1048.3499999999999"/>
    <n v="5"/>
    <n v="0.4"/>
    <x v="339"/>
    <n v="0"/>
    <x v="6"/>
    <x v="3"/>
  </r>
  <r>
    <x v="360"/>
    <s v="CA-2017-152807"/>
    <d v="2023-10-30T00:00:00"/>
    <d v="2023-11-03T00:00:00"/>
    <x v="1"/>
    <s v="MC-18100"/>
    <s v="Mick Crebagga"/>
    <x v="0"/>
    <s v="United States"/>
    <s v="Philadelphia"/>
    <x v="3"/>
    <n v="19140"/>
    <x v="2"/>
    <s v="FUR-FU-10004415"/>
    <s v="Furniture"/>
    <x v="3"/>
    <s v="Stacking Tray, Side-Loading, Legal, Smoke"/>
    <n v="7.1680000000000001"/>
    <n v="2"/>
    <n v="0.2"/>
    <x v="340"/>
    <n v="1"/>
    <x v="1"/>
    <x v="3"/>
  </r>
  <r>
    <x v="361"/>
    <s v="CA-2015-139094"/>
    <d v="2021-11-22T00:00:00"/>
    <d v="2021-11-27T00:00:00"/>
    <x v="1"/>
    <s v="MO-17800"/>
    <s v="Meg O'Connel"/>
    <x v="2"/>
    <s v="United States"/>
    <s v="San Antonio"/>
    <x v="5"/>
    <n v="78207"/>
    <x v="3"/>
    <s v="FUR-TA-10004607"/>
    <s v="Furniture"/>
    <x v="2"/>
    <s v="Hon 2111 Invitation Series Straight Table"/>
    <n v="206.96199999999999"/>
    <n v="2"/>
    <n v="0.3"/>
    <x v="341"/>
    <n v="0"/>
    <x v="0"/>
    <x v="1"/>
  </r>
  <r>
    <x v="362"/>
    <s v="CA-2017-168837"/>
    <d v="2023-10-14T00:00:00"/>
    <d v="2023-10-17T00:00:00"/>
    <x v="2"/>
    <s v="JW-15955"/>
    <s v="Joni Wasserman"/>
    <x v="0"/>
    <s v="United States"/>
    <s v="Oakland"/>
    <x v="2"/>
    <n v="94601"/>
    <x v="1"/>
    <s v="FUR-FU-10001918"/>
    <s v="Furniture"/>
    <x v="3"/>
    <s v="C-Line Cubicle Keepers Polyproplyene Holder With Velcro Backings"/>
    <n v="9.4600000000000009"/>
    <n v="2"/>
    <n v="0"/>
    <x v="342"/>
    <n v="1"/>
    <x v="1"/>
    <x v="3"/>
  </r>
  <r>
    <x v="363"/>
    <s v="CA-2015-130785"/>
    <d v="2021-09-05T00:00:00"/>
    <d v="2021-09-09T00:00:00"/>
    <x v="1"/>
    <s v="AG-10900"/>
    <s v="Arthur Gainer"/>
    <x v="0"/>
    <s v="United States"/>
    <s v="San Diego"/>
    <x v="2"/>
    <n v="92105"/>
    <x v="1"/>
    <s v="FUR-BO-10000330"/>
    <s v="Furniture"/>
    <x v="0"/>
    <s v="Sauder Camden County Barrister Bookcase, Planked Cherry Finish"/>
    <n v="411.33199999999999"/>
    <n v="4"/>
    <n v="0.15"/>
    <x v="343"/>
    <n v="0"/>
    <x v="4"/>
    <x v="1"/>
  </r>
  <r>
    <x v="364"/>
    <s v="CA-2015-130785"/>
    <d v="2021-09-05T00:00:00"/>
    <d v="2021-09-09T00:00:00"/>
    <x v="1"/>
    <s v="AG-10900"/>
    <s v="Arthur Gainer"/>
    <x v="0"/>
    <s v="United States"/>
    <s v="San Diego"/>
    <x v="2"/>
    <n v="92105"/>
    <x v="1"/>
    <s v="FUR-BO-10003159"/>
    <s v="Furniture"/>
    <x v="0"/>
    <s v="Sauder Camden County Collection Libraries, Planked Cherry Finish"/>
    <n v="293.19900000000001"/>
    <n v="3"/>
    <n v="0.15"/>
    <x v="344"/>
    <n v="0"/>
    <x v="4"/>
    <x v="1"/>
  </r>
  <r>
    <x v="365"/>
    <s v="CA-2016-110254"/>
    <d v="2022-08-04T00:00:00"/>
    <d v="2022-08-08T00:00:00"/>
    <x v="1"/>
    <s v="ML-17755"/>
    <s v="Max Ludwig"/>
    <x v="2"/>
    <s v="United States"/>
    <s v="Suffolk"/>
    <x v="25"/>
    <n v="23434"/>
    <x v="0"/>
    <s v="FUR-FU-10001591"/>
    <s v="Furniture"/>
    <x v="3"/>
    <s v="Advantus Panel Wall Certificate Holder - 8.5x11"/>
    <n v="109.8"/>
    <n v="9"/>
    <n v="0"/>
    <x v="345"/>
    <n v="1"/>
    <x v="10"/>
    <x v="0"/>
  </r>
  <r>
    <x v="366"/>
    <s v="CA-2014-120474"/>
    <d v="2020-12-01T00:00:00"/>
    <d v="2020-12-03T00:00:00"/>
    <x v="2"/>
    <s v="RP-19390"/>
    <s v="Resi Pšlking"/>
    <x v="0"/>
    <s v="United States"/>
    <s v="Madison"/>
    <x v="16"/>
    <n v="53711"/>
    <x v="3"/>
    <s v="FUR-CH-10001854"/>
    <s v="Furniture"/>
    <x v="1"/>
    <s v="Office Star - Professional Matrix Back Chair with 2-to-1 Synchro Tilt and Mesh Fabric Seat"/>
    <n v="2807.84"/>
    <n v="8"/>
    <n v="0"/>
    <x v="346"/>
    <n v="1"/>
    <x v="5"/>
    <x v="2"/>
  </r>
  <r>
    <x v="367"/>
    <s v="CA-2016-100965"/>
    <d v="2022-07-07T00:00:00"/>
    <d v="2022-07-11T00:00:00"/>
    <x v="1"/>
    <s v="RM-19375"/>
    <s v="Raymond Messe"/>
    <x v="0"/>
    <s v="United States"/>
    <s v="San Jose"/>
    <x v="2"/>
    <n v="95123"/>
    <x v="1"/>
    <s v="FUR-FU-10003039"/>
    <s v="Furniture"/>
    <x v="3"/>
    <s v="Howard Miller 11-1/2&quot; Diameter Grantwood Wall Clock"/>
    <n v="215.65"/>
    <n v="5"/>
    <n v="0"/>
    <x v="347"/>
    <n v="1"/>
    <x v="3"/>
    <x v="0"/>
  </r>
  <r>
    <x v="368"/>
    <s v="CA-2016-149461"/>
    <d v="2022-11-13T00:00:00"/>
    <d v="2022-11-19T00:00:00"/>
    <x v="1"/>
    <s v="AS-10135"/>
    <s v="Adrian Shami"/>
    <x v="2"/>
    <s v="United States"/>
    <s v="Auburn"/>
    <x v="13"/>
    <n v="98002"/>
    <x v="1"/>
    <s v="FUR-FU-10004270"/>
    <s v="Furniture"/>
    <x v="3"/>
    <s v="Eldon Image Series Desk Accessories, Burgundy"/>
    <n v="4.18"/>
    <n v="1"/>
    <n v="0"/>
    <x v="348"/>
    <n v="1"/>
    <x v="0"/>
    <x v="0"/>
  </r>
  <r>
    <x v="369"/>
    <s v="CA-2016-165484"/>
    <d v="2022-10-23T00:00:00"/>
    <d v="2022-10-29T00:00:00"/>
    <x v="1"/>
    <s v="HK-14890"/>
    <s v="Heather Kirkland"/>
    <x v="1"/>
    <s v="United States"/>
    <s v="Chicago"/>
    <x v="8"/>
    <n v="60610"/>
    <x v="3"/>
    <s v="FUR-FU-10001196"/>
    <s v="Furniture"/>
    <x v="3"/>
    <s v="DAX Cubicle Frames - 8x10"/>
    <n v="16.155999999999999"/>
    <n v="7"/>
    <n v="0.6"/>
    <x v="349"/>
    <n v="0"/>
    <x v="1"/>
    <x v="0"/>
  </r>
  <r>
    <x v="370"/>
    <s v="CA-2014-132612"/>
    <d v="2020-06-09T00:00:00"/>
    <d v="2020-06-11T00:00:00"/>
    <x v="0"/>
    <s v="FO-14305"/>
    <s v="Frank Olsen"/>
    <x v="0"/>
    <s v="United States"/>
    <s v="Harrisonburg"/>
    <x v="25"/>
    <n v="22801"/>
    <x v="0"/>
    <s v="FUR-TA-10004534"/>
    <s v="Furniture"/>
    <x v="2"/>
    <s v="Bevis 44 x 96 Conference Tables"/>
    <n v="1441.3"/>
    <n v="7"/>
    <n v="0"/>
    <x v="350"/>
    <n v="1"/>
    <x v="2"/>
    <x v="2"/>
  </r>
  <r>
    <x v="371"/>
    <s v="US-2017-161193"/>
    <d v="2023-11-20T00:00:00"/>
    <d v="2023-11-26T00:00:00"/>
    <x v="1"/>
    <s v="BT-11680"/>
    <s v="Brian Thompson"/>
    <x v="0"/>
    <s v="United States"/>
    <s v="Newark"/>
    <x v="15"/>
    <n v="43055"/>
    <x v="2"/>
    <s v="FUR-FU-10001861"/>
    <s v="Furniture"/>
    <x v="3"/>
    <s v="Floodlight Indoor Halogen Bulbs, 1 Bulb per Pack, 60 Watts"/>
    <n v="77.599999999999994"/>
    <n v="5"/>
    <n v="0.2"/>
    <x v="351"/>
    <n v="1"/>
    <x v="0"/>
    <x v="3"/>
  </r>
  <r>
    <x v="372"/>
    <s v="US-2017-161193"/>
    <d v="2023-11-20T00:00:00"/>
    <d v="2023-11-26T00:00:00"/>
    <x v="1"/>
    <s v="BT-11680"/>
    <s v="Brian Thompson"/>
    <x v="0"/>
    <s v="United States"/>
    <s v="Newark"/>
    <x v="15"/>
    <n v="43055"/>
    <x v="2"/>
    <s v="FUR-FU-10000206"/>
    <s v="Furniture"/>
    <x v="3"/>
    <s v="GE General Purpose, Extra Long Life, Showcase &amp; Floodlight Incandescent Bulbs"/>
    <n v="4.6559999999999997"/>
    <n v="2"/>
    <n v="0.2"/>
    <x v="352"/>
    <n v="1"/>
    <x v="0"/>
    <x v="3"/>
  </r>
  <r>
    <x v="373"/>
    <s v="CA-2015-131597"/>
    <d v="2021-09-14T00:00:00"/>
    <d v="2021-09-18T00:00:00"/>
    <x v="1"/>
    <s v="SP-20620"/>
    <s v="Stefania Perrino"/>
    <x v="1"/>
    <s v="United States"/>
    <s v="Los Angeles"/>
    <x v="2"/>
    <n v="90045"/>
    <x v="1"/>
    <s v="FUR-TA-10002607"/>
    <s v="Furniture"/>
    <x v="2"/>
    <s v="KI Conference Tables"/>
    <n v="170.136"/>
    <n v="3"/>
    <n v="0.2"/>
    <x v="353"/>
    <n v="0"/>
    <x v="4"/>
    <x v="1"/>
  </r>
  <r>
    <x v="374"/>
    <s v="US-2014-130379"/>
    <d v="2020-05-25T00:00:00"/>
    <d v="2020-05-29T00:00:00"/>
    <x v="1"/>
    <s v="JL-15235"/>
    <s v="Janet Lee"/>
    <x v="0"/>
    <s v="United States"/>
    <s v="Chicago"/>
    <x v="8"/>
    <n v="60623"/>
    <x v="3"/>
    <s v="FUR-FU-10002553"/>
    <s v="Furniture"/>
    <x v="3"/>
    <s v="Electrix Incandescent Magnifying Lamp, Black"/>
    <n v="29.32"/>
    <n v="2"/>
    <n v="0.6"/>
    <x v="354"/>
    <n v="0"/>
    <x v="7"/>
    <x v="2"/>
  </r>
  <r>
    <x v="375"/>
    <s v="CA-2016-168956"/>
    <d v="2022-02-16T00:00:00"/>
    <d v="2022-02-20T00:00:00"/>
    <x v="1"/>
    <s v="EA-14035"/>
    <s v="Erin Ashbrook"/>
    <x v="1"/>
    <s v="United States"/>
    <s v="Chicago"/>
    <x v="8"/>
    <n v="60623"/>
    <x v="3"/>
    <s v="FUR-CH-10004754"/>
    <s v="Furniture"/>
    <x v="1"/>
    <s v="Global Stack Chair with Arms, Black"/>
    <n v="62.957999999999998"/>
    <n v="3"/>
    <n v="0.3"/>
    <x v="355"/>
    <n v="0"/>
    <x v="11"/>
    <x v="0"/>
  </r>
  <r>
    <x v="376"/>
    <s v="CA-2016-167507"/>
    <d v="2022-12-22T00:00:00"/>
    <d v="2022-12-28T00:00:00"/>
    <x v="1"/>
    <s v="SA-20830"/>
    <s v="Sue Ann Reed"/>
    <x v="0"/>
    <s v="United States"/>
    <s v="Redmond"/>
    <x v="36"/>
    <n v="97756"/>
    <x v="1"/>
    <s v="FUR-FU-10001935"/>
    <s v="Furniture"/>
    <x v="3"/>
    <s v="3M Hangers With Command Adhesive"/>
    <n v="11.84"/>
    <n v="4"/>
    <n v="0.2"/>
    <x v="356"/>
    <n v="1"/>
    <x v="5"/>
    <x v="0"/>
  </r>
  <r>
    <x v="377"/>
    <s v="CA-2016-167507"/>
    <d v="2022-12-22T00:00:00"/>
    <d v="2022-12-28T00:00:00"/>
    <x v="1"/>
    <s v="SA-20830"/>
    <s v="Sue Ann Reed"/>
    <x v="0"/>
    <s v="United States"/>
    <s v="Redmond"/>
    <x v="36"/>
    <n v="97756"/>
    <x v="1"/>
    <s v="FUR-FU-10002878"/>
    <s v="Furniture"/>
    <x v="3"/>
    <s v="Seth Thomas 14&quot; Day/Date Wall Clock"/>
    <n v="22.783999999999999"/>
    <n v="1"/>
    <n v="0.2"/>
    <x v="357"/>
    <n v="1"/>
    <x v="5"/>
    <x v="0"/>
  </r>
  <r>
    <x v="378"/>
    <s v="CA-2017-145884"/>
    <d v="2023-10-21T00:00:00"/>
    <d v="2023-10-21T00:00:00"/>
    <x v="3"/>
    <s v="SL-20155"/>
    <s v="Sara Luxemburg"/>
    <x v="2"/>
    <s v="United States"/>
    <s v="Muskogee"/>
    <x v="37"/>
    <n v="74403"/>
    <x v="3"/>
    <s v="FUR-TA-10002356"/>
    <s v="Furniture"/>
    <x v="2"/>
    <s v="Bevis Boat-Shaped Conference Table"/>
    <n v="262.11"/>
    <n v="1"/>
    <n v="0"/>
    <x v="358"/>
    <n v="1"/>
    <x v="1"/>
    <x v="3"/>
  </r>
  <r>
    <x v="379"/>
    <s v="CA-2015-131422"/>
    <d v="2021-11-05T00:00:00"/>
    <d v="2021-11-09T00:00:00"/>
    <x v="1"/>
    <s v="GB-14530"/>
    <s v="George Bell"/>
    <x v="1"/>
    <s v="United States"/>
    <s v="Monroe"/>
    <x v="30"/>
    <n v="28110"/>
    <x v="0"/>
    <s v="FUR-CH-10001270"/>
    <s v="Furniture"/>
    <x v="1"/>
    <s v="Harbour Creations Steel Folding Chair"/>
    <n v="207"/>
    <n v="3"/>
    <n v="0.2"/>
    <x v="359"/>
    <n v="1"/>
    <x v="0"/>
    <x v="1"/>
  </r>
  <r>
    <x v="380"/>
    <s v="CA-2014-117345"/>
    <d v="2020-08-01T00:00:00"/>
    <d v="2020-08-05T00:00:00"/>
    <x v="1"/>
    <s v="BF-10975"/>
    <s v="Barbara Fisher"/>
    <x v="1"/>
    <s v="United States"/>
    <s v="Charlotte"/>
    <x v="30"/>
    <n v="28205"/>
    <x v="0"/>
    <s v="FUR-FU-10000629"/>
    <s v="Furniture"/>
    <x v="3"/>
    <s v="9-3/4 Diameter Round Wall Clock"/>
    <n v="44.128"/>
    <n v="4"/>
    <n v="0.2"/>
    <x v="360"/>
    <n v="1"/>
    <x v="10"/>
    <x v="2"/>
  </r>
  <r>
    <x v="381"/>
    <s v="CA-2016-157763"/>
    <d v="2022-07-18T00:00:00"/>
    <d v="2022-07-23T00:00:00"/>
    <x v="1"/>
    <s v="KH-16330"/>
    <s v="Katharine Harms"/>
    <x v="1"/>
    <s v="United States"/>
    <s v="Bowling Green"/>
    <x v="0"/>
    <n v="42104"/>
    <x v="0"/>
    <s v="FUR-CH-10000988"/>
    <s v="Furniture"/>
    <x v="1"/>
    <s v="Hon Olson Stacker Stools"/>
    <n v="140.81"/>
    <n v="1"/>
    <n v="0"/>
    <x v="361"/>
    <n v="1"/>
    <x v="3"/>
    <x v="0"/>
  </r>
  <r>
    <x v="382"/>
    <s v="CA-2015-135391"/>
    <d v="2021-02-09T00:00:00"/>
    <d v="2021-02-11T00:00:00"/>
    <x v="0"/>
    <s v="FA-14230"/>
    <s v="Frank Atkinson"/>
    <x v="1"/>
    <s v="United States"/>
    <s v="San Antonio"/>
    <x v="5"/>
    <n v="78207"/>
    <x v="3"/>
    <s v="FUR-FU-10001986"/>
    <s v="Furniture"/>
    <x v="3"/>
    <s v="Dana Fluorescent Magnifying Lamp, White, 36&quot;"/>
    <n v="40.783999999999999"/>
    <n v="2"/>
    <n v="0.6"/>
    <x v="362"/>
    <n v="0"/>
    <x v="11"/>
    <x v="1"/>
  </r>
  <r>
    <x v="383"/>
    <s v="US-2017-158512"/>
    <d v="2023-01-12T00:00:00"/>
    <d v="2023-01-17T00:00:00"/>
    <x v="0"/>
    <s v="DA-13450"/>
    <s v="Dianna Arnett"/>
    <x v="2"/>
    <s v="United States"/>
    <s v="Washington"/>
    <x v="29"/>
    <n v="20016"/>
    <x v="2"/>
    <s v="FUR-FU-10004973"/>
    <s v="Furniture"/>
    <x v="3"/>
    <s v="Flat Face Poster Frame"/>
    <n v="37.68"/>
    <n v="2"/>
    <n v="0"/>
    <x v="363"/>
    <n v="1"/>
    <x v="8"/>
    <x v="3"/>
  </r>
  <r>
    <x v="384"/>
    <s v="CA-2017-128370"/>
    <d v="2023-09-10T00:00:00"/>
    <d v="2023-09-10T00:00:00"/>
    <x v="3"/>
    <s v="FH-14275"/>
    <s v="Frank Hawley"/>
    <x v="1"/>
    <s v="United States"/>
    <s v="Los Angeles"/>
    <x v="2"/>
    <n v="90004"/>
    <x v="1"/>
    <s v="FUR-CH-10002602"/>
    <s v="Furniture"/>
    <x v="1"/>
    <s v="DMI Arturo Collection Mission-style Design Wood Chair"/>
    <n v="362.35199999999998"/>
    <n v="3"/>
    <n v="0.2"/>
    <x v="364"/>
    <n v="1"/>
    <x v="4"/>
    <x v="3"/>
  </r>
  <r>
    <x v="385"/>
    <s v="US-2017-121251"/>
    <d v="2023-03-26T00:00:00"/>
    <d v="2023-03-27T00:00:00"/>
    <x v="2"/>
    <s v="GM-14440"/>
    <s v="Gary McGarr"/>
    <x v="0"/>
    <s v="United States"/>
    <s v="New York City"/>
    <x v="7"/>
    <n v="10009"/>
    <x v="2"/>
    <s v="FUR-BO-10001918"/>
    <s v="Furniture"/>
    <x v="0"/>
    <s v="Sauder Forest Hills Library with Doors, Woodland Oak Finish"/>
    <n v="257.56799999999998"/>
    <n v="2"/>
    <n v="0.2"/>
    <x v="365"/>
    <n v="0"/>
    <x v="9"/>
    <x v="3"/>
  </r>
  <r>
    <x v="386"/>
    <s v="US-2016-100839"/>
    <d v="2022-10-13T00:00:00"/>
    <d v="2022-10-17T00:00:00"/>
    <x v="1"/>
    <s v="NC-18625"/>
    <s v="Noah Childs"/>
    <x v="1"/>
    <s v="United States"/>
    <s v="Aurora"/>
    <x v="12"/>
    <n v="80013"/>
    <x v="1"/>
    <s v="FUR-TA-10004575"/>
    <s v="Furniture"/>
    <x v="2"/>
    <s v="Hon 5100 Series Wood Tables"/>
    <n v="727.45"/>
    <n v="5"/>
    <n v="0.5"/>
    <x v="366"/>
    <n v="0"/>
    <x v="1"/>
    <x v="0"/>
  </r>
  <r>
    <x v="387"/>
    <s v="US-2016-100839"/>
    <d v="2022-10-13T00:00:00"/>
    <d v="2022-10-17T00:00:00"/>
    <x v="1"/>
    <s v="NC-18625"/>
    <s v="Noah Childs"/>
    <x v="1"/>
    <s v="United States"/>
    <s v="Aurora"/>
    <x v="12"/>
    <n v="80013"/>
    <x v="1"/>
    <s v="FUR-FU-10001617"/>
    <s v="Furniture"/>
    <x v="3"/>
    <s v="Executive Impressions 8-1/2&quot; Career Panel/Partition Cubicle Clock"/>
    <n v="24.96"/>
    <n v="3"/>
    <n v="0.2"/>
    <x v="367"/>
    <n v="1"/>
    <x v="1"/>
    <x v="0"/>
  </r>
  <r>
    <x v="388"/>
    <s v="CA-2017-118857"/>
    <d v="2023-04-15T00:00:00"/>
    <d v="2023-04-18T00:00:00"/>
    <x v="2"/>
    <s v="AH-10075"/>
    <s v="Adam Hart"/>
    <x v="1"/>
    <s v="United States"/>
    <s v="Henderson"/>
    <x v="34"/>
    <n v="89015"/>
    <x v="1"/>
    <s v="FUR-FU-10004460"/>
    <s v="Furniture"/>
    <x v="3"/>
    <s v="Howard Miller 12&quot; Round Wall Clock"/>
    <n v="196.45"/>
    <n v="5"/>
    <n v="0"/>
    <x v="368"/>
    <n v="1"/>
    <x v="6"/>
    <x v="3"/>
  </r>
  <r>
    <x v="389"/>
    <s v="CA-2014-116932"/>
    <d v="2020-07-21T00:00:00"/>
    <d v="2020-07-25T00:00:00"/>
    <x v="1"/>
    <s v="ME-18010"/>
    <s v="Michelle Ellison"/>
    <x v="1"/>
    <s v="United States"/>
    <s v="San Francisco"/>
    <x v="2"/>
    <n v="94122"/>
    <x v="1"/>
    <s v="FUR-CH-10001215"/>
    <s v="Furniture"/>
    <x v="1"/>
    <s v="Global Troy Executive Leather Low-Back Tilter"/>
    <n v="801.56799999999998"/>
    <n v="2"/>
    <n v="0.2"/>
    <x v="110"/>
    <n v="1"/>
    <x v="3"/>
    <x v="2"/>
  </r>
  <r>
    <x v="390"/>
    <s v="CA-2014-116932"/>
    <d v="2020-07-21T00:00:00"/>
    <d v="2020-07-25T00:00:00"/>
    <x v="1"/>
    <s v="ME-18010"/>
    <s v="Michelle Ellison"/>
    <x v="1"/>
    <s v="United States"/>
    <s v="San Francisco"/>
    <x v="2"/>
    <n v="94122"/>
    <x v="1"/>
    <s v="FUR-TA-10004175"/>
    <s v="Furniture"/>
    <x v="2"/>
    <s v="Hon 30&quot; x 60&quot; Table with Locking Drawer"/>
    <n v="272.84800000000001"/>
    <n v="1"/>
    <n v="0.2"/>
    <x v="369"/>
    <n v="1"/>
    <x v="3"/>
    <x v="2"/>
  </r>
  <r>
    <x v="391"/>
    <s v="CA-2017-142888"/>
    <d v="2023-11-21T00:00:00"/>
    <d v="2023-11-25T00:00:00"/>
    <x v="1"/>
    <s v="BP-11230"/>
    <s v="Benjamin Patterson"/>
    <x v="0"/>
    <s v="United States"/>
    <s v="Spokane"/>
    <x v="13"/>
    <n v="99207"/>
    <x v="1"/>
    <s v="FUR-TA-10004767"/>
    <s v="Furniture"/>
    <x v="2"/>
    <s v="Safco Drafting Table"/>
    <n v="70.98"/>
    <n v="1"/>
    <n v="0"/>
    <x v="370"/>
    <n v="1"/>
    <x v="0"/>
    <x v="3"/>
  </r>
  <r>
    <x v="392"/>
    <s v="US-2016-112977"/>
    <d v="2022-03-10T00:00:00"/>
    <d v="2022-03-16T00:00:00"/>
    <x v="1"/>
    <s v="CJ-12010"/>
    <s v="Caroline Jumper"/>
    <x v="0"/>
    <s v="United States"/>
    <s v="Long Beach"/>
    <x v="7"/>
    <n v="11561"/>
    <x v="2"/>
    <s v="FUR-BO-10003272"/>
    <s v="Furniture"/>
    <x v="0"/>
    <s v="O'Sullivan Living Dimensions 5-Shelf Bookcases"/>
    <n v="176.78399999999999"/>
    <n v="1"/>
    <n v="0.2"/>
    <x v="371"/>
    <n v="0"/>
    <x v="9"/>
    <x v="0"/>
  </r>
  <r>
    <x v="393"/>
    <s v="CA-2017-118885"/>
    <d v="2023-12-29T00:00:00"/>
    <d v="2024-01-02T00:00:00"/>
    <x v="1"/>
    <s v="JG-15160"/>
    <s v="James Galang"/>
    <x v="0"/>
    <s v="United States"/>
    <s v="Los Angeles"/>
    <x v="2"/>
    <n v="90049"/>
    <x v="1"/>
    <s v="FUR-CH-10002880"/>
    <s v="Furniture"/>
    <x v="1"/>
    <s v="Global High-Back Leather Tilter, Burgundy"/>
    <n v="393.56799999999998"/>
    <n v="4"/>
    <n v="0.2"/>
    <x v="372"/>
    <n v="0"/>
    <x v="5"/>
    <x v="3"/>
  </r>
  <r>
    <x v="394"/>
    <s v="CA-2015-109512"/>
    <d v="2021-03-05T00:00:00"/>
    <d v="2021-03-05T00:00:00"/>
    <x v="3"/>
    <s v="LF-17185"/>
    <s v="Luke Foster"/>
    <x v="0"/>
    <s v="United States"/>
    <s v="New York City"/>
    <x v="7"/>
    <n v="10011"/>
    <x v="2"/>
    <s v="FUR-CH-10001146"/>
    <s v="Furniture"/>
    <x v="1"/>
    <s v="Global Value Mid-Back Manager's Chair, Gray"/>
    <n v="383.60700000000003"/>
    <n v="7"/>
    <n v="0.1"/>
    <x v="373"/>
    <n v="1"/>
    <x v="9"/>
    <x v="1"/>
  </r>
  <r>
    <x v="395"/>
    <s v="CA-2016-147578"/>
    <d v="2022-04-22T00:00:00"/>
    <d v="2022-04-26T00:00:00"/>
    <x v="0"/>
    <s v="PG-18895"/>
    <s v="Paul Gonzalez"/>
    <x v="0"/>
    <s v="United States"/>
    <s v="San Francisco"/>
    <x v="2"/>
    <n v="94122"/>
    <x v="1"/>
    <s v="FUR-FU-10001889"/>
    <s v="Furniture"/>
    <x v="3"/>
    <s v="Ultra Door Pull Handle"/>
    <n v="31.56"/>
    <n v="3"/>
    <n v="0"/>
    <x v="374"/>
    <n v="1"/>
    <x v="6"/>
    <x v="0"/>
  </r>
  <r>
    <x v="396"/>
    <s v="CA-2014-142587"/>
    <d v="2020-10-21T00:00:00"/>
    <d v="2020-10-22T00:00:00"/>
    <x v="2"/>
    <s v="TB-21520"/>
    <s v="Tracy Blumstein"/>
    <x v="0"/>
    <s v="United States"/>
    <s v="Fairfield"/>
    <x v="15"/>
    <n v="45014"/>
    <x v="2"/>
    <s v="FUR-TA-10000617"/>
    <s v="Furniture"/>
    <x v="2"/>
    <s v="Hon Practical Foundations 30 x 60 Training Table, Light Gray/Charcoal"/>
    <n v="409.59"/>
    <n v="3"/>
    <n v="0.4"/>
    <x v="375"/>
    <n v="0"/>
    <x v="1"/>
    <x v="2"/>
  </r>
  <r>
    <x v="397"/>
    <s v="CA-2014-169775"/>
    <d v="2020-08-29T00:00:00"/>
    <d v="2020-09-02T00:00:00"/>
    <x v="0"/>
    <s v="RA-19945"/>
    <s v="Ryan Akin"/>
    <x v="0"/>
    <s v="United States"/>
    <s v="Miami"/>
    <x v="1"/>
    <n v="33178"/>
    <x v="0"/>
    <s v="FUR-TA-10001857"/>
    <s v="Furniture"/>
    <x v="2"/>
    <s v="Balt Solid Wood Rectangular Table"/>
    <n v="174.05850000000001"/>
    <n v="3"/>
    <n v="0.45"/>
    <x v="376"/>
    <n v="0"/>
    <x v="10"/>
    <x v="2"/>
  </r>
  <r>
    <x v="398"/>
    <s v="CA-2017-167094"/>
    <d v="2023-10-21T00:00:00"/>
    <d v="2023-10-22T00:00:00"/>
    <x v="2"/>
    <s v="DK-12835"/>
    <s v="Damala Kotsonis"/>
    <x v="1"/>
    <s v="United States"/>
    <s v="Springfield"/>
    <x v="36"/>
    <n v="97477"/>
    <x v="1"/>
    <s v="FUR-CH-10000155"/>
    <s v="Furniture"/>
    <x v="1"/>
    <s v="Global Comet Stacking Armless Chair"/>
    <n v="478.48"/>
    <n v="2"/>
    <n v="0.2"/>
    <x v="377"/>
    <n v="1"/>
    <x v="1"/>
    <x v="3"/>
  </r>
  <r>
    <x v="399"/>
    <s v="CA-2015-157959"/>
    <d v="2021-02-03T00:00:00"/>
    <d v="2021-02-04T00:00:00"/>
    <x v="2"/>
    <s v="RW-19540"/>
    <s v="Rick Wilson"/>
    <x v="1"/>
    <s v="United States"/>
    <s v="Los Angeles"/>
    <x v="2"/>
    <n v="90008"/>
    <x v="1"/>
    <s v="FUR-FU-10004093"/>
    <s v="Furniture"/>
    <x v="3"/>
    <s v="Hand-Finished Solid Wood Document Frame"/>
    <n v="136.91999999999999"/>
    <n v="4"/>
    <n v="0"/>
    <x v="378"/>
    <n v="1"/>
    <x v="11"/>
    <x v="1"/>
  </r>
  <r>
    <x v="400"/>
    <s v="CA-2017-105886"/>
    <d v="2023-12-18T00:00:00"/>
    <d v="2023-12-23T00:00:00"/>
    <x v="1"/>
    <s v="DB-13660"/>
    <s v="Duane Benoit"/>
    <x v="0"/>
    <s v="United States"/>
    <s v="Oceanside"/>
    <x v="7"/>
    <n v="11572"/>
    <x v="2"/>
    <s v="FUR-FU-10001037"/>
    <s v="Furniture"/>
    <x v="3"/>
    <s v="DAX Charcoal/Nickel-Tone Document Frame, 5 x 7"/>
    <n v="18.96"/>
    <n v="2"/>
    <n v="0"/>
    <x v="379"/>
    <n v="1"/>
    <x v="5"/>
    <x v="3"/>
  </r>
  <r>
    <x v="401"/>
    <s v="US-2017-111423"/>
    <d v="2023-08-17T00:00:00"/>
    <d v="2023-08-19T00:00:00"/>
    <x v="2"/>
    <s v="EH-13765"/>
    <s v="Edward Hooks"/>
    <x v="1"/>
    <s v="United States"/>
    <s v="Watertown"/>
    <x v="7"/>
    <n v="13601"/>
    <x v="2"/>
    <s v="FUR-CH-10003981"/>
    <s v="Furniture"/>
    <x v="1"/>
    <s v="Global Commerce Series Low-Back Swivel/Tilt Chairs"/>
    <n v="462.56400000000002"/>
    <n v="2"/>
    <n v="0.1"/>
    <x v="380"/>
    <n v="1"/>
    <x v="10"/>
    <x v="3"/>
  </r>
  <r>
    <x v="402"/>
    <s v="CA-2017-161200"/>
    <d v="2023-08-06T00:00:00"/>
    <d v="2023-08-10T00:00:00"/>
    <x v="0"/>
    <s v="SV-20365"/>
    <s v="Seth Vernon"/>
    <x v="0"/>
    <s v="United States"/>
    <s v="Lafayette"/>
    <x v="35"/>
    <n v="70506"/>
    <x v="0"/>
    <s v="FUR-BO-10000468"/>
    <s v="Furniture"/>
    <x v="0"/>
    <s v="O'Sullivan 2-Shelf Heavy-Duty Bookcases"/>
    <n v="145.74"/>
    <n v="3"/>
    <n v="0"/>
    <x v="381"/>
    <n v="1"/>
    <x v="10"/>
    <x v="3"/>
  </r>
  <r>
    <x v="403"/>
    <s v="CA-2017-161200"/>
    <d v="2023-08-06T00:00:00"/>
    <d v="2023-08-10T00:00:00"/>
    <x v="0"/>
    <s v="SV-20365"/>
    <s v="Seth Vernon"/>
    <x v="0"/>
    <s v="United States"/>
    <s v="Lafayette"/>
    <x v="35"/>
    <n v="70506"/>
    <x v="0"/>
    <s v="FUR-FU-10001706"/>
    <s v="Furniture"/>
    <x v="3"/>
    <s v="Longer-Life Soft White Bulbs"/>
    <n v="15.4"/>
    <n v="5"/>
    <n v="0"/>
    <x v="382"/>
    <n v="1"/>
    <x v="10"/>
    <x v="3"/>
  </r>
  <r>
    <x v="404"/>
    <s v="CA-2015-141768"/>
    <d v="2021-05-25T00:00:00"/>
    <d v="2021-05-27T00:00:00"/>
    <x v="0"/>
    <s v="NP-18685"/>
    <s v="Nora Pelletier"/>
    <x v="2"/>
    <s v="United States"/>
    <s v="San Francisco"/>
    <x v="2"/>
    <n v="94109"/>
    <x v="1"/>
    <s v="FUR-FU-10002268"/>
    <s v="Furniture"/>
    <x v="3"/>
    <s v="Ultra Door Push Plate"/>
    <n v="14.73"/>
    <n v="3"/>
    <n v="0"/>
    <x v="383"/>
    <n v="1"/>
    <x v="7"/>
    <x v="1"/>
  </r>
  <r>
    <x v="405"/>
    <s v="CA-2016-112109"/>
    <d v="2022-07-08T00:00:00"/>
    <d v="2022-07-12T00:00:00"/>
    <x v="1"/>
    <s v="JE-15715"/>
    <s v="Joe Elijah"/>
    <x v="0"/>
    <s v="United States"/>
    <s v="Broomfield"/>
    <x v="12"/>
    <n v="80020"/>
    <x v="1"/>
    <s v="FUR-CH-10004287"/>
    <s v="Furniture"/>
    <x v="1"/>
    <s v="SAFCO Arco Folding Chair"/>
    <n v="662.88"/>
    <n v="3"/>
    <n v="0.2"/>
    <x v="384"/>
    <n v="1"/>
    <x v="3"/>
    <x v="0"/>
  </r>
  <r>
    <x v="406"/>
    <s v="CA-2017-157987"/>
    <d v="2023-09-02T00:00:00"/>
    <d v="2023-09-06T00:00:00"/>
    <x v="1"/>
    <s v="AC-10615"/>
    <s v="Ann Chong"/>
    <x v="1"/>
    <s v="United States"/>
    <s v="New York City"/>
    <x v="7"/>
    <n v="10009"/>
    <x v="2"/>
    <s v="FUR-FU-10001196"/>
    <s v="Furniture"/>
    <x v="3"/>
    <s v="DAX Cubicle Frames - 8x10"/>
    <n v="11.54"/>
    <n v="2"/>
    <n v="0"/>
    <x v="385"/>
    <n v="1"/>
    <x v="4"/>
    <x v="3"/>
  </r>
  <r>
    <x v="407"/>
    <s v="CA-2017-157987"/>
    <d v="2023-09-02T00:00:00"/>
    <d v="2023-09-06T00:00:00"/>
    <x v="1"/>
    <s v="AC-10615"/>
    <s v="Ann Chong"/>
    <x v="1"/>
    <s v="United States"/>
    <s v="New York City"/>
    <x v="7"/>
    <n v="10009"/>
    <x v="2"/>
    <s v="FUR-TA-10001889"/>
    <s v="Furniture"/>
    <x v="2"/>
    <s v="Bush Advantage Collection Racetrack Conference Table"/>
    <n v="254.52600000000001"/>
    <n v="1"/>
    <n v="0.4"/>
    <x v="386"/>
    <n v="0"/>
    <x v="4"/>
    <x v="3"/>
  </r>
  <r>
    <x v="408"/>
    <s v="CA-2017-157987"/>
    <d v="2023-09-02T00:00:00"/>
    <d v="2023-09-06T00:00:00"/>
    <x v="1"/>
    <s v="AC-10615"/>
    <s v="Ann Chong"/>
    <x v="1"/>
    <s v="United States"/>
    <s v="New York City"/>
    <x v="7"/>
    <n v="10009"/>
    <x v="2"/>
    <s v="FUR-CH-10003379"/>
    <s v="Furniture"/>
    <x v="1"/>
    <s v="Global Commerce Series High-Back Swivel/Tilt Chairs"/>
    <n v="1282.4100000000001"/>
    <n v="5"/>
    <n v="0.1"/>
    <x v="206"/>
    <n v="1"/>
    <x v="4"/>
    <x v="3"/>
  </r>
  <r>
    <x v="409"/>
    <s v="CA-2014-110408"/>
    <d v="2020-10-18T00:00:00"/>
    <d v="2020-10-20T00:00:00"/>
    <x v="0"/>
    <s v="AS-10225"/>
    <s v="Alan Schoenberger"/>
    <x v="1"/>
    <s v="United States"/>
    <s v="Montgomery"/>
    <x v="33"/>
    <n v="36116"/>
    <x v="0"/>
    <s v="FUR-CH-10003774"/>
    <s v="Furniture"/>
    <x v="1"/>
    <s v="Global Wood Trimmed Manager's Task Chair, Khaki"/>
    <n v="545.88"/>
    <n v="6"/>
    <n v="0"/>
    <x v="387"/>
    <n v="1"/>
    <x v="1"/>
    <x v="2"/>
  </r>
  <r>
    <x v="410"/>
    <s v="CA-2016-112669"/>
    <d v="2022-04-14T00:00:00"/>
    <d v="2022-04-14T00:00:00"/>
    <x v="3"/>
    <s v="KT-16465"/>
    <s v="Kean Takahito"/>
    <x v="0"/>
    <s v="United States"/>
    <s v="Glendale"/>
    <x v="22"/>
    <n v="85301"/>
    <x v="1"/>
    <s v="FUR-CH-10004086"/>
    <s v="Furniture"/>
    <x v="1"/>
    <s v="Hon 4070 Series Pagoda Armless Upholstered Stacking Chairs"/>
    <n v="933.53599999999994"/>
    <n v="4"/>
    <n v="0.2"/>
    <x v="388"/>
    <n v="1"/>
    <x v="6"/>
    <x v="0"/>
  </r>
  <r>
    <x v="411"/>
    <s v="CA-2014-164721"/>
    <d v="2020-11-25T00:00:00"/>
    <d v="2020-11-27T00:00:00"/>
    <x v="0"/>
    <s v="LW-16825"/>
    <s v="Laurel Workman"/>
    <x v="1"/>
    <s v="United States"/>
    <s v="Brentwood"/>
    <x v="2"/>
    <n v="94513"/>
    <x v="1"/>
    <s v="FUR-FU-10001940"/>
    <s v="Furniture"/>
    <x v="3"/>
    <s v="Staple-based wall hangings"/>
    <n v="23.88"/>
    <n v="3"/>
    <n v="0"/>
    <x v="389"/>
    <n v="1"/>
    <x v="0"/>
    <x v="2"/>
  </r>
  <r>
    <x v="412"/>
    <s v="CA-2015-127509"/>
    <d v="2021-11-09T00:00:00"/>
    <d v="2021-11-13T00:00:00"/>
    <x v="1"/>
    <s v="AS-10090"/>
    <s v="Adam Shillingsburg"/>
    <x v="0"/>
    <s v="United States"/>
    <s v="Springfield"/>
    <x v="23"/>
    <n v="65807"/>
    <x v="3"/>
    <s v="FUR-TA-10002855"/>
    <s v="Furniture"/>
    <x v="2"/>
    <s v="Bevis Round Conference Table Top &amp; Single Column Base"/>
    <n v="1024.3800000000001"/>
    <n v="7"/>
    <n v="0"/>
    <x v="390"/>
    <n v="1"/>
    <x v="0"/>
    <x v="1"/>
  </r>
  <r>
    <x v="413"/>
    <s v="US-2017-147221"/>
    <d v="2023-12-02T00:00:00"/>
    <d v="2023-12-04T00:00:00"/>
    <x v="0"/>
    <s v="JS-16030"/>
    <s v="Joy Smith"/>
    <x v="0"/>
    <s v="United States"/>
    <s v="Houston"/>
    <x v="5"/>
    <n v="77036"/>
    <x v="3"/>
    <s v="FUR-FU-10004020"/>
    <s v="Furniture"/>
    <x v="3"/>
    <s v="Advantus Panel Wall Acrylic Frame"/>
    <n v="8.7520000000000007"/>
    <n v="4"/>
    <n v="0.6"/>
    <x v="391"/>
    <n v="0"/>
    <x v="5"/>
    <x v="3"/>
  </r>
  <r>
    <x v="414"/>
    <s v="CA-2017-163510"/>
    <d v="2023-12-25T00:00:00"/>
    <d v="2023-12-28T00:00:00"/>
    <x v="0"/>
    <s v="JW-15955"/>
    <s v="Joni Wasserman"/>
    <x v="0"/>
    <s v="United States"/>
    <s v="Louisville"/>
    <x v="0"/>
    <n v="40214"/>
    <x v="0"/>
    <s v="FUR-CH-10001146"/>
    <s v="Furniture"/>
    <x v="1"/>
    <s v="Global Value Mid-Back Manager's Chair, Gray"/>
    <n v="304.45"/>
    <n v="5"/>
    <n v="0"/>
    <x v="392"/>
    <n v="1"/>
    <x v="5"/>
    <x v="3"/>
  </r>
  <r>
    <x v="415"/>
    <s v="CA-2017-165386"/>
    <d v="2023-08-03T00:00:00"/>
    <d v="2023-08-04T00:00:00"/>
    <x v="2"/>
    <s v="CM-12190"/>
    <s v="Charlotte Melton"/>
    <x v="0"/>
    <s v="United States"/>
    <s v="Chicago"/>
    <x v="8"/>
    <n v="60623"/>
    <x v="3"/>
    <s v="FUR-BO-10003034"/>
    <s v="Furniture"/>
    <x v="0"/>
    <s v="O'Sullivan Elevations Bookcase, Cherry Finish"/>
    <n v="183.37200000000001"/>
    <n v="2"/>
    <n v="0.3"/>
    <x v="393"/>
    <n v="0"/>
    <x v="10"/>
    <x v="3"/>
  </r>
  <r>
    <x v="416"/>
    <s v="CA-2016-145905"/>
    <d v="2022-09-18T00:00:00"/>
    <d v="2022-09-23T00:00:00"/>
    <x v="1"/>
    <s v="AM-10705"/>
    <s v="Anne McFarland"/>
    <x v="0"/>
    <s v="United States"/>
    <s v="Auburn"/>
    <x v="33"/>
    <n v="36830"/>
    <x v="0"/>
    <s v="FUR-CH-10001854"/>
    <s v="Furniture"/>
    <x v="1"/>
    <s v="Office Star - Professional Matrix Back Chair with 2-to-1 Synchro Tilt and Mesh Fabric Seat"/>
    <n v="350.98"/>
    <n v="1"/>
    <n v="0"/>
    <x v="394"/>
    <n v="1"/>
    <x v="4"/>
    <x v="0"/>
  </r>
  <r>
    <x v="417"/>
    <s v="CA-2016-168354"/>
    <d v="2022-09-19T00:00:00"/>
    <d v="2022-09-21T00:00:00"/>
    <x v="2"/>
    <s v="RH-19510"/>
    <s v="Rick Huthwaite"/>
    <x v="2"/>
    <s v="United States"/>
    <s v="Providence"/>
    <x v="38"/>
    <n v="2908"/>
    <x v="2"/>
    <s v="FUR-CH-10004675"/>
    <s v="Furniture"/>
    <x v="1"/>
    <s v="Lifetime Advantage Folding Chairs, 4/Carton"/>
    <n v="872.32"/>
    <n v="4"/>
    <n v="0"/>
    <x v="395"/>
    <n v="1"/>
    <x v="4"/>
    <x v="0"/>
  </r>
  <r>
    <x v="418"/>
    <s v="CA-2015-114237"/>
    <d v="2021-03-13T00:00:00"/>
    <d v="2021-03-15T00:00:00"/>
    <x v="2"/>
    <s v="MC-17275"/>
    <s v="Marc Crier"/>
    <x v="0"/>
    <s v="United States"/>
    <s v="Seattle"/>
    <x v="13"/>
    <n v="98103"/>
    <x v="1"/>
    <s v="FUR-BO-10004409"/>
    <s v="Furniture"/>
    <x v="0"/>
    <s v="Safco Value Mate Series Steel Bookcases, Baked Enamel Finish on Steel, Gray"/>
    <n v="141.96"/>
    <n v="2"/>
    <n v="0"/>
    <x v="396"/>
    <n v="1"/>
    <x v="9"/>
    <x v="1"/>
  </r>
  <r>
    <x v="419"/>
    <s v="CA-2017-162481"/>
    <d v="2023-09-25T00:00:00"/>
    <d v="2023-09-29T00:00:00"/>
    <x v="1"/>
    <s v="CT-11995"/>
    <s v="Carol Triggs"/>
    <x v="0"/>
    <s v="United States"/>
    <s v="Rochester"/>
    <x v="11"/>
    <n v="55901"/>
    <x v="3"/>
    <s v="FUR-CH-10003061"/>
    <s v="Furniture"/>
    <x v="1"/>
    <s v="Global Leather Task Chair, Black"/>
    <n v="269.97000000000003"/>
    <n v="3"/>
    <n v="0"/>
    <x v="397"/>
    <n v="1"/>
    <x v="4"/>
    <x v="3"/>
  </r>
  <r>
    <x v="420"/>
    <s v="CA-2015-122287"/>
    <d v="2021-06-18T00:00:00"/>
    <d v="2021-06-23T00:00:00"/>
    <x v="1"/>
    <s v="SN-20560"/>
    <s v="Skye Norling"/>
    <x v="2"/>
    <s v="United States"/>
    <s v="Peoria"/>
    <x v="22"/>
    <n v="85345"/>
    <x v="1"/>
    <s v="FUR-FU-10004973"/>
    <s v="Furniture"/>
    <x v="3"/>
    <s v="Flat Face Poster Frame"/>
    <n v="75.36"/>
    <n v="5"/>
    <n v="0.2"/>
    <x v="398"/>
    <n v="1"/>
    <x v="2"/>
    <x v="1"/>
  </r>
  <r>
    <x v="421"/>
    <s v="CA-2015-142237"/>
    <d v="2021-07-11T00:00:00"/>
    <d v="2021-07-13T00:00:00"/>
    <x v="2"/>
    <s v="CK-12595"/>
    <s v="Clytie Kelty"/>
    <x v="0"/>
    <s v="United States"/>
    <s v="Philadelphia"/>
    <x v="3"/>
    <n v="19134"/>
    <x v="2"/>
    <s v="FUR-FU-10004848"/>
    <s v="Furniture"/>
    <x v="3"/>
    <s v="Howard Miller 13-3/4&quot; Diameter Brushed Chrome Round Wall Clock"/>
    <n v="289.8"/>
    <n v="7"/>
    <n v="0.2"/>
    <x v="399"/>
    <n v="1"/>
    <x v="3"/>
    <x v="1"/>
  </r>
  <r>
    <x v="422"/>
    <s v="CA-2015-142237"/>
    <d v="2021-07-11T00:00:00"/>
    <d v="2021-07-13T00:00:00"/>
    <x v="2"/>
    <s v="CK-12595"/>
    <s v="Clytie Kelty"/>
    <x v="0"/>
    <s v="United States"/>
    <s v="Philadelphia"/>
    <x v="3"/>
    <n v="19134"/>
    <x v="2"/>
    <s v="FUR-CH-10003833"/>
    <s v="Furniture"/>
    <x v="1"/>
    <s v="Novimex Fabric Task Chair"/>
    <n v="341.488"/>
    <n v="8"/>
    <n v="0.3"/>
    <x v="400"/>
    <n v="0"/>
    <x v="3"/>
    <x v="1"/>
  </r>
  <r>
    <x v="423"/>
    <s v="CA-2015-142237"/>
    <d v="2021-07-11T00:00:00"/>
    <d v="2021-07-13T00:00:00"/>
    <x v="2"/>
    <s v="CK-12595"/>
    <s v="Clytie Kelty"/>
    <x v="0"/>
    <s v="United States"/>
    <s v="Philadelphia"/>
    <x v="3"/>
    <n v="19134"/>
    <x v="2"/>
    <s v="FUR-FU-10003142"/>
    <s v="Furniture"/>
    <x v="3"/>
    <s v="Master Big Foot Doorstop, Beige"/>
    <n v="25.344000000000001"/>
    <n v="6"/>
    <n v="0.2"/>
    <x v="401"/>
    <n v="1"/>
    <x v="3"/>
    <x v="1"/>
  </r>
  <r>
    <x v="424"/>
    <s v="CA-2016-136434"/>
    <d v="2022-12-01T00:00:00"/>
    <d v="2022-12-07T00:00:00"/>
    <x v="1"/>
    <s v="RD-19480"/>
    <s v="Rick Duston"/>
    <x v="0"/>
    <s v="United States"/>
    <s v="Richmond"/>
    <x v="6"/>
    <n v="47374"/>
    <x v="3"/>
    <s v="FUR-FU-10001196"/>
    <s v="Furniture"/>
    <x v="3"/>
    <s v="DAX Cubicle Frames - 8x10"/>
    <n v="17.309999999999999"/>
    <n v="3"/>
    <n v="0"/>
    <x v="402"/>
    <n v="1"/>
    <x v="5"/>
    <x v="0"/>
  </r>
  <r>
    <x v="425"/>
    <s v="CA-2017-120376"/>
    <d v="2023-12-22T00:00:00"/>
    <d v="2023-12-25T00:00:00"/>
    <x v="2"/>
    <s v="TP-21130"/>
    <s v="Theone Pippenger"/>
    <x v="0"/>
    <s v="United States"/>
    <s v="Detroit"/>
    <x v="17"/>
    <n v="48227"/>
    <x v="3"/>
    <s v="FUR-CH-10002335"/>
    <s v="Furniture"/>
    <x v="1"/>
    <s v="Hon GuestStacker Chair"/>
    <n v="1586.69"/>
    <n v="7"/>
    <n v="0"/>
    <x v="403"/>
    <n v="1"/>
    <x v="5"/>
    <x v="3"/>
  </r>
  <r>
    <x v="426"/>
    <s v="CA-2017-120376"/>
    <d v="2023-12-22T00:00:00"/>
    <d v="2023-12-25T00:00:00"/>
    <x v="2"/>
    <s v="TP-21130"/>
    <s v="Theone Pippenger"/>
    <x v="0"/>
    <s v="United States"/>
    <s v="Detroit"/>
    <x v="17"/>
    <n v="48227"/>
    <x v="3"/>
    <s v="FUR-TA-10004534"/>
    <s v="Furniture"/>
    <x v="2"/>
    <s v="Bevis 44 x 96 Conference Tables"/>
    <n v="411.8"/>
    <n v="2"/>
    <n v="0"/>
    <x v="404"/>
    <n v="1"/>
    <x v="5"/>
    <x v="3"/>
  </r>
  <r>
    <x v="427"/>
    <s v="CA-2014-106439"/>
    <d v="2020-10-31T00:00:00"/>
    <d v="2020-11-04T00:00:00"/>
    <x v="1"/>
    <s v="GG-14650"/>
    <s v="Greg Guthrie"/>
    <x v="1"/>
    <s v="United States"/>
    <s v="Los Angeles"/>
    <x v="2"/>
    <n v="90049"/>
    <x v="1"/>
    <s v="FUR-CH-10003833"/>
    <s v="Furniture"/>
    <x v="1"/>
    <s v="Novimex Fabric Task Chair"/>
    <n v="146.352"/>
    <n v="3"/>
    <n v="0.2"/>
    <x v="405"/>
    <n v="0"/>
    <x v="1"/>
    <x v="2"/>
  </r>
  <r>
    <x v="428"/>
    <s v="CA-2015-133452"/>
    <d v="2021-04-13T00:00:00"/>
    <d v="2021-04-19T00:00:00"/>
    <x v="1"/>
    <s v="ZC-21910"/>
    <s v="Zuschuss Carroll"/>
    <x v="0"/>
    <s v="United States"/>
    <s v="Pomona"/>
    <x v="2"/>
    <n v="91767"/>
    <x v="1"/>
    <s v="FUR-TA-10003954"/>
    <s v="Furniture"/>
    <x v="2"/>
    <s v="Hon 94000 Series Round Tables"/>
    <n v="710.83199999999999"/>
    <n v="3"/>
    <n v="0.2"/>
    <x v="406"/>
    <n v="0"/>
    <x v="6"/>
    <x v="1"/>
  </r>
  <r>
    <x v="429"/>
    <s v="US-2017-110996"/>
    <d v="2023-11-20T00:00:00"/>
    <d v="2023-11-25T00:00:00"/>
    <x v="1"/>
    <s v="KA-16525"/>
    <s v="Kelly Andreada"/>
    <x v="0"/>
    <s v="United States"/>
    <s v="Ontario"/>
    <x v="2"/>
    <n v="91761"/>
    <x v="1"/>
    <s v="FUR-CH-10003956"/>
    <s v="Furniture"/>
    <x v="1"/>
    <s v="Novimex High-Tech Fabric Mesh Task Chair"/>
    <n v="283.92"/>
    <n v="5"/>
    <n v="0.2"/>
    <x v="407"/>
    <n v="0"/>
    <x v="0"/>
    <x v="3"/>
  </r>
  <r>
    <x v="430"/>
    <s v="CA-2014-131051"/>
    <d v="2020-12-01T00:00:00"/>
    <d v="2020-12-05T00:00:00"/>
    <x v="1"/>
    <s v="TR-21325"/>
    <s v="Toby Ritter"/>
    <x v="0"/>
    <s v="United States"/>
    <s v="San Francisco"/>
    <x v="2"/>
    <n v="94122"/>
    <x v="1"/>
    <s v="FUR-FU-10001861"/>
    <s v="Furniture"/>
    <x v="3"/>
    <s v="Floodlight Indoor Halogen Bulbs, 1 Bulb per Pack, 60 Watts"/>
    <n v="58.2"/>
    <n v="3"/>
    <n v="0"/>
    <x v="408"/>
    <n v="1"/>
    <x v="5"/>
    <x v="2"/>
  </r>
  <r>
    <x v="431"/>
    <s v="CA-2015-120103"/>
    <d v="2021-12-24T00:00:00"/>
    <d v="2021-12-29T00:00:00"/>
    <x v="1"/>
    <s v="MS-17365"/>
    <s v="Maribeth Schnelling"/>
    <x v="0"/>
    <s v="United States"/>
    <s v="Phoenix"/>
    <x v="22"/>
    <n v="85023"/>
    <x v="1"/>
    <s v="FUR-FU-10002885"/>
    <s v="Furniture"/>
    <x v="3"/>
    <s v="Magna Visual Magnetic Picture Hangers"/>
    <n v="7.7119999999999997"/>
    <n v="2"/>
    <n v="0.2"/>
    <x v="409"/>
    <n v="1"/>
    <x v="5"/>
    <x v="1"/>
  </r>
  <r>
    <x v="432"/>
    <s v="CA-2017-166142"/>
    <d v="2023-07-15T00:00:00"/>
    <d v="2023-07-19T00:00:00"/>
    <x v="1"/>
    <s v="MM-17260"/>
    <s v="Magdelene Morse"/>
    <x v="0"/>
    <s v="United States"/>
    <s v="Wilmington"/>
    <x v="14"/>
    <n v="19805"/>
    <x v="2"/>
    <s v="FUR-TA-10004607"/>
    <s v="Furniture"/>
    <x v="2"/>
    <s v="Hon 2111 Invitation Series Straight Table"/>
    <n v="310.44299999999998"/>
    <n v="3"/>
    <n v="0.3"/>
    <x v="410"/>
    <n v="0"/>
    <x v="3"/>
    <x v="3"/>
  </r>
  <r>
    <x v="433"/>
    <s v="CA-2014-145926"/>
    <d v="2020-11-17T00:00:00"/>
    <d v="2020-11-21T00:00:00"/>
    <x v="1"/>
    <s v="MP-17470"/>
    <s v="Mark Packer"/>
    <x v="2"/>
    <s v="United States"/>
    <s v="Moorhead"/>
    <x v="11"/>
    <n v="56560"/>
    <x v="3"/>
    <s v="FUR-CH-10004289"/>
    <s v="Furniture"/>
    <x v="1"/>
    <s v="Global Super Steno Chair"/>
    <n v="479.9"/>
    <n v="5"/>
    <n v="0"/>
    <x v="411"/>
    <n v="1"/>
    <x v="0"/>
    <x v="2"/>
  </r>
  <r>
    <x v="434"/>
    <s v="CA-2014-123295"/>
    <d v="2020-07-18T00:00:00"/>
    <d v="2020-07-18T00:00:00"/>
    <x v="3"/>
    <s v="AH-10120"/>
    <s v="Adrian Hane"/>
    <x v="2"/>
    <s v="United States"/>
    <s v="Tucson"/>
    <x v="22"/>
    <n v="85705"/>
    <x v="1"/>
    <s v="FUR-CH-10002372"/>
    <s v="Furniture"/>
    <x v="1"/>
    <s v="Office Star - Ergonomically Designed Knee Chair"/>
    <n v="259.13600000000002"/>
    <n v="4"/>
    <n v="0.2"/>
    <x v="412"/>
    <n v="0"/>
    <x v="3"/>
    <x v="2"/>
  </r>
  <r>
    <x v="435"/>
    <s v="CA-2015-164882"/>
    <d v="2021-10-31T00:00:00"/>
    <d v="2021-10-31T00:00:00"/>
    <x v="3"/>
    <s v="SG-20080"/>
    <s v="Sandra Glassco"/>
    <x v="0"/>
    <s v="United States"/>
    <s v="Redlands"/>
    <x v="2"/>
    <n v="92374"/>
    <x v="1"/>
    <s v="FUR-CH-10004218"/>
    <s v="Furniture"/>
    <x v="1"/>
    <s v="Global Fabric Manager's Chair, Dark Gray"/>
    <n v="323.13600000000002"/>
    <n v="4"/>
    <n v="0.2"/>
    <x v="413"/>
    <n v="1"/>
    <x v="1"/>
    <x v="1"/>
  </r>
  <r>
    <x v="436"/>
    <s v="CA-2015-164882"/>
    <d v="2021-10-31T00:00:00"/>
    <d v="2021-10-31T00:00:00"/>
    <x v="3"/>
    <s v="SG-20080"/>
    <s v="Sandra Glassco"/>
    <x v="0"/>
    <s v="United States"/>
    <s v="Redlands"/>
    <x v="2"/>
    <n v="92374"/>
    <x v="1"/>
    <s v="FUR-BO-10002213"/>
    <s v="Furniture"/>
    <x v="0"/>
    <s v="DMI Eclipse Executive Suite Bookcases"/>
    <n v="425.83300000000003"/>
    <n v="1"/>
    <n v="0.15"/>
    <x v="414"/>
    <n v="1"/>
    <x v="1"/>
    <x v="1"/>
  </r>
  <r>
    <x v="437"/>
    <s v="CA-2015-159786"/>
    <d v="2021-10-12T00:00:00"/>
    <d v="2021-10-17T00:00:00"/>
    <x v="0"/>
    <s v="RK-19300"/>
    <s v="Ralph Kennedy"/>
    <x v="0"/>
    <s v="United States"/>
    <s v="Rochester"/>
    <x v="7"/>
    <n v="14609"/>
    <x v="2"/>
    <s v="FUR-TA-10001307"/>
    <s v="Furniture"/>
    <x v="2"/>
    <s v="SAFCO PlanMaster Heigh-Adjustable Drafting Table Base, 43w x 30d x 30-37h, Black"/>
    <n v="209.67"/>
    <n v="1"/>
    <n v="0.4"/>
    <x v="415"/>
    <n v="0"/>
    <x v="1"/>
    <x v="1"/>
  </r>
  <r>
    <x v="438"/>
    <s v="CA-2017-158246"/>
    <d v="2023-11-09T00:00:00"/>
    <d v="2023-11-11T00:00:00"/>
    <x v="2"/>
    <s v="JB-15400"/>
    <s v="Jennifer Braxton"/>
    <x v="1"/>
    <s v="United States"/>
    <s v="Sunnyvale"/>
    <x v="2"/>
    <n v="94086"/>
    <x v="1"/>
    <s v="FUR-CH-10003061"/>
    <s v="Furniture"/>
    <x v="1"/>
    <s v="Global Leather Task Chair, Black"/>
    <n v="215.976"/>
    <n v="3"/>
    <n v="0.2"/>
    <x v="416"/>
    <n v="0"/>
    <x v="0"/>
    <x v="3"/>
  </r>
  <r>
    <x v="439"/>
    <s v="CA-2017-167381"/>
    <d v="2023-09-22T00:00:00"/>
    <d v="2023-09-24T00:00:00"/>
    <x v="0"/>
    <s v="EH-14005"/>
    <s v="Erica Hernandez"/>
    <x v="2"/>
    <s v="United States"/>
    <s v="Lansing"/>
    <x v="17"/>
    <n v="48911"/>
    <x v="3"/>
    <s v="FUR-BO-10001972"/>
    <s v="Furniture"/>
    <x v="0"/>
    <s v="O'Sullivan 4-Shelf Bookcase in Odessa Pine"/>
    <n v="241.96"/>
    <n v="2"/>
    <n v="0"/>
    <x v="417"/>
    <n v="1"/>
    <x v="4"/>
    <x v="3"/>
  </r>
  <r>
    <x v="440"/>
    <s v="CA-2015-134859"/>
    <d v="2021-10-04T00:00:00"/>
    <d v="2021-10-09T00:00:00"/>
    <x v="1"/>
    <s v="JK-16120"/>
    <s v="Julie Kriz"/>
    <x v="2"/>
    <s v="United States"/>
    <s v="Philadelphia"/>
    <x v="3"/>
    <n v="19134"/>
    <x v="2"/>
    <s v="FUR-FU-10003623"/>
    <s v="Furniture"/>
    <x v="3"/>
    <s v="DataProducts Ampli Magnifier Task Lamp, Black,"/>
    <n v="64.944000000000003"/>
    <n v="3"/>
    <n v="0.2"/>
    <x v="418"/>
    <n v="1"/>
    <x v="1"/>
    <x v="1"/>
  </r>
  <r>
    <x v="441"/>
    <s v="US-2014-114188"/>
    <d v="2020-05-20T00:00:00"/>
    <d v="2020-05-22T00:00:00"/>
    <x v="0"/>
    <s v="RF-19345"/>
    <s v="Randy Ferguson"/>
    <x v="1"/>
    <s v="United States"/>
    <s v="Dover"/>
    <x v="28"/>
    <n v="3820"/>
    <x v="2"/>
    <s v="FUR-FU-10000076"/>
    <s v="Furniture"/>
    <x v="3"/>
    <s v="24-Hour Round Wall Clock"/>
    <n v="139.86000000000001"/>
    <n v="7"/>
    <n v="0"/>
    <x v="419"/>
    <n v="1"/>
    <x v="7"/>
    <x v="2"/>
  </r>
  <r>
    <x v="442"/>
    <s v="CA-2015-156377"/>
    <d v="2021-12-31T00:00:00"/>
    <d v="2022-01-05T00:00:00"/>
    <x v="1"/>
    <s v="TB-21625"/>
    <s v="Trudy Brown"/>
    <x v="0"/>
    <s v="United States"/>
    <s v="Grand Prairie"/>
    <x v="5"/>
    <n v="75051"/>
    <x v="3"/>
    <s v="FUR-FU-10002364"/>
    <s v="Furniture"/>
    <x v="3"/>
    <s v="Eldon Expressions Wood Desk Accessories, Oak"/>
    <n v="14.76"/>
    <n v="5"/>
    <n v="0.6"/>
    <x v="420"/>
    <n v="0"/>
    <x v="5"/>
    <x v="1"/>
  </r>
  <r>
    <x v="443"/>
    <s v="CA-2014-159520"/>
    <d v="2020-06-06T00:00:00"/>
    <d v="2020-06-11T00:00:00"/>
    <x v="1"/>
    <s v="GT-14635"/>
    <s v="Grant Thornton"/>
    <x v="1"/>
    <s v="United States"/>
    <s v="Long Beach"/>
    <x v="7"/>
    <n v="11561"/>
    <x v="2"/>
    <s v="FUR-TA-10003238"/>
    <s v="Furniture"/>
    <x v="2"/>
    <s v="Chromcraft Bull-Nose Wood 48&quot; x 96&quot; Rectangular Conference Tables"/>
    <n v="991.76400000000001"/>
    <n v="3"/>
    <n v="0.4"/>
    <x v="421"/>
    <n v="0"/>
    <x v="2"/>
    <x v="2"/>
  </r>
  <r>
    <x v="444"/>
    <s v="US-2016-152051"/>
    <d v="2022-06-25T00:00:00"/>
    <d v="2022-06-29T00:00:00"/>
    <x v="1"/>
    <s v="TS-21160"/>
    <s v="Theresa Swint"/>
    <x v="1"/>
    <s v="United States"/>
    <s v="York"/>
    <x v="3"/>
    <n v="17403"/>
    <x v="2"/>
    <s v="FUR-CH-10002965"/>
    <s v="Furniture"/>
    <x v="1"/>
    <s v="Global Leather Highback Executive Chair with Pneumatic Height Adjustment, Black"/>
    <n v="422.05799999999999"/>
    <n v="3"/>
    <n v="0.3"/>
    <x v="422"/>
    <n v="0"/>
    <x v="2"/>
    <x v="0"/>
  </r>
  <r>
    <x v="445"/>
    <s v="CA-2014-141607"/>
    <d v="2020-12-12T00:00:00"/>
    <d v="2020-12-17T00:00:00"/>
    <x v="1"/>
    <s v="WB-21850"/>
    <s v="William Brown"/>
    <x v="0"/>
    <s v="United States"/>
    <s v="Concord"/>
    <x v="2"/>
    <n v="94521"/>
    <x v="1"/>
    <s v="FUR-FU-10003975"/>
    <s v="Furniture"/>
    <x v="3"/>
    <s v="Eldon Advantage Chair Mats for Low to Medium Pile Carpets"/>
    <n v="43.31"/>
    <n v="1"/>
    <n v="0"/>
    <x v="423"/>
    <n v="1"/>
    <x v="5"/>
    <x v="2"/>
  </r>
  <r>
    <x v="446"/>
    <s v="US-2017-139969"/>
    <d v="2023-11-19T00:00:00"/>
    <d v="2023-11-26T00:00:00"/>
    <x v="1"/>
    <s v="AF-10870"/>
    <s v="Art Ferguson"/>
    <x v="0"/>
    <s v="United States"/>
    <s v="College Station"/>
    <x v="5"/>
    <n v="77840"/>
    <x v="3"/>
    <s v="FUR-CH-10001973"/>
    <s v="Furniture"/>
    <x v="1"/>
    <s v="Office Star Flex Back Scooter Chair with White Frame"/>
    <n v="233.05799999999999"/>
    <n v="3"/>
    <n v="0.3"/>
    <x v="424"/>
    <n v="0"/>
    <x v="0"/>
    <x v="3"/>
  </r>
  <r>
    <x v="447"/>
    <s v="US-2016-120460"/>
    <d v="2022-04-30T00:00:00"/>
    <d v="2022-05-05T00:00:00"/>
    <x v="1"/>
    <s v="BF-11170"/>
    <s v="Ben Ferrer"/>
    <x v="2"/>
    <s v="United States"/>
    <s v="Dallas"/>
    <x v="5"/>
    <n v="75081"/>
    <x v="3"/>
    <s v="FUR-FU-10004973"/>
    <s v="Furniture"/>
    <x v="3"/>
    <s v="Flat Face Poster Frame"/>
    <n v="22.608000000000001"/>
    <n v="3"/>
    <n v="0.6"/>
    <x v="425"/>
    <n v="0"/>
    <x v="6"/>
    <x v="0"/>
  </r>
  <r>
    <x v="448"/>
    <s v="CA-2016-141019"/>
    <d v="2022-05-14T00:00:00"/>
    <d v="2022-05-14T00:00:00"/>
    <x v="3"/>
    <s v="LH-17155"/>
    <s v="Logan Haushalter"/>
    <x v="0"/>
    <s v="United States"/>
    <s v="Cincinnati"/>
    <x v="15"/>
    <n v="45231"/>
    <x v="2"/>
    <s v="FUR-FU-10002937"/>
    <s v="Furniture"/>
    <x v="3"/>
    <s v="GE 48&quot; Fluorescent Tube, Cool White Energy Saver, 34 Watts, 30/Box"/>
    <n v="79.384"/>
    <n v="1"/>
    <n v="0.2"/>
    <x v="426"/>
    <n v="1"/>
    <x v="7"/>
    <x v="0"/>
  </r>
  <r>
    <x v="449"/>
    <s v="CA-2016-154018"/>
    <d v="2022-10-13T00:00:00"/>
    <d v="2022-10-19T00:00:00"/>
    <x v="1"/>
    <s v="HA-14920"/>
    <s v="Helen Andreada"/>
    <x v="0"/>
    <s v="United States"/>
    <s v="Laredo"/>
    <x v="5"/>
    <n v="78041"/>
    <x v="3"/>
    <s v="FUR-FU-10003394"/>
    <s v="Furniture"/>
    <x v="3"/>
    <s v="Tenex &quot;The Solids&quot; Textured Chair Mats"/>
    <n v="139.91999999999999"/>
    <n v="5"/>
    <n v="0.6"/>
    <x v="427"/>
    <n v="0"/>
    <x v="1"/>
    <x v="0"/>
  </r>
  <r>
    <x v="450"/>
    <s v="US-2017-137491"/>
    <d v="2023-11-19T00:00:00"/>
    <d v="2023-11-25T00:00:00"/>
    <x v="1"/>
    <s v="LC-16930"/>
    <s v="Linda Cazamias"/>
    <x v="1"/>
    <s v="United States"/>
    <s v="San Angelo"/>
    <x v="5"/>
    <n v="76903"/>
    <x v="3"/>
    <s v="FUR-CH-10004675"/>
    <s v="Furniture"/>
    <x v="1"/>
    <s v="Lifetime Advantage Folding Chairs, 4/Carton"/>
    <n v="305.31200000000001"/>
    <n v="2"/>
    <n v="0.3"/>
    <x v="428"/>
    <n v="0"/>
    <x v="0"/>
    <x v="3"/>
  </r>
  <r>
    <x v="451"/>
    <s v="CA-2016-128818"/>
    <d v="2022-05-07T00:00:00"/>
    <d v="2022-05-11T00:00:00"/>
    <x v="1"/>
    <s v="CJ-12010"/>
    <s v="Caroline Jumper"/>
    <x v="0"/>
    <s v="United States"/>
    <s v="New York City"/>
    <x v="7"/>
    <n v="10009"/>
    <x v="2"/>
    <s v="FUR-CH-10002084"/>
    <s v="Furniture"/>
    <x v="1"/>
    <s v="Hon Mobius Operator's Chair"/>
    <n v="442.76400000000001"/>
    <n v="4"/>
    <n v="0.1"/>
    <x v="429"/>
    <n v="1"/>
    <x v="7"/>
    <x v="0"/>
  </r>
  <r>
    <x v="452"/>
    <s v="CA-2016-128818"/>
    <d v="2022-05-07T00:00:00"/>
    <d v="2022-05-11T00:00:00"/>
    <x v="1"/>
    <s v="CJ-12010"/>
    <s v="Caroline Jumper"/>
    <x v="0"/>
    <s v="United States"/>
    <s v="New York City"/>
    <x v="7"/>
    <n v="10009"/>
    <x v="2"/>
    <s v="FUR-FU-10001940"/>
    <s v="Furniture"/>
    <x v="3"/>
    <s v="Staple-based wall hangings"/>
    <n v="63.68"/>
    <n v="8"/>
    <n v="0"/>
    <x v="430"/>
    <n v="1"/>
    <x v="7"/>
    <x v="0"/>
  </r>
  <r>
    <x v="453"/>
    <s v="CA-2017-143063"/>
    <d v="2023-08-10T00:00:00"/>
    <d v="2023-08-15T00:00:00"/>
    <x v="1"/>
    <s v="IL-15100"/>
    <s v="Ivan Liston"/>
    <x v="0"/>
    <s v="United States"/>
    <s v="Columbus"/>
    <x v="6"/>
    <n v="47201"/>
    <x v="3"/>
    <s v="FUR-FU-10003708"/>
    <s v="Furniture"/>
    <x v="3"/>
    <s v="Tenex Traditional Chairmats for Medium Pile Carpet, Standard Lip, 36&quot; x 48&quot;"/>
    <n v="121.3"/>
    <n v="2"/>
    <n v="0"/>
    <x v="431"/>
    <n v="1"/>
    <x v="10"/>
    <x v="3"/>
  </r>
  <r>
    <x v="454"/>
    <s v="US-2014-165659"/>
    <d v="2020-06-01T00:00:00"/>
    <d v="2020-06-06T00:00:00"/>
    <x v="1"/>
    <s v="LT-17110"/>
    <s v="Liz Thompson"/>
    <x v="0"/>
    <s v="United States"/>
    <s v="Little Rock"/>
    <x v="31"/>
    <n v="72209"/>
    <x v="0"/>
    <s v="FUR-FU-10001935"/>
    <s v="Furniture"/>
    <x v="3"/>
    <s v="3M Hangers With Command Adhesive"/>
    <n v="22.2"/>
    <n v="6"/>
    <n v="0"/>
    <x v="180"/>
    <n v="1"/>
    <x v="2"/>
    <x v="2"/>
  </r>
  <r>
    <x v="455"/>
    <s v="CA-2015-138002"/>
    <d v="2021-09-06T00:00:00"/>
    <d v="2021-09-12T00:00:00"/>
    <x v="1"/>
    <s v="BT-11305"/>
    <s v="Beth Thompson"/>
    <x v="2"/>
    <s v="United States"/>
    <s v="Seattle"/>
    <x v="13"/>
    <n v="98103"/>
    <x v="1"/>
    <s v="FUR-FU-10004748"/>
    <s v="Furniture"/>
    <x v="3"/>
    <s v="Howard Miller 16&quot; Diameter Gallery Wall Clock"/>
    <n v="191.82"/>
    <n v="3"/>
    <n v="0"/>
    <x v="432"/>
    <n v="1"/>
    <x v="4"/>
    <x v="1"/>
  </r>
  <r>
    <x v="456"/>
    <s v="CA-2015-128860"/>
    <d v="2021-06-29T00:00:00"/>
    <d v="2021-07-05T00:00:00"/>
    <x v="1"/>
    <s v="SC-20725"/>
    <s v="Steven Cartwright"/>
    <x v="0"/>
    <s v="United States"/>
    <s v="Lancaster"/>
    <x v="3"/>
    <n v="17602"/>
    <x v="2"/>
    <s v="FUR-FU-10001473"/>
    <s v="Furniture"/>
    <x v="3"/>
    <s v="Eldon Executive Woodline II Desk Accessories, Mahogany"/>
    <n v="20.103999999999999"/>
    <n v="1"/>
    <n v="0.2"/>
    <x v="433"/>
    <n v="1"/>
    <x v="2"/>
    <x v="1"/>
  </r>
  <r>
    <x v="457"/>
    <s v="CA-2017-107874"/>
    <d v="2023-11-21T00:00:00"/>
    <d v="2023-11-25T00:00:00"/>
    <x v="1"/>
    <s v="SW-20275"/>
    <s v="Scott Williamson"/>
    <x v="0"/>
    <s v="United States"/>
    <s v="New York City"/>
    <x v="7"/>
    <n v="10035"/>
    <x v="2"/>
    <s v="FUR-FU-10003535"/>
    <s v="Furniture"/>
    <x v="3"/>
    <s v="Howard Miller Distant Time Traveler Alarm Clock"/>
    <n v="27.42"/>
    <n v="1"/>
    <n v="0"/>
    <x v="434"/>
    <n v="1"/>
    <x v="0"/>
    <x v="3"/>
  </r>
  <r>
    <x v="458"/>
    <s v="CA-2017-129378"/>
    <d v="2023-10-01T00:00:00"/>
    <d v="2023-10-02T00:00:00"/>
    <x v="2"/>
    <s v="NS-18505"/>
    <s v="Neola Schneider"/>
    <x v="0"/>
    <s v="United States"/>
    <s v="San Jose"/>
    <x v="2"/>
    <n v="95123"/>
    <x v="1"/>
    <s v="FUR-CH-10000553"/>
    <s v="Furniture"/>
    <x v="1"/>
    <s v="Metal Folding Chairs, Beige, 4/Carton"/>
    <n v="108.608"/>
    <n v="4"/>
    <n v="0.2"/>
    <x v="435"/>
    <n v="1"/>
    <x v="1"/>
    <x v="3"/>
  </r>
  <r>
    <x v="459"/>
    <s v="CA-2015-131884"/>
    <d v="2021-12-06T00:00:00"/>
    <d v="2021-12-06T00:00:00"/>
    <x v="3"/>
    <s v="DK-13375"/>
    <s v="Dennis Kane"/>
    <x v="0"/>
    <s v="United States"/>
    <s v="Marion"/>
    <x v="15"/>
    <n v="43302"/>
    <x v="2"/>
    <s v="FUR-CH-10004860"/>
    <s v="Furniture"/>
    <x v="1"/>
    <s v="Global Low Back Tilter Chair"/>
    <n v="70.686000000000007"/>
    <n v="1"/>
    <n v="0.3"/>
    <x v="436"/>
    <n v="0"/>
    <x v="5"/>
    <x v="1"/>
  </r>
  <r>
    <x v="460"/>
    <s v="CA-2016-106383"/>
    <d v="2022-03-19T00:00:00"/>
    <d v="2022-03-21T00:00:00"/>
    <x v="0"/>
    <s v="BT-11440"/>
    <s v="Bobby Trafton"/>
    <x v="0"/>
    <s v="United States"/>
    <s v="Littleton"/>
    <x v="12"/>
    <n v="80122"/>
    <x v="1"/>
    <s v="FUR-BO-10002202"/>
    <s v="Furniture"/>
    <x v="0"/>
    <s v="Atlantic Metals Mobile 2-Shelf Bookcases, Custom Colors"/>
    <n v="72.293999999999997"/>
    <n v="1"/>
    <n v="0.7"/>
    <x v="437"/>
    <n v="0"/>
    <x v="9"/>
    <x v="0"/>
  </r>
  <r>
    <x v="461"/>
    <s v="CA-2016-139157"/>
    <d v="2022-10-01T00:00:00"/>
    <d v="2022-10-05T00:00:00"/>
    <x v="1"/>
    <s v="GM-14680"/>
    <s v="Greg Matthias"/>
    <x v="0"/>
    <s v="United States"/>
    <s v="New York City"/>
    <x v="7"/>
    <n v="10024"/>
    <x v="2"/>
    <s v="FUR-TA-10003238"/>
    <s v="Furniture"/>
    <x v="2"/>
    <s v="Chromcraft Bull-Nose Wood 48&quot; x 96&quot; Rectangular Conference Tables"/>
    <n v="330.58800000000002"/>
    <n v="1"/>
    <n v="0.4"/>
    <x v="438"/>
    <n v="0"/>
    <x v="1"/>
    <x v="0"/>
  </r>
  <r>
    <x v="462"/>
    <s v="CA-2017-157091"/>
    <d v="2023-06-26T00:00:00"/>
    <d v="2023-07-01T00:00:00"/>
    <x v="1"/>
    <s v="DB-13405"/>
    <s v="Denny Blanton"/>
    <x v="0"/>
    <s v="United States"/>
    <s v="La Porte"/>
    <x v="6"/>
    <n v="46350"/>
    <x v="3"/>
    <s v="FUR-FU-10000293"/>
    <s v="Furniture"/>
    <x v="3"/>
    <s v="Eldon Antistatic Chair Mats for Low to Medium Pile Carpets"/>
    <n v="526.45000000000005"/>
    <n v="5"/>
    <n v="0"/>
    <x v="439"/>
    <n v="1"/>
    <x v="2"/>
    <x v="3"/>
  </r>
  <r>
    <x v="463"/>
    <s v="CA-2017-166849"/>
    <d v="2023-04-20T00:00:00"/>
    <d v="2023-04-26T00:00:00"/>
    <x v="1"/>
    <s v="SJ-20125"/>
    <s v="Sanjit Jacobs"/>
    <x v="2"/>
    <s v="United States"/>
    <s v="Chicago"/>
    <x v="8"/>
    <n v="60610"/>
    <x v="3"/>
    <s v="FUR-FU-10004597"/>
    <s v="Furniture"/>
    <x v="3"/>
    <s v="Eldon Cleatmat Chair Mats for Medium Pile Carpets"/>
    <n v="44.4"/>
    <n v="2"/>
    <n v="0.6"/>
    <x v="440"/>
    <n v="0"/>
    <x v="6"/>
    <x v="3"/>
  </r>
  <r>
    <x v="464"/>
    <s v="CA-2016-164091"/>
    <d v="2022-09-17T00:00:00"/>
    <d v="2022-09-22T00:00:00"/>
    <x v="1"/>
    <s v="LA-16780"/>
    <s v="Laura Armstrong"/>
    <x v="1"/>
    <s v="United States"/>
    <s v="Bangor"/>
    <x v="39"/>
    <n v="4401"/>
    <x v="2"/>
    <s v="FUR-FU-10004952"/>
    <s v="Furniture"/>
    <x v="3"/>
    <s v="C-Line Cubicle Keepers Polyproplyene Holder w/Velcro Back, 8-1/2x11, 25/Bx"/>
    <n v="109.48"/>
    <n v="2"/>
    <n v="0"/>
    <x v="231"/>
    <n v="1"/>
    <x v="4"/>
    <x v="0"/>
  </r>
  <r>
    <x v="465"/>
    <s v="CA-2017-105214"/>
    <d v="2023-06-16T00:00:00"/>
    <d v="2023-06-19T00:00:00"/>
    <x v="2"/>
    <s v="TS-21610"/>
    <s v="Troy Staebel"/>
    <x v="0"/>
    <s v="United States"/>
    <s v="San Francisco"/>
    <x v="2"/>
    <n v="94122"/>
    <x v="1"/>
    <s v="FUR-CH-10000015"/>
    <s v="Furniture"/>
    <x v="1"/>
    <s v="Hon Multipurpose Stacking Arm Chairs"/>
    <n v="1212.96"/>
    <n v="7"/>
    <n v="0.2"/>
    <x v="441"/>
    <n v="1"/>
    <x v="2"/>
    <x v="3"/>
  </r>
  <r>
    <x v="466"/>
    <s v="CA-2017-122994"/>
    <d v="2023-02-06T00:00:00"/>
    <d v="2023-02-09T00:00:00"/>
    <x v="2"/>
    <s v="MV-17485"/>
    <s v="Mark Van Huff"/>
    <x v="0"/>
    <s v="United States"/>
    <s v="Arlington"/>
    <x v="25"/>
    <n v="22204"/>
    <x v="0"/>
    <s v="FUR-BO-10004015"/>
    <s v="Furniture"/>
    <x v="0"/>
    <s v="Bush Andora Bookcase, Maple/Graphite Gray Finish"/>
    <n v="359.97"/>
    <n v="3"/>
    <n v="0"/>
    <x v="442"/>
    <n v="1"/>
    <x v="11"/>
    <x v="3"/>
  </r>
  <r>
    <x v="467"/>
    <s v="CA-2015-142944"/>
    <d v="2021-03-06T00:00:00"/>
    <d v="2021-03-11T00:00:00"/>
    <x v="1"/>
    <s v="JL-15850"/>
    <s v="John Lucas"/>
    <x v="0"/>
    <s v="United States"/>
    <s v="San Francisco"/>
    <x v="2"/>
    <n v="94122"/>
    <x v="1"/>
    <s v="FUR-FU-10000308"/>
    <s v="Furniture"/>
    <x v="3"/>
    <s v="Deflect-o Glass Clear Studded Chair Mats"/>
    <n v="435.26"/>
    <n v="7"/>
    <n v="0"/>
    <x v="443"/>
    <n v="1"/>
    <x v="9"/>
    <x v="1"/>
  </r>
  <r>
    <x v="468"/>
    <s v="CA-2014-157882"/>
    <d v="2020-10-03T00:00:00"/>
    <d v="2020-10-08T00:00:00"/>
    <x v="0"/>
    <s v="AR-10405"/>
    <s v="Allen Rosenblatt"/>
    <x v="1"/>
    <s v="United States"/>
    <s v="Los Angeles"/>
    <x v="2"/>
    <n v="90036"/>
    <x v="1"/>
    <s v="FUR-TA-10001866"/>
    <s v="Furniture"/>
    <x v="2"/>
    <s v="Bevis Round Conference Room Tables and Bases"/>
    <n v="143.43199999999999"/>
    <n v="1"/>
    <n v="0.2"/>
    <x v="444"/>
    <n v="1"/>
    <x v="1"/>
    <x v="2"/>
  </r>
  <r>
    <x v="469"/>
    <s v="CA-2014-157882"/>
    <d v="2020-10-03T00:00:00"/>
    <d v="2020-10-08T00:00:00"/>
    <x v="0"/>
    <s v="AR-10405"/>
    <s v="Allen Rosenblatt"/>
    <x v="1"/>
    <s v="United States"/>
    <s v="Los Angeles"/>
    <x v="2"/>
    <n v="90036"/>
    <x v="1"/>
    <s v="FUR-CH-10002774"/>
    <s v="Furniture"/>
    <x v="1"/>
    <s v="Global Deluxe Stacking Chair, Gray"/>
    <n v="122.352"/>
    <n v="3"/>
    <n v="0.2"/>
    <x v="445"/>
    <n v="1"/>
    <x v="1"/>
    <x v="2"/>
  </r>
  <r>
    <x v="470"/>
    <s v="CA-2014-104283"/>
    <d v="2020-06-27T00:00:00"/>
    <d v="2020-07-01T00:00:00"/>
    <x v="1"/>
    <s v="LM-17065"/>
    <s v="Liz MacKendrick"/>
    <x v="0"/>
    <s v="United States"/>
    <s v="Southaven"/>
    <x v="21"/>
    <n v="38671"/>
    <x v="0"/>
    <s v="FUR-TA-10001039"/>
    <s v="Furniture"/>
    <x v="2"/>
    <s v="KI Adjustable-Height Table"/>
    <n v="85.98"/>
    <n v="1"/>
    <n v="0"/>
    <x v="446"/>
    <n v="1"/>
    <x v="2"/>
    <x v="2"/>
  </r>
  <r>
    <x v="471"/>
    <s v="CA-2017-142622"/>
    <d v="2023-10-30T00:00:00"/>
    <d v="2023-11-02T00:00:00"/>
    <x v="2"/>
    <s v="JK-15625"/>
    <s v="Jim Karlsson"/>
    <x v="0"/>
    <s v="United States"/>
    <s v="Seattle"/>
    <x v="13"/>
    <n v="98115"/>
    <x v="1"/>
    <s v="FUR-CH-10003833"/>
    <s v="Furniture"/>
    <x v="1"/>
    <s v="Novimex Fabric Task Chair"/>
    <n v="97.567999999999998"/>
    <n v="2"/>
    <n v="0.2"/>
    <x v="447"/>
    <n v="0"/>
    <x v="1"/>
    <x v="3"/>
  </r>
  <r>
    <x v="472"/>
    <s v="CA-2017-142622"/>
    <d v="2023-10-30T00:00:00"/>
    <d v="2023-11-02T00:00:00"/>
    <x v="2"/>
    <s v="JK-15625"/>
    <s v="Jim Karlsson"/>
    <x v="0"/>
    <s v="United States"/>
    <s v="Seattle"/>
    <x v="13"/>
    <n v="98115"/>
    <x v="1"/>
    <s v="FUR-CH-10004289"/>
    <s v="Furniture"/>
    <x v="1"/>
    <s v="Global Super Steno Chair"/>
    <n v="614.27200000000005"/>
    <n v="8"/>
    <n v="0.2"/>
    <x v="448"/>
    <n v="0"/>
    <x v="1"/>
    <x v="3"/>
  </r>
  <r>
    <x v="473"/>
    <s v="CA-2017-142622"/>
    <d v="2023-10-30T00:00:00"/>
    <d v="2023-11-02T00:00:00"/>
    <x v="2"/>
    <s v="JK-15625"/>
    <s v="Jim Karlsson"/>
    <x v="0"/>
    <s v="United States"/>
    <s v="Seattle"/>
    <x v="13"/>
    <n v="98115"/>
    <x v="1"/>
    <s v="FUR-BO-10004467"/>
    <s v="Furniture"/>
    <x v="0"/>
    <s v="Bestar Classic Bookcase"/>
    <n v="199.98"/>
    <n v="2"/>
    <n v="0"/>
    <x v="449"/>
    <n v="1"/>
    <x v="1"/>
    <x v="3"/>
  </r>
  <r>
    <x v="474"/>
    <s v="CA-2017-115154"/>
    <d v="2023-01-08T00:00:00"/>
    <d v="2023-01-11T00:00:00"/>
    <x v="2"/>
    <s v="RS-19420"/>
    <s v="Ricardo Sperren"/>
    <x v="1"/>
    <s v="United States"/>
    <s v="Seattle"/>
    <x v="13"/>
    <n v="98115"/>
    <x v="1"/>
    <s v="FUR-TA-10001950"/>
    <s v="Furniture"/>
    <x v="2"/>
    <s v="Balt Solid Wood Round Tables"/>
    <n v="892.98"/>
    <n v="2"/>
    <n v="0"/>
    <x v="450"/>
    <n v="1"/>
    <x v="8"/>
    <x v="3"/>
  </r>
  <r>
    <x v="475"/>
    <s v="CA-2015-149342"/>
    <d v="2021-04-20T00:00:00"/>
    <d v="2021-04-25T00:00:00"/>
    <x v="1"/>
    <s v="TS-21160"/>
    <s v="Theresa Swint"/>
    <x v="1"/>
    <s v="United States"/>
    <s v="Columbus"/>
    <x v="24"/>
    <n v="31907"/>
    <x v="0"/>
    <s v="FUR-FU-10002937"/>
    <s v="Furniture"/>
    <x v="3"/>
    <s v="GE 48&quot; Fluorescent Tube, Cool White Energy Saver, 34 Watts, 30/Box"/>
    <n v="595.38"/>
    <n v="6"/>
    <n v="0"/>
    <x v="451"/>
    <n v="1"/>
    <x v="6"/>
    <x v="1"/>
  </r>
  <r>
    <x v="476"/>
    <s v="CA-2017-127929"/>
    <d v="2023-12-23T00:00:00"/>
    <d v="2023-12-27T00:00:00"/>
    <x v="1"/>
    <s v="FM-14215"/>
    <s v="Filia McAdams"/>
    <x v="1"/>
    <s v="United States"/>
    <s v="Middletown"/>
    <x v="19"/>
    <n v="6457"/>
    <x v="2"/>
    <s v="FUR-FU-10003708"/>
    <s v="Furniture"/>
    <x v="3"/>
    <s v="Tenex Traditional Chairmats for Medium Pile Carpet, Standard Lip, 36&quot; x 48&quot;"/>
    <n v="181.95"/>
    <n v="3"/>
    <n v="0"/>
    <x v="452"/>
    <n v="1"/>
    <x v="5"/>
    <x v="3"/>
  </r>
  <r>
    <x v="477"/>
    <s v="CA-2015-113145"/>
    <d v="2021-11-01T00:00:00"/>
    <d v="2021-11-05T00:00:00"/>
    <x v="1"/>
    <s v="VD-21670"/>
    <s v="Valerie Dominguez"/>
    <x v="0"/>
    <s v="United States"/>
    <s v="New York City"/>
    <x v="7"/>
    <n v="10011"/>
    <x v="2"/>
    <s v="FUR-FU-10000965"/>
    <s v="Furniture"/>
    <x v="3"/>
    <s v="Howard Miller 11-1/2&quot; Diameter Ridgewood Wall Clock"/>
    <n v="259.7"/>
    <n v="5"/>
    <n v="0"/>
    <x v="453"/>
    <n v="1"/>
    <x v="0"/>
    <x v="1"/>
  </r>
  <r>
    <x v="478"/>
    <s v="CA-2017-157931"/>
    <d v="2023-09-17T00:00:00"/>
    <d v="2023-09-22T00:00:00"/>
    <x v="0"/>
    <s v="MO-17800"/>
    <s v="Meg O'Connel"/>
    <x v="2"/>
    <s v="United States"/>
    <s v="Roswell"/>
    <x v="24"/>
    <n v="30076"/>
    <x v="0"/>
    <s v="FUR-CH-10000785"/>
    <s v="Furniture"/>
    <x v="1"/>
    <s v="Global Ergonomic Managers Chair"/>
    <n v="723.92"/>
    <n v="4"/>
    <n v="0"/>
    <x v="454"/>
    <n v="1"/>
    <x v="4"/>
    <x v="3"/>
  </r>
  <r>
    <x v="479"/>
    <s v="CA-2016-115574"/>
    <d v="2022-12-23T00:00:00"/>
    <d v="2022-12-24T00:00:00"/>
    <x v="2"/>
    <s v="BP-11185"/>
    <s v="Ben Peterman"/>
    <x v="1"/>
    <s v="United States"/>
    <s v="Chicago"/>
    <x v="8"/>
    <n v="60623"/>
    <x v="3"/>
    <s v="FUR-BO-10003441"/>
    <s v="Furniture"/>
    <x v="0"/>
    <s v="Bush Westfield Collection Bookcases, Fully Assembled"/>
    <n v="141.37200000000001"/>
    <n v="2"/>
    <n v="0.3"/>
    <x v="455"/>
    <n v="0"/>
    <x v="5"/>
    <x v="0"/>
  </r>
  <r>
    <x v="480"/>
    <s v="US-2017-120418"/>
    <d v="2023-06-11T00:00:00"/>
    <d v="2023-06-12T00:00:00"/>
    <x v="2"/>
    <s v="BC-11125"/>
    <s v="Becky Castell"/>
    <x v="2"/>
    <s v="United States"/>
    <s v="Peoria"/>
    <x v="22"/>
    <n v="85345"/>
    <x v="1"/>
    <s v="FUR-CH-10001394"/>
    <s v="Furniture"/>
    <x v="1"/>
    <s v="Global Leather Executive Chair"/>
    <n v="280.79199999999997"/>
    <n v="1"/>
    <n v="0.2"/>
    <x v="456"/>
    <n v="1"/>
    <x v="2"/>
    <x v="3"/>
  </r>
  <r>
    <x v="481"/>
    <s v="CA-2017-122035"/>
    <d v="2023-07-20T00:00:00"/>
    <d v="2023-07-25T00:00:00"/>
    <x v="1"/>
    <s v="EM-13825"/>
    <s v="Elizabeth Moffitt"/>
    <x v="1"/>
    <s v="United States"/>
    <s v="Sioux Falls"/>
    <x v="40"/>
    <n v="57103"/>
    <x v="3"/>
    <s v="FUR-CH-10003833"/>
    <s v="Furniture"/>
    <x v="1"/>
    <s v="Novimex Fabric Task Chair"/>
    <n v="182.94"/>
    <n v="3"/>
    <n v="0"/>
    <x v="457"/>
    <n v="1"/>
    <x v="3"/>
    <x v="3"/>
  </r>
  <r>
    <x v="482"/>
    <s v="CA-2015-105102"/>
    <d v="2021-09-15T00:00:00"/>
    <d v="2021-09-19T00:00:00"/>
    <x v="0"/>
    <s v="BM-11575"/>
    <s v="Brendan Murry"/>
    <x v="1"/>
    <s v="United States"/>
    <s v="New York City"/>
    <x v="7"/>
    <n v="10035"/>
    <x v="2"/>
    <s v="FUR-BO-10004709"/>
    <s v="Furniture"/>
    <x v="0"/>
    <s v="Bush Westfield Collection Bookcases, Medium Cherry Finish"/>
    <n v="46.384"/>
    <n v="1"/>
    <n v="0.2"/>
    <x v="458"/>
    <n v="1"/>
    <x v="4"/>
    <x v="1"/>
  </r>
  <r>
    <x v="483"/>
    <s v="US-2015-147739"/>
    <d v="2021-12-25T00:00:00"/>
    <d v="2021-12-29T00:00:00"/>
    <x v="1"/>
    <s v="JD-16150"/>
    <s v="Justin Deggeller"/>
    <x v="1"/>
    <s v="United States"/>
    <s v="Philadelphia"/>
    <x v="3"/>
    <n v="19140"/>
    <x v="2"/>
    <s v="FUR-FU-10001468"/>
    <s v="Furniture"/>
    <x v="3"/>
    <s v="Tenex Antistatic Computer Chair Mats"/>
    <n v="547.13599999999997"/>
    <n v="4"/>
    <n v="0.2"/>
    <x v="459"/>
    <n v="0"/>
    <x v="5"/>
    <x v="1"/>
  </r>
  <r>
    <x v="484"/>
    <s v="US-2014-143231"/>
    <d v="2020-12-31T00:00:00"/>
    <d v="2021-01-03T00:00:00"/>
    <x v="2"/>
    <s v="GM-14455"/>
    <s v="Gary Mitchum"/>
    <x v="2"/>
    <s v="United States"/>
    <s v="Franklin"/>
    <x v="20"/>
    <n v="2038"/>
    <x v="2"/>
    <s v="FUR-FU-10002501"/>
    <s v="Furniture"/>
    <x v="3"/>
    <s v="Nu-Dell Executive Frame"/>
    <n v="63.2"/>
    <n v="5"/>
    <n v="0"/>
    <x v="460"/>
    <n v="1"/>
    <x v="5"/>
    <x v="2"/>
  </r>
  <r>
    <x v="485"/>
    <s v="CA-2016-159373"/>
    <d v="2022-03-13T00:00:00"/>
    <d v="2022-03-18T00:00:00"/>
    <x v="1"/>
    <s v="LT-17110"/>
    <s v="Liz Thompson"/>
    <x v="0"/>
    <s v="United States"/>
    <s v="San Antonio"/>
    <x v="5"/>
    <n v="78207"/>
    <x v="3"/>
    <s v="FUR-TA-10004619"/>
    <s v="Furniture"/>
    <x v="2"/>
    <s v="Hon Non-Folding Utility Tables"/>
    <n v="557.58500000000004"/>
    <n v="5"/>
    <n v="0.3"/>
    <x v="51"/>
    <n v="0"/>
    <x v="9"/>
    <x v="0"/>
  </r>
  <r>
    <x v="486"/>
    <s v="CA-2015-111514"/>
    <d v="2021-08-31T00:00:00"/>
    <d v="2021-09-02T00:00:00"/>
    <x v="2"/>
    <s v="SC-20260"/>
    <s v="Scott Cohen"/>
    <x v="1"/>
    <s v="United States"/>
    <s v="San Francisco"/>
    <x v="2"/>
    <n v="94122"/>
    <x v="1"/>
    <s v="FUR-BO-10002545"/>
    <s v="Furniture"/>
    <x v="0"/>
    <s v="Atlantic Metals Mobile 3-Shelf Bookcases, Custom Colors"/>
    <n v="1552.8309999999999"/>
    <n v="7"/>
    <n v="0.15"/>
    <x v="461"/>
    <n v="1"/>
    <x v="10"/>
    <x v="1"/>
  </r>
  <r>
    <x v="487"/>
    <s v="US-2014-148838"/>
    <d v="2020-03-17T00:00:00"/>
    <d v="2020-03-21T00:00:00"/>
    <x v="1"/>
    <s v="CP-12340"/>
    <s v="Christine Phan"/>
    <x v="1"/>
    <s v="United States"/>
    <s v="New York City"/>
    <x v="7"/>
    <n v="10024"/>
    <x v="2"/>
    <s v="FUR-TA-10003473"/>
    <s v="Furniture"/>
    <x v="2"/>
    <s v="Bretford Rectangular Conference Table Tops"/>
    <n v="1579.7460000000001"/>
    <n v="7"/>
    <n v="0.4"/>
    <x v="462"/>
    <n v="0"/>
    <x v="9"/>
    <x v="2"/>
  </r>
  <r>
    <x v="488"/>
    <s v="US-2014-148838"/>
    <d v="2020-03-17T00:00:00"/>
    <d v="2020-03-21T00:00:00"/>
    <x v="1"/>
    <s v="CP-12340"/>
    <s v="Christine Phan"/>
    <x v="1"/>
    <s v="United States"/>
    <s v="New York City"/>
    <x v="7"/>
    <n v="10024"/>
    <x v="2"/>
    <s v="FUR-TA-10001950"/>
    <s v="Furniture"/>
    <x v="2"/>
    <s v="Balt Solid Wood Round Tables"/>
    <n v="1071.576"/>
    <n v="4"/>
    <n v="0.4"/>
    <x v="463"/>
    <n v="0"/>
    <x v="9"/>
    <x v="2"/>
  </r>
  <r>
    <x v="489"/>
    <s v="US-2014-148838"/>
    <d v="2020-03-17T00:00:00"/>
    <d v="2020-03-21T00:00:00"/>
    <x v="1"/>
    <s v="CP-12340"/>
    <s v="Christine Phan"/>
    <x v="1"/>
    <s v="United States"/>
    <s v="New York City"/>
    <x v="7"/>
    <n v="10024"/>
    <x v="2"/>
    <s v="FUR-TA-10004175"/>
    <s v="Furniture"/>
    <x v="2"/>
    <s v="Hon 30&quot; x 60&quot; Table with Locking Drawer"/>
    <n v="613.90800000000002"/>
    <n v="3"/>
    <n v="0.4"/>
    <x v="464"/>
    <n v="0"/>
    <x v="9"/>
    <x v="2"/>
  </r>
  <r>
    <x v="490"/>
    <s v="US-2016-108637"/>
    <d v="2022-03-13T00:00:00"/>
    <d v="2022-03-18T00:00:00"/>
    <x v="1"/>
    <s v="AB-10060"/>
    <s v="Adam Bellavance"/>
    <x v="2"/>
    <s v="United States"/>
    <s v="Waynesboro"/>
    <x v="25"/>
    <n v="22980"/>
    <x v="0"/>
    <s v="FUR-FU-10004864"/>
    <s v="Furniture"/>
    <x v="3"/>
    <s v="Howard Miller 14-1/2&quot; Diameter Chrome Round Wall Clock"/>
    <n v="127.88"/>
    <n v="2"/>
    <n v="0"/>
    <x v="465"/>
    <n v="1"/>
    <x v="9"/>
    <x v="0"/>
  </r>
  <r>
    <x v="491"/>
    <s v="CA-2014-102295"/>
    <d v="2020-11-24T00:00:00"/>
    <d v="2020-11-26T00:00:00"/>
    <x v="0"/>
    <s v="EH-13990"/>
    <s v="Erica Hackney"/>
    <x v="0"/>
    <s v="United States"/>
    <s v="Sacramento"/>
    <x v="2"/>
    <n v="95823"/>
    <x v="1"/>
    <s v="FUR-CH-10001714"/>
    <s v="Furniture"/>
    <x v="1"/>
    <s v="Global Leather &amp; Oak Executive Chair, Burgundy"/>
    <n v="120.712"/>
    <n v="1"/>
    <n v="0.2"/>
    <x v="466"/>
    <n v="0"/>
    <x v="0"/>
    <x v="2"/>
  </r>
  <r>
    <x v="492"/>
    <s v="US-2016-129469"/>
    <d v="2022-09-23T00:00:00"/>
    <d v="2022-09-27T00:00:00"/>
    <x v="1"/>
    <s v="KL-16555"/>
    <s v="Kelly Lampkin"/>
    <x v="1"/>
    <s v="United States"/>
    <s v="Fairfield"/>
    <x v="15"/>
    <n v="45014"/>
    <x v="2"/>
    <s v="FUR-FU-10002298"/>
    <s v="Furniture"/>
    <x v="3"/>
    <s v="Rubbermaid ClusterMat Chairmats, Mat Size- 66&quot; x 60&quot;, Lip 20&quot; x 11&quot; -90 Degree Angle"/>
    <n v="532.70399999999995"/>
    <n v="6"/>
    <n v="0.2"/>
    <x v="467"/>
    <n v="0"/>
    <x v="4"/>
    <x v="0"/>
  </r>
  <r>
    <x v="493"/>
    <s v="CA-2016-159940"/>
    <d v="2022-07-07T00:00:00"/>
    <d v="2022-07-11T00:00:00"/>
    <x v="0"/>
    <s v="BF-11020"/>
    <s v="Barry Franzšsisch"/>
    <x v="1"/>
    <s v="United States"/>
    <s v="Aurora"/>
    <x v="8"/>
    <n v="60505"/>
    <x v="3"/>
    <s v="FUR-FU-10004973"/>
    <s v="Furniture"/>
    <x v="3"/>
    <s v="Flat Face Poster Frame"/>
    <n v="60.287999999999997"/>
    <n v="8"/>
    <n v="0.6"/>
    <x v="468"/>
    <n v="0"/>
    <x v="3"/>
    <x v="0"/>
  </r>
  <r>
    <x v="494"/>
    <s v="CA-2016-159940"/>
    <d v="2022-07-07T00:00:00"/>
    <d v="2022-07-11T00:00:00"/>
    <x v="0"/>
    <s v="BF-11020"/>
    <s v="Barry Franzšsisch"/>
    <x v="1"/>
    <s v="United States"/>
    <s v="Aurora"/>
    <x v="8"/>
    <n v="60505"/>
    <x v="3"/>
    <s v="FUR-CH-10000785"/>
    <s v="Furniture"/>
    <x v="1"/>
    <s v="Global Ergonomic Managers Chair"/>
    <n v="253.37200000000001"/>
    <n v="2"/>
    <n v="0.3"/>
    <x v="335"/>
    <n v="0"/>
    <x v="3"/>
    <x v="0"/>
  </r>
  <r>
    <x v="495"/>
    <s v="CA-2016-118052"/>
    <d v="2022-05-06T00:00:00"/>
    <d v="2022-05-10T00:00:00"/>
    <x v="1"/>
    <s v="BE-11455"/>
    <s v="Brad Eason"/>
    <x v="2"/>
    <s v="United States"/>
    <s v="Lorain"/>
    <x v="15"/>
    <n v="44052"/>
    <x v="2"/>
    <s v="FUR-FU-10004848"/>
    <s v="Furniture"/>
    <x v="3"/>
    <s v="DAX Solid Wood Frames"/>
    <n v="54.712000000000003"/>
    <n v="7"/>
    <n v="0.2"/>
    <x v="469"/>
    <n v="1"/>
    <x v="7"/>
    <x v="0"/>
  </r>
  <r>
    <x v="496"/>
    <s v="US-2015-127040"/>
    <d v="2021-12-06T00:00:00"/>
    <d v="2021-12-10T00:00:00"/>
    <x v="1"/>
    <s v="SG-20605"/>
    <s v="Speros Goranitis"/>
    <x v="0"/>
    <s v="United States"/>
    <s v="New York City"/>
    <x v="7"/>
    <n v="10009"/>
    <x v="2"/>
    <s v="FUR-FU-10002878"/>
    <s v="Furniture"/>
    <x v="3"/>
    <s v="Seth Thomas 14&quot; Day/Date Wall Clock"/>
    <n v="113.92"/>
    <n v="4"/>
    <n v="0"/>
    <x v="470"/>
    <n v="1"/>
    <x v="5"/>
    <x v="1"/>
  </r>
  <r>
    <x v="497"/>
    <s v="US-2016-110170"/>
    <d v="2022-09-27T00:00:00"/>
    <d v="2022-10-03T00:00:00"/>
    <x v="1"/>
    <s v="HM-14860"/>
    <s v="Harry Marie"/>
    <x v="1"/>
    <s v="United States"/>
    <s v="Huntsville"/>
    <x v="5"/>
    <n v="77340"/>
    <x v="3"/>
    <s v="FUR-BO-10000780"/>
    <s v="Furniture"/>
    <x v="0"/>
    <s v="O'Sullivan Plantations 2-Door Library in Landvery Oak"/>
    <n v="956.66480000000001"/>
    <n v="7"/>
    <n v="0.32"/>
    <x v="471"/>
    <n v="0"/>
    <x v="4"/>
    <x v="0"/>
  </r>
  <r>
    <x v="498"/>
    <s v="CA-2017-155985"/>
    <d v="2023-03-23T00:00:00"/>
    <d v="2023-03-25T00:00:00"/>
    <x v="2"/>
    <s v="BE-11335"/>
    <s v="Bill Eplett"/>
    <x v="2"/>
    <s v="United States"/>
    <s v="San Francisco"/>
    <x v="2"/>
    <n v="94122"/>
    <x v="1"/>
    <s v="FUR-FU-10000758"/>
    <s v="Furniture"/>
    <x v="3"/>
    <s v="DAX Natural Wood-Tone Poster Frame"/>
    <n v="211.84"/>
    <n v="8"/>
    <n v="0"/>
    <x v="472"/>
    <n v="1"/>
    <x v="9"/>
    <x v="3"/>
  </r>
  <r>
    <x v="499"/>
    <s v="CA-2014-151295"/>
    <d v="2020-11-12T00:00:00"/>
    <d v="2020-11-16T00:00:00"/>
    <x v="1"/>
    <s v="JA-15970"/>
    <s v="Joseph Airdo"/>
    <x v="0"/>
    <s v="United States"/>
    <s v="Los Angeles"/>
    <x v="2"/>
    <n v="90045"/>
    <x v="1"/>
    <s v="FUR-TA-10002356"/>
    <s v="Furniture"/>
    <x v="2"/>
    <s v="Bevis Boat-Shaped Conference Table"/>
    <n v="629.06399999999996"/>
    <n v="3"/>
    <n v="0.2"/>
    <x v="473"/>
    <n v="1"/>
    <x v="0"/>
    <x v="2"/>
  </r>
  <r>
    <x v="500"/>
    <s v="CA-2016-156300"/>
    <d v="2022-12-29T00:00:00"/>
    <d v="2023-01-02T00:00:00"/>
    <x v="1"/>
    <s v="TB-21595"/>
    <s v="Troy Blackwell"/>
    <x v="0"/>
    <s v="United States"/>
    <s v="Milwaukee"/>
    <x v="16"/>
    <n v="53209"/>
    <x v="3"/>
    <s v="FUR-CH-10001714"/>
    <s v="Furniture"/>
    <x v="1"/>
    <s v="Global Leather &amp; Oak Executive Chair, Burgundy"/>
    <n v="754.45"/>
    <n v="5"/>
    <n v="0"/>
    <x v="474"/>
    <n v="1"/>
    <x v="5"/>
    <x v="0"/>
  </r>
  <r>
    <x v="501"/>
    <s v="CA-2015-146087"/>
    <d v="2021-07-06T00:00:00"/>
    <d v="2021-07-11T00:00:00"/>
    <x v="1"/>
    <s v="PP-18955"/>
    <s v="Paul Prost"/>
    <x v="2"/>
    <s v="United States"/>
    <s v="Holyoke"/>
    <x v="20"/>
    <n v="1040"/>
    <x v="2"/>
    <s v="FUR-BO-10002824"/>
    <s v="Furniture"/>
    <x v="0"/>
    <s v="Bush Mission Pointe Library"/>
    <n v="301.95999999999998"/>
    <n v="2"/>
    <n v="0"/>
    <x v="475"/>
    <n v="1"/>
    <x v="3"/>
    <x v="1"/>
  </r>
  <r>
    <x v="502"/>
    <s v="US-2017-147669"/>
    <d v="2023-12-25T00:00:00"/>
    <d v="2023-12-30T00:00:00"/>
    <x v="1"/>
    <s v="SV-20935"/>
    <s v="Susan Vittorini"/>
    <x v="0"/>
    <s v="United States"/>
    <s v="Fairfield"/>
    <x v="15"/>
    <n v="45014"/>
    <x v="2"/>
    <s v="FUR-TA-10002645"/>
    <s v="Furniture"/>
    <x v="2"/>
    <s v="Hon Rectangular Conference Tables"/>
    <n v="273.06"/>
    <n v="2"/>
    <n v="0.4"/>
    <x v="476"/>
    <n v="0"/>
    <x v="5"/>
    <x v="3"/>
  </r>
  <r>
    <x v="503"/>
    <s v="CA-2016-169922"/>
    <d v="2022-06-11T00:00:00"/>
    <d v="2022-06-17T00:00:00"/>
    <x v="1"/>
    <s v="MZ-17515"/>
    <s v="Mary Zewe"/>
    <x v="1"/>
    <s v="United States"/>
    <s v="Arlington"/>
    <x v="5"/>
    <n v="76017"/>
    <x v="3"/>
    <s v="FUR-FU-10004415"/>
    <s v="Furniture"/>
    <x v="3"/>
    <s v="Stacking Tray, Side-Loading, Legal, Smoke"/>
    <n v="12.544"/>
    <n v="7"/>
    <n v="0.6"/>
    <x v="477"/>
    <n v="0"/>
    <x v="2"/>
    <x v="0"/>
  </r>
  <r>
    <x v="504"/>
    <s v="CA-2017-129805"/>
    <d v="2023-12-28T00:00:00"/>
    <d v="2024-01-02T00:00:00"/>
    <x v="1"/>
    <s v="HM-14860"/>
    <s v="Harry Marie"/>
    <x v="1"/>
    <s v="United States"/>
    <s v="Seattle"/>
    <x v="13"/>
    <n v="98103"/>
    <x v="1"/>
    <s v="FUR-FU-10001935"/>
    <s v="Furniture"/>
    <x v="3"/>
    <s v="3M Hangers With Command Adhesive"/>
    <n v="7.4"/>
    <n v="2"/>
    <n v="0"/>
    <x v="478"/>
    <n v="1"/>
    <x v="5"/>
    <x v="3"/>
  </r>
  <r>
    <x v="505"/>
    <s v="CA-2014-148586"/>
    <d v="2020-03-25T00:00:00"/>
    <d v="2020-04-01T00:00:00"/>
    <x v="1"/>
    <s v="AZ-10750"/>
    <s v="Annie Zypern"/>
    <x v="0"/>
    <s v="United States"/>
    <s v="New York City"/>
    <x v="7"/>
    <n v="10009"/>
    <x v="2"/>
    <s v="FUR-CH-10002439"/>
    <s v="Furniture"/>
    <x v="1"/>
    <s v="Iceberg Nesting Folding Chair, 19w x 6d x 43h"/>
    <n v="366.786"/>
    <n v="7"/>
    <n v="0.1"/>
    <x v="479"/>
    <n v="1"/>
    <x v="9"/>
    <x v="2"/>
  </r>
  <r>
    <x v="506"/>
    <s v="CA-2017-140053"/>
    <d v="2023-07-03T00:00:00"/>
    <d v="2023-07-10T00:00:00"/>
    <x v="1"/>
    <s v="CA-12265"/>
    <s v="Christina Anderson"/>
    <x v="0"/>
    <s v="United States"/>
    <s v="Farmington"/>
    <x v="41"/>
    <n v="87401"/>
    <x v="1"/>
    <s v="FUR-FU-10003708"/>
    <s v="Furniture"/>
    <x v="3"/>
    <s v="Tenex Traditional Chairmats for Medium Pile Carpet, Standard Lip, 36&quot; x 48&quot;"/>
    <n v="545.85"/>
    <n v="9"/>
    <n v="0"/>
    <x v="480"/>
    <n v="1"/>
    <x v="3"/>
    <x v="3"/>
  </r>
  <r>
    <x v="507"/>
    <s v="CA-2014-164210"/>
    <d v="2020-11-18T00:00:00"/>
    <d v="2020-11-20T00:00:00"/>
    <x v="0"/>
    <s v="PW-19240"/>
    <s v="Pierre Wener"/>
    <x v="0"/>
    <s v="United States"/>
    <s v="Louisville"/>
    <x v="12"/>
    <n v="80027"/>
    <x v="1"/>
    <s v="FUR-TA-10000849"/>
    <s v="Furniture"/>
    <x v="2"/>
    <s v="Bevis Rectangular Conference Tables"/>
    <n v="145.97999999999999"/>
    <n v="2"/>
    <n v="0.5"/>
    <x v="481"/>
    <n v="0"/>
    <x v="0"/>
    <x v="2"/>
  </r>
  <r>
    <x v="508"/>
    <s v="CA-2017-139948"/>
    <d v="2023-07-17T00:00:00"/>
    <d v="2023-07-22T00:00:00"/>
    <x v="1"/>
    <s v="SW-20455"/>
    <s v="Shaun Weien"/>
    <x v="0"/>
    <s v="United States"/>
    <s v="Tampa"/>
    <x v="1"/>
    <n v="33614"/>
    <x v="0"/>
    <s v="FUR-FU-10002597"/>
    <s v="Furniture"/>
    <x v="3"/>
    <s v="C-Line Magnetic Cubicle Keepers, Clear Polypropylene"/>
    <n v="7.9039999999999999"/>
    <n v="2"/>
    <n v="0.2"/>
    <x v="482"/>
    <n v="1"/>
    <x v="3"/>
    <x v="3"/>
  </r>
  <r>
    <x v="509"/>
    <s v="CA-2016-146934"/>
    <d v="2022-05-22T00:00:00"/>
    <d v="2022-05-27T00:00:00"/>
    <x v="1"/>
    <s v="AF-10870"/>
    <s v="Art Ferguson"/>
    <x v="0"/>
    <s v="United States"/>
    <s v="Passaic"/>
    <x v="18"/>
    <n v="7055"/>
    <x v="2"/>
    <s v="FUR-TA-10003748"/>
    <s v="Furniture"/>
    <x v="2"/>
    <s v="Bevis 36 x 72 Conference Tables"/>
    <n v="174.286"/>
    <n v="2"/>
    <n v="0.3"/>
    <x v="483"/>
    <n v="0"/>
    <x v="7"/>
    <x v="0"/>
  </r>
  <r>
    <x v="510"/>
    <s v="CA-2016-119165"/>
    <d v="2022-10-31T00:00:00"/>
    <d v="2022-11-06T00:00:00"/>
    <x v="1"/>
    <s v="BD-11320"/>
    <s v="Bill Donatelli"/>
    <x v="0"/>
    <s v="United States"/>
    <s v="Philadelphia"/>
    <x v="3"/>
    <n v="19143"/>
    <x v="2"/>
    <s v="FUR-CH-10000988"/>
    <s v="Furniture"/>
    <x v="1"/>
    <s v="Hon Olson Stacker Stools"/>
    <n v="492.83499999999998"/>
    <n v="5"/>
    <n v="0.3"/>
    <x v="484"/>
    <n v="0"/>
    <x v="1"/>
    <x v="0"/>
  </r>
  <r>
    <x v="511"/>
    <s v="US-2016-135923"/>
    <d v="2022-01-22T00:00:00"/>
    <d v="2022-01-28T00:00:00"/>
    <x v="1"/>
    <s v="CM-11935"/>
    <s v="Carlos Meador"/>
    <x v="0"/>
    <s v="United States"/>
    <s v="Fayetteville"/>
    <x v="30"/>
    <n v="28314"/>
    <x v="0"/>
    <s v="FUR-FU-10002107"/>
    <s v="Furniture"/>
    <x v="3"/>
    <s v="Eldon Pizzaz Desk Accessories"/>
    <n v="14.272"/>
    <n v="8"/>
    <n v="0.2"/>
    <x v="485"/>
    <n v="1"/>
    <x v="8"/>
    <x v="0"/>
  </r>
  <r>
    <x v="512"/>
    <s v="US-2016-135923"/>
    <d v="2022-01-22T00:00:00"/>
    <d v="2022-01-28T00:00:00"/>
    <x v="1"/>
    <s v="CM-11935"/>
    <s v="Carlos Meador"/>
    <x v="0"/>
    <s v="United States"/>
    <s v="Fayetteville"/>
    <x v="30"/>
    <n v="28314"/>
    <x v="0"/>
    <s v="FUR-BO-10002213"/>
    <s v="Furniture"/>
    <x v="0"/>
    <s v="Sauder Forest Hills Library, Woodland Oak Finish"/>
    <n v="451.13600000000002"/>
    <n v="4"/>
    <n v="0.2"/>
    <x v="486"/>
    <n v="0"/>
    <x v="8"/>
    <x v="0"/>
  </r>
  <r>
    <x v="513"/>
    <s v="CA-2016-114972"/>
    <d v="2022-11-03T00:00:00"/>
    <d v="2022-11-06T00:00:00"/>
    <x v="2"/>
    <s v="PF-19225"/>
    <s v="Phillip Flathmann"/>
    <x v="0"/>
    <s v="United States"/>
    <s v="Los Angeles"/>
    <x v="2"/>
    <n v="90032"/>
    <x v="1"/>
    <s v="FUR-CH-10001190"/>
    <s v="Furniture"/>
    <x v="1"/>
    <s v="Global Deluxe High-Back Office Chair in Storm"/>
    <n v="217.584"/>
    <n v="2"/>
    <n v="0.2"/>
    <x v="487"/>
    <n v="0"/>
    <x v="0"/>
    <x v="0"/>
  </r>
  <r>
    <x v="514"/>
    <s v="CA-2017-102750"/>
    <d v="2023-09-04T00:00:00"/>
    <d v="2023-09-08T00:00:00"/>
    <x v="0"/>
    <s v="GM-14695"/>
    <s v="Greg Maxwell"/>
    <x v="1"/>
    <s v="United States"/>
    <s v="Los Angeles"/>
    <x v="2"/>
    <n v="90036"/>
    <x v="1"/>
    <s v="FUR-TA-10000198"/>
    <s v="Furniture"/>
    <x v="2"/>
    <s v="Chromcraft Bull-Nose Wood Oval Conference Tables &amp; Bases"/>
    <n v="1322.3520000000001"/>
    <n v="3"/>
    <n v="0.2"/>
    <x v="488"/>
    <n v="0"/>
    <x v="4"/>
    <x v="3"/>
  </r>
  <r>
    <x v="515"/>
    <s v="CA-2017-126067"/>
    <d v="2023-08-28T00:00:00"/>
    <d v="2023-09-03T00:00:00"/>
    <x v="1"/>
    <s v="KN-16705"/>
    <s v="Kristina Nunn"/>
    <x v="2"/>
    <s v="United States"/>
    <s v="Seattle"/>
    <x v="13"/>
    <n v="98105"/>
    <x v="1"/>
    <s v="FUR-TA-10000617"/>
    <s v="Furniture"/>
    <x v="2"/>
    <s v="Hon Practical Foundations 30 x 60 Training Table, Light Gray/Charcoal"/>
    <n v="1137.75"/>
    <n v="5"/>
    <n v="0"/>
    <x v="489"/>
    <n v="1"/>
    <x v="10"/>
    <x v="3"/>
  </r>
  <r>
    <x v="516"/>
    <s v="CA-2016-146206"/>
    <d v="2022-09-10T00:00:00"/>
    <d v="2022-09-14T00:00:00"/>
    <x v="0"/>
    <s v="KT-16480"/>
    <s v="Kean Thornton"/>
    <x v="0"/>
    <s v="United States"/>
    <s v="Houston"/>
    <x v="5"/>
    <n v="77095"/>
    <x v="3"/>
    <s v="FUR-TA-10004086"/>
    <s v="Furniture"/>
    <x v="2"/>
    <s v="KI Adjustable-Height Table"/>
    <n v="300.93"/>
    <n v="5"/>
    <n v="0.3"/>
    <x v="490"/>
    <n v="0"/>
    <x v="4"/>
    <x v="0"/>
  </r>
  <r>
    <x v="517"/>
    <s v="CA-2014-136644"/>
    <d v="2020-06-16T00:00:00"/>
    <d v="2020-06-22T00:00:00"/>
    <x v="1"/>
    <s v="SC-20575"/>
    <s v="Sonia Cooley"/>
    <x v="0"/>
    <s v="United States"/>
    <s v="Mishawaka"/>
    <x v="6"/>
    <n v="46544"/>
    <x v="3"/>
    <s v="FUR-CH-10000225"/>
    <s v="Furniture"/>
    <x v="1"/>
    <s v="Global Geo Office Task Chair, Gray"/>
    <n v="647.84"/>
    <n v="8"/>
    <n v="0"/>
    <x v="491"/>
    <n v="1"/>
    <x v="2"/>
    <x v="2"/>
  </r>
  <r>
    <x v="518"/>
    <s v="CA-2014-143917"/>
    <d v="2020-07-25T00:00:00"/>
    <d v="2020-07-27T00:00:00"/>
    <x v="0"/>
    <s v="KL-16645"/>
    <s v="Ken Lonsdale"/>
    <x v="0"/>
    <s v="United States"/>
    <s v="San Francisco"/>
    <x v="2"/>
    <n v="94122"/>
    <x v="1"/>
    <s v="FUR-FU-10004351"/>
    <s v="Furniture"/>
    <x v="3"/>
    <s v="Staple-based wall hangings"/>
    <n v="77.92"/>
    <n v="8"/>
    <n v="0"/>
    <x v="492"/>
    <n v="1"/>
    <x v="3"/>
    <x v="2"/>
  </r>
  <r>
    <x v="519"/>
    <s v="CA-2016-124506"/>
    <d v="2022-11-11T00:00:00"/>
    <d v="2022-11-17T00:00:00"/>
    <x v="1"/>
    <s v="BB-11545"/>
    <s v="Brenda Bowman"/>
    <x v="1"/>
    <s v="United States"/>
    <s v="Chicago"/>
    <x v="8"/>
    <n v="60623"/>
    <x v="3"/>
    <s v="FUR-CH-10004540"/>
    <s v="Furniture"/>
    <x v="1"/>
    <s v="Global Chrome Stack Chair"/>
    <n v="47.991999999999997"/>
    <n v="2"/>
    <n v="0.3"/>
    <x v="315"/>
    <n v="0"/>
    <x v="0"/>
    <x v="0"/>
  </r>
  <r>
    <x v="520"/>
    <s v="CA-2017-123134"/>
    <d v="2023-05-02T00:00:00"/>
    <d v="2023-05-07T00:00:00"/>
    <x v="1"/>
    <s v="DW-13585"/>
    <s v="Dorothy Wardle"/>
    <x v="1"/>
    <s v="United States"/>
    <s v="Westfield"/>
    <x v="18"/>
    <n v="7090"/>
    <x v="2"/>
    <s v="FUR-FU-10003975"/>
    <s v="Furniture"/>
    <x v="3"/>
    <s v="Eldon Advantage Chair Mats for Low to Medium Pile Carpets"/>
    <n v="129.93"/>
    <n v="3"/>
    <n v="0"/>
    <x v="493"/>
    <n v="1"/>
    <x v="7"/>
    <x v="3"/>
  </r>
  <r>
    <x v="521"/>
    <s v="CA-2015-168746"/>
    <d v="2021-01-27T00:00:00"/>
    <d v="2021-01-29T00:00:00"/>
    <x v="0"/>
    <s v="SV-20365"/>
    <s v="Seth Vernon"/>
    <x v="0"/>
    <s v="United States"/>
    <s v="Cleveland"/>
    <x v="15"/>
    <n v="44105"/>
    <x v="2"/>
    <s v="FUR-CH-10000513"/>
    <s v="Furniture"/>
    <x v="1"/>
    <s v="High-Back Leather Manager's Chair"/>
    <n v="181.98599999999999"/>
    <n v="2"/>
    <n v="0.3"/>
    <x v="494"/>
    <n v="0"/>
    <x v="8"/>
    <x v="1"/>
  </r>
  <r>
    <x v="522"/>
    <s v="CA-2015-113404"/>
    <d v="2021-07-16T00:00:00"/>
    <d v="2021-07-16T00:00:00"/>
    <x v="3"/>
    <s v="EM-13810"/>
    <s v="Eleni McCrary"/>
    <x v="1"/>
    <s v="United States"/>
    <s v="San Francisco"/>
    <x v="2"/>
    <n v="94122"/>
    <x v="1"/>
    <s v="FUR-CH-10003312"/>
    <s v="Furniture"/>
    <x v="1"/>
    <s v="Hon 2090 ÒPillow SoftÓ Series Mid Back Swivel/Tilt Chairs"/>
    <n v="1348.704"/>
    <n v="6"/>
    <n v="0.2"/>
    <x v="495"/>
    <n v="0"/>
    <x v="3"/>
    <x v="1"/>
  </r>
  <r>
    <x v="523"/>
    <s v="CA-2015-113404"/>
    <d v="2021-07-16T00:00:00"/>
    <d v="2021-07-16T00:00:00"/>
    <x v="3"/>
    <s v="EM-13810"/>
    <s v="Eleni McCrary"/>
    <x v="1"/>
    <s v="United States"/>
    <s v="San Francisco"/>
    <x v="2"/>
    <n v="94122"/>
    <x v="1"/>
    <s v="FUR-CH-10004086"/>
    <s v="Furniture"/>
    <x v="1"/>
    <s v="Hon 4070 Series Pagoda Armless Upholstered Stacking Chairs"/>
    <n v="700.15200000000004"/>
    <n v="3"/>
    <n v="0.2"/>
    <x v="496"/>
    <n v="1"/>
    <x v="3"/>
    <x v="1"/>
  </r>
  <r>
    <x v="524"/>
    <s v="CA-2016-144792"/>
    <d v="2022-04-30T00:00:00"/>
    <d v="2022-05-04T00:00:00"/>
    <x v="1"/>
    <s v="KD-16615"/>
    <s v="Ken Dana"/>
    <x v="1"/>
    <s v="United States"/>
    <s v="Scottsdale"/>
    <x v="22"/>
    <n v="85254"/>
    <x v="1"/>
    <s v="FUR-FU-10002759"/>
    <s v="Furniture"/>
    <x v="3"/>
    <s v="12-1/2 Diameter Round Wall Clock"/>
    <n v="111.88800000000001"/>
    <n v="7"/>
    <n v="0.2"/>
    <x v="497"/>
    <n v="1"/>
    <x v="6"/>
    <x v="0"/>
  </r>
  <r>
    <x v="525"/>
    <s v="US-2016-114174"/>
    <d v="2022-09-08T00:00:00"/>
    <d v="2022-09-14T00:00:00"/>
    <x v="1"/>
    <s v="AP-10720"/>
    <s v="Anne Pryor"/>
    <x v="2"/>
    <s v="United States"/>
    <s v="Malden"/>
    <x v="20"/>
    <n v="2148"/>
    <x v="2"/>
    <s v="FUR-BO-10003450"/>
    <s v="Furniture"/>
    <x v="0"/>
    <s v="Bush Westfield Collection Bookcases, Dark Cherry Finish"/>
    <n v="173.94"/>
    <n v="3"/>
    <n v="0"/>
    <x v="498"/>
    <n v="1"/>
    <x v="4"/>
    <x v="0"/>
  </r>
  <r>
    <x v="526"/>
    <s v="CA-2017-108070"/>
    <d v="2023-04-16T00:00:00"/>
    <d v="2023-04-20T00:00:00"/>
    <x v="1"/>
    <s v="JE-15745"/>
    <s v="Joel Eaton"/>
    <x v="0"/>
    <s v="United States"/>
    <s v="San Jose"/>
    <x v="2"/>
    <n v="95123"/>
    <x v="1"/>
    <s v="FUR-BO-10001337"/>
    <s v="Furniture"/>
    <x v="0"/>
    <s v="O'Sullivan Living Dimensions 2-Shelf Bookcases"/>
    <n v="102.833"/>
    <n v="1"/>
    <n v="0.15"/>
    <x v="499"/>
    <n v="0"/>
    <x v="6"/>
    <x v="3"/>
  </r>
  <r>
    <x v="527"/>
    <s v="CA-2017-101042"/>
    <d v="2023-11-19T00:00:00"/>
    <d v="2023-11-23T00:00:00"/>
    <x v="1"/>
    <s v="AB-10105"/>
    <s v="Adrian Barton"/>
    <x v="0"/>
    <s v="United States"/>
    <s v="Henderson"/>
    <x v="0"/>
    <n v="42420"/>
    <x v="0"/>
    <s v="FUR-FU-10004665"/>
    <s v="Furniture"/>
    <x v="3"/>
    <s v="3M Polarizing Task Lamp with Clamp Arm, Light Gray"/>
    <n v="821.88"/>
    <n v="6"/>
    <n v="0"/>
    <x v="500"/>
    <n v="1"/>
    <x v="0"/>
    <x v="3"/>
  </r>
  <r>
    <x v="528"/>
    <s v="US-2016-126844"/>
    <d v="2022-10-08T00:00:00"/>
    <d v="2022-10-14T00:00:00"/>
    <x v="1"/>
    <s v="BW-11110"/>
    <s v="Bart Watters"/>
    <x v="1"/>
    <s v="United States"/>
    <s v="Houston"/>
    <x v="5"/>
    <n v="77070"/>
    <x v="3"/>
    <s v="FUR-FU-10004909"/>
    <s v="Furniture"/>
    <x v="3"/>
    <s v="Contemporary Wood/Metal Frame"/>
    <n v="51.712000000000003"/>
    <n v="8"/>
    <n v="0.6"/>
    <x v="501"/>
    <n v="0"/>
    <x v="1"/>
    <x v="0"/>
  </r>
  <r>
    <x v="529"/>
    <s v="CA-2015-147788"/>
    <d v="2021-05-31T00:00:00"/>
    <d v="2021-06-04T00:00:00"/>
    <x v="1"/>
    <s v="TM-21010"/>
    <s v="Tamara Manning"/>
    <x v="0"/>
    <s v="United States"/>
    <s v="Orem"/>
    <x v="4"/>
    <n v="84057"/>
    <x v="1"/>
    <s v="FUR-BO-10004357"/>
    <s v="Furniture"/>
    <x v="0"/>
    <s v="O'Sullivan Living Dimensions 3-Shelf Bookcases"/>
    <n v="1406.86"/>
    <n v="7"/>
    <n v="0"/>
    <x v="502"/>
    <n v="1"/>
    <x v="7"/>
    <x v="1"/>
  </r>
  <r>
    <x v="530"/>
    <s v="CA-2017-123967"/>
    <d v="2023-11-01T00:00:00"/>
    <d v="2023-11-03T00:00:00"/>
    <x v="0"/>
    <s v="SF-20200"/>
    <s v="Sarah Foster"/>
    <x v="0"/>
    <s v="United States"/>
    <s v="Bellingham"/>
    <x v="13"/>
    <n v="98226"/>
    <x v="1"/>
    <s v="FUR-TA-10003954"/>
    <s v="Furniture"/>
    <x v="2"/>
    <s v="Hon 94000 Series Round Tables"/>
    <n v="2665.62"/>
    <n v="9"/>
    <n v="0"/>
    <x v="503"/>
    <n v="1"/>
    <x v="0"/>
    <x v="3"/>
  </r>
  <r>
    <x v="531"/>
    <s v="CA-2017-145128"/>
    <d v="2023-07-09T00:00:00"/>
    <d v="2023-07-14T00:00:00"/>
    <x v="1"/>
    <s v="SM-20320"/>
    <s v="Sean Miller"/>
    <x v="2"/>
    <s v="United States"/>
    <s v="Lafayette"/>
    <x v="6"/>
    <n v="47905"/>
    <x v="3"/>
    <s v="FUR-FU-10000293"/>
    <s v="Furniture"/>
    <x v="3"/>
    <s v="Eldon Antistatic Chair Mats for Low to Medium Pile Carpets"/>
    <n v="526.45000000000005"/>
    <n v="5"/>
    <n v="0"/>
    <x v="439"/>
    <n v="1"/>
    <x v="3"/>
    <x v="3"/>
  </r>
  <r>
    <x v="532"/>
    <s v="US-2014-155502"/>
    <d v="2020-01-26T00:00:00"/>
    <d v="2020-01-31T00:00:00"/>
    <x v="1"/>
    <s v="SD-20485"/>
    <s v="Shirley Daniels"/>
    <x v="2"/>
    <s v="United States"/>
    <s v="Alexandria"/>
    <x v="25"/>
    <n v="22304"/>
    <x v="0"/>
    <s v="FUR-FU-10004587"/>
    <s v="Furniture"/>
    <x v="3"/>
    <s v="GE General Use Halogen Bulbs, 100 Watts, 1 Bulb per Pack"/>
    <n v="62.82"/>
    <n v="3"/>
    <n v="0"/>
    <x v="504"/>
    <n v="1"/>
    <x v="8"/>
    <x v="2"/>
  </r>
  <r>
    <x v="533"/>
    <s v="US-2014-155502"/>
    <d v="2020-01-26T00:00:00"/>
    <d v="2020-01-31T00:00:00"/>
    <x v="1"/>
    <s v="SD-20485"/>
    <s v="Shirley Daniels"/>
    <x v="2"/>
    <s v="United States"/>
    <s v="Alexandria"/>
    <x v="25"/>
    <n v="22304"/>
    <x v="0"/>
    <s v="FUR-FU-10001847"/>
    <s v="Furniture"/>
    <x v="3"/>
    <s v="Eldon Image Series Black Desk Accessories"/>
    <n v="12.42"/>
    <n v="3"/>
    <n v="0"/>
    <x v="505"/>
    <n v="1"/>
    <x v="8"/>
    <x v="2"/>
  </r>
  <r>
    <x v="534"/>
    <s v="CA-2017-131695"/>
    <d v="2023-06-30T00:00:00"/>
    <d v="2023-07-06T00:00:00"/>
    <x v="1"/>
    <s v="RA-19285"/>
    <s v="Ralph Arnett"/>
    <x v="0"/>
    <s v="United States"/>
    <s v="New York City"/>
    <x v="7"/>
    <n v="10024"/>
    <x v="2"/>
    <s v="FUR-FU-10002045"/>
    <s v="Furniture"/>
    <x v="3"/>
    <s v="Executive Impressions 14&quot;"/>
    <n v="22.23"/>
    <n v="1"/>
    <n v="0"/>
    <x v="506"/>
    <n v="1"/>
    <x v="2"/>
    <x v="3"/>
  </r>
  <r>
    <x v="535"/>
    <s v="US-2016-115455"/>
    <d v="2022-09-08T00:00:00"/>
    <d v="2022-09-14T00:00:00"/>
    <x v="1"/>
    <s v="SE-20110"/>
    <s v="Sanjit Engle"/>
    <x v="0"/>
    <s v="United States"/>
    <s v="Wheeling"/>
    <x v="8"/>
    <n v="60090"/>
    <x v="3"/>
    <s v="FUR-FU-10004671"/>
    <s v="Furniture"/>
    <x v="3"/>
    <s v="Executive Impressions 12&quot; Wall Clock"/>
    <n v="14.135999999999999"/>
    <n v="2"/>
    <n v="0.6"/>
    <x v="507"/>
    <n v="0"/>
    <x v="4"/>
    <x v="0"/>
  </r>
  <r>
    <x v="536"/>
    <s v="US-2016-115455"/>
    <d v="2022-09-08T00:00:00"/>
    <d v="2022-09-14T00:00:00"/>
    <x v="1"/>
    <s v="SE-20110"/>
    <s v="Sanjit Engle"/>
    <x v="0"/>
    <s v="United States"/>
    <s v="Wheeling"/>
    <x v="8"/>
    <n v="60090"/>
    <x v="3"/>
    <s v="FUR-TA-10003569"/>
    <s v="Furniture"/>
    <x v="2"/>
    <s v="Bretford CR8500 Series Meeting Room Furniture"/>
    <n v="601.47"/>
    <n v="3"/>
    <n v="0.5"/>
    <x v="508"/>
    <n v="0"/>
    <x v="4"/>
    <x v="0"/>
  </r>
  <r>
    <x v="537"/>
    <s v="CA-2016-165848"/>
    <d v="2022-06-04T00:00:00"/>
    <d v="2022-06-04T00:00:00"/>
    <x v="3"/>
    <s v="EN-13780"/>
    <s v="Edward Nazzal"/>
    <x v="0"/>
    <s v="United States"/>
    <s v="New York City"/>
    <x v="7"/>
    <n v="10035"/>
    <x v="2"/>
    <s v="FUR-BO-10000362"/>
    <s v="Furniture"/>
    <x v="0"/>
    <s v="Sauder Inglewood Library Bookcases"/>
    <n v="136.78399999999999"/>
    <n v="1"/>
    <n v="0.2"/>
    <x v="509"/>
    <n v="1"/>
    <x v="2"/>
    <x v="0"/>
  </r>
  <r>
    <x v="538"/>
    <s v="CA-2016-165848"/>
    <d v="2022-06-04T00:00:00"/>
    <d v="2022-06-04T00:00:00"/>
    <x v="3"/>
    <s v="EN-13780"/>
    <s v="Edward Nazzal"/>
    <x v="0"/>
    <s v="United States"/>
    <s v="New York City"/>
    <x v="7"/>
    <n v="10035"/>
    <x v="2"/>
    <s v="FUR-FU-10003878"/>
    <s v="Furniture"/>
    <x v="3"/>
    <s v="Linden 10&quot; Round Wall Clock, Black"/>
    <n v="61.12"/>
    <n v="4"/>
    <n v="0"/>
    <x v="510"/>
    <n v="1"/>
    <x v="2"/>
    <x v="0"/>
  </r>
  <r>
    <x v="539"/>
    <s v="CA-2014-127446"/>
    <d v="2020-11-25T00:00:00"/>
    <d v="2020-11-30T00:00:00"/>
    <x v="1"/>
    <s v="MC-17590"/>
    <s v="Matt Collister"/>
    <x v="1"/>
    <s v="United States"/>
    <s v="Arlington"/>
    <x v="5"/>
    <n v="76017"/>
    <x v="3"/>
    <s v="FUR-TA-10000577"/>
    <s v="Furniture"/>
    <x v="2"/>
    <s v="Bretford CR4500 Series Slim Rectangular Table"/>
    <n v="1218.7349999999999"/>
    <n v="5"/>
    <n v="0.3"/>
    <x v="511"/>
    <n v="0"/>
    <x v="0"/>
    <x v="2"/>
  </r>
  <r>
    <x v="540"/>
    <s v="CA-2014-127446"/>
    <d v="2020-11-25T00:00:00"/>
    <d v="2020-11-30T00:00:00"/>
    <x v="1"/>
    <s v="MC-17590"/>
    <s v="Matt Collister"/>
    <x v="1"/>
    <s v="United States"/>
    <s v="Arlington"/>
    <x v="5"/>
    <n v="76017"/>
    <x v="3"/>
    <s v="FUR-FU-10000221"/>
    <s v="Furniture"/>
    <x v="3"/>
    <s v="Master Caster Door Stop, Brown"/>
    <n v="6.0960000000000001"/>
    <n v="3"/>
    <n v="0.6"/>
    <x v="512"/>
    <n v="0"/>
    <x v="0"/>
    <x v="2"/>
  </r>
  <r>
    <x v="541"/>
    <s v="CA-2016-137204"/>
    <d v="2022-04-28T00:00:00"/>
    <d v="2022-05-05T00:00:00"/>
    <x v="1"/>
    <s v="BO-11350"/>
    <s v="Bill Overfelt"/>
    <x v="1"/>
    <s v="United States"/>
    <s v="Los Angeles"/>
    <x v="2"/>
    <n v="90045"/>
    <x v="1"/>
    <s v="FUR-CH-10002304"/>
    <s v="Furniture"/>
    <x v="1"/>
    <s v="Global Stack Chair without Arms, Black"/>
    <n v="41.567999999999998"/>
    <n v="2"/>
    <n v="0.2"/>
    <x v="513"/>
    <n v="1"/>
    <x v="6"/>
    <x v="0"/>
  </r>
  <r>
    <x v="542"/>
    <s v="CA-2014-147298"/>
    <d v="2020-04-26T00:00:00"/>
    <d v="2020-05-03T00:00:00"/>
    <x v="1"/>
    <s v="AG-10300"/>
    <s v="Aleksandra Gannaway"/>
    <x v="1"/>
    <s v="United States"/>
    <s v="Los Angeles"/>
    <x v="2"/>
    <n v="90049"/>
    <x v="1"/>
    <s v="FUR-CH-10004886"/>
    <s v="Furniture"/>
    <x v="1"/>
    <s v="Bevis Steel Folding Chairs"/>
    <n v="230.28"/>
    <n v="3"/>
    <n v="0.2"/>
    <x v="514"/>
    <n v="1"/>
    <x v="6"/>
    <x v="2"/>
  </r>
  <r>
    <x v="543"/>
    <s v="US-2017-110604"/>
    <d v="2023-05-15T00:00:00"/>
    <d v="2023-05-20T00:00:00"/>
    <x v="1"/>
    <s v="JF-15295"/>
    <s v="Jason Fortune-"/>
    <x v="0"/>
    <s v="United States"/>
    <s v="Seattle"/>
    <x v="13"/>
    <n v="98103"/>
    <x v="1"/>
    <s v="FUR-FU-10000076"/>
    <s v="Furniture"/>
    <x v="3"/>
    <s v="24-Hour Round Wall Clock"/>
    <n v="39.96"/>
    <n v="2"/>
    <n v="0"/>
    <x v="515"/>
    <n v="1"/>
    <x v="7"/>
    <x v="3"/>
  </r>
  <r>
    <x v="544"/>
    <s v="US-2017-110604"/>
    <d v="2023-05-15T00:00:00"/>
    <d v="2023-05-20T00:00:00"/>
    <x v="1"/>
    <s v="JF-15295"/>
    <s v="Jason Fortune-"/>
    <x v="0"/>
    <s v="United States"/>
    <s v="Seattle"/>
    <x v="13"/>
    <n v="98103"/>
    <x v="1"/>
    <s v="FUR-CH-10002017"/>
    <s v="Furniture"/>
    <x v="1"/>
    <s v="SAFCO Optional Arm Kit for Workspace Cribbage Stacking Chair"/>
    <n v="42.624000000000002"/>
    <n v="2"/>
    <n v="0.2"/>
    <x v="516"/>
    <n v="1"/>
    <x v="7"/>
    <x v="3"/>
  </r>
  <r>
    <x v="545"/>
    <s v="US-2017-110604"/>
    <d v="2023-05-15T00:00:00"/>
    <d v="2023-05-20T00:00:00"/>
    <x v="1"/>
    <s v="JF-15295"/>
    <s v="Jason Fortune-"/>
    <x v="0"/>
    <s v="United States"/>
    <s v="Seattle"/>
    <x v="13"/>
    <n v="98103"/>
    <x v="1"/>
    <s v="FUR-CH-10004287"/>
    <s v="Furniture"/>
    <x v="1"/>
    <s v="SAFCO Arco Folding Chair"/>
    <n v="220.96"/>
    <n v="1"/>
    <n v="0.2"/>
    <x v="517"/>
    <n v="1"/>
    <x v="7"/>
    <x v="3"/>
  </r>
  <r>
    <x v="546"/>
    <s v="CA-2015-116750"/>
    <d v="2021-07-05T00:00:00"/>
    <d v="2021-07-10T00:00:00"/>
    <x v="0"/>
    <s v="BF-10975"/>
    <s v="Barbara Fisher"/>
    <x v="1"/>
    <s v="United States"/>
    <s v="Fayetteville"/>
    <x v="30"/>
    <n v="28314"/>
    <x v="0"/>
    <s v="FUR-FU-10003829"/>
    <s v="Furniture"/>
    <x v="3"/>
    <s v="Stackable Trays"/>
    <n v="4.9279999999999999"/>
    <n v="2"/>
    <n v="0.2"/>
    <x v="518"/>
    <n v="1"/>
    <x v="3"/>
    <x v="1"/>
  </r>
  <r>
    <x v="547"/>
    <s v="CA-2017-108441"/>
    <d v="2023-06-12T00:00:00"/>
    <d v="2023-06-18T00:00:00"/>
    <x v="1"/>
    <s v="SB-20170"/>
    <s v="Sarah Bern"/>
    <x v="0"/>
    <s v="United States"/>
    <s v="New York City"/>
    <x v="7"/>
    <n v="10035"/>
    <x v="2"/>
    <s v="FUR-CH-10000595"/>
    <s v="Furniture"/>
    <x v="1"/>
    <s v="Safco Contoured Stacking Chairs"/>
    <n v="858.24"/>
    <n v="4"/>
    <n v="0.1"/>
    <x v="519"/>
    <n v="1"/>
    <x v="2"/>
    <x v="3"/>
  </r>
  <r>
    <x v="548"/>
    <s v="CA-2016-149111"/>
    <d v="2022-04-17T00:00:00"/>
    <d v="2022-04-21T00:00:00"/>
    <x v="0"/>
    <s v="BF-11170"/>
    <s v="Ben Ferrer"/>
    <x v="2"/>
    <s v="United States"/>
    <s v="Raleigh"/>
    <x v="30"/>
    <n v="27604"/>
    <x v="0"/>
    <s v="FUR-FU-10000206"/>
    <s v="Furniture"/>
    <x v="3"/>
    <s v="GE General Purpose, Extra Long Life, Showcase &amp; Floodlight Incandescent Bulbs"/>
    <n v="18.623999999999999"/>
    <n v="8"/>
    <n v="0.2"/>
    <x v="520"/>
    <n v="1"/>
    <x v="6"/>
    <x v="0"/>
  </r>
  <r>
    <x v="549"/>
    <s v="CA-2014-131002"/>
    <d v="2020-09-07T00:00:00"/>
    <d v="2020-09-12T00:00:00"/>
    <x v="0"/>
    <s v="TB-21400"/>
    <s v="Tom Boeckenhauer"/>
    <x v="0"/>
    <s v="United States"/>
    <s v="Tulsa"/>
    <x v="37"/>
    <n v="74133"/>
    <x v="3"/>
    <s v="FUR-FU-10004270"/>
    <s v="Furniture"/>
    <x v="3"/>
    <s v="Executive Impressions 13&quot; Clairmont Wall Clock"/>
    <n v="57.69"/>
    <n v="3"/>
    <n v="0"/>
    <x v="521"/>
    <n v="1"/>
    <x v="4"/>
    <x v="2"/>
  </r>
  <r>
    <x v="550"/>
    <s v="CA-2014-131002"/>
    <d v="2020-09-07T00:00:00"/>
    <d v="2020-09-12T00:00:00"/>
    <x v="0"/>
    <s v="TB-21400"/>
    <s v="Tom Boeckenhauer"/>
    <x v="0"/>
    <s v="United States"/>
    <s v="Tulsa"/>
    <x v="37"/>
    <n v="74133"/>
    <x v="3"/>
    <s v="FUR-FU-10004665"/>
    <s v="Furniture"/>
    <x v="3"/>
    <s v="3M Polarizing Task Lamp with Clamp Arm, Light Gray"/>
    <n v="821.88"/>
    <n v="6"/>
    <n v="0"/>
    <x v="500"/>
    <n v="1"/>
    <x v="4"/>
    <x v="2"/>
  </r>
  <r>
    <x v="551"/>
    <s v="US-2016-146794"/>
    <d v="2022-09-26T00:00:00"/>
    <d v="2022-10-01T00:00:00"/>
    <x v="1"/>
    <s v="SH-19975"/>
    <s v="Sally Hughsby"/>
    <x v="1"/>
    <s v="United States"/>
    <s v="Hesperia"/>
    <x v="2"/>
    <n v="92345"/>
    <x v="1"/>
    <s v="FUR-BO-10004467"/>
    <s v="Furniture"/>
    <x v="0"/>
    <s v="Bestar Classic Bookcase"/>
    <n v="424.95749999999998"/>
    <n v="5"/>
    <n v="0.15"/>
    <x v="522"/>
    <n v="1"/>
    <x v="4"/>
    <x v="0"/>
  </r>
  <r>
    <x v="552"/>
    <s v="CA-2017-112515"/>
    <d v="2023-09-17T00:00:00"/>
    <d v="2023-09-21T00:00:00"/>
    <x v="0"/>
    <s v="AS-10225"/>
    <s v="Alan Schoenberger"/>
    <x v="1"/>
    <s v="United States"/>
    <s v="Provo"/>
    <x v="4"/>
    <n v="84604"/>
    <x v="1"/>
    <s v="FUR-BO-10003404"/>
    <s v="Furniture"/>
    <x v="0"/>
    <s v="Global Adaptabilites Bookcase, Cherry/Storm Gray Finish"/>
    <n v="1292.94"/>
    <n v="3"/>
    <n v="0"/>
    <x v="523"/>
    <n v="1"/>
    <x v="4"/>
    <x v="3"/>
  </r>
  <r>
    <x v="553"/>
    <s v="CA-2015-135538"/>
    <d v="2021-12-24T00:00:00"/>
    <d v="2021-12-28T00:00:00"/>
    <x v="1"/>
    <s v="HR-14830"/>
    <s v="Harold Ryan"/>
    <x v="1"/>
    <s v="United States"/>
    <s v="Gilbert"/>
    <x v="22"/>
    <n v="85234"/>
    <x v="1"/>
    <s v="FUR-CH-10004287"/>
    <s v="Furniture"/>
    <x v="1"/>
    <s v="SAFCO Arco Folding Chair"/>
    <n v="883.84"/>
    <n v="4"/>
    <n v="0.2"/>
    <x v="524"/>
    <n v="1"/>
    <x v="5"/>
    <x v="1"/>
  </r>
  <r>
    <x v="554"/>
    <s v="CA-2016-164784"/>
    <d v="2022-05-01T00:00:00"/>
    <d v="2022-05-04T00:00:00"/>
    <x v="2"/>
    <s v="HF-14995"/>
    <s v="Herbert Flentye"/>
    <x v="0"/>
    <s v="United States"/>
    <s v="Memphis"/>
    <x v="9"/>
    <n v="38109"/>
    <x v="0"/>
    <s v="FUR-TA-10004534"/>
    <s v="Furniture"/>
    <x v="2"/>
    <s v="Bevis 44 x 96 Conference Tables"/>
    <n v="370.62"/>
    <n v="3"/>
    <n v="0.4"/>
    <x v="525"/>
    <n v="0"/>
    <x v="7"/>
    <x v="0"/>
  </r>
  <r>
    <x v="555"/>
    <s v="US-2015-139759"/>
    <d v="2021-08-25T00:00:00"/>
    <d v="2021-08-30T00:00:00"/>
    <x v="1"/>
    <s v="NL-18310"/>
    <s v="Nancy Lomonaco"/>
    <x v="2"/>
    <s v="United States"/>
    <s v="Los Angeles"/>
    <x v="2"/>
    <n v="90045"/>
    <x v="1"/>
    <s v="FUR-CH-10002774"/>
    <s v="Furniture"/>
    <x v="1"/>
    <s v="Global Deluxe Stacking Chair, Gray"/>
    <n v="40.783999999999999"/>
    <n v="1"/>
    <n v="0.2"/>
    <x v="526"/>
    <n v="1"/>
    <x v="10"/>
    <x v="1"/>
  </r>
  <r>
    <x v="556"/>
    <s v="CA-2014-126403"/>
    <d v="2020-09-09T00:00:00"/>
    <d v="2020-09-12T00:00:00"/>
    <x v="0"/>
    <s v="RR-19525"/>
    <s v="Rick Reed"/>
    <x v="1"/>
    <s v="United States"/>
    <s v="Lowell"/>
    <x v="20"/>
    <n v="1852"/>
    <x v="2"/>
    <s v="FUR-CH-10003761"/>
    <s v="Furniture"/>
    <x v="1"/>
    <s v="Global Italian Leather Office Chair"/>
    <n v="785.88"/>
    <n v="6"/>
    <n v="0"/>
    <x v="527"/>
    <n v="1"/>
    <x v="4"/>
    <x v="2"/>
  </r>
  <r>
    <x v="557"/>
    <s v="CA-2016-138079"/>
    <d v="2022-01-22T00:00:00"/>
    <d v="2022-01-28T00:00:00"/>
    <x v="1"/>
    <s v="AJ-10795"/>
    <s v="Anthony Johnson"/>
    <x v="1"/>
    <s v="United States"/>
    <s v="Seattle"/>
    <x v="13"/>
    <n v="98115"/>
    <x v="1"/>
    <s v="FUR-FU-10001475"/>
    <s v="Furniture"/>
    <x v="3"/>
    <s v="Contract Clock, 14&quot;, Brown"/>
    <n v="109.9"/>
    <n v="5"/>
    <n v="0"/>
    <x v="528"/>
    <n v="1"/>
    <x v="8"/>
    <x v="0"/>
  </r>
  <r>
    <x v="558"/>
    <s v="CA-2014-143182"/>
    <d v="2020-10-15T00:00:00"/>
    <d v="2020-10-20T00:00:00"/>
    <x v="1"/>
    <s v="DL-12865"/>
    <s v="Dan Lawera"/>
    <x v="0"/>
    <s v="United States"/>
    <s v="Hialeah"/>
    <x v="1"/>
    <n v="33012"/>
    <x v="0"/>
    <s v="FUR-FU-10004270"/>
    <s v="Furniture"/>
    <x v="3"/>
    <s v="Executive Impressions 13&quot; Clairmont Wall Clock"/>
    <n v="15.384"/>
    <n v="1"/>
    <n v="0.2"/>
    <x v="529"/>
    <n v="1"/>
    <x v="1"/>
    <x v="2"/>
  </r>
  <r>
    <x v="559"/>
    <s v="CA-2014-145317"/>
    <d v="2020-03-18T00:00:00"/>
    <d v="2020-03-23T00:00:00"/>
    <x v="1"/>
    <s v="SM-20320"/>
    <s v="Sean Miller"/>
    <x v="2"/>
    <s v="United States"/>
    <s v="Jacksonville"/>
    <x v="1"/>
    <n v="32216"/>
    <x v="0"/>
    <s v="FUR-FU-10004270"/>
    <s v="Furniture"/>
    <x v="3"/>
    <s v="Executive Impressions 13&quot; Clairmont Wall Clock"/>
    <n v="30.768000000000001"/>
    <n v="2"/>
    <n v="0.2"/>
    <x v="530"/>
    <n v="1"/>
    <x v="9"/>
    <x v="2"/>
  </r>
  <r>
    <x v="560"/>
    <s v="CA-2014-145317"/>
    <d v="2020-03-18T00:00:00"/>
    <d v="2020-03-23T00:00:00"/>
    <x v="1"/>
    <s v="SM-20320"/>
    <s v="Sean Miller"/>
    <x v="2"/>
    <s v="United States"/>
    <s v="Jacksonville"/>
    <x v="1"/>
    <n v="32216"/>
    <x v="0"/>
    <s v="FUR-FU-10001986"/>
    <s v="Furniture"/>
    <x v="3"/>
    <s v="Dana Fluorescent Magnifying Lamp, White, 36&quot;"/>
    <n v="122.352"/>
    <n v="3"/>
    <n v="0.2"/>
    <x v="531"/>
    <n v="1"/>
    <x v="9"/>
    <x v="2"/>
  </r>
  <r>
    <x v="561"/>
    <s v="CA-2015-121797"/>
    <d v="2021-01-30T00:00:00"/>
    <d v="2021-02-06T00:00:00"/>
    <x v="1"/>
    <s v="CC-12145"/>
    <s v="Charles Crestani"/>
    <x v="0"/>
    <s v="United States"/>
    <s v="Los Angeles"/>
    <x v="2"/>
    <n v="90049"/>
    <x v="1"/>
    <s v="FUR-FU-10001876"/>
    <s v="Furniture"/>
    <x v="3"/>
    <s v="Computer Room Manger, 14&quot;"/>
    <n v="227.36"/>
    <n v="7"/>
    <n v="0"/>
    <x v="532"/>
    <n v="1"/>
    <x v="8"/>
    <x v="1"/>
  </r>
  <r>
    <x v="562"/>
    <s v="CA-2017-132430"/>
    <d v="2023-10-09T00:00:00"/>
    <d v="2023-10-11T00:00:00"/>
    <x v="2"/>
    <s v="CP-12085"/>
    <s v="Cathy Prescott"/>
    <x v="1"/>
    <s v="United States"/>
    <s v="Lakewood"/>
    <x v="15"/>
    <n v="44107"/>
    <x v="2"/>
    <s v="FUR-FU-10003577"/>
    <s v="Furniture"/>
    <x v="3"/>
    <s v="Nu-Dell Leatherette Frames"/>
    <n v="45.887999999999998"/>
    <n v="4"/>
    <n v="0.2"/>
    <x v="533"/>
    <n v="1"/>
    <x v="1"/>
    <x v="3"/>
  </r>
  <r>
    <x v="563"/>
    <s v="CA-2014-110030"/>
    <d v="2020-12-06T00:00:00"/>
    <d v="2020-12-08T00:00:00"/>
    <x v="0"/>
    <s v="LF-17185"/>
    <s v="Luke Foster"/>
    <x v="0"/>
    <s v="United States"/>
    <s v="Houston"/>
    <x v="5"/>
    <n v="77095"/>
    <x v="3"/>
    <s v="FUR-FU-10002759"/>
    <s v="Furniture"/>
    <x v="3"/>
    <s v="12-1/2 Diameter Round Wall Clock"/>
    <n v="23.975999999999999"/>
    <n v="3"/>
    <n v="0.6"/>
    <x v="138"/>
    <n v="0"/>
    <x v="5"/>
    <x v="2"/>
  </r>
  <r>
    <x v="564"/>
    <s v="CA-2017-149888"/>
    <d v="2023-11-07T00:00:00"/>
    <d v="2023-11-13T00:00:00"/>
    <x v="1"/>
    <s v="EP-13915"/>
    <s v="Emily Phan"/>
    <x v="0"/>
    <s v="United States"/>
    <s v="Philadelphia"/>
    <x v="3"/>
    <n v="19120"/>
    <x v="2"/>
    <s v="FUR-TA-10000849"/>
    <s v="Furniture"/>
    <x v="2"/>
    <s v="Bevis Rectangular Conference Tables"/>
    <n v="350.35199999999998"/>
    <n v="4"/>
    <n v="0.4"/>
    <x v="534"/>
    <n v="0"/>
    <x v="0"/>
    <x v="3"/>
  </r>
  <r>
    <x v="565"/>
    <s v="CA-2017-104801"/>
    <d v="2023-02-13T00:00:00"/>
    <d v="2023-02-19T00:00:00"/>
    <x v="1"/>
    <s v="FH-14350"/>
    <s v="Fred Harton"/>
    <x v="0"/>
    <s v="United States"/>
    <s v="Seattle"/>
    <x v="13"/>
    <n v="98105"/>
    <x v="1"/>
    <s v="FUR-FU-10004017"/>
    <s v="Furniture"/>
    <x v="3"/>
    <s v="Tenex Contemporary Contur Chairmats for Low and Medium Pile Carpet, Computer, 39&quot; x 49&quot;"/>
    <n v="107.53"/>
    <n v="1"/>
    <n v="0"/>
    <x v="535"/>
    <n v="1"/>
    <x v="11"/>
    <x v="3"/>
  </r>
  <r>
    <x v="566"/>
    <s v="CA-2015-115798"/>
    <d v="2021-11-13T00:00:00"/>
    <d v="2021-11-19T00:00:00"/>
    <x v="1"/>
    <s v="KL-16645"/>
    <s v="Ken Lonsdale"/>
    <x v="0"/>
    <s v="United States"/>
    <s v="Newark"/>
    <x v="14"/>
    <n v="19711"/>
    <x v="2"/>
    <s v="FUR-BO-10004467"/>
    <s v="Furniture"/>
    <x v="0"/>
    <s v="Bestar Classic Bookcase"/>
    <n v="299.97000000000003"/>
    <n v="3"/>
    <n v="0"/>
    <x v="536"/>
    <n v="1"/>
    <x v="0"/>
    <x v="1"/>
  </r>
  <r>
    <x v="567"/>
    <s v="CA-2014-149244"/>
    <d v="2020-11-04T00:00:00"/>
    <d v="2020-11-08T00:00:00"/>
    <x v="1"/>
    <s v="MS-17530"/>
    <s v="MaryBeth Skach"/>
    <x v="0"/>
    <s v="United States"/>
    <s v="San Diego"/>
    <x v="2"/>
    <n v="92037"/>
    <x v="1"/>
    <s v="FUR-FU-10004671"/>
    <s v="Furniture"/>
    <x v="3"/>
    <s v="Executive Impressions 12&quot; Wall Clock"/>
    <n v="35.340000000000003"/>
    <n v="2"/>
    <n v="0"/>
    <x v="537"/>
    <n v="1"/>
    <x v="0"/>
    <x v="2"/>
  </r>
  <r>
    <x v="568"/>
    <s v="CA-2015-140144"/>
    <d v="2021-06-20T00:00:00"/>
    <d v="2021-06-25T00:00:00"/>
    <x v="0"/>
    <s v="SC-20770"/>
    <s v="Stewart Carmichael"/>
    <x v="1"/>
    <s v="United States"/>
    <s v="San Francisco"/>
    <x v="2"/>
    <n v="94122"/>
    <x v="1"/>
    <s v="FUR-FU-10002253"/>
    <s v="Furniture"/>
    <x v="3"/>
    <s v="Howard Miller 13&quot; Diameter Pewter Finish Round Wall Clock"/>
    <n v="257.64"/>
    <n v="6"/>
    <n v="0"/>
    <x v="538"/>
    <n v="1"/>
    <x v="2"/>
    <x v="1"/>
  </r>
  <r>
    <x v="569"/>
    <s v="CA-2014-155887"/>
    <d v="2020-05-12T00:00:00"/>
    <d v="2020-05-17T00:00:00"/>
    <x v="1"/>
    <s v="KT-16480"/>
    <s v="Kean Thornton"/>
    <x v="0"/>
    <s v="United States"/>
    <s v="Franklin"/>
    <x v="20"/>
    <n v="2038"/>
    <x v="2"/>
    <s v="FUR-TA-10002228"/>
    <s v="Furniture"/>
    <x v="2"/>
    <s v="Bevis Traditional Conference Table Top, Plinth Base"/>
    <n v="700.05600000000004"/>
    <n v="3"/>
    <n v="0.3"/>
    <x v="539"/>
    <n v="0"/>
    <x v="7"/>
    <x v="2"/>
  </r>
  <r>
    <x v="570"/>
    <s v="US-2014-141257"/>
    <d v="2020-06-08T00:00:00"/>
    <d v="2020-06-14T00:00:00"/>
    <x v="1"/>
    <s v="CS-11950"/>
    <s v="Carlos Soltero"/>
    <x v="0"/>
    <s v="United States"/>
    <s v="Seattle"/>
    <x v="13"/>
    <n v="98115"/>
    <x v="1"/>
    <s v="FUR-CH-10002758"/>
    <s v="Furniture"/>
    <x v="1"/>
    <s v="Hon Deluxe Fabric Upholstered Stacking Chairs, Squared Back"/>
    <n v="585.55200000000002"/>
    <n v="3"/>
    <n v="0.2"/>
    <x v="540"/>
    <n v="1"/>
    <x v="2"/>
    <x v="2"/>
  </r>
  <r>
    <x v="571"/>
    <s v="CA-2014-158029"/>
    <d v="2020-05-26T00:00:00"/>
    <d v="2020-05-30T00:00:00"/>
    <x v="1"/>
    <s v="HF-14995"/>
    <s v="Herbert Flentye"/>
    <x v="0"/>
    <s v="United States"/>
    <s v="Los Angeles"/>
    <x v="2"/>
    <n v="90008"/>
    <x v="1"/>
    <s v="FUR-CH-10000988"/>
    <s v="Furniture"/>
    <x v="1"/>
    <s v="Hon Olson Stacker Stools"/>
    <n v="225.29599999999999"/>
    <n v="2"/>
    <n v="0.2"/>
    <x v="541"/>
    <n v="1"/>
    <x v="7"/>
    <x v="2"/>
  </r>
  <r>
    <x v="572"/>
    <s v="CA-2016-146171"/>
    <d v="2022-03-11T00:00:00"/>
    <d v="2022-03-15T00:00:00"/>
    <x v="1"/>
    <s v="JP-16135"/>
    <s v="Julie Prescott"/>
    <x v="2"/>
    <s v="United States"/>
    <s v="Columbus"/>
    <x v="24"/>
    <n v="31907"/>
    <x v="0"/>
    <s v="FUR-FU-10004270"/>
    <s v="Furniture"/>
    <x v="3"/>
    <s v="Executive Impressions 13&quot; Clairmont Wall Clock"/>
    <n v="76.92"/>
    <n v="4"/>
    <n v="0"/>
    <x v="542"/>
    <n v="1"/>
    <x v="9"/>
    <x v="0"/>
  </r>
  <r>
    <x v="573"/>
    <s v="CA-2017-158967"/>
    <d v="2023-12-10T00:00:00"/>
    <d v="2023-12-12T00:00:00"/>
    <x v="2"/>
    <s v="BT-11680"/>
    <s v="Brian Thompson"/>
    <x v="0"/>
    <s v="United States"/>
    <s v="Fort Lauderdale"/>
    <x v="1"/>
    <n v="33311"/>
    <x v="0"/>
    <s v="FUR-FU-10001940"/>
    <s v="Furniture"/>
    <x v="3"/>
    <s v="Staple-based wall hangings"/>
    <n v="19.103999999999999"/>
    <n v="3"/>
    <n v="0.2"/>
    <x v="543"/>
    <n v="1"/>
    <x v="5"/>
    <x v="3"/>
  </r>
  <r>
    <x v="574"/>
    <s v="CA-2015-138534"/>
    <d v="2021-07-17T00:00:00"/>
    <d v="2021-07-19T00:00:00"/>
    <x v="0"/>
    <s v="JM-15535"/>
    <s v="Jessica Myrick"/>
    <x v="0"/>
    <s v="United States"/>
    <s v="Bakersfield"/>
    <x v="2"/>
    <n v="93309"/>
    <x v="1"/>
    <s v="FUR-BO-10003159"/>
    <s v="Furniture"/>
    <x v="0"/>
    <s v="Sauder Camden County Collection Libraries, Planked Cherry Finish"/>
    <n v="195.46600000000001"/>
    <n v="2"/>
    <n v="0.15"/>
    <x v="544"/>
    <n v="0"/>
    <x v="3"/>
    <x v="1"/>
  </r>
  <r>
    <x v="575"/>
    <s v="CA-2017-108322"/>
    <d v="2023-04-30T00:00:00"/>
    <d v="2023-05-05T00:00:00"/>
    <x v="1"/>
    <s v="SS-20140"/>
    <s v="Saphhira Shifley"/>
    <x v="1"/>
    <s v="United States"/>
    <s v="Pompano Beach"/>
    <x v="1"/>
    <n v="33068"/>
    <x v="0"/>
    <s v="FUR-FU-10001935"/>
    <s v="Furniture"/>
    <x v="3"/>
    <s v="3M Hangers With Command Adhesive"/>
    <n v="23.68"/>
    <n v="8"/>
    <n v="0.2"/>
    <x v="545"/>
    <n v="1"/>
    <x v="6"/>
    <x v="3"/>
  </r>
  <r>
    <x v="576"/>
    <s v="CA-2015-149972"/>
    <d v="2021-09-21T00:00:00"/>
    <d v="2021-09-23T00:00:00"/>
    <x v="2"/>
    <s v="CD-12790"/>
    <s v="Cynthia Delaney"/>
    <x v="2"/>
    <s v="United States"/>
    <s v="Los Angeles"/>
    <x v="2"/>
    <n v="90036"/>
    <x v="1"/>
    <s v="FUR-CH-10004997"/>
    <s v="Furniture"/>
    <x v="1"/>
    <s v="Hon Every-Day Series Multi-Task Chairs"/>
    <n v="601.53599999999994"/>
    <n v="4"/>
    <n v="0.2"/>
    <x v="51"/>
    <n v="0"/>
    <x v="4"/>
    <x v="1"/>
  </r>
  <r>
    <x v="577"/>
    <s v="US-2014-117744"/>
    <d v="2020-12-02T00:00:00"/>
    <d v="2020-12-06T00:00:00"/>
    <x v="1"/>
    <s v="MD-17860"/>
    <s v="Michael Dominguez"/>
    <x v="1"/>
    <s v="United States"/>
    <s v="Corpus Christi"/>
    <x v="5"/>
    <n v="78415"/>
    <x v="3"/>
    <s v="FUR-FU-10001588"/>
    <s v="Furniture"/>
    <x v="3"/>
    <s v="Deflect-o SuperTray Unbreakable Stackable Tray, Letter, Black"/>
    <n v="58.36"/>
    <n v="5"/>
    <n v="0.6"/>
    <x v="546"/>
    <n v="0"/>
    <x v="5"/>
    <x v="2"/>
  </r>
  <r>
    <x v="578"/>
    <s v="US-2014-117744"/>
    <d v="2020-12-02T00:00:00"/>
    <d v="2020-12-06T00:00:00"/>
    <x v="1"/>
    <s v="MD-17860"/>
    <s v="Michael Dominguez"/>
    <x v="1"/>
    <s v="United States"/>
    <s v="Corpus Christi"/>
    <x v="5"/>
    <n v="78415"/>
    <x v="3"/>
    <s v="FUR-FU-10002759"/>
    <s v="Furniture"/>
    <x v="3"/>
    <s v="12-1/2 Diameter Round Wall Clock"/>
    <n v="39.96"/>
    <n v="5"/>
    <n v="0.6"/>
    <x v="547"/>
    <n v="0"/>
    <x v="5"/>
    <x v="2"/>
  </r>
  <r>
    <x v="579"/>
    <s v="CA-2014-154599"/>
    <d v="2020-04-12T00:00:00"/>
    <d v="2020-04-17T00:00:00"/>
    <x v="1"/>
    <s v="KN-16450"/>
    <s v="Kean Nguyen"/>
    <x v="1"/>
    <s v="United States"/>
    <s v="Redondo Beach"/>
    <x v="2"/>
    <n v="90278"/>
    <x v="1"/>
    <s v="FUR-BO-10001337"/>
    <s v="Furniture"/>
    <x v="0"/>
    <s v="O'Sullivan Living Dimensions 2-Shelf Bookcases"/>
    <n v="308.49900000000002"/>
    <n v="3"/>
    <n v="0.15"/>
    <x v="548"/>
    <n v="0"/>
    <x v="6"/>
    <x v="2"/>
  </r>
  <r>
    <x v="580"/>
    <s v="CA-2017-143329"/>
    <d v="2023-11-03T00:00:00"/>
    <d v="2023-11-08T00:00:00"/>
    <x v="1"/>
    <s v="DL-13330"/>
    <s v="Denise Leinenbach"/>
    <x v="0"/>
    <s v="United States"/>
    <s v="Las Cruces"/>
    <x v="41"/>
    <n v="88001"/>
    <x v="1"/>
    <s v="FUR-FU-10000629"/>
    <s v="Furniture"/>
    <x v="3"/>
    <s v="9-3/4 Diameter Round Wall Clock"/>
    <n v="41.37"/>
    <n v="3"/>
    <n v="0"/>
    <x v="323"/>
    <n v="1"/>
    <x v="0"/>
    <x v="3"/>
  </r>
  <r>
    <x v="581"/>
    <s v="CA-2015-122623"/>
    <d v="2021-09-07T00:00:00"/>
    <d v="2021-09-11T00:00:00"/>
    <x v="1"/>
    <s v="CC-12145"/>
    <s v="Charles Crestani"/>
    <x v="0"/>
    <s v="United States"/>
    <s v="El Paso"/>
    <x v="5"/>
    <n v="79907"/>
    <x v="3"/>
    <s v="FUR-CH-10000553"/>
    <s v="Furniture"/>
    <x v="1"/>
    <s v="Metal Folding Chairs, Beige, 4/Carton"/>
    <n v="47.515999999999998"/>
    <n v="2"/>
    <n v="0.3"/>
    <x v="549"/>
    <n v="0"/>
    <x v="4"/>
    <x v="1"/>
  </r>
  <r>
    <x v="582"/>
    <s v="CA-2015-148635"/>
    <d v="2021-07-25T00:00:00"/>
    <d v="2021-07-27T00:00:00"/>
    <x v="0"/>
    <s v="MH-18025"/>
    <s v="Michelle Huthwaite"/>
    <x v="0"/>
    <s v="United States"/>
    <s v="Seattle"/>
    <x v="13"/>
    <n v="98115"/>
    <x v="1"/>
    <s v="FUR-BO-10002213"/>
    <s v="Furniture"/>
    <x v="0"/>
    <s v="Sauder Forest Hills Library, Woodland Oak Finish"/>
    <n v="704.9"/>
    <n v="5"/>
    <n v="0"/>
    <x v="550"/>
    <n v="1"/>
    <x v="3"/>
    <x v="1"/>
  </r>
  <r>
    <x v="583"/>
    <s v="CA-2015-148635"/>
    <d v="2021-07-25T00:00:00"/>
    <d v="2021-07-27T00:00:00"/>
    <x v="0"/>
    <s v="MH-18025"/>
    <s v="Michelle Huthwaite"/>
    <x v="0"/>
    <s v="United States"/>
    <s v="Seattle"/>
    <x v="13"/>
    <n v="98115"/>
    <x v="1"/>
    <s v="FUR-CH-10001854"/>
    <s v="Furniture"/>
    <x v="1"/>
    <s v="Office Star - Professional Matrix Back Chair with 2-to-1 Synchro Tilt and Mesh Fabric Seat"/>
    <n v="561.56799999999998"/>
    <n v="2"/>
    <n v="0.2"/>
    <x v="551"/>
    <n v="1"/>
    <x v="3"/>
    <x v="1"/>
  </r>
  <r>
    <x v="584"/>
    <s v="CA-2015-135685"/>
    <d v="2021-11-16T00:00:00"/>
    <d v="2021-11-18T00:00:00"/>
    <x v="0"/>
    <s v="MP-18175"/>
    <s v="Mike Pelletier"/>
    <x v="2"/>
    <s v="United States"/>
    <s v="Milwaukee"/>
    <x v="16"/>
    <n v="53209"/>
    <x v="3"/>
    <s v="FUR-FU-10001185"/>
    <s v="Furniture"/>
    <x v="3"/>
    <s v="Advantus Employee of the Month Certificate Frame, 11 x 13-1/2"/>
    <n v="185.58"/>
    <n v="6"/>
    <n v="0"/>
    <x v="552"/>
    <n v="1"/>
    <x v="0"/>
    <x v="1"/>
  </r>
  <r>
    <x v="585"/>
    <s v="CA-2015-135685"/>
    <d v="2021-11-16T00:00:00"/>
    <d v="2021-11-18T00:00:00"/>
    <x v="0"/>
    <s v="MP-18175"/>
    <s v="Mike Pelletier"/>
    <x v="2"/>
    <s v="United States"/>
    <s v="Milwaukee"/>
    <x v="16"/>
    <n v="53209"/>
    <x v="3"/>
    <s v="FUR-TA-10001520"/>
    <s v="Furniture"/>
    <x v="2"/>
    <s v="Lesro Sheffield Collection Coffee Table, End Table, Center Table, Corner Table"/>
    <n v="214.11"/>
    <n v="3"/>
    <n v="0"/>
    <x v="553"/>
    <n v="1"/>
    <x v="0"/>
    <x v="1"/>
  </r>
  <r>
    <x v="586"/>
    <s v="CA-2015-135685"/>
    <d v="2021-11-16T00:00:00"/>
    <d v="2021-11-18T00:00:00"/>
    <x v="0"/>
    <s v="MP-18175"/>
    <s v="Mike Pelletier"/>
    <x v="2"/>
    <s v="United States"/>
    <s v="Milwaukee"/>
    <x v="16"/>
    <n v="53209"/>
    <x v="3"/>
    <s v="FUR-TA-10000688"/>
    <s v="Furniture"/>
    <x v="2"/>
    <s v="Chromcraft Bull-Nose Wood Round Conference Table Top, Wood Base"/>
    <n v="653.54999999999995"/>
    <n v="3"/>
    <n v="0"/>
    <x v="554"/>
    <n v="1"/>
    <x v="0"/>
    <x v="1"/>
  </r>
  <r>
    <x v="587"/>
    <s v="CA-2015-104626"/>
    <d v="2021-09-01T00:00:00"/>
    <d v="2021-09-08T00:00:00"/>
    <x v="1"/>
    <s v="DR-12940"/>
    <s v="Daniel Raglin"/>
    <x v="2"/>
    <s v="United States"/>
    <s v="Franklin"/>
    <x v="20"/>
    <n v="2038"/>
    <x v="2"/>
    <s v="FUR-CH-10003817"/>
    <s v="Furniture"/>
    <x v="1"/>
    <s v="Global Value Steno Chair, Gray"/>
    <n v="60.74"/>
    <n v="1"/>
    <n v="0"/>
    <x v="555"/>
    <n v="1"/>
    <x v="4"/>
    <x v="1"/>
  </r>
  <r>
    <x v="588"/>
    <s v="CA-2015-104626"/>
    <d v="2021-09-01T00:00:00"/>
    <d v="2021-09-08T00:00:00"/>
    <x v="1"/>
    <s v="DR-12940"/>
    <s v="Daniel Raglin"/>
    <x v="2"/>
    <s v="United States"/>
    <s v="Franklin"/>
    <x v="20"/>
    <n v="2038"/>
    <x v="2"/>
    <s v="FUR-FU-10000308"/>
    <s v="Furniture"/>
    <x v="3"/>
    <s v="Deflect-o Glass Clear Studded Chair Mats"/>
    <n v="124.36"/>
    <n v="2"/>
    <n v="0"/>
    <x v="556"/>
    <n v="1"/>
    <x v="4"/>
    <x v="1"/>
  </r>
  <r>
    <x v="589"/>
    <s v="CA-2016-160500"/>
    <d v="2022-05-05T00:00:00"/>
    <d v="2022-05-08T00:00:00"/>
    <x v="2"/>
    <s v="DM-13015"/>
    <s v="Darrin Martin"/>
    <x v="0"/>
    <s v="United States"/>
    <s v="Encinitas"/>
    <x v="2"/>
    <n v="92024"/>
    <x v="1"/>
    <s v="FUR-TA-10003748"/>
    <s v="Furniture"/>
    <x v="2"/>
    <s v="Bevis 36 x 72 Conference Tables"/>
    <n v="298.77600000000001"/>
    <n v="3"/>
    <n v="0.2"/>
    <x v="557"/>
    <n v="1"/>
    <x v="7"/>
    <x v="0"/>
  </r>
  <r>
    <x v="590"/>
    <s v="US-2014-112914"/>
    <d v="2020-09-25T00:00:00"/>
    <d v="2020-09-30T00:00:00"/>
    <x v="1"/>
    <s v="MT-18070"/>
    <s v="Michelle Tran"/>
    <x v="2"/>
    <s v="United States"/>
    <s v="Houston"/>
    <x v="5"/>
    <n v="77041"/>
    <x v="3"/>
    <s v="FUR-BO-10003272"/>
    <s v="Furniture"/>
    <x v="0"/>
    <s v="O'Sullivan Living Dimensions 5-Shelf Bookcases"/>
    <n v="300.53280000000001"/>
    <n v="2"/>
    <n v="0.32"/>
    <x v="558"/>
    <n v="0"/>
    <x v="4"/>
    <x v="2"/>
  </r>
  <r>
    <x v="591"/>
    <s v="US-2014-125521"/>
    <d v="2020-03-14T00:00:00"/>
    <d v="2020-03-19T00:00:00"/>
    <x v="1"/>
    <s v="CK-12325"/>
    <s v="Christine Kargatis"/>
    <x v="2"/>
    <s v="United States"/>
    <s v="Chesapeake"/>
    <x v="25"/>
    <n v="23320"/>
    <x v="0"/>
    <s v="FUR-CH-10003379"/>
    <s v="Furniture"/>
    <x v="1"/>
    <s v="Global Commerce Series High-Back Swivel/Tilt Chairs"/>
    <n v="1139.92"/>
    <n v="4"/>
    <n v="0"/>
    <x v="559"/>
    <n v="1"/>
    <x v="9"/>
    <x v="2"/>
  </r>
  <r>
    <x v="592"/>
    <s v="US-2016-162852"/>
    <d v="2022-12-27T00:00:00"/>
    <d v="2022-12-31T00:00:00"/>
    <x v="1"/>
    <s v="BG-11695"/>
    <s v="Brooke Gillingham"/>
    <x v="1"/>
    <s v="United States"/>
    <s v="Woodstock"/>
    <x v="8"/>
    <n v="60098"/>
    <x v="3"/>
    <s v="FUR-CH-10004853"/>
    <s v="Furniture"/>
    <x v="1"/>
    <s v="Global Manager's Adjustable Task Chair, Storm"/>
    <n v="845.48800000000006"/>
    <n v="8"/>
    <n v="0.3"/>
    <x v="560"/>
    <n v="0"/>
    <x v="5"/>
    <x v="0"/>
  </r>
  <r>
    <x v="593"/>
    <s v="CA-2017-157854"/>
    <d v="2023-04-08T00:00:00"/>
    <d v="2023-04-15T00:00:00"/>
    <x v="1"/>
    <s v="DM-13345"/>
    <s v="Denise Monton"/>
    <x v="1"/>
    <s v="United States"/>
    <s v="Roswell"/>
    <x v="24"/>
    <n v="30076"/>
    <x v="0"/>
    <s v="FUR-FU-10003832"/>
    <s v="Furniture"/>
    <x v="3"/>
    <s v="Eldon Expressions Punched Metal &amp; Wood Desk Accessories, Black &amp; Cherry"/>
    <n v="56.28"/>
    <n v="6"/>
    <n v="0"/>
    <x v="561"/>
    <n v="1"/>
    <x v="6"/>
    <x v="3"/>
  </r>
  <r>
    <x v="594"/>
    <s v="CA-2016-136371"/>
    <d v="2022-03-19T00:00:00"/>
    <d v="2022-03-21T00:00:00"/>
    <x v="0"/>
    <s v="SV-20935"/>
    <s v="Susan Vittorini"/>
    <x v="0"/>
    <s v="United States"/>
    <s v="Oceanside"/>
    <x v="7"/>
    <n v="11572"/>
    <x v="2"/>
    <s v="FUR-FU-10000409"/>
    <s v="Furniture"/>
    <x v="3"/>
    <s v="GE 4 Foot Flourescent Tube, 40 Watt"/>
    <n v="14.98"/>
    <n v="1"/>
    <n v="0"/>
    <x v="562"/>
    <n v="1"/>
    <x v="9"/>
    <x v="0"/>
  </r>
  <r>
    <x v="595"/>
    <s v="CA-2016-136371"/>
    <d v="2022-03-19T00:00:00"/>
    <d v="2022-03-21T00:00:00"/>
    <x v="0"/>
    <s v="SV-20935"/>
    <s v="Susan Vittorini"/>
    <x v="0"/>
    <s v="United States"/>
    <s v="Oceanside"/>
    <x v="7"/>
    <n v="11572"/>
    <x v="2"/>
    <s v="FUR-FU-10000221"/>
    <s v="Furniture"/>
    <x v="3"/>
    <s v="Master Caster Door Stop, Brown"/>
    <n v="20.32"/>
    <n v="4"/>
    <n v="0"/>
    <x v="563"/>
    <n v="1"/>
    <x v="9"/>
    <x v="0"/>
  </r>
  <r>
    <x v="596"/>
    <s v="CA-2016-128594"/>
    <d v="2022-08-26T00:00:00"/>
    <d v="2022-08-29T00:00:00"/>
    <x v="2"/>
    <s v="DJ-13510"/>
    <s v="Don Jones"/>
    <x v="1"/>
    <s v="United States"/>
    <s v="San Diego"/>
    <x v="2"/>
    <n v="92037"/>
    <x v="1"/>
    <s v="FUR-CH-10001215"/>
    <s v="Furniture"/>
    <x v="1"/>
    <s v="Global Troy Executive Leather Low-Back Tilter"/>
    <n v="1603.136"/>
    <n v="4"/>
    <n v="0.2"/>
    <x v="564"/>
    <n v="1"/>
    <x v="10"/>
    <x v="0"/>
  </r>
  <r>
    <x v="597"/>
    <s v="CA-2016-154690"/>
    <d v="2022-08-15T00:00:00"/>
    <d v="2022-08-17T00:00:00"/>
    <x v="0"/>
    <s v="CC-12370"/>
    <s v="Christopher Conant"/>
    <x v="0"/>
    <s v="United States"/>
    <s v="Fayetteville"/>
    <x v="30"/>
    <n v="28314"/>
    <x v="0"/>
    <s v="FUR-CH-10000988"/>
    <s v="Furniture"/>
    <x v="1"/>
    <s v="Hon Olson Stacker Stools"/>
    <n v="225.29599999999999"/>
    <n v="2"/>
    <n v="0.2"/>
    <x v="541"/>
    <n v="1"/>
    <x v="10"/>
    <x v="0"/>
  </r>
  <r>
    <x v="598"/>
    <s v="CA-2017-138975"/>
    <d v="2023-05-19T00:00:00"/>
    <d v="2023-05-23T00:00:00"/>
    <x v="1"/>
    <s v="SC-20380"/>
    <s v="Shahid Collister"/>
    <x v="0"/>
    <s v="United States"/>
    <s v="Atlanta"/>
    <x v="24"/>
    <n v="30318"/>
    <x v="0"/>
    <s v="FUR-BO-10004695"/>
    <s v="Furniture"/>
    <x v="0"/>
    <s v="O'Sullivan 2-Door Barrister Bookcase in Odessa Pine"/>
    <n v="1628.82"/>
    <n v="9"/>
    <n v="0"/>
    <x v="565"/>
    <n v="1"/>
    <x v="7"/>
    <x v="3"/>
  </r>
  <r>
    <x v="599"/>
    <s v="CA-2017-143861"/>
    <d v="2023-06-12T00:00:00"/>
    <d v="2023-06-19T00:00:00"/>
    <x v="1"/>
    <s v="LC-16885"/>
    <s v="Lena Creighton"/>
    <x v="0"/>
    <s v="United States"/>
    <s v="Saint Petersburg"/>
    <x v="1"/>
    <n v="33710"/>
    <x v="0"/>
    <s v="FUR-FU-10001546"/>
    <s v="Furniture"/>
    <x v="3"/>
    <s v="Dana Swing-Arm Lamps"/>
    <n v="17.088000000000001"/>
    <n v="2"/>
    <n v="0.2"/>
    <x v="566"/>
    <n v="1"/>
    <x v="2"/>
    <x v="3"/>
  </r>
  <r>
    <x v="600"/>
    <s v="CA-2014-148040"/>
    <d v="2020-03-22T00:00:00"/>
    <d v="2020-03-26T00:00:00"/>
    <x v="1"/>
    <s v="BF-11275"/>
    <s v="Beth Fritzler"/>
    <x v="1"/>
    <s v="United States"/>
    <s v="Tucson"/>
    <x v="22"/>
    <n v="85705"/>
    <x v="1"/>
    <s v="FUR-CH-10001482"/>
    <s v="Furniture"/>
    <x v="1"/>
    <s v="Office Star - Mesh Screen back chair with Vinyl seat"/>
    <n v="314.35199999999998"/>
    <n v="3"/>
    <n v="0.2"/>
    <x v="567"/>
    <n v="0"/>
    <x v="9"/>
    <x v="2"/>
  </r>
  <r>
    <x v="601"/>
    <s v="US-2016-167339"/>
    <d v="2022-01-21T00:00:00"/>
    <d v="2022-01-23T00:00:00"/>
    <x v="0"/>
    <s v="TD-20995"/>
    <s v="Tamara Dahlen"/>
    <x v="0"/>
    <s v="United States"/>
    <s v="San Diego"/>
    <x v="2"/>
    <n v="92037"/>
    <x v="1"/>
    <s v="FUR-CH-10004289"/>
    <s v="Furniture"/>
    <x v="1"/>
    <s v="Global Super Steno Chair"/>
    <n v="153.56800000000001"/>
    <n v="2"/>
    <n v="0.2"/>
    <x v="568"/>
    <n v="0"/>
    <x v="8"/>
    <x v="0"/>
  </r>
  <r>
    <x v="602"/>
    <s v="US-2016-167339"/>
    <d v="2022-01-21T00:00:00"/>
    <d v="2022-01-23T00:00:00"/>
    <x v="0"/>
    <s v="TD-20995"/>
    <s v="Tamara Dahlen"/>
    <x v="0"/>
    <s v="United States"/>
    <s v="San Diego"/>
    <x v="2"/>
    <n v="92037"/>
    <x v="1"/>
    <s v="FUR-CH-10000785"/>
    <s v="Furniture"/>
    <x v="1"/>
    <s v="Global Ergonomic Managers Chair"/>
    <n v="1013.4880000000001"/>
    <n v="7"/>
    <n v="0.2"/>
    <x v="569"/>
    <n v="1"/>
    <x v="8"/>
    <x v="0"/>
  </r>
  <r>
    <x v="603"/>
    <s v="CA-2016-130799"/>
    <d v="2022-11-11T00:00:00"/>
    <d v="2022-11-16T00:00:00"/>
    <x v="0"/>
    <s v="BK-11260"/>
    <s v="Berenike Kampe"/>
    <x v="0"/>
    <s v="United States"/>
    <s v="San Francisco"/>
    <x v="2"/>
    <n v="94110"/>
    <x v="1"/>
    <s v="FUR-FU-10001852"/>
    <s v="Furniture"/>
    <x v="3"/>
    <s v="Eldon Regeneration Recycled Desk Accessories, Smoke"/>
    <n v="6.96"/>
    <n v="4"/>
    <n v="0"/>
    <x v="570"/>
    <n v="1"/>
    <x v="0"/>
    <x v="0"/>
  </r>
  <r>
    <x v="604"/>
    <s v="US-2016-159856"/>
    <d v="2022-10-18T00:00:00"/>
    <d v="2022-10-22T00:00:00"/>
    <x v="1"/>
    <s v="EP-13915"/>
    <s v="Emily Phan"/>
    <x v="0"/>
    <s v="United States"/>
    <s v="Tempe"/>
    <x v="22"/>
    <n v="85281"/>
    <x v="1"/>
    <s v="FUR-CH-10003396"/>
    <s v="Furniture"/>
    <x v="1"/>
    <s v="Global Deluxe Steno Chair"/>
    <n v="307.92"/>
    <n v="5"/>
    <n v="0.2"/>
    <x v="571"/>
    <n v="0"/>
    <x v="1"/>
    <x v="0"/>
  </r>
  <r>
    <x v="605"/>
    <s v="CA-2014-142727"/>
    <d v="2020-04-29T00:00:00"/>
    <d v="2020-05-01T00:00:00"/>
    <x v="0"/>
    <s v="HG-14845"/>
    <s v="Harry Greene"/>
    <x v="0"/>
    <s v="United States"/>
    <s v="Lake Charles"/>
    <x v="35"/>
    <n v="70601"/>
    <x v="0"/>
    <s v="FUR-CH-10002304"/>
    <s v="Furniture"/>
    <x v="1"/>
    <s v="Global Stack Chair without Arms, Black"/>
    <n v="51.96"/>
    <n v="2"/>
    <n v="0"/>
    <x v="572"/>
    <n v="1"/>
    <x v="6"/>
    <x v="2"/>
  </r>
  <r>
    <x v="606"/>
    <s v="CA-2017-139913"/>
    <d v="2023-10-23T00:00:00"/>
    <d v="2023-10-29T00:00:00"/>
    <x v="1"/>
    <s v="JC-16105"/>
    <s v="Julie Creighton"/>
    <x v="1"/>
    <s v="United States"/>
    <s v="Rochester"/>
    <x v="7"/>
    <n v="14609"/>
    <x v="2"/>
    <s v="FUR-FU-10000771"/>
    <s v="Furniture"/>
    <x v="3"/>
    <s v="Eldon 200 Class Desk Accessories, Smoke"/>
    <n v="69.08"/>
    <n v="11"/>
    <n v="0"/>
    <x v="573"/>
    <n v="1"/>
    <x v="1"/>
    <x v="3"/>
  </r>
  <r>
    <x v="607"/>
    <s v="US-2015-114839"/>
    <d v="2021-04-26T00:00:00"/>
    <d v="2021-04-30T00:00:00"/>
    <x v="1"/>
    <s v="PW-19240"/>
    <s v="Pierre Wener"/>
    <x v="0"/>
    <s v="United States"/>
    <s v="Houston"/>
    <x v="5"/>
    <n v="77036"/>
    <x v="3"/>
    <s v="FUR-CH-10004086"/>
    <s v="Furniture"/>
    <x v="1"/>
    <s v="Hon 4070 Series Pagoda Armless Upholstered Stacking Chairs"/>
    <n v="408.42200000000003"/>
    <n v="2"/>
    <n v="0.3"/>
    <x v="574"/>
    <n v="0"/>
    <x v="6"/>
    <x v="1"/>
  </r>
  <r>
    <x v="608"/>
    <s v="CA-2016-153577"/>
    <d v="2022-06-27T00:00:00"/>
    <d v="2022-07-01T00:00:00"/>
    <x v="1"/>
    <s v="KH-16330"/>
    <s v="Katharine Harms"/>
    <x v="1"/>
    <s v="United States"/>
    <s v="Highland Park"/>
    <x v="8"/>
    <n v="60035"/>
    <x v="3"/>
    <s v="FUR-CH-10003981"/>
    <s v="Furniture"/>
    <x v="1"/>
    <s v="Global Commerce Series Low-Back Swivel/Tilt Chairs"/>
    <n v="539.65800000000002"/>
    <n v="3"/>
    <n v="0.3"/>
    <x v="575"/>
    <n v="0"/>
    <x v="2"/>
    <x v="0"/>
  </r>
  <r>
    <x v="609"/>
    <s v="CA-2016-160129"/>
    <d v="2022-11-23T00:00:00"/>
    <d v="2022-11-23T00:00:00"/>
    <x v="3"/>
    <s v="LS-17200"/>
    <s v="Luke Schmidt"/>
    <x v="1"/>
    <s v="United States"/>
    <s v="Philadelphia"/>
    <x v="3"/>
    <n v="19140"/>
    <x v="2"/>
    <s v="FUR-FU-10002088"/>
    <s v="Furniture"/>
    <x v="3"/>
    <s v="Nu-Dell Float Frame 11 x 14 1/2"/>
    <n v="14.368"/>
    <n v="2"/>
    <n v="0.2"/>
    <x v="576"/>
    <n v="1"/>
    <x v="0"/>
    <x v="0"/>
  </r>
  <r>
    <x v="610"/>
    <s v="CA-2016-160129"/>
    <d v="2022-11-23T00:00:00"/>
    <d v="2022-11-23T00:00:00"/>
    <x v="3"/>
    <s v="LS-17200"/>
    <s v="Luke Schmidt"/>
    <x v="1"/>
    <s v="United States"/>
    <s v="Philadelphia"/>
    <x v="3"/>
    <n v="19140"/>
    <x v="2"/>
    <s v="FUR-FU-10003976"/>
    <s v="Furniture"/>
    <x v="3"/>
    <s v="DAX Executive Solid Wood Document Frame, Desktop or Hang, Mahogany, 5 x 7"/>
    <n v="70.447999999999993"/>
    <n v="7"/>
    <n v="0.2"/>
    <x v="577"/>
    <n v="1"/>
    <x v="0"/>
    <x v="0"/>
  </r>
  <r>
    <x v="611"/>
    <s v="CA-2014-157721"/>
    <d v="2020-09-02T00:00:00"/>
    <d v="2020-09-05T00:00:00"/>
    <x v="2"/>
    <s v="JM-16195"/>
    <s v="Justin MacKendrick"/>
    <x v="0"/>
    <s v="United States"/>
    <s v="Watertown"/>
    <x v="7"/>
    <n v="13601"/>
    <x v="2"/>
    <s v="FUR-FU-10002116"/>
    <s v="Furniture"/>
    <x v="3"/>
    <s v="Tenex Carpeted, Granite-Look or Clear Contemporary Contour Shape Chair Mats"/>
    <n v="70.709999999999994"/>
    <n v="1"/>
    <n v="0"/>
    <x v="578"/>
    <n v="1"/>
    <x v="4"/>
    <x v="2"/>
  </r>
  <r>
    <x v="612"/>
    <s v="CA-2017-128629"/>
    <d v="2023-07-10T00:00:00"/>
    <d v="2023-07-14T00:00:00"/>
    <x v="0"/>
    <s v="BP-11155"/>
    <s v="Becky Pak"/>
    <x v="0"/>
    <s v="United States"/>
    <s v="Columbus"/>
    <x v="24"/>
    <n v="31907"/>
    <x v="0"/>
    <s v="FUR-FU-10000771"/>
    <s v="Furniture"/>
    <x v="3"/>
    <s v="Eldon 200 Class Desk Accessories, Smoke"/>
    <n v="18.84"/>
    <n v="3"/>
    <n v="0"/>
    <x v="579"/>
    <n v="1"/>
    <x v="3"/>
    <x v="3"/>
  </r>
  <r>
    <x v="613"/>
    <s v="CA-2017-143434"/>
    <d v="2023-11-18T00:00:00"/>
    <d v="2023-11-24T00:00:00"/>
    <x v="1"/>
    <s v="ME-17320"/>
    <s v="Maria Etezadi"/>
    <x v="2"/>
    <s v="United States"/>
    <s v="Saginaw"/>
    <x v="17"/>
    <n v="48601"/>
    <x v="3"/>
    <s v="FUR-FU-10002597"/>
    <s v="Furniture"/>
    <x v="3"/>
    <s v="C-Line Magnetic Cubicle Keepers, Clear Polypropylene"/>
    <n v="19.760000000000002"/>
    <n v="4"/>
    <n v="0"/>
    <x v="580"/>
    <n v="1"/>
    <x v="0"/>
    <x v="3"/>
  </r>
  <r>
    <x v="614"/>
    <s v="CA-2015-168564"/>
    <d v="2021-08-08T00:00:00"/>
    <d v="2021-08-08T00:00:00"/>
    <x v="3"/>
    <s v="TT-21220"/>
    <s v="Thomas Thornton"/>
    <x v="0"/>
    <s v="United States"/>
    <s v="San Francisco"/>
    <x v="2"/>
    <n v="94109"/>
    <x v="1"/>
    <s v="FUR-CH-10000785"/>
    <s v="Furniture"/>
    <x v="1"/>
    <s v="Global Ergonomic Managers Chair"/>
    <n v="144.78399999999999"/>
    <n v="1"/>
    <n v="0.2"/>
    <x v="581"/>
    <n v="1"/>
    <x v="10"/>
    <x v="1"/>
  </r>
  <r>
    <x v="615"/>
    <s v="CA-2017-155880"/>
    <d v="2023-03-25T00:00:00"/>
    <d v="2023-03-31T00:00:00"/>
    <x v="1"/>
    <s v="JD-16150"/>
    <s v="Justin Deggeller"/>
    <x v="1"/>
    <s v="United States"/>
    <s v="Milwaukee"/>
    <x v="16"/>
    <n v="53209"/>
    <x v="3"/>
    <s v="FUR-CH-10000422"/>
    <s v="Furniture"/>
    <x v="1"/>
    <s v="Global Highback Leather Tilter in Burgundy"/>
    <n v="90.99"/>
    <n v="1"/>
    <n v="0"/>
    <x v="582"/>
    <n v="1"/>
    <x v="9"/>
    <x v="3"/>
  </r>
  <r>
    <x v="616"/>
    <s v="CA-2017-155880"/>
    <d v="2023-03-25T00:00:00"/>
    <d v="2023-03-31T00:00:00"/>
    <x v="1"/>
    <s v="JD-16150"/>
    <s v="Justin Deggeller"/>
    <x v="1"/>
    <s v="United States"/>
    <s v="Milwaukee"/>
    <x v="16"/>
    <n v="53209"/>
    <x v="3"/>
    <s v="FUR-CH-10004675"/>
    <s v="Furniture"/>
    <x v="1"/>
    <s v="Lifetime Advantage Folding Chairs, 4/Carton"/>
    <n v="1526.56"/>
    <n v="7"/>
    <n v="0"/>
    <x v="583"/>
    <n v="1"/>
    <x v="9"/>
    <x v="3"/>
  </r>
  <r>
    <x v="617"/>
    <s v="CA-2017-155880"/>
    <d v="2023-03-25T00:00:00"/>
    <d v="2023-03-31T00:00:00"/>
    <x v="1"/>
    <s v="JD-16150"/>
    <s v="Justin Deggeller"/>
    <x v="1"/>
    <s v="United States"/>
    <s v="Milwaukee"/>
    <x v="16"/>
    <n v="53209"/>
    <x v="3"/>
    <s v="FUR-CH-10002880"/>
    <s v="Furniture"/>
    <x v="1"/>
    <s v="Global High-Back Leather Tilter, Burgundy"/>
    <n v="368.97"/>
    <n v="3"/>
    <n v="0"/>
    <x v="584"/>
    <n v="1"/>
    <x v="9"/>
    <x v="3"/>
  </r>
  <r>
    <x v="618"/>
    <s v="CA-2017-126242"/>
    <d v="2023-11-19T00:00:00"/>
    <d v="2023-11-24T00:00:00"/>
    <x v="1"/>
    <s v="MC-18100"/>
    <s v="Mick Crebagga"/>
    <x v="0"/>
    <s v="United States"/>
    <s v="Los Angeles"/>
    <x v="2"/>
    <n v="90049"/>
    <x v="1"/>
    <s v="FUR-FU-10002685"/>
    <s v="Furniture"/>
    <x v="3"/>
    <s v="Executive Impressions 13-1/2&quot; Indoor/Outdoor Wall Clock"/>
    <n v="18.7"/>
    <n v="1"/>
    <n v="0"/>
    <x v="585"/>
    <n v="1"/>
    <x v="0"/>
    <x v="3"/>
  </r>
  <r>
    <x v="619"/>
    <s v="CA-2016-166443"/>
    <d v="2022-11-04T00:00:00"/>
    <d v="2022-11-05T00:00:00"/>
    <x v="2"/>
    <s v="LH-17020"/>
    <s v="Lisa Hazard"/>
    <x v="0"/>
    <s v="United States"/>
    <s v="San Francisco"/>
    <x v="2"/>
    <n v="94122"/>
    <x v="1"/>
    <s v="FUR-FU-10004020"/>
    <s v="Furniture"/>
    <x v="3"/>
    <s v="Advantus Panel Wall Acrylic Frame"/>
    <n v="38.29"/>
    <n v="7"/>
    <n v="0"/>
    <x v="586"/>
    <n v="1"/>
    <x v="0"/>
    <x v="0"/>
  </r>
  <r>
    <x v="620"/>
    <s v="CA-2017-169859"/>
    <d v="2023-12-14T00:00:00"/>
    <d v="2023-12-18T00:00:00"/>
    <x v="1"/>
    <s v="MP-18175"/>
    <s v="Mike Pelletier"/>
    <x v="2"/>
    <s v="United States"/>
    <s v="San Diego"/>
    <x v="2"/>
    <n v="92024"/>
    <x v="1"/>
    <s v="FUR-FU-10004963"/>
    <s v="Furniture"/>
    <x v="3"/>
    <s v="Eldon 400 Class Desk Accessories, Black Carbon"/>
    <n v="26.25"/>
    <n v="3"/>
    <n v="0"/>
    <x v="587"/>
    <n v="1"/>
    <x v="5"/>
    <x v="3"/>
  </r>
  <r>
    <x v="621"/>
    <s v="CA-2017-134915"/>
    <d v="2023-11-12T00:00:00"/>
    <d v="2023-11-12T00:00:00"/>
    <x v="3"/>
    <s v="EM-14140"/>
    <s v="Eugene Moren"/>
    <x v="2"/>
    <s v="United States"/>
    <s v="Glendale"/>
    <x v="22"/>
    <n v="85301"/>
    <x v="1"/>
    <s v="FUR-CH-10004875"/>
    <s v="Furniture"/>
    <x v="1"/>
    <s v="Harbour Creations 67200 Series Stacking Chairs"/>
    <n v="113.88800000000001"/>
    <n v="2"/>
    <n v="0.2"/>
    <x v="588"/>
    <n v="1"/>
    <x v="0"/>
    <x v="3"/>
  </r>
  <r>
    <x v="622"/>
    <s v="CA-2017-134915"/>
    <d v="2023-11-12T00:00:00"/>
    <d v="2023-11-12T00:00:00"/>
    <x v="3"/>
    <s v="EM-14140"/>
    <s v="Eugene Moren"/>
    <x v="2"/>
    <s v="United States"/>
    <s v="Glendale"/>
    <x v="22"/>
    <n v="85301"/>
    <x v="1"/>
    <s v="FUR-FU-10000305"/>
    <s v="Furniture"/>
    <x v="3"/>
    <s v="Tenex V2T-RE Standard Weight Series Chair Mat, 45&quot; x 53&quot;, Lip 25&quot; x 12&quot;"/>
    <n v="113.568"/>
    <n v="2"/>
    <n v="0.2"/>
    <x v="589"/>
    <n v="0"/>
    <x v="0"/>
    <x v="3"/>
  </r>
  <r>
    <x v="623"/>
    <s v="CA-2017-123638"/>
    <d v="2023-06-27T00:00:00"/>
    <d v="2023-07-04T00:00:00"/>
    <x v="1"/>
    <s v="MA-17995"/>
    <s v="Michelle Arnett"/>
    <x v="2"/>
    <s v="United States"/>
    <s v="Watertown"/>
    <x v="7"/>
    <n v="13601"/>
    <x v="2"/>
    <s v="FUR-CH-10002647"/>
    <s v="Furniture"/>
    <x v="1"/>
    <s v="Situations Contoured Folding Chairs, 4/Set"/>
    <n v="191.64599999999999"/>
    <n v="3"/>
    <n v="0.1"/>
    <x v="590"/>
    <n v="1"/>
    <x v="2"/>
    <x v="3"/>
  </r>
  <r>
    <x v="624"/>
    <s v="CA-2017-137428"/>
    <d v="2023-12-16T00:00:00"/>
    <d v="2023-12-21T00:00:00"/>
    <x v="0"/>
    <s v="AY-10555"/>
    <s v="Andy Yotov"/>
    <x v="1"/>
    <s v="United States"/>
    <s v="Oceanside"/>
    <x v="2"/>
    <n v="92054"/>
    <x v="1"/>
    <s v="FUR-CH-10002774"/>
    <s v="Furniture"/>
    <x v="1"/>
    <s v="Global Deluxe Stacking Chair, Gray"/>
    <n v="81.567999999999998"/>
    <n v="2"/>
    <n v="0.2"/>
    <x v="591"/>
    <n v="1"/>
    <x v="5"/>
    <x v="3"/>
  </r>
  <r>
    <x v="625"/>
    <s v="CA-2017-137428"/>
    <d v="2023-12-16T00:00:00"/>
    <d v="2023-12-21T00:00:00"/>
    <x v="0"/>
    <s v="AY-10555"/>
    <s v="Andy Yotov"/>
    <x v="1"/>
    <s v="United States"/>
    <s v="Oceanside"/>
    <x v="2"/>
    <n v="92054"/>
    <x v="1"/>
    <s v="FUR-CH-10003817"/>
    <s v="Furniture"/>
    <x v="1"/>
    <s v="Global Value Steno Chair, Gray"/>
    <n v="97.183999999999997"/>
    <n v="2"/>
    <n v="0.2"/>
    <x v="592"/>
    <n v="1"/>
    <x v="5"/>
    <x v="3"/>
  </r>
  <r>
    <x v="626"/>
    <s v="CA-2017-137428"/>
    <d v="2023-12-16T00:00:00"/>
    <d v="2023-12-21T00:00:00"/>
    <x v="0"/>
    <s v="AY-10555"/>
    <s v="Andy Yotov"/>
    <x v="1"/>
    <s v="United States"/>
    <s v="Oceanside"/>
    <x v="2"/>
    <n v="92054"/>
    <x v="1"/>
    <s v="FUR-FU-10002445"/>
    <s v="Furniture"/>
    <x v="3"/>
    <s v="DAX Two-Tone Rosewood/Black Document Frame, Desktop, 5 x 7"/>
    <n v="18.96"/>
    <n v="2"/>
    <n v="0"/>
    <x v="593"/>
    <n v="1"/>
    <x v="5"/>
    <x v="3"/>
  </r>
  <r>
    <x v="627"/>
    <s v="CA-2014-162866"/>
    <d v="2020-12-27T00:00:00"/>
    <d v="2020-12-31T00:00:00"/>
    <x v="1"/>
    <s v="Co-12640"/>
    <s v="Corey-Lock"/>
    <x v="0"/>
    <s v="United States"/>
    <s v="Skokie"/>
    <x v="8"/>
    <n v="60076"/>
    <x v="3"/>
    <s v="FUR-FU-10001473"/>
    <s v="Furniture"/>
    <x v="3"/>
    <s v="DAX Wood Document Frame"/>
    <n v="32.951999999999998"/>
    <n v="6"/>
    <n v="0.6"/>
    <x v="594"/>
    <n v="0"/>
    <x v="5"/>
    <x v="2"/>
  </r>
  <r>
    <x v="628"/>
    <s v="CA-2017-167941"/>
    <d v="2023-11-06T00:00:00"/>
    <d v="2023-11-09T00:00:00"/>
    <x v="0"/>
    <s v="JF-15565"/>
    <s v="Jill Fjeld"/>
    <x v="0"/>
    <s v="United States"/>
    <s v="Fayetteville"/>
    <x v="30"/>
    <n v="28314"/>
    <x v="0"/>
    <s v="FUR-FU-10004671"/>
    <s v="Furniture"/>
    <x v="3"/>
    <s v="Executive Impressions 12&quot; Wall Clock"/>
    <n v="28.271999999999998"/>
    <n v="2"/>
    <n v="0.2"/>
    <x v="595"/>
    <n v="1"/>
    <x v="0"/>
    <x v="3"/>
  </r>
  <r>
    <x v="629"/>
    <s v="CA-2015-137512"/>
    <d v="2021-05-07T00:00:00"/>
    <d v="2021-05-12T00:00:00"/>
    <x v="1"/>
    <s v="AG-10675"/>
    <s v="Anna Gayman"/>
    <x v="0"/>
    <s v="United States"/>
    <s v="Allen"/>
    <x v="5"/>
    <n v="75002"/>
    <x v="3"/>
    <s v="FUR-TA-10001095"/>
    <s v="Furniture"/>
    <x v="2"/>
    <s v="Chromcraft Round Conference Tables"/>
    <n v="244.006"/>
    <n v="2"/>
    <n v="0.3"/>
    <x v="291"/>
    <n v="0"/>
    <x v="7"/>
    <x v="1"/>
  </r>
  <r>
    <x v="630"/>
    <s v="CA-2017-139773"/>
    <d v="2023-12-04T00:00:00"/>
    <d v="2023-12-04T00:00:00"/>
    <x v="3"/>
    <s v="DV-13045"/>
    <s v="Darrin Van Huff"/>
    <x v="1"/>
    <s v="United States"/>
    <s v="Philadelphia"/>
    <x v="3"/>
    <n v="19143"/>
    <x v="2"/>
    <s v="FUR-CH-10001797"/>
    <s v="Furniture"/>
    <x v="1"/>
    <s v="Safco Chair Connectors, 6/Carton"/>
    <n v="188.55199999999999"/>
    <n v="7"/>
    <n v="0.3"/>
    <x v="596"/>
    <n v="0"/>
    <x v="5"/>
    <x v="3"/>
  </r>
  <r>
    <x v="631"/>
    <s v="CA-2014-109232"/>
    <d v="2020-01-13T00:00:00"/>
    <d v="2020-01-16T00:00:00"/>
    <x v="0"/>
    <s v="ND-18370"/>
    <s v="Natalie DeCherney"/>
    <x v="0"/>
    <s v="United States"/>
    <s v="Mount Pleasant"/>
    <x v="10"/>
    <n v="29464"/>
    <x v="0"/>
    <s v="FUR-CH-10000422"/>
    <s v="Furniture"/>
    <x v="1"/>
    <s v="Global Highback Leather Tilter in Burgundy"/>
    <n v="545.94000000000005"/>
    <n v="6"/>
    <n v="0"/>
    <x v="597"/>
    <n v="1"/>
    <x v="8"/>
    <x v="2"/>
  </r>
  <r>
    <x v="632"/>
    <s v="CA-2015-139850"/>
    <d v="2021-06-12T00:00:00"/>
    <d v="2021-06-17T00:00:00"/>
    <x v="1"/>
    <s v="GB-14575"/>
    <s v="Giulietta Baptist"/>
    <x v="0"/>
    <s v="United States"/>
    <s v="Philadelphia"/>
    <x v="3"/>
    <n v="19134"/>
    <x v="2"/>
    <s v="FUR-FU-10003623"/>
    <s v="Furniture"/>
    <x v="3"/>
    <s v="DataProducts Ampli Magnifier Task Lamp, Black,"/>
    <n v="43.295999999999999"/>
    <n v="2"/>
    <n v="0.2"/>
    <x v="598"/>
    <n v="1"/>
    <x v="2"/>
    <x v="1"/>
  </r>
  <r>
    <x v="633"/>
    <s v="CA-2014-131310"/>
    <d v="2020-07-12T00:00:00"/>
    <d v="2020-07-18T00:00:00"/>
    <x v="1"/>
    <s v="CL-12565"/>
    <s v="Clay Ludtke"/>
    <x v="0"/>
    <s v="United States"/>
    <s v="Seattle"/>
    <x v="13"/>
    <n v="98115"/>
    <x v="1"/>
    <s v="FUR-CH-10001797"/>
    <s v="Furniture"/>
    <x v="1"/>
    <s v="Safco Chair Connectors, 6/Carton"/>
    <n v="123.136"/>
    <n v="4"/>
    <n v="0.2"/>
    <x v="599"/>
    <n v="1"/>
    <x v="3"/>
    <x v="2"/>
  </r>
  <r>
    <x v="634"/>
    <s v="US-2014-112872"/>
    <d v="2020-12-06T00:00:00"/>
    <d v="2020-12-11T00:00:00"/>
    <x v="0"/>
    <s v="RC-19960"/>
    <s v="Ryan Crowe"/>
    <x v="0"/>
    <s v="United States"/>
    <s v="Springfield"/>
    <x v="36"/>
    <n v="97477"/>
    <x v="1"/>
    <s v="FUR-TA-10003238"/>
    <s v="Furniture"/>
    <x v="2"/>
    <s v="Chromcraft Bull-Nose Wood 48&quot; x 96&quot; Rectangular Conference Tables"/>
    <n v="275.49"/>
    <n v="1"/>
    <n v="0.5"/>
    <x v="600"/>
    <n v="0"/>
    <x v="5"/>
    <x v="2"/>
  </r>
  <r>
    <x v="635"/>
    <s v="CA-2016-139269"/>
    <d v="2022-05-25T00:00:00"/>
    <d v="2022-05-30T00:00:00"/>
    <x v="1"/>
    <s v="JB-16045"/>
    <s v="Julia Barnett"/>
    <x v="2"/>
    <s v="United States"/>
    <s v="Columbus"/>
    <x v="24"/>
    <n v="31907"/>
    <x v="0"/>
    <s v="FUR-FU-10000755"/>
    <s v="Furniture"/>
    <x v="3"/>
    <s v="Eldon Expressions Mahogany Wood Desk Collection"/>
    <n v="24.96"/>
    <n v="4"/>
    <n v="0"/>
    <x v="601"/>
    <n v="1"/>
    <x v="7"/>
    <x v="0"/>
  </r>
  <r>
    <x v="636"/>
    <s v="CA-2014-138317"/>
    <d v="2020-06-21T00:00:00"/>
    <d v="2020-06-25T00:00:00"/>
    <x v="1"/>
    <s v="NW-18400"/>
    <s v="Natalie Webber"/>
    <x v="0"/>
    <s v="United States"/>
    <s v="Philadelphia"/>
    <x v="3"/>
    <n v="19120"/>
    <x v="2"/>
    <s v="FUR-FU-10000550"/>
    <s v="Furniture"/>
    <x v="3"/>
    <s v="Stacking Trays by OIC"/>
    <n v="3.984"/>
    <n v="1"/>
    <n v="0.2"/>
    <x v="602"/>
    <n v="1"/>
    <x v="2"/>
    <x v="2"/>
  </r>
  <r>
    <x v="637"/>
    <s v="CA-2016-124772"/>
    <d v="2022-12-05T00:00:00"/>
    <d v="2022-12-06T00:00:00"/>
    <x v="2"/>
    <s v="JG-15160"/>
    <s v="James Galang"/>
    <x v="0"/>
    <s v="United States"/>
    <s v="Murray"/>
    <x v="0"/>
    <n v="42071"/>
    <x v="0"/>
    <s v="FUR-FU-10004748"/>
    <s v="Furniture"/>
    <x v="3"/>
    <s v="Howard Miller 16&quot; Diameter Gallery Wall Clock"/>
    <n v="191.82"/>
    <n v="3"/>
    <n v="0"/>
    <x v="432"/>
    <n v="1"/>
    <x v="5"/>
    <x v="0"/>
  </r>
  <r>
    <x v="638"/>
    <s v="US-2015-138919"/>
    <d v="2021-09-17T00:00:00"/>
    <d v="2021-09-21T00:00:00"/>
    <x v="1"/>
    <s v="LS-16975"/>
    <s v="Lindsay Shagiari"/>
    <x v="2"/>
    <s v="United States"/>
    <s v="New York City"/>
    <x v="7"/>
    <n v="10035"/>
    <x v="2"/>
    <s v="FUR-TA-10004154"/>
    <s v="Furniture"/>
    <x v="2"/>
    <s v="Riverside Furniture Oval Coffee Table, Oval End Table, End Table with Drawer"/>
    <n v="344.22"/>
    <n v="2"/>
    <n v="0.4"/>
    <x v="603"/>
    <n v="0"/>
    <x v="4"/>
    <x v="1"/>
  </r>
  <r>
    <x v="639"/>
    <s v="US-2016-160528"/>
    <d v="2022-08-23T00:00:00"/>
    <d v="2022-08-30T00:00:00"/>
    <x v="1"/>
    <s v="MH-18115"/>
    <s v="Mick Hernandez"/>
    <x v="2"/>
    <s v="United States"/>
    <s v="Pharr"/>
    <x v="5"/>
    <n v="78577"/>
    <x v="3"/>
    <s v="FUR-FU-10004973"/>
    <s v="Furniture"/>
    <x v="3"/>
    <s v="Flat Face Poster Frame"/>
    <n v="22.608000000000001"/>
    <n v="3"/>
    <n v="0.6"/>
    <x v="425"/>
    <n v="0"/>
    <x v="10"/>
    <x v="0"/>
  </r>
  <r>
    <x v="640"/>
    <s v="CA-2015-123568"/>
    <d v="2021-11-08T00:00:00"/>
    <d v="2021-11-14T00:00:00"/>
    <x v="1"/>
    <s v="SC-20095"/>
    <s v="Sanjit Chand"/>
    <x v="0"/>
    <s v="United States"/>
    <s v="West Jordan"/>
    <x v="4"/>
    <n v="84084"/>
    <x v="1"/>
    <s v="FUR-FU-10004090"/>
    <s v="Furniture"/>
    <x v="3"/>
    <s v="Executive Impressions 14&quot; Contract Wall Clock"/>
    <n v="66.69"/>
    <n v="3"/>
    <n v="0"/>
    <x v="604"/>
    <n v="1"/>
    <x v="0"/>
    <x v="1"/>
  </r>
  <r>
    <x v="641"/>
    <s v="CA-2017-124674"/>
    <d v="2023-11-17T00:00:00"/>
    <d v="2023-11-23T00:00:00"/>
    <x v="1"/>
    <s v="JB-16000"/>
    <s v="Joy Bell-"/>
    <x v="0"/>
    <s v="United States"/>
    <s v="Brownsville"/>
    <x v="5"/>
    <n v="78521"/>
    <x v="3"/>
    <s v="FUR-BO-10002202"/>
    <s v="Furniture"/>
    <x v="0"/>
    <s v="Atlantic Metals Mobile 2-Shelf Bookcases, Custom Colors"/>
    <n v="327.7328"/>
    <n v="2"/>
    <n v="0.32"/>
    <x v="605"/>
    <n v="0"/>
    <x v="0"/>
    <x v="3"/>
  </r>
  <r>
    <x v="642"/>
    <s v="CA-2017-169054"/>
    <d v="2023-04-22T00:00:00"/>
    <d v="2023-04-26T00:00:00"/>
    <x v="1"/>
    <s v="MO-17800"/>
    <s v="Meg O'Connel"/>
    <x v="2"/>
    <s v="United States"/>
    <s v="Philadelphia"/>
    <x v="3"/>
    <n v="19140"/>
    <x v="2"/>
    <s v="FUR-FU-10001488"/>
    <s v="Furniture"/>
    <x v="3"/>
    <s v="Tenex 46&quot; x 60&quot; Computer Anti-Static Chairmat, Rectangular Shaped"/>
    <n v="254.352"/>
    <n v="3"/>
    <n v="0.2"/>
    <x v="51"/>
    <n v="0"/>
    <x v="6"/>
    <x v="3"/>
  </r>
  <r>
    <x v="643"/>
    <s v="CA-2017-116855"/>
    <d v="2023-12-17T00:00:00"/>
    <d v="2023-12-21T00:00:00"/>
    <x v="1"/>
    <s v="AI-10855"/>
    <s v="Arianne Irving"/>
    <x v="0"/>
    <s v="United States"/>
    <s v="Chesapeake"/>
    <x v="25"/>
    <n v="23320"/>
    <x v="0"/>
    <s v="FUR-CH-10003846"/>
    <s v="Furniture"/>
    <x v="1"/>
    <s v="Hon Valutask Swivel Chairs"/>
    <n v="504.9"/>
    <n v="5"/>
    <n v="0"/>
    <x v="606"/>
    <n v="1"/>
    <x v="5"/>
    <x v="3"/>
  </r>
  <r>
    <x v="644"/>
    <s v="CA-2015-168480"/>
    <d v="2021-09-21T00:00:00"/>
    <d v="2021-09-27T00:00:00"/>
    <x v="1"/>
    <s v="DM-12955"/>
    <s v="Dario Medina"/>
    <x v="1"/>
    <s v="United States"/>
    <s v="Lincoln Park"/>
    <x v="17"/>
    <n v="48146"/>
    <x v="3"/>
    <s v="FUR-BO-10000468"/>
    <s v="Furniture"/>
    <x v="0"/>
    <s v="O'Sullivan 2-Shelf Heavy-Duty Bookcases"/>
    <n v="194.32"/>
    <n v="4"/>
    <n v="0"/>
    <x v="607"/>
    <n v="1"/>
    <x v="4"/>
    <x v="1"/>
  </r>
  <r>
    <x v="645"/>
    <s v="US-2016-114293"/>
    <d v="2022-11-21T00:00:00"/>
    <d v="2022-11-26T00:00:00"/>
    <x v="1"/>
    <s v="JH-16180"/>
    <s v="Justin Hirsh"/>
    <x v="0"/>
    <s v="United States"/>
    <s v="Gresham"/>
    <x v="36"/>
    <n v="97030"/>
    <x v="1"/>
    <s v="FUR-CH-10003833"/>
    <s v="Furniture"/>
    <x v="1"/>
    <s v="Novimex Fabric Task Chair"/>
    <n v="195.136"/>
    <n v="4"/>
    <n v="0.2"/>
    <x v="608"/>
    <n v="0"/>
    <x v="0"/>
    <x v="0"/>
  </r>
  <r>
    <x v="646"/>
    <s v="US-2015-123960"/>
    <d v="2021-06-11T00:00:00"/>
    <d v="2021-06-16T00:00:00"/>
    <x v="1"/>
    <s v="BD-11605"/>
    <s v="Brian Dahlen"/>
    <x v="0"/>
    <s v="United States"/>
    <s v="Monroe"/>
    <x v="35"/>
    <n v="71203"/>
    <x v="0"/>
    <s v="FUR-FU-10004666"/>
    <s v="Furniture"/>
    <x v="3"/>
    <s v="DAX Clear Channel Poster Frame"/>
    <n v="29.16"/>
    <n v="2"/>
    <n v="0"/>
    <x v="609"/>
    <n v="1"/>
    <x v="2"/>
    <x v="1"/>
  </r>
  <r>
    <x v="647"/>
    <s v="CA-2017-101749"/>
    <d v="2023-10-03T00:00:00"/>
    <d v="2023-10-08T00:00:00"/>
    <x v="1"/>
    <s v="AS-10045"/>
    <s v="Aaron Smayling"/>
    <x v="1"/>
    <s v="United States"/>
    <s v="Pasadena"/>
    <x v="2"/>
    <n v="91104"/>
    <x v="1"/>
    <s v="FUR-TA-10001520"/>
    <s v="Furniture"/>
    <x v="2"/>
    <s v="Lesro Sheffield Collection Coffee Table, End Table, Center Table, Corner Table"/>
    <n v="171.28800000000001"/>
    <n v="3"/>
    <n v="0.2"/>
    <x v="610"/>
    <n v="0"/>
    <x v="1"/>
    <x v="3"/>
  </r>
  <r>
    <x v="648"/>
    <s v="US-2016-147991"/>
    <d v="2022-05-05T00:00:00"/>
    <d v="2022-05-09T00:00:00"/>
    <x v="1"/>
    <s v="ZD-21925"/>
    <s v="Zuschuss Donatelli"/>
    <x v="0"/>
    <s v="United States"/>
    <s v="Chattanooga"/>
    <x v="9"/>
    <n v="37421"/>
    <x v="0"/>
    <s v="FUR-FU-10004270"/>
    <s v="Furniture"/>
    <x v="3"/>
    <s v="Eldon Image Series Desk Accessories, Burgundy"/>
    <n v="16.72"/>
    <n v="5"/>
    <n v="0.2"/>
    <x v="611"/>
    <n v="1"/>
    <x v="7"/>
    <x v="0"/>
  </r>
  <r>
    <x v="649"/>
    <s v="CA-2017-149559"/>
    <d v="2023-09-11T00:00:00"/>
    <d v="2023-09-12T00:00:00"/>
    <x v="3"/>
    <s v="KF-16285"/>
    <s v="Karen Ferguson"/>
    <x v="2"/>
    <s v="United States"/>
    <s v="Long Beach"/>
    <x v="2"/>
    <n v="90805"/>
    <x v="1"/>
    <s v="FUR-CH-10002320"/>
    <s v="Furniture"/>
    <x v="1"/>
    <s v="Hon Pagoda Stacking Chairs"/>
    <n v="2054.2719999999999"/>
    <n v="8"/>
    <n v="0.2"/>
    <x v="612"/>
    <n v="1"/>
    <x v="4"/>
    <x v="3"/>
  </r>
  <r>
    <x v="650"/>
    <s v="CA-2017-121419"/>
    <d v="2023-04-02T00:00:00"/>
    <d v="2023-04-04T00:00:00"/>
    <x v="2"/>
    <s v="TC-21475"/>
    <s v="Tony Chapman"/>
    <x v="2"/>
    <s v="United States"/>
    <s v="Columbus"/>
    <x v="24"/>
    <n v="31907"/>
    <x v="0"/>
    <s v="FUR-TA-10004534"/>
    <s v="Furniture"/>
    <x v="2"/>
    <s v="Bevis 44 x 96 Conference Tables"/>
    <n v="411.8"/>
    <n v="2"/>
    <n v="0"/>
    <x v="404"/>
    <n v="1"/>
    <x v="6"/>
    <x v="3"/>
  </r>
  <r>
    <x v="651"/>
    <s v="US-2017-148054"/>
    <d v="2023-10-06T00:00:00"/>
    <d v="2023-10-11T00:00:00"/>
    <x v="1"/>
    <s v="NZ-18565"/>
    <s v="Nick Zandusky"/>
    <x v="2"/>
    <s v="United States"/>
    <s v="Meridian"/>
    <x v="42"/>
    <n v="83642"/>
    <x v="1"/>
    <s v="FUR-FU-10003247"/>
    <s v="Furniture"/>
    <x v="3"/>
    <s v="36X48 HARDFLOOR CHAIRMAT"/>
    <n v="41.96"/>
    <n v="2"/>
    <n v="0"/>
    <x v="613"/>
    <n v="1"/>
    <x v="1"/>
    <x v="3"/>
  </r>
  <r>
    <x v="652"/>
    <s v="CA-2017-131492"/>
    <d v="2023-10-19T00:00:00"/>
    <d v="2023-10-24T00:00:00"/>
    <x v="0"/>
    <s v="HH-15010"/>
    <s v="Hilary Holden"/>
    <x v="1"/>
    <s v="United States"/>
    <s v="San Francisco"/>
    <x v="2"/>
    <n v="94110"/>
    <x v="1"/>
    <s v="FUR-FU-10003878"/>
    <s v="Furniture"/>
    <x v="3"/>
    <s v="Linden 10&quot; Round Wall Clock, Black"/>
    <n v="30.56"/>
    <n v="2"/>
    <n v="0"/>
    <x v="614"/>
    <n v="1"/>
    <x v="1"/>
    <x v="3"/>
  </r>
  <r>
    <x v="653"/>
    <s v="CA-2017-131492"/>
    <d v="2023-10-19T00:00:00"/>
    <d v="2023-10-24T00:00:00"/>
    <x v="0"/>
    <s v="HH-15010"/>
    <s v="Hilary Holden"/>
    <x v="1"/>
    <s v="United States"/>
    <s v="San Francisco"/>
    <x v="2"/>
    <n v="94110"/>
    <x v="1"/>
    <s v="FUR-TA-10003837"/>
    <s v="Furniture"/>
    <x v="2"/>
    <s v="Anderson Hickey Conga Table Tops &amp; Accessories"/>
    <n v="24.367999999999999"/>
    <n v="2"/>
    <n v="0.2"/>
    <x v="615"/>
    <n v="0"/>
    <x v="1"/>
    <x v="3"/>
  </r>
  <r>
    <x v="654"/>
    <s v="CA-2014-119375"/>
    <d v="2020-11-17T00:00:00"/>
    <d v="2020-11-22T00:00:00"/>
    <x v="1"/>
    <s v="YC-21895"/>
    <s v="Yoseph Carroll"/>
    <x v="1"/>
    <s v="United States"/>
    <s v="Newark"/>
    <x v="14"/>
    <n v="19711"/>
    <x v="2"/>
    <s v="FUR-FU-10002379"/>
    <s v="Furniture"/>
    <x v="3"/>
    <s v="Eldon Econocleat Chair Mats for Low Pile Carpets"/>
    <n v="124.41"/>
    <n v="3"/>
    <n v="0"/>
    <x v="616"/>
    <n v="1"/>
    <x v="0"/>
    <x v="2"/>
  </r>
  <r>
    <x v="655"/>
    <s v="CA-2015-126137"/>
    <d v="2021-10-03T00:00:00"/>
    <d v="2021-10-08T00:00:00"/>
    <x v="1"/>
    <s v="BS-11755"/>
    <s v="Bruce Stewart"/>
    <x v="0"/>
    <s v="United States"/>
    <s v="Los Angeles"/>
    <x v="2"/>
    <n v="90032"/>
    <x v="1"/>
    <s v="FUR-BO-10004409"/>
    <s v="Furniture"/>
    <x v="0"/>
    <s v="Safco Value Mate Series Steel Bookcases, Baked Enamel Finish on Steel, Gray"/>
    <n v="120.666"/>
    <n v="2"/>
    <n v="0.15"/>
    <x v="617"/>
    <n v="1"/>
    <x v="1"/>
    <x v="1"/>
  </r>
  <r>
    <x v="656"/>
    <s v="CA-2014-143903"/>
    <d v="2020-07-20T00:00:00"/>
    <d v="2020-07-24T00:00:00"/>
    <x v="1"/>
    <s v="KM-16375"/>
    <s v="Katherine Murray"/>
    <x v="2"/>
    <s v="United States"/>
    <s v="Dallas"/>
    <x v="5"/>
    <n v="75217"/>
    <x v="3"/>
    <s v="FUR-FU-10003724"/>
    <s v="Furniture"/>
    <x v="3"/>
    <s v="Westinghouse Clip-On Gooseneck Lamps"/>
    <n v="16.739999999999998"/>
    <n v="5"/>
    <n v="0.6"/>
    <x v="618"/>
    <n v="0"/>
    <x v="3"/>
    <x v="2"/>
  </r>
  <r>
    <x v="657"/>
    <s v="CA-2014-143903"/>
    <d v="2020-07-20T00:00:00"/>
    <d v="2020-07-24T00:00:00"/>
    <x v="1"/>
    <s v="KM-16375"/>
    <s v="Katherine Murray"/>
    <x v="2"/>
    <s v="United States"/>
    <s v="Dallas"/>
    <x v="5"/>
    <n v="75217"/>
    <x v="3"/>
    <s v="FUR-CH-10002024"/>
    <s v="Furniture"/>
    <x v="1"/>
    <s v="HON 5400 Series Task Chairs for Big and Tall"/>
    <n v="981.37199999999996"/>
    <n v="2"/>
    <n v="0.3"/>
    <x v="619"/>
    <n v="0"/>
    <x v="3"/>
    <x v="2"/>
  </r>
  <r>
    <x v="658"/>
    <s v="CA-2017-118773"/>
    <d v="2023-02-09T00:00:00"/>
    <d v="2023-02-14T00:00:00"/>
    <x v="1"/>
    <s v="TP-21415"/>
    <s v="Tom Prescott"/>
    <x v="0"/>
    <s v="United States"/>
    <s v="Houston"/>
    <x v="5"/>
    <n v="77070"/>
    <x v="3"/>
    <s v="FUR-FU-10000550"/>
    <s v="Furniture"/>
    <x v="3"/>
    <s v="Stacking Trays by OIC"/>
    <n v="3.984"/>
    <n v="2"/>
    <n v="0.6"/>
    <x v="620"/>
    <n v="0"/>
    <x v="11"/>
    <x v="3"/>
  </r>
  <r>
    <x v="659"/>
    <s v="US-2017-159205"/>
    <d v="2023-03-31T00:00:00"/>
    <d v="2023-04-02T00:00:00"/>
    <x v="0"/>
    <s v="DB-12910"/>
    <s v="Daniel Byrd"/>
    <x v="2"/>
    <s v="United States"/>
    <s v="Henderson"/>
    <x v="0"/>
    <n v="42420"/>
    <x v="0"/>
    <s v="FUR-FU-10001591"/>
    <s v="Furniture"/>
    <x v="3"/>
    <s v="Advantus Panel Wall Certificate Holder - 8.5x11"/>
    <n v="61"/>
    <n v="5"/>
    <n v="0"/>
    <x v="621"/>
    <n v="1"/>
    <x v="9"/>
    <x v="3"/>
  </r>
  <r>
    <x v="660"/>
    <s v="CA-2017-135692"/>
    <d v="2023-04-27T00:00:00"/>
    <d v="2023-05-01T00:00:00"/>
    <x v="1"/>
    <s v="CV-12805"/>
    <s v="Cynthia Voltz"/>
    <x v="1"/>
    <s v="United States"/>
    <s v="Fort Worth"/>
    <x v="5"/>
    <n v="76106"/>
    <x v="3"/>
    <s v="FUR-BO-10002268"/>
    <s v="Furniture"/>
    <x v="0"/>
    <s v="Sauder Barrister Bookcases"/>
    <n v="220.26560000000001"/>
    <n v="4"/>
    <n v="0.32"/>
    <x v="622"/>
    <n v="0"/>
    <x v="6"/>
    <x v="3"/>
  </r>
  <r>
    <x v="661"/>
    <s v="CA-2017-131233"/>
    <d v="2023-04-14T00:00:00"/>
    <d v="2023-04-19T00:00:00"/>
    <x v="1"/>
    <s v="CS-12355"/>
    <s v="Christine Sundaresam"/>
    <x v="0"/>
    <s v="United States"/>
    <s v="New York City"/>
    <x v="7"/>
    <n v="10024"/>
    <x v="2"/>
    <s v="FUR-BO-10003441"/>
    <s v="Furniture"/>
    <x v="0"/>
    <s v="Bush Westfield Collection Bookcases, Fully Assembled"/>
    <n v="242.352"/>
    <n v="3"/>
    <n v="0.2"/>
    <x v="623"/>
    <n v="1"/>
    <x v="6"/>
    <x v="3"/>
  </r>
  <r>
    <x v="662"/>
    <s v="CA-2017-119578"/>
    <d v="2023-12-22T00:00:00"/>
    <d v="2023-12-27T00:00:00"/>
    <x v="0"/>
    <s v="JG-15310"/>
    <s v="Jason Gross"/>
    <x v="1"/>
    <s v="United States"/>
    <s v="Providence"/>
    <x v="38"/>
    <n v="2908"/>
    <x v="2"/>
    <s v="FUR-BO-10003660"/>
    <s v="Furniture"/>
    <x v="0"/>
    <s v="Bush Cubix Collection Bookcases, Fully Assembled"/>
    <n v="220.98"/>
    <n v="1"/>
    <n v="0"/>
    <x v="624"/>
    <n v="1"/>
    <x v="5"/>
    <x v="3"/>
  </r>
  <r>
    <x v="663"/>
    <s v="CA-2016-150350"/>
    <d v="2022-08-23T00:00:00"/>
    <d v="2022-08-30T00:00:00"/>
    <x v="1"/>
    <s v="MS-17770"/>
    <s v="Maxwell Schwartz"/>
    <x v="0"/>
    <s v="United States"/>
    <s v="Seattle"/>
    <x v="13"/>
    <n v="98105"/>
    <x v="1"/>
    <s v="FUR-CH-10001973"/>
    <s v="Furniture"/>
    <x v="1"/>
    <s v="Office Star Flex Back Scooter Chair with White Frame"/>
    <n v="532.70399999999995"/>
    <n v="6"/>
    <n v="0.2"/>
    <x v="625"/>
    <n v="0"/>
    <x v="10"/>
    <x v="0"/>
  </r>
  <r>
    <x v="664"/>
    <s v="CA-2015-121720"/>
    <d v="2021-06-11T00:00:00"/>
    <d v="2021-06-12T00:00:00"/>
    <x v="2"/>
    <s v="JE-15610"/>
    <s v="Jim Epp"/>
    <x v="1"/>
    <s v="United States"/>
    <s v="Lakeland"/>
    <x v="1"/>
    <n v="33801"/>
    <x v="0"/>
    <s v="FUR-CH-10003312"/>
    <s v="Furniture"/>
    <x v="1"/>
    <s v="Hon 2090 ÒPillow SoftÓ Series Mid Back Swivel/Tilt Chairs"/>
    <n v="1123.92"/>
    <n v="5"/>
    <n v="0.2"/>
    <x v="626"/>
    <n v="0"/>
    <x v="2"/>
    <x v="1"/>
  </r>
  <r>
    <x v="665"/>
    <s v="CA-2015-121720"/>
    <d v="2021-06-11T00:00:00"/>
    <d v="2021-06-12T00:00:00"/>
    <x v="2"/>
    <s v="JE-15610"/>
    <s v="Jim Epp"/>
    <x v="1"/>
    <s v="United States"/>
    <s v="Lakeland"/>
    <x v="1"/>
    <n v="33801"/>
    <x v="0"/>
    <s v="FUR-FU-10003464"/>
    <s v="Furniture"/>
    <x v="3"/>
    <s v="Seth Thomas 8 1/2&quot; Cubicle Clock"/>
    <n v="48.671999999999997"/>
    <n v="3"/>
    <n v="0.2"/>
    <x v="627"/>
    <n v="1"/>
    <x v="2"/>
    <x v="1"/>
  </r>
  <r>
    <x v="666"/>
    <s v="CA-2014-136399"/>
    <d v="2020-12-16T00:00:00"/>
    <d v="2020-12-17T00:00:00"/>
    <x v="2"/>
    <s v="CC-12100"/>
    <s v="Chad Cunningham"/>
    <x v="2"/>
    <s v="United States"/>
    <s v="Los Angeles"/>
    <x v="2"/>
    <n v="90049"/>
    <x v="1"/>
    <s v="FUR-FU-10004090"/>
    <s v="Furniture"/>
    <x v="3"/>
    <s v="Executive Impressions 14&quot; Contract Wall Clock"/>
    <n v="44.46"/>
    <n v="2"/>
    <n v="0"/>
    <x v="173"/>
    <n v="1"/>
    <x v="5"/>
    <x v="2"/>
  </r>
  <r>
    <x v="667"/>
    <s v="CA-2014-136399"/>
    <d v="2020-12-16T00:00:00"/>
    <d v="2020-12-17T00:00:00"/>
    <x v="2"/>
    <s v="CC-12100"/>
    <s v="Chad Cunningham"/>
    <x v="2"/>
    <s v="United States"/>
    <s v="Los Angeles"/>
    <x v="2"/>
    <n v="90049"/>
    <x v="1"/>
    <s v="FUR-CH-10002602"/>
    <s v="Furniture"/>
    <x v="1"/>
    <s v="DMI Arturo Collection Mission-style Design Wood Chair"/>
    <n v="241.56800000000001"/>
    <n v="2"/>
    <n v="0.2"/>
    <x v="108"/>
    <n v="1"/>
    <x v="5"/>
    <x v="2"/>
  </r>
  <r>
    <x v="668"/>
    <s v="CA-2014-107916"/>
    <d v="2020-08-24T00:00:00"/>
    <d v="2020-08-26T00:00:00"/>
    <x v="2"/>
    <s v="JP-15460"/>
    <s v="Jennifer Patt"/>
    <x v="1"/>
    <s v="United States"/>
    <s v="Oceanside"/>
    <x v="7"/>
    <n v="11572"/>
    <x v="2"/>
    <s v="FUR-FU-10004586"/>
    <s v="Furniture"/>
    <x v="3"/>
    <s v="G.E. Longer-Life Indoor Recessed Floodlight Bulbs"/>
    <n v="13.28"/>
    <n v="2"/>
    <n v="0"/>
    <x v="628"/>
    <n v="1"/>
    <x v="10"/>
    <x v="2"/>
  </r>
  <r>
    <x v="669"/>
    <s v="CA-2017-164168"/>
    <d v="2023-11-12T00:00:00"/>
    <d v="2023-11-18T00:00:00"/>
    <x v="1"/>
    <s v="LS-16975"/>
    <s v="Lindsay Shagiari"/>
    <x v="2"/>
    <s v="United States"/>
    <s v="Dallas"/>
    <x v="5"/>
    <n v="75081"/>
    <x v="3"/>
    <s v="FUR-FU-10001756"/>
    <s v="Furniture"/>
    <x v="3"/>
    <s v="Eldon Expressions Desk Accessory, Wood Photo Frame, Mahogany"/>
    <n v="22.847999999999999"/>
    <n v="3"/>
    <n v="0.6"/>
    <x v="629"/>
    <n v="0"/>
    <x v="0"/>
    <x v="3"/>
  </r>
  <r>
    <x v="670"/>
    <s v="US-2016-148110"/>
    <d v="2022-09-05T00:00:00"/>
    <d v="2022-09-11T00:00:00"/>
    <x v="1"/>
    <s v="AR-10825"/>
    <s v="Anthony Rawles"/>
    <x v="1"/>
    <s v="United States"/>
    <s v="Austin"/>
    <x v="5"/>
    <n v="78745"/>
    <x v="3"/>
    <s v="FUR-CH-10002647"/>
    <s v="Furniture"/>
    <x v="1"/>
    <s v="Situations Contoured Folding Chairs, 4/Set"/>
    <n v="347.80200000000002"/>
    <n v="7"/>
    <n v="0.3"/>
    <x v="630"/>
    <n v="0"/>
    <x v="4"/>
    <x v="0"/>
  </r>
  <r>
    <x v="671"/>
    <s v="CA-2017-131828"/>
    <d v="2023-02-11T00:00:00"/>
    <d v="2023-02-13T00:00:00"/>
    <x v="0"/>
    <s v="CS-11845"/>
    <s v="Cari Sayre"/>
    <x v="1"/>
    <s v="United States"/>
    <s v="Seattle"/>
    <x v="13"/>
    <n v="98105"/>
    <x v="1"/>
    <s v="FUR-CH-10004495"/>
    <s v="Furniture"/>
    <x v="1"/>
    <s v="Global Leather and Oak Executive Chair, Black"/>
    <n v="963.13599999999997"/>
    <n v="4"/>
    <n v="0.2"/>
    <x v="631"/>
    <n v="1"/>
    <x v="11"/>
    <x v="3"/>
  </r>
  <r>
    <x v="672"/>
    <s v="CA-2015-147830"/>
    <d v="2021-12-15T00:00:00"/>
    <d v="2021-12-18T00:00:00"/>
    <x v="2"/>
    <s v="NF-18385"/>
    <s v="Natalie Fritzler"/>
    <x v="0"/>
    <s v="United States"/>
    <s v="Newark"/>
    <x v="15"/>
    <n v="43055"/>
    <x v="2"/>
    <s v="FUR-FU-10004091"/>
    <s v="Furniture"/>
    <x v="3"/>
    <s v="Howard Miller 13&quot; Diameter Goldtone Round Wall Clock"/>
    <n v="262.86399999999998"/>
    <n v="7"/>
    <n v="0.2"/>
    <x v="632"/>
    <n v="1"/>
    <x v="5"/>
    <x v="1"/>
  </r>
  <r>
    <x v="673"/>
    <s v="CA-2015-139584"/>
    <d v="2021-08-24T00:00:00"/>
    <d v="2021-08-28T00:00:00"/>
    <x v="1"/>
    <s v="EM-13810"/>
    <s v="Eleni McCrary"/>
    <x v="1"/>
    <s v="United States"/>
    <s v="New York City"/>
    <x v="7"/>
    <n v="10009"/>
    <x v="2"/>
    <s v="FUR-TA-10001539"/>
    <s v="Furniture"/>
    <x v="2"/>
    <s v="Chromcraft Rectangular Conference Tables"/>
    <n v="284.36399999999998"/>
    <n v="2"/>
    <n v="0.4"/>
    <x v="96"/>
    <n v="0"/>
    <x v="10"/>
    <x v="1"/>
  </r>
  <r>
    <x v="674"/>
    <s v="CA-2016-146682"/>
    <d v="2022-10-29T00:00:00"/>
    <d v="2022-10-31T00:00:00"/>
    <x v="2"/>
    <s v="KW-16435"/>
    <s v="Katrina Willman"/>
    <x v="0"/>
    <s v="United States"/>
    <s v="Lansing"/>
    <x v="17"/>
    <n v="48911"/>
    <x v="3"/>
    <s v="FUR-FU-10002671"/>
    <s v="Furniture"/>
    <x v="3"/>
    <s v="Electrix 20W Halogen Replacement Bulb for Zoom-In Desk Lamp"/>
    <n v="67"/>
    <n v="5"/>
    <n v="0"/>
    <x v="633"/>
    <n v="1"/>
    <x v="1"/>
    <x v="0"/>
  </r>
  <r>
    <x v="675"/>
    <s v="CA-2016-138695"/>
    <d v="2022-05-28T00:00:00"/>
    <d v="2022-06-03T00:00:00"/>
    <x v="1"/>
    <s v="KC-16675"/>
    <s v="Kimberly Carter"/>
    <x v="1"/>
    <s v="United States"/>
    <s v="Tallahassee"/>
    <x v="1"/>
    <n v="32303"/>
    <x v="0"/>
    <s v="FUR-CH-10003833"/>
    <s v="Furniture"/>
    <x v="1"/>
    <s v="Novimex Fabric Task Chair"/>
    <n v="390.27199999999999"/>
    <n v="8"/>
    <n v="0.2"/>
    <x v="634"/>
    <n v="0"/>
    <x v="7"/>
    <x v="0"/>
  </r>
  <r>
    <x v="676"/>
    <s v="US-2016-133879"/>
    <d v="2022-03-21T00:00:00"/>
    <d v="2022-03-28T00:00:00"/>
    <x v="1"/>
    <s v="KT-16465"/>
    <s v="Kean Takahito"/>
    <x v="0"/>
    <s v="United States"/>
    <s v="Chicago"/>
    <x v="8"/>
    <n v="60623"/>
    <x v="3"/>
    <s v="FUR-CH-10000665"/>
    <s v="Furniture"/>
    <x v="1"/>
    <s v="Global Airflow Leather Mesh Back Chair, Black"/>
    <n v="528.42999999999995"/>
    <n v="5"/>
    <n v="0.3"/>
    <x v="51"/>
    <n v="0"/>
    <x v="9"/>
    <x v="0"/>
  </r>
  <r>
    <x v="677"/>
    <s v="US-2017-132059"/>
    <d v="2023-09-23T00:00:00"/>
    <d v="2023-09-29T00:00:00"/>
    <x v="1"/>
    <s v="AP-10915"/>
    <s v="Arthur Prichep"/>
    <x v="0"/>
    <s v="United States"/>
    <s v="Fort Collins"/>
    <x v="12"/>
    <n v="80525"/>
    <x v="1"/>
    <s v="FUR-BO-10001811"/>
    <s v="Furniture"/>
    <x v="0"/>
    <s v="Atlantic Metals Mobile 5-Shelf Bookcases, Custom Colors"/>
    <n v="180.58799999999999"/>
    <n v="2"/>
    <n v="0.7"/>
    <x v="635"/>
    <n v="0"/>
    <x v="4"/>
    <x v="3"/>
  </r>
  <r>
    <x v="678"/>
    <s v="CA-2017-105235"/>
    <d v="2023-12-05T00:00:00"/>
    <d v="2023-12-11T00:00:00"/>
    <x v="1"/>
    <s v="SM-20950"/>
    <s v="Suzanne McNair"/>
    <x v="1"/>
    <s v="United States"/>
    <s v="New York City"/>
    <x v="7"/>
    <n v="10011"/>
    <x v="2"/>
    <s v="FUR-FU-10001487"/>
    <s v="Furniture"/>
    <x v="3"/>
    <s v="Eldon Expressions Wood and Plastic Desk Accessories, Cherry Wood"/>
    <n v="20.94"/>
    <n v="3"/>
    <n v="0"/>
    <x v="636"/>
    <n v="1"/>
    <x v="5"/>
    <x v="3"/>
  </r>
  <r>
    <x v="679"/>
    <s v="CA-2017-105235"/>
    <d v="2023-12-05T00:00:00"/>
    <d v="2023-12-11T00:00:00"/>
    <x v="1"/>
    <s v="SM-20950"/>
    <s v="Suzanne McNair"/>
    <x v="1"/>
    <s v="United States"/>
    <s v="New York City"/>
    <x v="7"/>
    <n v="10011"/>
    <x v="2"/>
    <s v="FUR-FU-10000521"/>
    <s v="Furniture"/>
    <x v="3"/>
    <s v="Seth Thomas 14&quot; Putty-Colored Wall Clock"/>
    <n v="58.68"/>
    <n v="2"/>
    <n v="0"/>
    <x v="637"/>
    <n v="1"/>
    <x v="5"/>
    <x v="3"/>
  </r>
  <r>
    <x v="680"/>
    <s v="CA-2014-164224"/>
    <d v="2020-05-18T00:00:00"/>
    <d v="2020-05-20T00:00:00"/>
    <x v="0"/>
    <s v="TT-21070"/>
    <s v="Ted Trevino"/>
    <x v="0"/>
    <s v="United States"/>
    <s v="Akron"/>
    <x v="15"/>
    <n v="44312"/>
    <x v="2"/>
    <s v="FUR-FU-10000308"/>
    <s v="Furniture"/>
    <x v="3"/>
    <s v="Deflect-o Glass Clear Studded Chair Mats"/>
    <n v="149.232"/>
    <n v="3"/>
    <n v="0.2"/>
    <x v="638"/>
    <n v="1"/>
    <x v="7"/>
    <x v="2"/>
  </r>
  <r>
    <x v="681"/>
    <s v="CA-2014-158372"/>
    <d v="2020-11-10T00:00:00"/>
    <d v="2020-11-16T00:00:00"/>
    <x v="1"/>
    <s v="RD-19900"/>
    <s v="Ruben Dartt"/>
    <x v="0"/>
    <s v="United States"/>
    <s v="San Diego"/>
    <x v="2"/>
    <n v="92037"/>
    <x v="1"/>
    <s v="FUR-FU-10000397"/>
    <s v="Furniture"/>
    <x v="3"/>
    <s v="Luxo Economy Swing Arm Lamp"/>
    <n v="39.880000000000003"/>
    <n v="2"/>
    <n v="0"/>
    <x v="255"/>
    <n v="1"/>
    <x v="0"/>
    <x v="2"/>
  </r>
  <r>
    <x v="682"/>
    <s v="CA-2014-158372"/>
    <d v="2020-11-10T00:00:00"/>
    <d v="2020-11-16T00:00:00"/>
    <x v="1"/>
    <s v="RD-19900"/>
    <s v="Ruben Dartt"/>
    <x v="0"/>
    <s v="United States"/>
    <s v="San Diego"/>
    <x v="2"/>
    <n v="92037"/>
    <x v="1"/>
    <s v="FUR-FU-10001867"/>
    <s v="Furniture"/>
    <x v="3"/>
    <s v="Eldon Expressions Punched Metal &amp; Wood Desk Accessories, Pewter &amp; Cherry"/>
    <n v="53.2"/>
    <n v="5"/>
    <n v="0"/>
    <x v="639"/>
    <n v="1"/>
    <x v="0"/>
    <x v="2"/>
  </r>
  <r>
    <x v="683"/>
    <s v="CA-2017-131625"/>
    <d v="2023-09-01T00:00:00"/>
    <d v="2023-09-05T00:00:00"/>
    <x v="0"/>
    <s v="BN-11515"/>
    <s v="Bradley Nguyen"/>
    <x v="0"/>
    <s v="United States"/>
    <s v="New York City"/>
    <x v="7"/>
    <n v="10009"/>
    <x v="2"/>
    <s v="FUR-FU-10004960"/>
    <s v="Furniture"/>
    <x v="3"/>
    <s v="Seth Thomas 12&quot; Clock w/ Goldtone Case"/>
    <n v="114.9"/>
    <n v="5"/>
    <n v="0"/>
    <x v="640"/>
    <n v="1"/>
    <x v="4"/>
    <x v="3"/>
  </r>
  <r>
    <x v="684"/>
    <s v="CA-2016-140746"/>
    <d v="2022-01-15T00:00:00"/>
    <d v="2022-01-15T00:00:00"/>
    <x v="3"/>
    <s v="RC-19825"/>
    <s v="Roy Collins"/>
    <x v="0"/>
    <s v="United States"/>
    <s v="Fairfield"/>
    <x v="19"/>
    <n v="6824"/>
    <x v="2"/>
    <s v="FUR-TA-10002903"/>
    <s v="Furniture"/>
    <x v="2"/>
    <s v="Bevis Round Bullnose 29&quot; High Table Top"/>
    <n v="181.797"/>
    <n v="1"/>
    <n v="0.3"/>
    <x v="641"/>
    <n v="0"/>
    <x v="8"/>
    <x v="0"/>
  </r>
  <r>
    <x v="685"/>
    <s v="US-2016-127971"/>
    <d v="2022-11-20T00:00:00"/>
    <d v="2022-11-27T00:00:00"/>
    <x v="1"/>
    <s v="DW-13195"/>
    <s v="David Wiener"/>
    <x v="1"/>
    <s v="United States"/>
    <s v="Houston"/>
    <x v="5"/>
    <n v="77095"/>
    <x v="3"/>
    <s v="FUR-CH-10003774"/>
    <s v="Furniture"/>
    <x v="1"/>
    <s v="Global Wood Trimmed Manager's Task Chair, Khaki"/>
    <n v="318.43"/>
    <n v="5"/>
    <n v="0.3"/>
    <x v="642"/>
    <n v="0"/>
    <x v="0"/>
    <x v="0"/>
  </r>
  <r>
    <x v="686"/>
    <s v="US-2016-127971"/>
    <d v="2022-11-20T00:00:00"/>
    <d v="2022-11-27T00:00:00"/>
    <x v="1"/>
    <s v="DW-13195"/>
    <s v="David Wiener"/>
    <x v="1"/>
    <s v="United States"/>
    <s v="Houston"/>
    <x v="5"/>
    <n v="77095"/>
    <x v="3"/>
    <s v="FUR-FU-10000023"/>
    <s v="Furniture"/>
    <x v="3"/>
    <s v="Eldon Wave Desk Accessories"/>
    <n v="7.0679999999999996"/>
    <n v="3"/>
    <n v="0.6"/>
    <x v="643"/>
    <n v="0"/>
    <x v="0"/>
    <x v="0"/>
  </r>
  <r>
    <x v="687"/>
    <s v="CA-2017-113355"/>
    <d v="2023-12-01T00:00:00"/>
    <d v="2023-12-05T00:00:00"/>
    <x v="1"/>
    <s v="SJ-20215"/>
    <s v="Sarah Jordon"/>
    <x v="0"/>
    <s v="United States"/>
    <s v="Grand Prairie"/>
    <x v="5"/>
    <n v="75051"/>
    <x v="3"/>
    <s v="FUR-CH-10002602"/>
    <s v="Furniture"/>
    <x v="1"/>
    <s v="DMI Arturo Collection Mission-style Design Wood Chair"/>
    <n v="317.05799999999999"/>
    <n v="3"/>
    <n v="0.3"/>
    <x v="644"/>
    <n v="0"/>
    <x v="5"/>
    <x v="3"/>
  </r>
  <r>
    <x v="688"/>
    <s v="CA-2016-159730"/>
    <d v="2022-09-17T00:00:00"/>
    <d v="2022-09-21T00:00:00"/>
    <x v="1"/>
    <s v="SJ-20125"/>
    <s v="Sanjit Jacobs"/>
    <x v="2"/>
    <s v="United States"/>
    <s v="Seattle"/>
    <x v="13"/>
    <n v="98103"/>
    <x v="1"/>
    <s v="FUR-CH-10004875"/>
    <s v="Furniture"/>
    <x v="1"/>
    <s v="Harbour Creations 67200 Series Stacking Chairs"/>
    <n v="113.88800000000001"/>
    <n v="2"/>
    <n v="0.2"/>
    <x v="588"/>
    <n v="1"/>
    <x v="4"/>
    <x v="0"/>
  </r>
  <r>
    <x v="689"/>
    <s v="CA-2017-119389"/>
    <d v="2023-04-17T00:00:00"/>
    <d v="2023-04-19T00:00:00"/>
    <x v="2"/>
    <s v="BG-11740"/>
    <s v="Bruce Geld"/>
    <x v="0"/>
    <s v="United States"/>
    <s v="Philadelphia"/>
    <x v="3"/>
    <n v="19120"/>
    <x v="2"/>
    <s v="FUR-FU-10001473"/>
    <s v="Furniture"/>
    <x v="3"/>
    <s v="Eldon Executive Woodline II Desk Accessories, Mahogany"/>
    <n v="60.311999999999998"/>
    <n v="3"/>
    <n v="0.2"/>
    <x v="645"/>
    <n v="1"/>
    <x v="6"/>
    <x v="3"/>
  </r>
  <r>
    <x v="690"/>
    <s v="US-2016-161844"/>
    <d v="2022-12-09T00:00:00"/>
    <d v="2022-12-14T00:00:00"/>
    <x v="0"/>
    <s v="DK-12835"/>
    <s v="Damala Kotsonis"/>
    <x v="1"/>
    <s v="United States"/>
    <s v="Franklin"/>
    <x v="9"/>
    <n v="37064"/>
    <x v="0"/>
    <s v="FUR-TA-10001676"/>
    <s v="Furniture"/>
    <x v="2"/>
    <s v="Hon 61000 Series Interactive Training Tables"/>
    <n v="79.974000000000004"/>
    <n v="3"/>
    <n v="0.4"/>
    <x v="646"/>
    <n v="0"/>
    <x v="5"/>
    <x v="0"/>
  </r>
  <r>
    <x v="691"/>
    <s v="CA-2015-146038"/>
    <d v="2021-02-09T00:00:00"/>
    <d v="2021-02-16T00:00:00"/>
    <x v="1"/>
    <s v="SJ-20215"/>
    <s v="Sarah Jordon"/>
    <x v="0"/>
    <s v="United States"/>
    <s v="Los Angeles"/>
    <x v="2"/>
    <n v="90049"/>
    <x v="1"/>
    <s v="FUR-CH-10002774"/>
    <s v="Furniture"/>
    <x v="1"/>
    <s v="Global Deluxe Stacking Chair, Gray"/>
    <n v="203.92"/>
    <n v="5"/>
    <n v="0.2"/>
    <x v="647"/>
    <n v="1"/>
    <x v="11"/>
    <x v="1"/>
  </r>
  <r>
    <x v="692"/>
    <s v="CA-2014-159478"/>
    <d v="2020-09-30T00:00:00"/>
    <d v="2020-10-06T00:00:00"/>
    <x v="1"/>
    <s v="MH-17785"/>
    <s v="Maya Herman"/>
    <x v="1"/>
    <s v="United States"/>
    <s v="New York City"/>
    <x v="7"/>
    <n v="10035"/>
    <x v="2"/>
    <s v="FUR-FU-10000221"/>
    <s v="Furniture"/>
    <x v="3"/>
    <s v="Master Caster Door Stop, Brown"/>
    <n v="15.24"/>
    <n v="3"/>
    <n v="0"/>
    <x v="648"/>
    <n v="1"/>
    <x v="4"/>
    <x v="2"/>
  </r>
  <r>
    <x v="693"/>
    <s v="CA-2014-106264"/>
    <d v="2020-12-26T00:00:00"/>
    <d v="2020-12-30T00:00:00"/>
    <x v="1"/>
    <s v="CK-12595"/>
    <s v="Clytie Kelty"/>
    <x v="0"/>
    <s v="United States"/>
    <s v="San Diego"/>
    <x v="2"/>
    <n v="92024"/>
    <x v="1"/>
    <s v="FUR-FU-10001852"/>
    <s v="Furniture"/>
    <x v="3"/>
    <s v="Eldon Regeneration Recycled Desk Accessories, Smoke"/>
    <n v="3.48"/>
    <n v="2"/>
    <n v="0"/>
    <x v="649"/>
    <n v="1"/>
    <x v="5"/>
    <x v="2"/>
  </r>
  <r>
    <x v="694"/>
    <s v="US-2014-159926"/>
    <d v="2020-11-18T00:00:00"/>
    <d v="2020-11-22T00:00:00"/>
    <x v="1"/>
    <s v="CS-11950"/>
    <s v="Carlos Soltero"/>
    <x v="0"/>
    <s v="United States"/>
    <s v="Philadelphia"/>
    <x v="3"/>
    <n v="19140"/>
    <x v="2"/>
    <s v="FUR-FU-10001473"/>
    <s v="Furniture"/>
    <x v="3"/>
    <s v="Eldon Executive Woodline II Desk Accessories, Mahogany"/>
    <n v="60.311999999999998"/>
    <n v="3"/>
    <n v="0.2"/>
    <x v="645"/>
    <n v="1"/>
    <x v="0"/>
    <x v="2"/>
  </r>
  <r>
    <x v="695"/>
    <s v="CA-2016-162747"/>
    <d v="2022-03-20T00:00:00"/>
    <d v="2022-03-25T00:00:00"/>
    <x v="0"/>
    <s v="AH-10030"/>
    <s v="Aaron Hawkins"/>
    <x v="1"/>
    <s v="United States"/>
    <s v="Gulfport"/>
    <x v="21"/>
    <n v="39503"/>
    <x v="0"/>
    <s v="FUR-FU-10003691"/>
    <s v="Furniture"/>
    <x v="3"/>
    <s v="Eldon Image Series Desk Accessories, Ebony"/>
    <n v="86.45"/>
    <n v="7"/>
    <n v="0"/>
    <x v="650"/>
    <n v="1"/>
    <x v="9"/>
    <x v="0"/>
  </r>
  <r>
    <x v="696"/>
    <s v="US-2014-133130"/>
    <d v="2020-09-27T00:00:00"/>
    <d v="2020-10-01T00:00:00"/>
    <x v="1"/>
    <s v="TH-21100"/>
    <s v="Thea Hendricks"/>
    <x v="0"/>
    <s v="United States"/>
    <s v="San Diego"/>
    <x v="2"/>
    <n v="92037"/>
    <x v="1"/>
    <s v="FUR-CH-10002602"/>
    <s v="Furniture"/>
    <x v="1"/>
    <s v="DMI Arturo Collection Mission-style Design Wood Chair"/>
    <n v="603.91999999999996"/>
    <n v="5"/>
    <n v="0.2"/>
    <x v="651"/>
    <n v="1"/>
    <x v="4"/>
    <x v="2"/>
  </r>
  <r>
    <x v="697"/>
    <s v="CA-2017-169978"/>
    <d v="2023-12-24T00:00:00"/>
    <d v="2023-12-28T00:00:00"/>
    <x v="1"/>
    <s v="HG-15025"/>
    <s v="Hunter Glantz"/>
    <x v="0"/>
    <s v="United States"/>
    <s v="Oceanside"/>
    <x v="7"/>
    <n v="11572"/>
    <x v="2"/>
    <s v="FUR-CH-10002602"/>
    <s v="Furniture"/>
    <x v="1"/>
    <s v="DMI Arturo Collection Mission-style Design Wood Chair"/>
    <n v="271.76400000000001"/>
    <n v="2"/>
    <n v="0.1"/>
    <x v="652"/>
    <n v="1"/>
    <x v="5"/>
    <x v="3"/>
  </r>
  <r>
    <x v="698"/>
    <s v="CA-2017-161739"/>
    <d v="2023-11-10T00:00:00"/>
    <d v="2023-11-15T00:00:00"/>
    <x v="0"/>
    <s v="EB-13750"/>
    <s v="Edward Becker"/>
    <x v="1"/>
    <s v="United States"/>
    <s v="Round Rock"/>
    <x v="5"/>
    <n v="78664"/>
    <x v="3"/>
    <s v="FUR-FU-10001468"/>
    <s v="Furniture"/>
    <x v="3"/>
    <s v="Tenex Antistatic Computer Chair Mats"/>
    <n v="341.96"/>
    <n v="5"/>
    <n v="0.6"/>
    <x v="653"/>
    <n v="0"/>
    <x v="0"/>
    <x v="3"/>
  </r>
  <r>
    <x v="699"/>
    <s v="CA-2014-134551"/>
    <d v="2020-12-20T00:00:00"/>
    <d v="2020-12-25T00:00:00"/>
    <x v="1"/>
    <s v="TS-21505"/>
    <s v="Tony Sayre"/>
    <x v="0"/>
    <s v="United States"/>
    <s v="Columbia"/>
    <x v="9"/>
    <n v="38401"/>
    <x v="0"/>
    <s v="FUR-CH-10004287"/>
    <s v="Furniture"/>
    <x v="1"/>
    <s v="SAFCO Arco Folding Chair"/>
    <n v="662.88"/>
    <n v="3"/>
    <n v="0.2"/>
    <x v="384"/>
    <n v="1"/>
    <x v="5"/>
    <x v="2"/>
  </r>
  <r>
    <x v="700"/>
    <s v="CA-2015-120810"/>
    <d v="2021-07-23T00:00:00"/>
    <d v="2021-07-27T00:00:00"/>
    <x v="1"/>
    <s v="TH-21550"/>
    <s v="Tracy Hopkins"/>
    <x v="2"/>
    <s v="United States"/>
    <s v="New York City"/>
    <x v="7"/>
    <n v="10009"/>
    <x v="2"/>
    <s v="FUR-FU-10002253"/>
    <s v="Furniture"/>
    <x v="3"/>
    <s v="Howard Miller 13&quot; Diameter Pewter Finish Round Wall Clock"/>
    <n v="128.82"/>
    <n v="3"/>
    <n v="0"/>
    <x v="654"/>
    <n v="1"/>
    <x v="3"/>
    <x v="1"/>
  </r>
  <r>
    <x v="701"/>
    <s v="CA-2017-122595"/>
    <d v="2023-12-14T00:00:00"/>
    <d v="2023-12-20T00:00:00"/>
    <x v="1"/>
    <s v="GM-14455"/>
    <s v="Gary Mitchum"/>
    <x v="2"/>
    <s v="United States"/>
    <s v="Chicago"/>
    <x v="8"/>
    <n v="60653"/>
    <x v="3"/>
    <s v="FUR-FU-10002963"/>
    <s v="Furniture"/>
    <x v="3"/>
    <s v="Master Caster Door Stop, Gray"/>
    <n v="2.032"/>
    <n v="1"/>
    <n v="0.6"/>
    <x v="655"/>
    <n v="0"/>
    <x v="5"/>
    <x v="3"/>
  </r>
  <r>
    <x v="702"/>
    <s v="US-2017-109253"/>
    <d v="2023-08-21T00:00:00"/>
    <d v="2023-08-22T00:00:00"/>
    <x v="2"/>
    <s v="PR-18880"/>
    <s v="Patrick Ryan"/>
    <x v="0"/>
    <s v="United States"/>
    <s v="Oakland"/>
    <x v="2"/>
    <n v="94601"/>
    <x v="1"/>
    <s v="FUR-FU-10000193"/>
    <s v="Furniture"/>
    <x v="3"/>
    <s v="Tenex Chairmats For Use with Hard Floors"/>
    <n v="129.91999999999999"/>
    <n v="4"/>
    <n v="0"/>
    <x v="656"/>
    <n v="1"/>
    <x v="10"/>
    <x v="3"/>
  </r>
  <r>
    <x v="703"/>
    <s v="US-2017-109253"/>
    <d v="2023-08-21T00:00:00"/>
    <d v="2023-08-22T00:00:00"/>
    <x v="2"/>
    <s v="PR-18880"/>
    <s v="Patrick Ryan"/>
    <x v="0"/>
    <s v="United States"/>
    <s v="Oakland"/>
    <x v="2"/>
    <n v="94601"/>
    <x v="1"/>
    <s v="FUR-TA-10001539"/>
    <s v="Furniture"/>
    <x v="2"/>
    <s v="Chromcraft Rectangular Conference Tables"/>
    <n v="568.72799999999995"/>
    <n v="3"/>
    <n v="0.2"/>
    <x v="657"/>
    <n v="1"/>
    <x v="10"/>
    <x v="3"/>
  </r>
  <r>
    <x v="704"/>
    <s v="CA-2016-145982"/>
    <d v="2022-08-27T00:00:00"/>
    <d v="2022-09-01T00:00:00"/>
    <x v="0"/>
    <s v="TB-21055"/>
    <s v="Ted Butterfield"/>
    <x v="0"/>
    <s v="United States"/>
    <s v="Quincy"/>
    <x v="20"/>
    <n v="2169"/>
    <x v="2"/>
    <s v="FUR-TA-10001307"/>
    <s v="Furniture"/>
    <x v="2"/>
    <s v="SAFCO PlanMaster Heigh-Adjustable Drafting Table Base, 43w x 30d x 30-37h, Black"/>
    <n v="244.61500000000001"/>
    <n v="1"/>
    <n v="0.3"/>
    <x v="658"/>
    <n v="1"/>
    <x v="10"/>
    <x v="0"/>
  </r>
  <r>
    <x v="705"/>
    <s v="US-2014-134733"/>
    <d v="2020-09-23T00:00:00"/>
    <d v="2020-09-28T00:00:00"/>
    <x v="1"/>
    <s v="BM-11650"/>
    <s v="Brian Moss"/>
    <x v="1"/>
    <s v="United States"/>
    <s v="San Diego"/>
    <x v="2"/>
    <n v="92037"/>
    <x v="1"/>
    <s v="FUR-BO-10002916"/>
    <s v="Furniture"/>
    <x v="0"/>
    <s v="Rush Hierlooms Collection 1&quot; Thick Stackable Bookcases"/>
    <n v="435.99900000000002"/>
    <n v="3"/>
    <n v="0.15"/>
    <x v="659"/>
    <n v="1"/>
    <x v="4"/>
    <x v="2"/>
  </r>
  <r>
    <x v="706"/>
    <s v="US-2014-150434"/>
    <d v="2020-07-19T00:00:00"/>
    <d v="2020-07-24T00:00:00"/>
    <x v="1"/>
    <s v="CA-12310"/>
    <s v="Christine Abelman"/>
    <x v="1"/>
    <s v="United States"/>
    <s v="Bristol"/>
    <x v="19"/>
    <n v="6010"/>
    <x v="2"/>
    <s v="FUR-TA-10004152"/>
    <s v="Furniture"/>
    <x v="2"/>
    <s v="Barricks 18&quot; x 48&quot; Non-Folding Utility Table with Bottom Storage Shelf"/>
    <n v="70.56"/>
    <n v="1"/>
    <n v="0.3"/>
    <x v="660"/>
    <n v="0"/>
    <x v="3"/>
    <x v="2"/>
  </r>
  <r>
    <x v="707"/>
    <s v="US-2015-142020"/>
    <d v="2021-06-04T00:00:00"/>
    <d v="2021-06-08T00:00:00"/>
    <x v="0"/>
    <s v="TC-21535"/>
    <s v="Tracy Collins"/>
    <x v="2"/>
    <s v="United States"/>
    <s v="New York City"/>
    <x v="7"/>
    <n v="10024"/>
    <x v="2"/>
    <s v="FUR-FU-10000672"/>
    <s v="Furniture"/>
    <x v="3"/>
    <s v="Executive Impressions 10&quot; Spectator Wall Clock"/>
    <n v="35.28"/>
    <n v="3"/>
    <n v="0"/>
    <x v="661"/>
    <n v="1"/>
    <x v="2"/>
    <x v="1"/>
  </r>
  <r>
    <x v="708"/>
    <s v="CA-2016-130050"/>
    <d v="2022-07-16T00:00:00"/>
    <d v="2022-07-18T00:00:00"/>
    <x v="0"/>
    <s v="MC-17425"/>
    <s v="Mark Cousins"/>
    <x v="1"/>
    <s v="United States"/>
    <s v="Houston"/>
    <x v="5"/>
    <n v="77036"/>
    <x v="3"/>
    <s v="FUR-FU-10001940"/>
    <s v="Furniture"/>
    <x v="3"/>
    <s v="Staple-based wall hangings"/>
    <n v="9.5519999999999996"/>
    <n v="3"/>
    <n v="0.6"/>
    <x v="662"/>
    <n v="0"/>
    <x v="3"/>
    <x v="0"/>
  </r>
  <r>
    <x v="709"/>
    <s v="CA-2014-115161"/>
    <d v="2020-01-31T00:00:00"/>
    <d v="2020-02-02T00:00:00"/>
    <x v="2"/>
    <s v="LC-17050"/>
    <s v="Liz Carlisle"/>
    <x v="0"/>
    <s v="United States"/>
    <s v="Mission Viejo"/>
    <x v="2"/>
    <n v="92691"/>
    <x v="1"/>
    <s v="FUR-BO-10003966"/>
    <s v="Furniture"/>
    <x v="0"/>
    <s v="Sauder Facets Collection Library, Sky Alder Finish"/>
    <n v="290.666"/>
    <n v="2"/>
    <n v="0.15"/>
    <x v="663"/>
    <n v="1"/>
    <x v="8"/>
    <x v="2"/>
  </r>
  <r>
    <x v="710"/>
    <s v="CA-2015-115511"/>
    <d v="2021-11-21T00:00:00"/>
    <d v="2021-11-25T00:00:00"/>
    <x v="1"/>
    <s v="NW-18400"/>
    <s v="Natalie Webber"/>
    <x v="0"/>
    <s v="United States"/>
    <s v="Las Vegas"/>
    <x v="34"/>
    <n v="89115"/>
    <x v="1"/>
    <s v="FUR-BO-10002598"/>
    <s v="Furniture"/>
    <x v="0"/>
    <s v="Hon Metal Bookcases, Putty"/>
    <n v="141.96"/>
    <n v="2"/>
    <n v="0"/>
    <x v="664"/>
    <n v="1"/>
    <x v="0"/>
    <x v="1"/>
  </r>
  <r>
    <x v="711"/>
    <s v="CA-2015-161718"/>
    <d v="2021-12-04T00:00:00"/>
    <d v="2021-12-10T00:00:00"/>
    <x v="1"/>
    <s v="SO-20335"/>
    <s v="Sean O'Donnell"/>
    <x v="0"/>
    <s v="United States"/>
    <s v="Hempstead"/>
    <x v="7"/>
    <n v="11550"/>
    <x v="2"/>
    <s v="FUR-FU-10002445"/>
    <s v="Furniture"/>
    <x v="3"/>
    <s v="DAX Two-Tone Rosewood/Black Document Frame, Desktop, 5 x 7"/>
    <n v="28.44"/>
    <n v="3"/>
    <n v="0"/>
    <x v="665"/>
    <n v="1"/>
    <x v="5"/>
    <x v="1"/>
  </r>
  <r>
    <x v="712"/>
    <s v="CA-2015-161718"/>
    <d v="2021-12-04T00:00:00"/>
    <d v="2021-12-10T00:00:00"/>
    <x v="1"/>
    <s v="SO-20335"/>
    <s v="Sean O'Donnell"/>
    <x v="0"/>
    <s v="United States"/>
    <s v="Hempstead"/>
    <x v="7"/>
    <n v="11550"/>
    <x v="2"/>
    <s v="FUR-CH-10002372"/>
    <s v="Furniture"/>
    <x v="1"/>
    <s v="Office Star - Ergonomically Designed Knee Chair"/>
    <n v="364.41"/>
    <n v="5"/>
    <n v="0.1"/>
    <x v="666"/>
    <n v="1"/>
    <x v="5"/>
    <x v="1"/>
  </r>
  <r>
    <x v="713"/>
    <s v="CA-2015-161718"/>
    <d v="2021-12-04T00:00:00"/>
    <d v="2021-12-10T00:00:00"/>
    <x v="1"/>
    <s v="SO-20335"/>
    <s v="Sean O'Donnell"/>
    <x v="0"/>
    <s v="United States"/>
    <s v="Hempstead"/>
    <x v="7"/>
    <n v="11550"/>
    <x v="2"/>
    <s v="FUR-CH-10002965"/>
    <s v="Furniture"/>
    <x v="1"/>
    <s v="Global Leather Highback Executive Chair with Pneumatic Height Adjustment, Black"/>
    <n v="361.76400000000001"/>
    <n v="2"/>
    <n v="0.1"/>
    <x v="667"/>
    <n v="1"/>
    <x v="5"/>
    <x v="1"/>
  </r>
  <r>
    <x v="714"/>
    <s v="CA-2017-103156"/>
    <d v="2023-11-23T00:00:00"/>
    <d v="2023-11-24T00:00:00"/>
    <x v="2"/>
    <s v="TD-20995"/>
    <s v="Tamara Dahlen"/>
    <x v="0"/>
    <s v="United States"/>
    <s v="Philadelphia"/>
    <x v="3"/>
    <n v="19120"/>
    <x v="2"/>
    <s v="FUR-FU-10000320"/>
    <s v="Furniture"/>
    <x v="3"/>
    <s v="OIC Stacking Trays"/>
    <n v="24.047999999999998"/>
    <n v="9"/>
    <n v="0.2"/>
    <x v="668"/>
    <n v="1"/>
    <x v="0"/>
    <x v="3"/>
  </r>
  <r>
    <x v="715"/>
    <s v="CA-2015-130659"/>
    <d v="2021-12-04T00:00:00"/>
    <d v="2021-12-09T00:00:00"/>
    <x v="0"/>
    <s v="MS-17365"/>
    <s v="Maribeth Schnelling"/>
    <x v="0"/>
    <s v="United States"/>
    <s v="New York City"/>
    <x v="7"/>
    <n v="10035"/>
    <x v="2"/>
    <s v="FUR-CH-10003535"/>
    <s v="Furniture"/>
    <x v="1"/>
    <s v="Global Armless Task Chair, Royal Blue"/>
    <n v="384.17399999999998"/>
    <n v="7"/>
    <n v="0.1"/>
    <x v="669"/>
    <n v="1"/>
    <x v="5"/>
    <x v="1"/>
  </r>
  <r>
    <x v="716"/>
    <s v="CA-2017-148404"/>
    <d v="2023-10-07T00:00:00"/>
    <d v="2023-10-11T00:00:00"/>
    <x v="1"/>
    <s v="Dp-13240"/>
    <s v="Dean percer"/>
    <x v="2"/>
    <s v="United States"/>
    <s v="Charlotte"/>
    <x v="30"/>
    <n v="28205"/>
    <x v="0"/>
    <s v="FUR-TA-10001039"/>
    <s v="Furniture"/>
    <x v="2"/>
    <s v="KI Adjustable-Height Table"/>
    <n v="154.76400000000001"/>
    <n v="3"/>
    <n v="0.4"/>
    <x v="280"/>
    <n v="0"/>
    <x v="1"/>
    <x v="3"/>
  </r>
  <r>
    <x v="717"/>
    <s v="CA-2015-129700"/>
    <d v="2021-05-04T00:00:00"/>
    <d v="2021-05-05T00:00:00"/>
    <x v="2"/>
    <s v="LA-16780"/>
    <s v="Laura Armstrong"/>
    <x v="1"/>
    <s v="United States"/>
    <s v="Tinley Park"/>
    <x v="8"/>
    <n v="60477"/>
    <x v="3"/>
    <s v="FUR-FU-10001940"/>
    <s v="Furniture"/>
    <x v="3"/>
    <s v="Staple-based wall hangings"/>
    <n v="22.288"/>
    <n v="7"/>
    <n v="0.6"/>
    <x v="670"/>
    <n v="0"/>
    <x v="7"/>
    <x v="1"/>
  </r>
  <r>
    <x v="718"/>
    <s v="CA-2017-168739"/>
    <d v="2023-05-29T00:00:00"/>
    <d v="2023-06-05T00:00:00"/>
    <x v="1"/>
    <s v="HZ-14950"/>
    <s v="Henia Zydlo"/>
    <x v="0"/>
    <s v="United States"/>
    <s v="Houston"/>
    <x v="5"/>
    <n v="77095"/>
    <x v="3"/>
    <s v="FUR-FU-10003919"/>
    <s v="Furniture"/>
    <x v="3"/>
    <s v="Eldon Executive Woodline II Cherry Finish Desk Accessories"/>
    <n v="65.424000000000007"/>
    <n v="4"/>
    <n v="0.6"/>
    <x v="671"/>
    <n v="0"/>
    <x v="7"/>
    <x v="3"/>
  </r>
  <r>
    <x v="719"/>
    <s v="US-2014-150119"/>
    <d v="2020-04-23T00:00:00"/>
    <d v="2020-04-27T00:00:00"/>
    <x v="1"/>
    <s v="LB-16795"/>
    <s v="Laurel Beltran"/>
    <x v="2"/>
    <s v="United States"/>
    <s v="Columbus"/>
    <x v="15"/>
    <n v="43229"/>
    <x v="2"/>
    <s v="FUR-CH-10002965"/>
    <s v="Furniture"/>
    <x v="1"/>
    <s v="Global Leather Highback Executive Chair with Pneumatic Height Adjustment, Black"/>
    <n v="281.37200000000001"/>
    <n v="2"/>
    <n v="0.3"/>
    <x v="672"/>
    <n v="0"/>
    <x v="6"/>
    <x v="2"/>
  </r>
  <r>
    <x v="720"/>
    <s v="US-2014-150119"/>
    <d v="2020-04-23T00:00:00"/>
    <d v="2020-04-27T00:00:00"/>
    <x v="1"/>
    <s v="LB-16795"/>
    <s v="Laurel Beltran"/>
    <x v="2"/>
    <s v="United States"/>
    <s v="Columbus"/>
    <x v="15"/>
    <n v="43229"/>
    <x v="2"/>
    <s v="FUR-CH-10002965"/>
    <s v="Furniture"/>
    <x v="1"/>
    <s v="Global Leather Highback Executive Chair with Pneumatic Height Adjustment, Black"/>
    <n v="281.37200000000001"/>
    <n v="2"/>
    <n v="0.3"/>
    <x v="672"/>
    <n v="0"/>
    <x v="6"/>
    <x v="2"/>
  </r>
  <r>
    <x v="721"/>
    <s v="US-2014-150119"/>
    <d v="2020-04-23T00:00:00"/>
    <d v="2020-04-27T00:00:00"/>
    <x v="1"/>
    <s v="LB-16795"/>
    <s v="Laurel Beltran"/>
    <x v="2"/>
    <s v="United States"/>
    <s v="Columbus"/>
    <x v="15"/>
    <n v="43229"/>
    <x v="2"/>
    <s v="FUR-FU-10002191"/>
    <s v="Furniture"/>
    <x v="3"/>
    <s v="G.E. Halogen Desk Lamp Bulbs"/>
    <n v="22.335999999999999"/>
    <n v="4"/>
    <n v="0.2"/>
    <x v="673"/>
    <n v="1"/>
    <x v="6"/>
    <x v="2"/>
  </r>
  <r>
    <x v="722"/>
    <s v="CA-2015-150791"/>
    <d v="2021-09-06T00:00:00"/>
    <d v="2021-09-13T00:00:00"/>
    <x v="1"/>
    <s v="CC-12430"/>
    <s v="Chuck Clark"/>
    <x v="2"/>
    <s v="United States"/>
    <s v="New York City"/>
    <x v="7"/>
    <n v="10024"/>
    <x v="2"/>
    <s v="FUR-CH-10000665"/>
    <s v="Furniture"/>
    <x v="1"/>
    <s v="Global Airflow Leather Mesh Back Chair, Black"/>
    <n v="271.76400000000001"/>
    <n v="2"/>
    <n v="0.1"/>
    <x v="475"/>
    <n v="1"/>
    <x v="4"/>
    <x v="1"/>
  </r>
  <r>
    <x v="723"/>
    <s v="CA-2015-153381"/>
    <d v="2021-09-24T00:00:00"/>
    <d v="2021-09-28T00:00:00"/>
    <x v="1"/>
    <s v="DE-13255"/>
    <s v="Deanra Eno"/>
    <x v="2"/>
    <s v="United States"/>
    <s v="Dubuque"/>
    <x v="26"/>
    <n v="52001"/>
    <x v="3"/>
    <s v="FUR-CH-10000988"/>
    <s v="Furniture"/>
    <x v="1"/>
    <s v="Hon Olson Stacker Stools"/>
    <n v="1408.1"/>
    <n v="10"/>
    <n v="0"/>
    <x v="674"/>
    <n v="1"/>
    <x v="4"/>
    <x v="1"/>
  </r>
  <r>
    <x v="724"/>
    <s v="US-2017-111024"/>
    <d v="2023-07-03T00:00:00"/>
    <d v="2023-07-06T00:00:00"/>
    <x v="0"/>
    <s v="SZ-20035"/>
    <s v="Sam Zeldin"/>
    <x v="2"/>
    <s v="United States"/>
    <s v="Lancaster"/>
    <x v="15"/>
    <n v="43130"/>
    <x v="2"/>
    <s v="FUR-TA-10002041"/>
    <s v="Furniture"/>
    <x v="2"/>
    <s v="Bevis Round Conference Table Top, X-Base"/>
    <n v="215.148"/>
    <n v="2"/>
    <n v="0.4"/>
    <x v="675"/>
    <n v="0"/>
    <x v="3"/>
    <x v="3"/>
  </r>
  <r>
    <x v="725"/>
    <s v="CA-2017-148264"/>
    <d v="2023-12-08T00:00:00"/>
    <d v="2023-12-09T00:00:00"/>
    <x v="2"/>
    <s v="LF-17185"/>
    <s v="Luke Foster"/>
    <x v="0"/>
    <s v="United States"/>
    <s v="Inglewood"/>
    <x v="2"/>
    <n v="90301"/>
    <x v="1"/>
    <s v="FUR-FU-10002703"/>
    <s v="Furniture"/>
    <x v="3"/>
    <s v="Tenex Traditional Chairmats for Hard Floors, Average Lip, 36&quot; x 48&quot;"/>
    <n v="128.9"/>
    <n v="2"/>
    <n v="0"/>
    <x v="676"/>
    <n v="1"/>
    <x v="5"/>
    <x v="3"/>
  </r>
  <r>
    <x v="726"/>
    <s v="US-2015-100531"/>
    <d v="2021-09-27T00:00:00"/>
    <d v="2021-09-29T00:00:00"/>
    <x v="2"/>
    <s v="NM-18520"/>
    <s v="Neoma Murray"/>
    <x v="0"/>
    <s v="United States"/>
    <s v="Chicago"/>
    <x v="8"/>
    <n v="60610"/>
    <x v="3"/>
    <s v="FUR-FU-10003849"/>
    <s v="Furniture"/>
    <x v="3"/>
    <s v="DAX Metal Frame, Desktop, Stepped-Edge"/>
    <n v="24.288"/>
    <n v="3"/>
    <n v="0.6"/>
    <x v="677"/>
    <n v="0"/>
    <x v="4"/>
    <x v="1"/>
  </r>
  <r>
    <x v="727"/>
    <s v="CA-2017-152583"/>
    <d v="2023-10-30T00:00:00"/>
    <d v="2023-10-30T00:00:00"/>
    <x v="3"/>
    <s v="RA-19945"/>
    <s v="Ryan Akin"/>
    <x v="0"/>
    <s v="United States"/>
    <s v="Dallas"/>
    <x v="5"/>
    <n v="75217"/>
    <x v="3"/>
    <s v="FUR-FU-10003849"/>
    <s v="Furniture"/>
    <x v="3"/>
    <s v="DAX Metal Frame, Desktop, Stepped-Edge"/>
    <n v="16.192"/>
    <n v="2"/>
    <n v="0.6"/>
    <x v="678"/>
    <n v="0"/>
    <x v="1"/>
    <x v="3"/>
  </r>
  <r>
    <x v="728"/>
    <s v="CA-2017-152583"/>
    <d v="2023-10-30T00:00:00"/>
    <d v="2023-10-30T00:00:00"/>
    <x v="3"/>
    <s v="RA-19945"/>
    <s v="Ryan Akin"/>
    <x v="0"/>
    <s v="United States"/>
    <s v="Dallas"/>
    <x v="5"/>
    <n v="75217"/>
    <x v="3"/>
    <s v="FUR-TA-10002041"/>
    <s v="Furniture"/>
    <x v="2"/>
    <s v="Bevis Round Conference Table Top, X-Base"/>
    <n v="251.006"/>
    <n v="2"/>
    <n v="0.3"/>
    <x v="679"/>
    <n v="0"/>
    <x v="1"/>
    <x v="3"/>
  </r>
  <r>
    <x v="729"/>
    <s v="CA-2017-136448"/>
    <d v="2023-09-16T00:00:00"/>
    <d v="2023-09-18T00:00:00"/>
    <x v="2"/>
    <s v="AS-10090"/>
    <s v="Adam Shillingsburg"/>
    <x v="0"/>
    <s v="United States"/>
    <s v="Philadelphia"/>
    <x v="3"/>
    <n v="19143"/>
    <x v="2"/>
    <s v="FUR-FU-10003832"/>
    <s v="Furniture"/>
    <x v="3"/>
    <s v="Eldon Expressions Punched Metal &amp; Wood Desk Accessories, Black &amp; Cherry"/>
    <n v="22.512"/>
    <n v="3"/>
    <n v="0.2"/>
    <x v="680"/>
    <n v="1"/>
    <x v="4"/>
    <x v="3"/>
  </r>
  <r>
    <x v="730"/>
    <s v="US-2015-147242"/>
    <d v="2021-09-10T00:00:00"/>
    <d v="2021-09-14T00:00:00"/>
    <x v="1"/>
    <s v="EH-13765"/>
    <s v="Edward Hooks"/>
    <x v="1"/>
    <s v="United States"/>
    <s v="Revere"/>
    <x v="20"/>
    <n v="2151"/>
    <x v="2"/>
    <s v="FUR-BO-10004695"/>
    <s v="Furniture"/>
    <x v="0"/>
    <s v="O'Sullivan 2-Door Barrister Bookcase in Odessa Pine"/>
    <n v="361.96"/>
    <n v="2"/>
    <n v="0"/>
    <x v="681"/>
    <n v="1"/>
    <x v="4"/>
    <x v="1"/>
  </r>
  <r>
    <x v="731"/>
    <s v="CA-2016-146143"/>
    <d v="2022-12-14T00:00:00"/>
    <d v="2022-12-19T00:00:00"/>
    <x v="1"/>
    <s v="MC-17845"/>
    <s v="Michael Chen"/>
    <x v="0"/>
    <s v="United States"/>
    <s v="Jackson"/>
    <x v="21"/>
    <n v="39212"/>
    <x v="0"/>
    <s v="FUR-FU-10002045"/>
    <s v="Furniture"/>
    <x v="3"/>
    <s v="Executive Impressions 14&quot;"/>
    <n v="133.38"/>
    <n v="6"/>
    <n v="0"/>
    <x v="682"/>
    <n v="1"/>
    <x v="5"/>
    <x v="0"/>
  </r>
  <r>
    <x v="732"/>
    <s v="US-2016-150035"/>
    <d v="2022-12-01T00:00:00"/>
    <d v="2022-12-05T00:00:00"/>
    <x v="1"/>
    <s v="CL-11890"/>
    <s v="Carl Ludwig"/>
    <x v="0"/>
    <s v="United States"/>
    <s v="San Francisco"/>
    <x v="2"/>
    <n v="94122"/>
    <x v="1"/>
    <s v="FUR-FU-10003724"/>
    <s v="Furniture"/>
    <x v="3"/>
    <s v="Westinghouse Clip-On Gooseneck Lamps"/>
    <n v="16.739999999999998"/>
    <n v="2"/>
    <n v="0"/>
    <x v="683"/>
    <n v="1"/>
    <x v="5"/>
    <x v="0"/>
  </r>
  <r>
    <x v="733"/>
    <s v="CA-2017-111815"/>
    <d v="2023-03-03T00:00:00"/>
    <d v="2023-03-10T00:00:00"/>
    <x v="1"/>
    <s v="EP-13915"/>
    <s v="Emily Phan"/>
    <x v="0"/>
    <s v="United States"/>
    <s v="Dearborn Heights"/>
    <x v="17"/>
    <n v="48127"/>
    <x v="3"/>
    <s v="FUR-CH-10000785"/>
    <s v="Furniture"/>
    <x v="1"/>
    <s v="Global Ergonomic Managers Chair"/>
    <n v="180.98"/>
    <n v="1"/>
    <n v="0"/>
    <x v="684"/>
    <n v="1"/>
    <x v="9"/>
    <x v="3"/>
  </r>
  <r>
    <x v="734"/>
    <s v="CA-2016-131289"/>
    <d v="2022-12-08T00:00:00"/>
    <d v="2022-12-14T00:00:00"/>
    <x v="1"/>
    <s v="SP-20620"/>
    <s v="Stefania Perrino"/>
    <x v="1"/>
    <s v="United States"/>
    <s v="San Francisco"/>
    <x v="2"/>
    <n v="94110"/>
    <x v="1"/>
    <s v="FUR-TA-10003954"/>
    <s v="Furniture"/>
    <x v="2"/>
    <s v="Hon 94000 Series Round Tables"/>
    <n v="1421.664"/>
    <n v="6"/>
    <n v="0.2"/>
    <x v="685"/>
    <n v="0"/>
    <x v="5"/>
    <x v="0"/>
  </r>
  <r>
    <x v="735"/>
    <s v="CA-2014-124023"/>
    <d v="2020-04-07T00:00:00"/>
    <d v="2020-04-10T00:00:00"/>
    <x v="2"/>
    <s v="PJ-19015"/>
    <s v="Pauline Johnson"/>
    <x v="0"/>
    <s v="United States"/>
    <s v="Mobile"/>
    <x v="33"/>
    <n v="36608"/>
    <x v="0"/>
    <s v="FUR-FU-10004415"/>
    <s v="Furniture"/>
    <x v="3"/>
    <s v="Stacking Tray, Side-Loading, Legal, Smoke"/>
    <n v="8.9600000000000009"/>
    <n v="2"/>
    <n v="0"/>
    <x v="686"/>
    <n v="1"/>
    <x v="6"/>
    <x v="2"/>
  </r>
  <r>
    <x v="736"/>
    <s v="CA-2014-124688"/>
    <d v="2020-08-27T00:00:00"/>
    <d v="2020-08-29T00:00:00"/>
    <x v="2"/>
    <s v="CC-12610"/>
    <s v="Corey Catlett"/>
    <x v="1"/>
    <s v="United States"/>
    <s v="Springfield"/>
    <x v="25"/>
    <n v="22153"/>
    <x v="0"/>
    <s v="FUR-FU-10002456"/>
    <s v="Furniture"/>
    <x v="3"/>
    <s v="Master Caster Door Stop, Large Neon Orange"/>
    <n v="29.12"/>
    <n v="4"/>
    <n v="0"/>
    <x v="687"/>
    <n v="1"/>
    <x v="10"/>
    <x v="2"/>
  </r>
  <r>
    <x v="737"/>
    <s v="CA-2014-124688"/>
    <d v="2020-08-27T00:00:00"/>
    <d v="2020-08-29T00:00:00"/>
    <x v="2"/>
    <s v="CC-12610"/>
    <s v="Corey Catlett"/>
    <x v="1"/>
    <s v="United States"/>
    <s v="Springfield"/>
    <x v="25"/>
    <n v="22153"/>
    <x v="0"/>
    <s v="FUR-TA-10003569"/>
    <s v="Furniture"/>
    <x v="2"/>
    <s v="Bretford CR8500 Series Meeting Room Furniture"/>
    <n v="1202.94"/>
    <n v="3"/>
    <n v="0"/>
    <x v="688"/>
    <n v="1"/>
    <x v="10"/>
    <x v="2"/>
  </r>
  <r>
    <x v="738"/>
    <s v="CA-2015-157322"/>
    <d v="2021-07-02T00:00:00"/>
    <d v="2021-07-06T00:00:00"/>
    <x v="1"/>
    <s v="RH-19600"/>
    <s v="Rob Haberlin"/>
    <x v="0"/>
    <s v="United States"/>
    <s v="Carol Stream"/>
    <x v="8"/>
    <n v="60188"/>
    <x v="3"/>
    <s v="FUR-CH-10004086"/>
    <s v="Furniture"/>
    <x v="1"/>
    <s v="Hon 4070 Series Pagoda Armless Upholstered Stacking Chairs"/>
    <n v="408.42200000000003"/>
    <n v="2"/>
    <n v="0.3"/>
    <x v="574"/>
    <n v="0"/>
    <x v="3"/>
    <x v="1"/>
  </r>
  <r>
    <x v="739"/>
    <s v="CA-2015-157322"/>
    <d v="2021-07-02T00:00:00"/>
    <d v="2021-07-06T00:00:00"/>
    <x v="1"/>
    <s v="RH-19600"/>
    <s v="Rob Haberlin"/>
    <x v="0"/>
    <s v="United States"/>
    <s v="Carol Stream"/>
    <x v="8"/>
    <n v="60188"/>
    <x v="3"/>
    <s v="FUR-CH-10003774"/>
    <s v="Furniture"/>
    <x v="1"/>
    <s v="Global Wood Trimmed Manager's Task Chair, Khaki"/>
    <n v="382.11599999999999"/>
    <n v="6"/>
    <n v="0.3"/>
    <x v="689"/>
    <n v="0"/>
    <x v="3"/>
    <x v="1"/>
  </r>
  <r>
    <x v="740"/>
    <s v="CA-2017-142034"/>
    <d v="2023-09-24T00:00:00"/>
    <d v="2023-09-28T00:00:00"/>
    <x v="1"/>
    <s v="KB-16240"/>
    <s v="Karen Bern"/>
    <x v="1"/>
    <s v="United States"/>
    <s v="Saint Cloud"/>
    <x v="11"/>
    <n v="56301"/>
    <x v="3"/>
    <s v="FUR-CH-10000665"/>
    <s v="Furniture"/>
    <x v="1"/>
    <s v="Global Airflow Leather Mesh Back Chair, Black"/>
    <n v="603.91999999999996"/>
    <n v="4"/>
    <n v="0"/>
    <x v="690"/>
    <n v="1"/>
    <x v="4"/>
    <x v="3"/>
  </r>
  <r>
    <x v="741"/>
    <s v="CA-2016-107328"/>
    <d v="2022-08-08T00:00:00"/>
    <d v="2022-08-15T00:00:00"/>
    <x v="1"/>
    <s v="CA-12055"/>
    <s v="Cathy Armstrong"/>
    <x v="2"/>
    <s v="United States"/>
    <s v="Los Angeles"/>
    <x v="2"/>
    <n v="90036"/>
    <x v="1"/>
    <s v="FUR-TA-10001932"/>
    <s v="Furniture"/>
    <x v="2"/>
    <s v="Chromcraft 48&quot; x 96&quot; Racetrack Double Pedestal Table"/>
    <n v="513.024"/>
    <n v="2"/>
    <n v="0.2"/>
    <x v="691"/>
    <n v="1"/>
    <x v="10"/>
    <x v="0"/>
  </r>
  <r>
    <x v="742"/>
    <s v="CA-2014-166863"/>
    <d v="2020-06-20T00:00:00"/>
    <d v="2020-06-24T00:00:00"/>
    <x v="1"/>
    <s v="SC-20020"/>
    <s v="Sam Craven"/>
    <x v="0"/>
    <s v="United States"/>
    <s v="Plano"/>
    <x v="5"/>
    <n v="75023"/>
    <x v="3"/>
    <s v="FUR-BO-10001608"/>
    <s v="Furniture"/>
    <x v="0"/>
    <s v="Hon Metal Bookcases, Black"/>
    <n v="193.06559999999999"/>
    <n v="4"/>
    <n v="0.32"/>
    <x v="692"/>
    <n v="0"/>
    <x v="2"/>
    <x v="2"/>
  </r>
  <r>
    <x v="743"/>
    <s v="CA-2017-140326"/>
    <d v="2023-09-04T00:00:00"/>
    <d v="2023-09-06T00:00:00"/>
    <x v="2"/>
    <s v="HW-14935"/>
    <s v="Helen Wasserman"/>
    <x v="1"/>
    <s v="United States"/>
    <s v="Chicago"/>
    <x v="8"/>
    <n v="60653"/>
    <x v="3"/>
    <s v="FUR-BO-10000112"/>
    <s v="Furniture"/>
    <x v="0"/>
    <s v="Bush Birmingham Collection Bookcase, Dark Cherry"/>
    <n v="825.17399999999998"/>
    <n v="9"/>
    <n v="0.3"/>
    <x v="693"/>
    <n v="0"/>
    <x v="4"/>
    <x v="3"/>
  </r>
  <r>
    <x v="744"/>
    <s v="CA-2015-124975"/>
    <d v="2021-06-22T00:00:00"/>
    <d v="2021-06-25T00:00:00"/>
    <x v="2"/>
    <s v="MG-17875"/>
    <s v="Michael Grace"/>
    <x v="2"/>
    <s v="United States"/>
    <s v="Aurora"/>
    <x v="8"/>
    <n v="60505"/>
    <x v="3"/>
    <s v="FUR-TA-10002645"/>
    <s v="Furniture"/>
    <x v="2"/>
    <s v="Hon Rectangular Conference Tables"/>
    <n v="796.42499999999995"/>
    <n v="7"/>
    <n v="0.5"/>
    <x v="694"/>
    <n v="0"/>
    <x v="2"/>
    <x v="1"/>
  </r>
  <r>
    <x v="745"/>
    <s v="CA-2016-157511"/>
    <d v="2022-09-18T00:00:00"/>
    <d v="2022-09-20T00:00:00"/>
    <x v="2"/>
    <s v="SV-20365"/>
    <s v="Seth Vernon"/>
    <x v="0"/>
    <s v="United States"/>
    <s v="Columbus"/>
    <x v="15"/>
    <n v="43229"/>
    <x v="2"/>
    <s v="FUR-FU-10002107"/>
    <s v="Furniture"/>
    <x v="3"/>
    <s v="Eldon Pizzaz Desk Accessories"/>
    <n v="5.3520000000000003"/>
    <n v="3"/>
    <n v="0.2"/>
    <x v="695"/>
    <n v="1"/>
    <x v="4"/>
    <x v="0"/>
  </r>
  <r>
    <x v="746"/>
    <s v="CA-2016-157511"/>
    <d v="2022-09-18T00:00:00"/>
    <d v="2022-09-20T00:00:00"/>
    <x v="2"/>
    <s v="SV-20365"/>
    <s v="Seth Vernon"/>
    <x v="0"/>
    <s v="United States"/>
    <s v="Columbus"/>
    <x v="15"/>
    <n v="43229"/>
    <x v="2"/>
    <s v="FUR-CH-10002647"/>
    <s v="Furniture"/>
    <x v="1"/>
    <s v="Situations Contoured Folding Chairs, 4/Set"/>
    <n v="99.372"/>
    <n v="2"/>
    <n v="0.3"/>
    <x v="696"/>
    <n v="0"/>
    <x v="4"/>
    <x v="0"/>
  </r>
  <r>
    <x v="747"/>
    <s v="CA-2017-155292"/>
    <d v="2023-10-30T00:00:00"/>
    <d v="2023-11-01T00:00:00"/>
    <x v="2"/>
    <s v="RD-19810"/>
    <s v="Ross DeVincentis"/>
    <x v="2"/>
    <s v="United States"/>
    <s v="Richmond"/>
    <x v="0"/>
    <n v="40475"/>
    <x v="0"/>
    <s v="FUR-CH-10000553"/>
    <s v="Furniture"/>
    <x v="1"/>
    <s v="Metal Folding Chairs, Beige, 4/Carton"/>
    <n v="33.94"/>
    <n v="1"/>
    <n v="0"/>
    <x v="697"/>
    <n v="1"/>
    <x v="1"/>
    <x v="3"/>
  </r>
  <r>
    <x v="748"/>
    <s v="CA-2016-152555"/>
    <d v="2022-03-29T00:00:00"/>
    <d v="2022-04-02T00:00:00"/>
    <x v="0"/>
    <s v="ME-17320"/>
    <s v="Maria Etezadi"/>
    <x v="2"/>
    <s v="United States"/>
    <s v="Chicago"/>
    <x v="8"/>
    <n v="60653"/>
    <x v="3"/>
    <s v="FUR-CH-10002965"/>
    <s v="Furniture"/>
    <x v="1"/>
    <s v="Global Leather Highback Executive Chair with Pneumatic Height Adjustment, Black"/>
    <n v="844.11599999999999"/>
    <n v="6"/>
    <n v="0.3"/>
    <x v="698"/>
    <n v="0"/>
    <x v="9"/>
    <x v="0"/>
  </r>
  <r>
    <x v="749"/>
    <s v="CA-2016-137176"/>
    <d v="2022-09-09T00:00:00"/>
    <d v="2022-09-14T00:00:00"/>
    <x v="0"/>
    <s v="DB-12910"/>
    <s v="Daniel Byrd"/>
    <x v="2"/>
    <s v="United States"/>
    <s v="Dallas"/>
    <x v="5"/>
    <n v="75220"/>
    <x v="3"/>
    <s v="FUR-FU-10003832"/>
    <s v="Furniture"/>
    <x v="3"/>
    <s v="Eldon Expressions Punched Metal &amp; Wood Desk Accessories, Black &amp; Cherry"/>
    <n v="15.007999999999999"/>
    <n v="4"/>
    <n v="0.6"/>
    <x v="699"/>
    <n v="0"/>
    <x v="4"/>
    <x v="0"/>
  </r>
  <r>
    <x v="750"/>
    <s v="CA-2016-104157"/>
    <d v="2022-07-25T00:00:00"/>
    <d v="2022-07-29T00:00:00"/>
    <x v="1"/>
    <s v="MT-17815"/>
    <s v="Meg Tillman"/>
    <x v="0"/>
    <s v="United States"/>
    <s v="Jackson"/>
    <x v="21"/>
    <n v="39212"/>
    <x v="0"/>
    <s v="FUR-TA-10004915"/>
    <s v="Furniture"/>
    <x v="2"/>
    <s v="Office Impressions End Table, 20-1/2&quot;H x 24&quot;W x 20&quot;D"/>
    <n v="2430.08"/>
    <n v="8"/>
    <n v="0"/>
    <x v="700"/>
    <n v="1"/>
    <x v="3"/>
    <x v="0"/>
  </r>
  <r>
    <x v="751"/>
    <s v="CA-2015-121650"/>
    <d v="2021-12-10T00:00:00"/>
    <d v="2021-12-16T00:00:00"/>
    <x v="1"/>
    <s v="KD-16495"/>
    <s v="Keith Dawkins"/>
    <x v="1"/>
    <s v="United States"/>
    <s v="Jackson"/>
    <x v="17"/>
    <n v="49201"/>
    <x v="3"/>
    <s v="FUR-TA-10003569"/>
    <s v="Furniture"/>
    <x v="2"/>
    <s v="Bretford CR8500 Series Meeting Room Furniture"/>
    <n v="801.96"/>
    <n v="2"/>
    <n v="0"/>
    <x v="701"/>
    <n v="1"/>
    <x v="5"/>
    <x v="1"/>
  </r>
  <r>
    <x v="752"/>
    <s v="CA-2015-121650"/>
    <d v="2021-12-10T00:00:00"/>
    <d v="2021-12-16T00:00:00"/>
    <x v="1"/>
    <s v="KD-16495"/>
    <s v="Keith Dawkins"/>
    <x v="1"/>
    <s v="United States"/>
    <s v="Jackson"/>
    <x v="17"/>
    <n v="49201"/>
    <x v="3"/>
    <s v="FUR-CH-10004289"/>
    <s v="Furniture"/>
    <x v="1"/>
    <s v="Global Super Steno Chair"/>
    <n v="191.96"/>
    <n v="2"/>
    <n v="0"/>
    <x v="702"/>
    <n v="1"/>
    <x v="5"/>
    <x v="1"/>
  </r>
  <r>
    <x v="753"/>
    <s v="CA-2014-102869"/>
    <d v="2020-09-09T00:00:00"/>
    <d v="2020-09-14T00:00:00"/>
    <x v="0"/>
    <s v="LC-17140"/>
    <s v="Logan Currie"/>
    <x v="0"/>
    <s v="United States"/>
    <s v="Philadelphia"/>
    <x v="3"/>
    <n v="19140"/>
    <x v="2"/>
    <s v="FUR-FU-10002456"/>
    <s v="Furniture"/>
    <x v="3"/>
    <s v="Master Caster Door Stop, Large Neon Orange"/>
    <n v="17.472000000000001"/>
    <n v="3"/>
    <n v="0.2"/>
    <x v="703"/>
    <n v="1"/>
    <x v="4"/>
    <x v="2"/>
  </r>
  <r>
    <x v="754"/>
    <s v="CA-2014-159835"/>
    <d v="2020-11-17T00:00:00"/>
    <d v="2020-11-24T00:00:00"/>
    <x v="1"/>
    <s v="RB-19330"/>
    <s v="Randy Bradley"/>
    <x v="0"/>
    <s v="United States"/>
    <s v="Philadelphia"/>
    <x v="3"/>
    <n v="19143"/>
    <x v="2"/>
    <s v="FUR-CH-10004997"/>
    <s v="Furniture"/>
    <x v="1"/>
    <s v="Hon Every-Day Series Multi-Task Chairs"/>
    <n v="657.93"/>
    <n v="5"/>
    <n v="0.3"/>
    <x v="704"/>
    <n v="0"/>
    <x v="0"/>
    <x v="2"/>
  </r>
  <r>
    <x v="755"/>
    <s v="CA-2017-112956"/>
    <d v="2023-08-21T00:00:00"/>
    <d v="2023-08-27T00:00:00"/>
    <x v="1"/>
    <s v="TH-21550"/>
    <s v="Tracy Hopkins"/>
    <x v="2"/>
    <s v="United States"/>
    <s v="Columbia"/>
    <x v="32"/>
    <n v="21044"/>
    <x v="2"/>
    <s v="FUR-FU-10003976"/>
    <s v="Furniture"/>
    <x v="3"/>
    <s v="DAX Executive Solid Wood Document Frame, Desktop or Hang, Mahogany, 5 x 7"/>
    <n v="25.16"/>
    <n v="2"/>
    <n v="0"/>
    <x v="705"/>
    <n v="1"/>
    <x v="10"/>
    <x v="3"/>
  </r>
  <r>
    <x v="756"/>
    <s v="CA-2017-112956"/>
    <d v="2023-08-21T00:00:00"/>
    <d v="2023-08-27T00:00:00"/>
    <x v="1"/>
    <s v="TH-21550"/>
    <s v="Tracy Hopkins"/>
    <x v="2"/>
    <s v="United States"/>
    <s v="Columbia"/>
    <x v="32"/>
    <n v="21044"/>
    <x v="2"/>
    <s v="FUR-FU-10004960"/>
    <s v="Furniture"/>
    <x v="3"/>
    <s v="Seth Thomas 12&quot; Clock w/ Goldtone Case"/>
    <n v="91.92"/>
    <n v="4"/>
    <n v="0"/>
    <x v="706"/>
    <n v="1"/>
    <x v="10"/>
    <x v="3"/>
  </r>
  <r>
    <x v="757"/>
    <s v="CA-2017-112529"/>
    <d v="2023-11-19T00:00:00"/>
    <d v="2023-11-21T00:00:00"/>
    <x v="2"/>
    <s v="SC-20770"/>
    <s v="Stewart Carmichael"/>
    <x v="1"/>
    <s v="United States"/>
    <s v="San Antonio"/>
    <x v="5"/>
    <n v="78207"/>
    <x v="3"/>
    <s v="FUR-TA-10002622"/>
    <s v="Furniture"/>
    <x v="2"/>
    <s v="Bush Andora Conference Table, Maple/Graphite Gray Finish"/>
    <n v="718.11599999999999"/>
    <n v="6"/>
    <n v="0.3"/>
    <x v="338"/>
    <n v="0"/>
    <x v="0"/>
    <x v="3"/>
  </r>
  <r>
    <x v="758"/>
    <s v="CA-2014-159184"/>
    <d v="2020-09-14T00:00:00"/>
    <d v="2020-09-19T00:00:00"/>
    <x v="1"/>
    <s v="JC-15775"/>
    <s v="John Castell"/>
    <x v="0"/>
    <s v="United States"/>
    <s v="Macon"/>
    <x v="24"/>
    <n v="31204"/>
    <x v="0"/>
    <s v="FUR-FU-10002878"/>
    <s v="Furniture"/>
    <x v="3"/>
    <s v="Seth Thomas 14&quot; Day/Date Wall Clock"/>
    <n v="142.4"/>
    <n v="5"/>
    <n v="0"/>
    <x v="707"/>
    <n v="1"/>
    <x v="4"/>
    <x v="2"/>
  </r>
  <r>
    <x v="759"/>
    <s v="CA-2017-113530"/>
    <d v="2023-05-19T00:00:00"/>
    <d v="2023-05-21T00:00:00"/>
    <x v="0"/>
    <s v="BC-11125"/>
    <s v="Becky Castell"/>
    <x v="2"/>
    <s v="United States"/>
    <s v="San Francisco"/>
    <x v="2"/>
    <n v="94109"/>
    <x v="1"/>
    <s v="FUR-CH-10002647"/>
    <s v="Furniture"/>
    <x v="1"/>
    <s v="Situations Contoured Folding Chairs, 4/Set"/>
    <n v="681.40800000000002"/>
    <n v="12"/>
    <n v="0.2"/>
    <x v="708"/>
    <n v="1"/>
    <x v="7"/>
    <x v="3"/>
  </r>
  <r>
    <x v="760"/>
    <s v="CA-2016-145177"/>
    <d v="2022-11-10T00:00:00"/>
    <d v="2022-11-14T00:00:00"/>
    <x v="1"/>
    <s v="PP-18955"/>
    <s v="Paul Prost"/>
    <x v="2"/>
    <s v="United States"/>
    <s v="Springfield"/>
    <x v="15"/>
    <n v="45503"/>
    <x v="2"/>
    <s v="FUR-FU-10000758"/>
    <s v="Furniture"/>
    <x v="3"/>
    <s v="DAX Natural Wood-Tone Poster Frame"/>
    <n v="148.28800000000001"/>
    <n v="7"/>
    <n v="0.2"/>
    <x v="709"/>
    <n v="1"/>
    <x v="0"/>
    <x v="0"/>
  </r>
  <r>
    <x v="761"/>
    <s v="CA-2015-128083"/>
    <d v="2021-03-12T00:00:00"/>
    <d v="2021-03-17T00:00:00"/>
    <x v="1"/>
    <s v="EB-13750"/>
    <s v="Edward Becker"/>
    <x v="1"/>
    <s v="United States"/>
    <s v="Plantation"/>
    <x v="1"/>
    <n v="33317"/>
    <x v="0"/>
    <s v="FUR-FU-10003194"/>
    <s v="Furniture"/>
    <x v="3"/>
    <s v="Eldon Expressions Desk Accessory, Wood Pencil Holder, Oak"/>
    <n v="30.88"/>
    <n v="4"/>
    <n v="0.2"/>
    <x v="710"/>
    <n v="1"/>
    <x v="9"/>
    <x v="1"/>
  </r>
  <r>
    <x v="762"/>
    <s v="CA-2015-128083"/>
    <d v="2021-03-12T00:00:00"/>
    <d v="2021-03-17T00:00:00"/>
    <x v="1"/>
    <s v="EB-13750"/>
    <s v="Edward Becker"/>
    <x v="1"/>
    <s v="United States"/>
    <s v="Plantation"/>
    <x v="1"/>
    <n v="33317"/>
    <x v="0"/>
    <s v="FUR-FU-10001731"/>
    <s v="Furniture"/>
    <x v="3"/>
    <s v="Acrylic Self-Standing Desk Frames"/>
    <n v="6.4080000000000004"/>
    <n v="3"/>
    <n v="0.2"/>
    <x v="711"/>
    <n v="1"/>
    <x v="9"/>
    <x v="1"/>
  </r>
  <r>
    <x v="763"/>
    <s v="CA-2017-154109"/>
    <d v="2023-11-06T00:00:00"/>
    <d v="2023-11-11T00:00:00"/>
    <x v="1"/>
    <s v="ML-17410"/>
    <s v="Maris LaWare"/>
    <x v="0"/>
    <s v="United States"/>
    <s v="Philadelphia"/>
    <x v="3"/>
    <n v="19143"/>
    <x v="2"/>
    <s v="FUR-CH-10003774"/>
    <s v="Furniture"/>
    <x v="1"/>
    <s v="Global Wood Trimmed Manager's Task Chair, Khaki"/>
    <n v="127.372"/>
    <n v="2"/>
    <n v="0.3"/>
    <x v="712"/>
    <n v="0"/>
    <x v="0"/>
    <x v="3"/>
  </r>
  <r>
    <x v="764"/>
    <s v="CA-2015-156440"/>
    <d v="2021-12-05T00:00:00"/>
    <d v="2021-12-09T00:00:00"/>
    <x v="1"/>
    <s v="MH-17620"/>
    <s v="Matt Hagelstein"/>
    <x v="1"/>
    <s v="United States"/>
    <s v="San Diego"/>
    <x v="2"/>
    <n v="92105"/>
    <x v="1"/>
    <s v="FUR-FU-10004090"/>
    <s v="Furniture"/>
    <x v="3"/>
    <s v="Executive Impressions 14&quot; Contract Wall Clock"/>
    <n v="44.46"/>
    <n v="2"/>
    <n v="0"/>
    <x v="173"/>
    <n v="1"/>
    <x v="5"/>
    <x v="1"/>
  </r>
  <r>
    <x v="765"/>
    <s v="CA-2015-132626"/>
    <d v="2021-07-09T00:00:00"/>
    <d v="2021-07-14T00:00:00"/>
    <x v="1"/>
    <s v="BT-11680"/>
    <s v="Brian Thompson"/>
    <x v="0"/>
    <s v="United States"/>
    <s v="Clinton"/>
    <x v="32"/>
    <n v="20735"/>
    <x v="2"/>
    <s v="FUR-FU-10002918"/>
    <s v="Furniture"/>
    <x v="3"/>
    <s v="Eldon ClusterMat Chair Mat with Cordless Antistatic Protection"/>
    <n v="181.96"/>
    <n v="2"/>
    <n v="0"/>
    <x v="713"/>
    <n v="1"/>
    <x v="3"/>
    <x v="1"/>
  </r>
  <r>
    <x v="766"/>
    <s v="US-2015-131359"/>
    <d v="2021-10-30T00:00:00"/>
    <d v="2021-11-02T00:00:00"/>
    <x v="0"/>
    <s v="FA-14230"/>
    <s v="Frank Atkinson"/>
    <x v="1"/>
    <s v="United States"/>
    <s v="Denver"/>
    <x v="12"/>
    <n v="80219"/>
    <x v="1"/>
    <s v="FUR-FU-10003026"/>
    <s v="Furniture"/>
    <x v="3"/>
    <s v="Eldon Regeneration Recycled Desk Accessories, Black"/>
    <n v="15.488"/>
    <n v="4"/>
    <n v="0.2"/>
    <x v="714"/>
    <n v="1"/>
    <x v="1"/>
    <x v="1"/>
  </r>
  <r>
    <x v="767"/>
    <s v="CA-2015-151680"/>
    <d v="2021-11-19T00:00:00"/>
    <d v="2021-11-21T00:00:00"/>
    <x v="0"/>
    <s v="TC-21475"/>
    <s v="Tony Chapman"/>
    <x v="2"/>
    <s v="United States"/>
    <s v="Seattle"/>
    <x v="13"/>
    <n v="98115"/>
    <x v="1"/>
    <s v="FUR-FU-10000305"/>
    <s v="Furniture"/>
    <x v="3"/>
    <s v="Tenex V2T-RE Standard Weight Series Chair Mat, 45&quot; x 53&quot;, Lip 25&quot; x 12&quot;"/>
    <n v="141.96"/>
    <n v="2"/>
    <n v="0"/>
    <x v="715"/>
    <n v="1"/>
    <x v="0"/>
    <x v="1"/>
  </r>
  <r>
    <x v="768"/>
    <s v="CA-2017-169411"/>
    <d v="2023-12-24T00:00:00"/>
    <d v="2023-12-29T00:00:00"/>
    <x v="1"/>
    <s v="AC-10615"/>
    <s v="Ann Chong"/>
    <x v="1"/>
    <s v="United States"/>
    <s v="Rochester"/>
    <x v="7"/>
    <n v="14609"/>
    <x v="2"/>
    <s v="FUR-FU-10001602"/>
    <s v="Furniture"/>
    <x v="3"/>
    <s v="Eldon Delta Triangular Chair Mat, 52&quot; x 58&quot;, Clear"/>
    <n v="37.93"/>
    <n v="1"/>
    <n v="0"/>
    <x v="716"/>
    <n v="1"/>
    <x v="5"/>
    <x v="3"/>
  </r>
  <r>
    <x v="769"/>
    <s v="CA-2016-126543"/>
    <d v="2022-01-09T00:00:00"/>
    <d v="2022-01-13T00:00:00"/>
    <x v="0"/>
    <s v="MF-17665"/>
    <s v="Maureen Fritzler"/>
    <x v="1"/>
    <s v="United States"/>
    <s v="Toledo"/>
    <x v="15"/>
    <n v="43615"/>
    <x v="2"/>
    <s v="FUR-FU-10002445"/>
    <s v="Furniture"/>
    <x v="3"/>
    <s v="DAX Two-Tone Rosewood/Black Document Frame, Desktop, 5 x 7"/>
    <n v="15.167999999999999"/>
    <n v="2"/>
    <n v="0.2"/>
    <x v="717"/>
    <n v="1"/>
    <x v="8"/>
    <x v="0"/>
  </r>
  <r>
    <x v="770"/>
    <s v="CA-2014-120544"/>
    <d v="2020-11-23T00:00:00"/>
    <d v="2020-11-27T00:00:00"/>
    <x v="1"/>
    <s v="SS-20140"/>
    <s v="Saphhira Shifley"/>
    <x v="1"/>
    <s v="United States"/>
    <s v="Mesquite"/>
    <x v="5"/>
    <n v="75150"/>
    <x v="3"/>
    <s v="FUR-FU-10001940"/>
    <s v="Furniture"/>
    <x v="3"/>
    <s v="Staple-based wall hangings"/>
    <n v="6.3680000000000003"/>
    <n v="2"/>
    <n v="0.6"/>
    <x v="718"/>
    <n v="0"/>
    <x v="0"/>
    <x v="2"/>
  </r>
  <r>
    <x v="771"/>
    <s v="CA-2017-113670"/>
    <d v="2023-10-15T00:00:00"/>
    <d v="2023-10-17T00:00:00"/>
    <x v="2"/>
    <s v="RS-19765"/>
    <s v="Roland Schwarz"/>
    <x v="1"/>
    <s v="United States"/>
    <s v="Los Angeles"/>
    <x v="2"/>
    <n v="90045"/>
    <x v="1"/>
    <s v="FUR-TA-10001705"/>
    <s v="Furniture"/>
    <x v="2"/>
    <s v="Bush Advantage Collection Round Conference Table"/>
    <n v="510.24"/>
    <n v="3"/>
    <n v="0.2"/>
    <x v="719"/>
    <n v="1"/>
    <x v="1"/>
    <x v="3"/>
  </r>
  <r>
    <x v="772"/>
    <s v="CA-2017-166198"/>
    <d v="2023-04-21T00:00:00"/>
    <d v="2023-04-24T00:00:00"/>
    <x v="2"/>
    <s v="JW-15955"/>
    <s v="Joni Wasserman"/>
    <x v="0"/>
    <s v="United States"/>
    <s v="Seattle"/>
    <x v="13"/>
    <n v="98103"/>
    <x v="1"/>
    <s v="FUR-FU-10004622"/>
    <s v="Furniture"/>
    <x v="3"/>
    <s v="Eldon Advantage Foldable Chair Mats for Low Pile Carpets"/>
    <n v="162.6"/>
    <n v="3"/>
    <n v="0"/>
    <x v="720"/>
    <n v="1"/>
    <x v="6"/>
    <x v="3"/>
  </r>
  <r>
    <x v="773"/>
    <s v="CA-2014-135608"/>
    <d v="2020-12-08T00:00:00"/>
    <d v="2020-12-10T00:00:00"/>
    <x v="0"/>
    <s v="JK-15625"/>
    <s v="Jim Karlsson"/>
    <x v="0"/>
    <s v="United States"/>
    <s v="Olympia"/>
    <x v="13"/>
    <n v="98502"/>
    <x v="1"/>
    <s v="FUR-CH-10002602"/>
    <s v="Furniture"/>
    <x v="1"/>
    <s v="DMI Arturo Collection Mission-style Design Wood Chair"/>
    <n v="603.91999999999996"/>
    <n v="5"/>
    <n v="0.2"/>
    <x v="651"/>
    <n v="1"/>
    <x v="5"/>
    <x v="2"/>
  </r>
  <r>
    <x v="774"/>
    <s v="CA-2016-151155"/>
    <d v="2022-12-20T00:00:00"/>
    <d v="2022-12-24T00:00:00"/>
    <x v="1"/>
    <s v="AB-10255"/>
    <s v="Alejandro Ballentine"/>
    <x v="2"/>
    <s v="United States"/>
    <s v="Jackson"/>
    <x v="21"/>
    <n v="39212"/>
    <x v="0"/>
    <s v="FUR-FU-10001918"/>
    <s v="Furniture"/>
    <x v="3"/>
    <s v="C-Line Cubicle Keepers Polyproplyene Holder With Velcro Backings"/>
    <n v="18.920000000000002"/>
    <n v="4"/>
    <n v="0"/>
    <x v="721"/>
    <n v="1"/>
    <x v="5"/>
    <x v="0"/>
  </r>
  <r>
    <x v="775"/>
    <s v="CA-2017-168193"/>
    <d v="2023-03-06T00:00:00"/>
    <d v="2023-03-11T00:00:00"/>
    <x v="0"/>
    <s v="RM-19750"/>
    <s v="Roland Murray"/>
    <x v="0"/>
    <s v="United States"/>
    <s v="New York City"/>
    <x v="7"/>
    <n v="10011"/>
    <x v="2"/>
    <s v="FUR-FU-10002554"/>
    <s v="Furniture"/>
    <x v="3"/>
    <s v="Westinghouse Floor Lamp with Metal Mesh Shade, Black"/>
    <n v="71.97"/>
    <n v="3"/>
    <n v="0"/>
    <x v="722"/>
    <n v="1"/>
    <x v="9"/>
    <x v="3"/>
  </r>
  <r>
    <x v="776"/>
    <s v="CA-2016-149979"/>
    <d v="2022-09-23T00:00:00"/>
    <d v="2022-09-28T00:00:00"/>
    <x v="0"/>
    <s v="RA-19915"/>
    <s v="Russell Applegate"/>
    <x v="0"/>
    <s v="United States"/>
    <s v="Columbus"/>
    <x v="24"/>
    <n v="31907"/>
    <x v="0"/>
    <s v="FUR-CH-10002084"/>
    <s v="Furniture"/>
    <x v="1"/>
    <s v="Hon Mobius Operator's Chair"/>
    <n v="368.97"/>
    <n v="3"/>
    <n v="0"/>
    <x v="723"/>
    <n v="1"/>
    <x v="4"/>
    <x v="0"/>
  </r>
  <r>
    <x v="777"/>
    <s v="CA-2017-161956"/>
    <d v="2023-08-27T00:00:00"/>
    <d v="2023-08-29T00:00:00"/>
    <x v="0"/>
    <s v="DR-12880"/>
    <s v="Dan Reichenbach"/>
    <x v="1"/>
    <s v="United States"/>
    <s v="Inglewood"/>
    <x v="2"/>
    <n v="90301"/>
    <x v="1"/>
    <s v="FUR-FU-10002937"/>
    <s v="Furniture"/>
    <x v="3"/>
    <s v="GE 48&quot; Fluorescent Tube, Cool White Energy Saver, 34 Watts, 30/Box"/>
    <n v="198.46"/>
    <n v="2"/>
    <n v="0"/>
    <x v="320"/>
    <n v="1"/>
    <x v="10"/>
    <x v="3"/>
  </r>
  <r>
    <x v="778"/>
    <s v="CA-2017-161956"/>
    <d v="2023-08-27T00:00:00"/>
    <d v="2023-08-29T00:00:00"/>
    <x v="0"/>
    <s v="DR-12880"/>
    <s v="Dan Reichenbach"/>
    <x v="1"/>
    <s v="United States"/>
    <s v="Inglewood"/>
    <x v="2"/>
    <n v="90301"/>
    <x v="1"/>
    <s v="FUR-CH-10004886"/>
    <s v="Furniture"/>
    <x v="1"/>
    <s v="Bevis Steel Folding Chairs"/>
    <n v="230.28"/>
    <n v="3"/>
    <n v="0.2"/>
    <x v="514"/>
    <n v="1"/>
    <x v="10"/>
    <x v="3"/>
  </r>
  <r>
    <x v="779"/>
    <s v="CA-2016-116799"/>
    <d v="2022-03-03T00:00:00"/>
    <d v="2022-03-06T00:00:00"/>
    <x v="2"/>
    <s v="JG-15310"/>
    <s v="Jason Gross"/>
    <x v="1"/>
    <s v="United States"/>
    <s v="Odessa"/>
    <x v="5"/>
    <n v="79762"/>
    <x v="3"/>
    <s v="FUR-CH-10004983"/>
    <s v="Furniture"/>
    <x v="1"/>
    <s v="Office Star - Mid Back Dual function Ergonomic High Back Chair with 2-Way Adjustable Arms"/>
    <n v="563.42999999999995"/>
    <n v="5"/>
    <n v="0.3"/>
    <x v="724"/>
    <n v="0"/>
    <x v="9"/>
    <x v="0"/>
  </r>
  <r>
    <x v="780"/>
    <s v="CA-2015-167745"/>
    <d v="2021-09-18T00:00:00"/>
    <d v="2021-09-23T00:00:00"/>
    <x v="1"/>
    <s v="GB-14530"/>
    <s v="George Bell"/>
    <x v="1"/>
    <s v="United States"/>
    <s v="Los Angeles"/>
    <x v="2"/>
    <n v="90049"/>
    <x v="1"/>
    <s v="FUR-FU-10001591"/>
    <s v="Furniture"/>
    <x v="3"/>
    <s v="Advantus Panel Wall Certificate Holder - 8.5x11"/>
    <n v="24.4"/>
    <n v="2"/>
    <n v="0"/>
    <x v="725"/>
    <n v="1"/>
    <x v="4"/>
    <x v="1"/>
  </r>
  <r>
    <x v="781"/>
    <s v="CA-2016-156251"/>
    <d v="2022-08-13T00:00:00"/>
    <d v="2022-08-18T00:00:00"/>
    <x v="0"/>
    <s v="TS-21160"/>
    <s v="Theresa Swint"/>
    <x v="1"/>
    <s v="United States"/>
    <s v="West Allis"/>
    <x v="16"/>
    <n v="53214"/>
    <x v="3"/>
    <s v="FUR-BO-10001337"/>
    <s v="Furniture"/>
    <x v="0"/>
    <s v="O'Sullivan Living Dimensions 2-Shelf Bookcases"/>
    <n v="241.96"/>
    <n v="2"/>
    <n v="0"/>
    <x v="726"/>
    <n v="1"/>
    <x v="10"/>
    <x v="0"/>
  </r>
  <r>
    <x v="782"/>
    <s v="CA-2016-163153"/>
    <d v="2022-03-21T00:00:00"/>
    <d v="2022-03-25T00:00:00"/>
    <x v="1"/>
    <s v="DM-12955"/>
    <s v="Dario Medina"/>
    <x v="1"/>
    <s v="United States"/>
    <s v="Houston"/>
    <x v="5"/>
    <n v="77036"/>
    <x v="3"/>
    <s v="FUR-TA-10004767"/>
    <s v="Furniture"/>
    <x v="2"/>
    <s v="Safco Drafting Table"/>
    <n v="99.372"/>
    <n v="2"/>
    <n v="0.3"/>
    <x v="727"/>
    <n v="0"/>
    <x v="9"/>
    <x v="0"/>
  </r>
  <r>
    <x v="783"/>
    <s v="CA-2014-153913"/>
    <d v="2020-12-16T00:00:00"/>
    <d v="2020-12-20T00:00:00"/>
    <x v="0"/>
    <s v="KB-16585"/>
    <s v="Ken Black"/>
    <x v="1"/>
    <s v="United States"/>
    <s v="Hialeah"/>
    <x v="1"/>
    <n v="33012"/>
    <x v="0"/>
    <s v="FUR-CH-10000988"/>
    <s v="Furniture"/>
    <x v="1"/>
    <s v="Hon Olson Stacker Stools"/>
    <n v="1013.832"/>
    <n v="9"/>
    <n v="0.2"/>
    <x v="728"/>
    <n v="1"/>
    <x v="5"/>
    <x v="2"/>
  </r>
  <r>
    <x v="784"/>
    <s v="CA-2016-155530"/>
    <d v="2022-12-17T00:00:00"/>
    <d v="2022-12-21T00:00:00"/>
    <x v="1"/>
    <s v="CM-12160"/>
    <s v="Charles McCrossin"/>
    <x v="0"/>
    <s v="United States"/>
    <s v="San Francisco"/>
    <x v="2"/>
    <n v="94122"/>
    <x v="1"/>
    <s v="FUR-TA-10004256"/>
    <s v="Furniture"/>
    <x v="2"/>
    <s v="Bretford ÒJust In TimeÓ Height-Adjustable Multi-Task Work Tables"/>
    <n v="2003.52"/>
    <n v="6"/>
    <n v="0.2"/>
    <x v="729"/>
    <n v="0"/>
    <x v="5"/>
    <x v="0"/>
  </r>
  <r>
    <x v="785"/>
    <s v="CA-2015-107937"/>
    <d v="2021-05-03T00:00:00"/>
    <d v="2021-05-08T00:00:00"/>
    <x v="1"/>
    <s v="JB-16045"/>
    <s v="Julia Barnett"/>
    <x v="2"/>
    <s v="United States"/>
    <s v="Chula Vista"/>
    <x v="2"/>
    <n v="91911"/>
    <x v="1"/>
    <s v="FUR-FU-10002298"/>
    <s v="Furniture"/>
    <x v="3"/>
    <s v="Rubbermaid ClusterMat Chairmats, Mat Size- 66&quot; x 60&quot;, Lip 20&quot; x 11&quot; -90 Degree Angle"/>
    <n v="665.88"/>
    <n v="6"/>
    <n v="0"/>
    <x v="730"/>
    <n v="1"/>
    <x v="7"/>
    <x v="1"/>
  </r>
  <r>
    <x v="786"/>
    <s v="US-2014-117163"/>
    <d v="2020-01-27T00:00:00"/>
    <d v="2020-02-02T00:00:00"/>
    <x v="1"/>
    <s v="EJ-13720"/>
    <s v="Ed Jacobs"/>
    <x v="0"/>
    <s v="United States"/>
    <s v="San Diego"/>
    <x v="2"/>
    <n v="92037"/>
    <x v="1"/>
    <s v="FUR-TA-10003469"/>
    <s v="Furniture"/>
    <x v="2"/>
    <s v="Balt Split Level Computer Training Table"/>
    <n v="333"/>
    <n v="3"/>
    <n v="0.2"/>
    <x v="731"/>
    <n v="0"/>
    <x v="8"/>
    <x v="2"/>
  </r>
  <r>
    <x v="787"/>
    <s v="CA-2017-147760"/>
    <d v="2023-11-04T00:00:00"/>
    <d v="2023-11-05T00:00:00"/>
    <x v="2"/>
    <s v="KL-16555"/>
    <s v="Kelly Lampkin"/>
    <x v="1"/>
    <s v="United States"/>
    <s v="Greensboro"/>
    <x v="30"/>
    <n v="27405"/>
    <x v="0"/>
    <s v="FUR-TA-10004575"/>
    <s v="Furniture"/>
    <x v="2"/>
    <s v="Hon 5100 Series Wood Tables"/>
    <n v="523.76400000000001"/>
    <n v="3"/>
    <n v="0.4"/>
    <x v="732"/>
    <n v="0"/>
    <x v="0"/>
    <x v="3"/>
  </r>
  <r>
    <x v="788"/>
    <s v="CA-2016-156503"/>
    <d v="2022-10-14T00:00:00"/>
    <d v="2022-10-20T00:00:00"/>
    <x v="1"/>
    <s v="NC-18415"/>
    <s v="Nathan Cano"/>
    <x v="0"/>
    <s v="United States"/>
    <s v="Jacksonville"/>
    <x v="30"/>
    <n v="28540"/>
    <x v="0"/>
    <s v="FUR-CH-10003606"/>
    <s v="Furniture"/>
    <x v="1"/>
    <s v="SAFCO Folding Chair Trolley"/>
    <n v="102.592"/>
    <n v="1"/>
    <n v="0.2"/>
    <x v="733"/>
    <n v="1"/>
    <x v="1"/>
    <x v="0"/>
  </r>
  <r>
    <x v="789"/>
    <s v="CA-2015-113628"/>
    <d v="2021-11-12T00:00:00"/>
    <d v="2021-11-19T00:00:00"/>
    <x v="1"/>
    <s v="AH-10690"/>
    <s v="Anna HŠberlin"/>
    <x v="1"/>
    <s v="United States"/>
    <s v="Plantation"/>
    <x v="1"/>
    <n v="33317"/>
    <x v="0"/>
    <s v="FUR-CH-10003298"/>
    <s v="Furniture"/>
    <x v="1"/>
    <s v="Office Star - Contemporary Task Swivel chair with Loop Arms, Charcoal"/>
    <n v="523.91999999999996"/>
    <n v="5"/>
    <n v="0.2"/>
    <x v="734"/>
    <n v="0"/>
    <x v="0"/>
    <x v="1"/>
  </r>
  <r>
    <x v="790"/>
    <s v="CA-2015-113628"/>
    <d v="2021-11-12T00:00:00"/>
    <d v="2021-11-19T00:00:00"/>
    <x v="1"/>
    <s v="AH-10690"/>
    <s v="Anna HŠberlin"/>
    <x v="1"/>
    <s v="United States"/>
    <s v="Plantation"/>
    <x v="1"/>
    <n v="33317"/>
    <x v="0"/>
    <s v="FUR-CH-10004477"/>
    <s v="Furniture"/>
    <x v="1"/>
    <s v="Global Push Button Manager's Chair, Indigo"/>
    <n v="146.136"/>
    <n v="3"/>
    <n v="0.2"/>
    <x v="735"/>
    <n v="1"/>
    <x v="0"/>
    <x v="1"/>
  </r>
  <r>
    <x v="791"/>
    <s v="CA-2015-102582"/>
    <d v="2021-09-15T00:00:00"/>
    <d v="2021-09-19T00:00:00"/>
    <x v="1"/>
    <s v="NW-18400"/>
    <s v="Natalie Webber"/>
    <x v="0"/>
    <s v="United States"/>
    <s v="Mobile"/>
    <x v="33"/>
    <n v="36608"/>
    <x v="0"/>
    <s v="FUR-TA-10003569"/>
    <s v="Furniture"/>
    <x v="2"/>
    <s v="Bretford CR8500 Series Meeting Room Furniture"/>
    <n v="801.96"/>
    <n v="2"/>
    <n v="0"/>
    <x v="701"/>
    <n v="1"/>
    <x v="4"/>
    <x v="1"/>
  </r>
  <r>
    <x v="792"/>
    <s v="CA-2015-102582"/>
    <d v="2021-09-15T00:00:00"/>
    <d v="2021-09-19T00:00:00"/>
    <x v="1"/>
    <s v="NW-18400"/>
    <s v="Natalie Webber"/>
    <x v="0"/>
    <s v="United States"/>
    <s v="Mobile"/>
    <x v="33"/>
    <n v="36608"/>
    <x v="0"/>
    <s v="FUR-CH-10004853"/>
    <s v="Furniture"/>
    <x v="1"/>
    <s v="Global Manager's Adjustable Task Chair, Storm"/>
    <n v="1056.8599999999999"/>
    <n v="7"/>
    <n v="0"/>
    <x v="736"/>
    <n v="1"/>
    <x v="4"/>
    <x v="1"/>
  </r>
  <r>
    <x v="793"/>
    <s v="CA-2017-141873"/>
    <d v="2023-10-09T00:00:00"/>
    <d v="2023-10-14T00:00:00"/>
    <x v="1"/>
    <s v="HG-14845"/>
    <s v="Harry Greene"/>
    <x v="0"/>
    <s v="United States"/>
    <s v="New York City"/>
    <x v="7"/>
    <n v="10024"/>
    <x v="2"/>
    <s v="FUR-BO-10003034"/>
    <s v="Furniture"/>
    <x v="0"/>
    <s v="O'Sullivan Elevations Bookcase, Cherry Finish"/>
    <n v="314.35199999999998"/>
    <n v="3"/>
    <n v="0.2"/>
    <x v="737"/>
    <n v="0"/>
    <x v="1"/>
    <x v="3"/>
  </r>
  <r>
    <x v="794"/>
    <s v="CA-2017-141733"/>
    <d v="2023-05-07T00:00:00"/>
    <d v="2023-05-11T00:00:00"/>
    <x v="1"/>
    <s v="RW-19540"/>
    <s v="Rick Wilson"/>
    <x v="1"/>
    <s v="United States"/>
    <s v="Detroit"/>
    <x v="17"/>
    <n v="48234"/>
    <x v="3"/>
    <s v="FUR-CH-10004086"/>
    <s v="Furniture"/>
    <x v="1"/>
    <s v="Hon 4070 Series Pagoda Armless Upholstered Stacking Chairs"/>
    <n v="1458.65"/>
    <n v="5"/>
    <n v="0"/>
    <x v="738"/>
    <n v="1"/>
    <x v="7"/>
    <x v="3"/>
  </r>
  <r>
    <x v="795"/>
    <s v="CA-2017-141733"/>
    <d v="2023-05-07T00:00:00"/>
    <d v="2023-05-11T00:00:00"/>
    <x v="1"/>
    <s v="RW-19540"/>
    <s v="Rick Wilson"/>
    <x v="1"/>
    <s v="United States"/>
    <s v="Detroit"/>
    <x v="17"/>
    <n v="48234"/>
    <x v="3"/>
    <s v="FUR-CH-10002017"/>
    <s v="Furniture"/>
    <x v="1"/>
    <s v="SAFCO Optional Arm Kit for Workspace Cribbage Stacking Chair"/>
    <n v="26.64"/>
    <n v="1"/>
    <n v="0"/>
    <x v="739"/>
    <n v="1"/>
    <x v="7"/>
    <x v="3"/>
  </r>
  <r>
    <x v="796"/>
    <s v="CA-2017-141733"/>
    <d v="2023-05-07T00:00:00"/>
    <d v="2023-05-11T00:00:00"/>
    <x v="1"/>
    <s v="RW-19540"/>
    <s v="Rick Wilson"/>
    <x v="1"/>
    <s v="United States"/>
    <s v="Detroit"/>
    <x v="17"/>
    <n v="48234"/>
    <x v="3"/>
    <s v="FUR-CH-10000595"/>
    <s v="Furniture"/>
    <x v="1"/>
    <s v="Safco Contoured Stacking Chairs"/>
    <n v="476.8"/>
    <n v="2"/>
    <n v="0"/>
    <x v="740"/>
    <n v="1"/>
    <x v="7"/>
    <x v="3"/>
  </r>
  <r>
    <x v="797"/>
    <s v="US-2015-111927"/>
    <d v="2021-11-14T00:00:00"/>
    <d v="2021-11-19T00:00:00"/>
    <x v="1"/>
    <s v="LS-17230"/>
    <s v="Lycoris Saunders"/>
    <x v="0"/>
    <s v="United States"/>
    <s v="Dover"/>
    <x v="14"/>
    <n v="19901"/>
    <x v="2"/>
    <s v="FUR-FU-10004017"/>
    <s v="Furniture"/>
    <x v="3"/>
    <s v="Executive Impressions 13&quot; Chairman Wall Clock"/>
    <n v="76.14"/>
    <n v="3"/>
    <n v="0"/>
    <x v="741"/>
    <n v="1"/>
    <x v="0"/>
    <x v="1"/>
  </r>
  <r>
    <x v="798"/>
    <s v="CA-2014-105984"/>
    <d v="2020-11-24T00:00:00"/>
    <d v="2020-11-24T00:00:00"/>
    <x v="3"/>
    <s v="MY-18295"/>
    <s v="Muhammed Yedwab"/>
    <x v="1"/>
    <s v="United States"/>
    <s v="Columbus"/>
    <x v="15"/>
    <n v="43229"/>
    <x v="2"/>
    <s v="FUR-CH-10000847"/>
    <s v="Furniture"/>
    <x v="1"/>
    <s v="Global Executive Mid-Back Manager's Chair"/>
    <n v="611.05799999999999"/>
    <n v="3"/>
    <n v="0.3"/>
    <x v="742"/>
    <n v="0"/>
    <x v="0"/>
    <x v="2"/>
  </r>
  <r>
    <x v="799"/>
    <s v="CA-2014-126760"/>
    <d v="2020-07-26T00:00:00"/>
    <d v="2020-08-02T00:00:00"/>
    <x v="1"/>
    <s v="KM-16720"/>
    <s v="Kunst Miller"/>
    <x v="0"/>
    <s v="United States"/>
    <s v="North Las Vegas"/>
    <x v="34"/>
    <n v="89031"/>
    <x v="1"/>
    <s v="FUR-CH-10003312"/>
    <s v="Furniture"/>
    <x v="1"/>
    <s v="Hon 2090 ÒPillow SoftÓ Series Mid Back Swivel/Tilt Chairs"/>
    <n v="674.35199999999998"/>
    <n v="3"/>
    <n v="0.2"/>
    <x v="743"/>
    <n v="0"/>
    <x v="3"/>
    <x v="2"/>
  </r>
  <r>
    <x v="800"/>
    <s v="CA-2014-126760"/>
    <d v="2020-07-26T00:00:00"/>
    <d v="2020-08-02T00:00:00"/>
    <x v="1"/>
    <s v="KM-16720"/>
    <s v="Kunst Miller"/>
    <x v="0"/>
    <s v="United States"/>
    <s v="North Las Vegas"/>
    <x v="34"/>
    <n v="89031"/>
    <x v="1"/>
    <s v="FUR-FU-10004018"/>
    <s v="Furniture"/>
    <x v="3"/>
    <s v="Tensor Computer Mounted Lamp"/>
    <n v="134.01"/>
    <n v="9"/>
    <n v="0"/>
    <x v="744"/>
    <n v="1"/>
    <x v="3"/>
    <x v="2"/>
  </r>
  <r>
    <x v="801"/>
    <s v="US-2014-109162"/>
    <d v="2020-06-08T00:00:00"/>
    <d v="2020-06-12T00:00:00"/>
    <x v="1"/>
    <s v="KE-16420"/>
    <s v="Katrina Edelman"/>
    <x v="1"/>
    <s v="United States"/>
    <s v="Bristol"/>
    <x v="9"/>
    <n v="37620"/>
    <x v="0"/>
    <s v="FUR-CH-10002647"/>
    <s v="Furniture"/>
    <x v="1"/>
    <s v="Situations Contoured Folding Chairs, 4/Set"/>
    <n v="170.352"/>
    <n v="3"/>
    <n v="0.2"/>
    <x v="745"/>
    <n v="1"/>
    <x v="2"/>
    <x v="2"/>
  </r>
  <r>
    <x v="802"/>
    <s v="CA-2014-101931"/>
    <d v="2020-10-28T00:00:00"/>
    <d v="2020-10-31T00:00:00"/>
    <x v="2"/>
    <s v="TS-21370"/>
    <s v="Todd Sumrall"/>
    <x v="1"/>
    <s v="United States"/>
    <s v="Los Angeles"/>
    <x v="2"/>
    <n v="90049"/>
    <x v="1"/>
    <s v="FUR-BO-10001337"/>
    <s v="Furniture"/>
    <x v="0"/>
    <s v="O'Sullivan Living Dimensions 2-Shelf Bookcases"/>
    <n v="616.99800000000005"/>
    <n v="6"/>
    <n v="0.15"/>
    <x v="746"/>
    <n v="0"/>
    <x v="1"/>
    <x v="2"/>
  </r>
  <r>
    <x v="803"/>
    <s v="CA-2015-127593"/>
    <d v="2021-09-21T00:00:00"/>
    <d v="2021-09-21T00:00:00"/>
    <x v="3"/>
    <s v="DH-13675"/>
    <s v="Duane Huffman"/>
    <x v="2"/>
    <s v="United States"/>
    <s v="Quincy"/>
    <x v="20"/>
    <n v="2169"/>
    <x v="2"/>
    <s v="FUR-FU-10004006"/>
    <s v="Furniture"/>
    <x v="3"/>
    <s v="Deflect-o DuraMat Lighweight, Studded, Beveled Mat for Low Pile Carpeting"/>
    <n v="85.3"/>
    <n v="2"/>
    <n v="0"/>
    <x v="747"/>
    <n v="1"/>
    <x v="4"/>
    <x v="1"/>
  </r>
  <r>
    <x v="804"/>
    <s v="US-2017-131849"/>
    <d v="2023-06-06T00:00:00"/>
    <d v="2023-06-10T00:00:00"/>
    <x v="1"/>
    <s v="GH-14410"/>
    <s v="Gary Hansen"/>
    <x v="2"/>
    <s v="United States"/>
    <s v="San Francisco"/>
    <x v="2"/>
    <n v="94122"/>
    <x v="1"/>
    <s v="FUR-FU-10004164"/>
    <s v="Furniture"/>
    <x v="3"/>
    <s v="Eldon 300 Class Desk Accessories, Black"/>
    <n v="4.95"/>
    <n v="1"/>
    <n v="0"/>
    <x v="748"/>
    <n v="1"/>
    <x v="2"/>
    <x v="3"/>
  </r>
  <r>
    <x v="805"/>
    <s v="CA-2017-154039"/>
    <d v="2023-02-17T00:00:00"/>
    <d v="2023-02-22T00:00:00"/>
    <x v="1"/>
    <s v="JK-16120"/>
    <s v="Julie Kriz"/>
    <x v="2"/>
    <s v="United States"/>
    <s v="Chicago"/>
    <x v="8"/>
    <n v="60653"/>
    <x v="3"/>
    <s v="FUR-TA-10001932"/>
    <s v="Furniture"/>
    <x v="2"/>
    <s v="Chromcraft 48&quot; x 96&quot; Racetrack Double Pedestal Table"/>
    <n v="480.96"/>
    <n v="3"/>
    <n v="0.5"/>
    <x v="749"/>
    <n v="0"/>
    <x v="11"/>
    <x v="3"/>
  </r>
  <r>
    <x v="806"/>
    <s v="CA-2015-157133"/>
    <d v="2021-11-28T00:00:00"/>
    <d v="2021-12-03T00:00:00"/>
    <x v="1"/>
    <s v="LC-16885"/>
    <s v="Lena Creighton"/>
    <x v="0"/>
    <s v="United States"/>
    <s v="Champaign"/>
    <x v="8"/>
    <n v="61821"/>
    <x v="3"/>
    <s v="FUR-FU-10004904"/>
    <s v="Furniture"/>
    <x v="3"/>
    <s v="Eldon &quot;L&quot; Workstation Diamond Chairmat"/>
    <n v="151.96"/>
    <n v="5"/>
    <n v="0.6"/>
    <x v="750"/>
    <n v="0"/>
    <x v="0"/>
    <x v="1"/>
  </r>
  <r>
    <x v="807"/>
    <s v="CA-2015-132486"/>
    <d v="2021-10-23T00:00:00"/>
    <d v="2021-10-27T00:00:00"/>
    <x v="0"/>
    <s v="JF-15355"/>
    <s v="Jay Fein"/>
    <x v="0"/>
    <s v="United States"/>
    <s v="San Diego"/>
    <x v="2"/>
    <n v="92105"/>
    <x v="1"/>
    <s v="FUR-CH-10004495"/>
    <s v="Furniture"/>
    <x v="1"/>
    <s v="Global Leather and Oak Executive Chair, Black"/>
    <n v="240.78399999999999"/>
    <n v="1"/>
    <n v="0.2"/>
    <x v="751"/>
    <n v="1"/>
    <x v="1"/>
    <x v="1"/>
  </r>
  <r>
    <x v="808"/>
    <s v="CA-2015-132486"/>
    <d v="2021-10-23T00:00:00"/>
    <d v="2021-10-27T00:00:00"/>
    <x v="0"/>
    <s v="JF-15355"/>
    <s v="Jay Fein"/>
    <x v="0"/>
    <s v="United States"/>
    <s v="San Diego"/>
    <x v="2"/>
    <n v="92105"/>
    <x v="1"/>
    <s v="FUR-CH-10004540"/>
    <s v="Furniture"/>
    <x v="1"/>
    <s v="Global Chrome Stack Chair"/>
    <n v="191.96799999999999"/>
    <n v="7"/>
    <n v="0.2"/>
    <x v="752"/>
    <n v="1"/>
    <x v="1"/>
    <x v="1"/>
  </r>
  <r>
    <x v="809"/>
    <s v="CA-2015-132486"/>
    <d v="2021-10-23T00:00:00"/>
    <d v="2021-10-27T00:00:00"/>
    <x v="0"/>
    <s v="JF-15355"/>
    <s v="Jay Fein"/>
    <x v="0"/>
    <s v="United States"/>
    <s v="San Diego"/>
    <x v="2"/>
    <n v="92105"/>
    <x v="1"/>
    <s v="FUR-CH-10001854"/>
    <s v="Furniture"/>
    <x v="1"/>
    <s v="Office Star - Professional Matrix Back Chair with 2-to-1 Synchro Tilt and Mesh Fabric Seat"/>
    <n v="842.35199999999998"/>
    <n v="3"/>
    <n v="0.2"/>
    <x v="753"/>
    <n v="1"/>
    <x v="1"/>
    <x v="1"/>
  </r>
  <r>
    <x v="810"/>
    <s v="CA-2015-129896"/>
    <d v="2021-06-15T00:00:00"/>
    <d v="2021-06-20T00:00:00"/>
    <x v="1"/>
    <s v="PF-19120"/>
    <s v="Peter Fuller"/>
    <x v="0"/>
    <s v="United States"/>
    <s v="Gilbert"/>
    <x v="22"/>
    <n v="85234"/>
    <x v="1"/>
    <s v="FUR-FU-10004904"/>
    <s v="Furniture"/>
    <x v="3"/>
    <s v="Eldon &quot;L&quot; Workstation Diamond Chairmat"/>
    <n v="364.70400000000001"/>
    <n v="6"/>
    <n v="0.2"/>
    <x v="754"/>
    <n v="0"/>
    <x v="2"/>
    <x v="1"/>
  </r>
  <r>
    <x v="811"/>
    <s v="CA-2015-129896"/>
    <d v="2021-06-15T00:00:00"/>
    <d v="2021-06-20T00:00:00"/>
    <x v="1"/>
    <s v="PF-19120"/>
    <s v="Peter Fuller"/>
    <x v="0"/>
    <s v="United States"/>
    <s v="Gilbert"/>
    <x v="22"/>
    <n v="85234"/>
    <x v="1"/>
    <s v="FUR-FU-10002396"/>
    <s v="Furniture"/>
    <x v="3"/>
    <s v="DAX Copper Panel Document Frame, 5 x 7 Size"/>
    <n v="40.256"/>
    <n v="4"/>
    <n v="0.2"/>
    <x v="755"/>
    <n v="1"/>
    <x v="2"/>
    <x v="1"/>
  </r>
  <r>
    <x v="812"/>
    <s v="US-2016-163881"/>
    <d v="2022-11-24T00:00:00"/>
    <d v="2022-11-30T00:00:00"/>
    <x v="1"/>
    <s v="SP-20860"/>
    <s v="Sung Pak"/>
    <x v="1"/>
    <s v="United States"/>
    <s v="Los Angeles"/>
    <x v="2"/>
    <n v="90036"/>
    <x v="1"/>
    <s v="FUR-CH-10001394"/>
    <s v="Furniture"/>
    <x v="1"/>
    <s v="Global Leather Executive Chair"/>
    <n v="1684.752"/>
    <n v="6"/>
    <n v="0.2"/>
    <x v="756"/>
    <n v="1"/>
    <x v="0"/>
    <x v="0"/>
  </r>
  <r>
    <x v="813"/>
    <s v="CA-2015-167010"/>
    <d v="2021-04-05T00:00:00"/>
    <d v="2021-04-10T00:00:00"/>
    <x v="1"/>
    <s v="VT-21700"/>
    <s v="Valerie Takahito"/>
    <x v="2"/>
    <s v="United States"/>
    <s v="Philadelphia"/>
    <x v="3"/>
    <n v="19143"/>
    <x v="2"/>
    <s v="FUR-FU-10001468"/>
    <s v="Furniture"/>
    <x v="3"/>
    <s v="Tenex Antistatic Computer Chair Mats"/>
    <n v="547.13599999999997"/>
    <n v="4"/>
    <n v="0.2"/>
    <x v="459"/>
    <n v="0"/>
    <x v="6"/>
    <x v="1"/>
  </r>
  <r>
    <x v="814"/>
    <s v="CA-2015-167010"/>
    <d v="2021-04-05T00:00:00"/>
    <d v="2021-04-10T00:00:00"/>
    <x v="1"/>
    <s v="VT-21700"/>
    <s v="Valerie Takahito"/>
    <x v="2"/>
    <s v="United States"/>
    <s v="Philadelphia"/>
    <x v="3"/>
    <n v="19143"/>
    <x v="2"/>
    <s v="FUR-FU-10001037"/>
    <s v="Furniture"/>
    <x v="3"/>
    <s v="DAX Charcoal/Nickel-Tone Document Frame, 5 x 7"/>
    <n v="7.5839999999999996"/>
    <n v="1"/>
    <n v="0.2"/>
    <x v="757"/>
    <n v="1"/>
    <x v="6"/>
    <x v="1"/>
  </r>
  <r>
    <x v="815"/>
    <s v="CA-2015-167010"/>
    <d v="2021-04-05T00:00:00"/>
    <d v="2021-04-10T00:00:00"/>
    <x v="1"/>
    <s v="VT-21700"/>
    <s v="Valerie Takahito"/>
    <x v="2"/>
    <s v="United States"/>
    <s v="Philadelphia"/>
    <x v="3"/>
    <n v="19143"/>
    <x v="2"/>
    <s v="FUR-BO-10004218"/>
    <s v="Furniture"/>
    <x v="0"/>
    <s v="Bush Heritage Pine Collection 5-Shelf Bookcase, Albany Pine Finish, *Special Order"/>
    <n v="352.45"/>
    <n v="5"/>
    <n v="0.5"/>
    <x v="758"/>
    <n v="0"/>
    <x v="6"/>
    <x v="1"/>
  </r>
  <r>
    <x v="816"/>
    <s v="CA-2017-148068"/>
    <d v="2023-09-18T00:00:00"/>
    <d v="2023-09-25T00:00:00"/>
    <x v="1"/>
    <s v="MM-18280"/>
    <s v="Muhammed MacIntyre"/>
    <x v="1"/>
    <s v="United States"/>
    <s v="New York City"/>
    <x v="7"/>
    <n v="10035"/>
    <x v="2"/>
    <s v="FUR-FU-10002268"/>
    <s v="Furniture"/>
    <x v="3"/>
    <s v="Ultra Door Push Plate"/>
    <n v="9.82"/>
    <n v="2"/>
    <n v="0"/>
    <x v="759"/>
    <n v="1"/>
    <x v="4"/>
    <x v="3"/>
  </r>
  <r>
    <x v="817"/>
    <s v="US-2017-142573"/>
    <d v="2023-07-18T00:00:00"/>
    <d v="2023-07-23T00:00:00"/>
    <x v="1"/>
    <s v="ML-17410"/>
    <s v="Maris LaWare"/>
    <x v="0"/>
    <s v="United States"/>
    <s v="Phoenix"/>
    <x v="22"/>
    <n v="85023"/>
    <x v="1"/>
    <s v="FUR-TA-10001932"/>
    <s v="Furniture"/>
    <x v="2"/>
    <s v="Chromcraft 48&quot; x 96&quot; Racetrack Double Pedestal Table"/>
    <n v="801.6"/>
    <n v="5"/>
    <n v="0.5"/>
    <x v="760"/>
    <n v="0"/>
    <x v="3"/>
    <x v="3"/>
  </r>
  <r>
    <x v="818"/>
    <s v="US-2017-142573"/>
    <d v="2023-07-18T00:00:00"/>
    <d v="2023-07-23T00:00:00"/>
    <x v="1"/>
    <s v="ML-17410"/>
    <s v="Maris LaWare"/>
    <x v="0"/>
    <s v="United States"/>
    <s v="Phoenix"/>
    <x v="22"/>
    <n v="85023"/>
    <x v="1"/>
    <s v="FUR-CH-10004218"/>
    <s v="Furniture"/>
    <x v="1"/>
    <s v="Global Fabric Manager's Chair, Dark Gray"/>
    <n v="161.56800000000001"/>
    <n v="2"/>
    <n v="0.2"/>
    <x v="761"/>
    <n v="1"/>
    <x v="3"/>
    <x v="3"/>
  </r>
  <r>
    <x v="819"/>
    <s v="US-2017-142573"/>
    <d v="2023-07-18T00:00:00"/>
    <d v="2023-07-23T00:00:00"/>
    <x v="1"/>
    <s v="ML-17410"/>
    <s v="Maris LaWare"/>
    <x v="0"/>
    <s v="United States"/>
    <s v="Phoenix"/>
    <x v="22"/>
    <n v="85023"/>
    <x v="1"/>
    <s v="FUR-CH-10000513"/>
    <s v="Furniture"/>
    <x v="1"/>
    <s v="High-Back Leather Manager's Chair"/>
    <n v="311.976"/>
    <n v="3"/>
    <n v="0.2"/>
    <x v="762"/>
    <n v="0"/>
    <x v="3"/>
    <x v="3"/>
  </r>
  <r>
    <x v="820"/>
    <s v="CA-2014-103940"/>
    <d v="2020-09-17T00:00:00"/>
    <d v="2020-09-21T00:00:00"/>
    <x v="1"/>
    <s v="BN-11515"/>
    <s v="Bradley Nguyen"/>
    <x v="0"/>
    <s v="United States"/>
    <s v="Seattle"/>
    <x v="13"/>
    <n v="98103"/>
    <x v="1"/>
    <s v="FUR-FU-10004671"/>
    <s v="Furniture"/>
    <x v="3"/>
    <s v="Executive Impressions 12&quot; Wall Clock"/>
    <n v="35.340000000000003"/>
    <n v="2"/>
    <n v="0"/>
    <x v="537"/>
    <n v="1"/>
    <x v="4"/>
    <x v="2"/>
  </r>
  <r>
    <x v="821"/>
    <s v="CA-2016-162082"/>
    <d v="2022-03-14T00:00:00"/>
    <d v="2022-03-17T00:00:00"/>
    <x v="2"/>
    <s v="JS-15880"/>
    <s v="John Stevenson"/>
    <x v="0"/>
    <s v="United States"/>
    <s v="Harlingen"/>
    <x v="5"/>
    <n v="78550"/>
    <x v="3"/>
    <s v="FUR-BO-10004409"/>
    <s v="Furniture"/>
    <x v="0"/>
    <s v="Safco Value Mate Series Steel Bookcases, Baked Enamel Finish on Steel, Gray"/>
    <n v="241.33199999999999"/>
    <n v="5"/>
    <n v="0.32"/>
    <x v="763"/>
    <n v="0"/>
    <x v="9"/>
    <x v="0"/>
  </r>
  <r>
    <x v="822"/>
    <s v="CA-2015-118955"/>
    <d v="2021-06-16T00:00:00"/>
    <d v="2021-06-20T00:00:00"/>
    <x v="1"/>
    <s v="LS-17230"/>
    <s v="Lycoris Saunders"/>
    <x v="0"/>
    <s v="United States"/>
    <s v="Grand Prairie"/>
    <x v="5"/>
    <n v="75051"/>
    <x v="3"/>
    <s v="FUR-CH-10001708"/>
    <s v="Furniture"/>
    <x v="1"/>
    <s v="Office Star - Contemporary Swivel Chair with Padded Adjustable Arms and Flex Back"/>
    <n v="197.37200000000001"/>
    <n v="2"/>
    <n v="0.3"/>
    <x v="764"/>
    <n v="0"/>
    <x v="2"/>
    <x v="1"/>
  </r>
  <r>
    <x v="823"/>
    <s v="US-2016-143448"/>
    <d v="2022-12-10T00:00:00"/>
    <d v="2022-12-10T00:00:00"/>
    <x v="3"/>
    <s v="MH-17455"/>
    <s v="Mark Hamilton"/>
    <x v="0"/>
    <s v="United States"/>
    <s v="Greenwood"/>
    <x v="6"/>
    <n v="46142"/>
    <x v="3"/>
    <s v="FUR-CH-10003379"/>
    <s v="Furniture"/>
    <x v="1"/>
    <s v="Global Commerce Series High-Back Swivel/Tilt Chairs"/>
    <n v="1424.9"/>
    <n v="5"/>
    <n v="0"/>
    <x v="765"/>
    <n v="1"/>
    <x v="5"/>
    <x v="0"/>
  </r>
  <r>
    <x v="824"/>
    <s v="CA-2017-117863"/>
    <d v="2023-05-18T00:00:00"/>
    <d v="2023-05-23T00:00:00"/>
    <x v="1"/>
    <s v="TS-21340"/>
    <s v="Toby Swindell"/>
    <x v="0"/>
    <s v="United States"/>
    <s v="New York City"/>
    <x v="7"/>
    <n v="10024"/>
    <x v="2"/>
    <s v="FUR-FU-10002456"/>
    <s v="Furniture"/>
    <x v="3"/>
    <s v="Master Caster Door Stop, Large Neon Orange"/>
    <n v="14.56"/>
    <n v="2"/>
    <n v="0"/>
    <x v="766"/>
    <n v="1"/>
    <x v="7"/>
    <x v="3"/>
  </r>
  <r>
    <x v="825"/>
    <s v="CA-2016-119963"/>
    <d v="2022-11-18T00:00:00"/>
    <d v="2022-11-22T00:00:00"/>
    <x v="1"/>
    <s v="SN-20710"/>
    <s v="Steve Nguyen"/>
    <x v="2"/>
    <s v="United States"/>
    <s v="Pasadena"/>
    <x v="5"/>
    <n v="77506"/>
    <x v="3"/>
    <s v="FUR-CH-10003817"/>
    <s v="Furniture"/>
    <x v="1"/>
    <s v="Global Value Steno Chair, Gray"/>
    <n v="255.108"/>
    <n v="6"/>
    <n v="0.3"/>
    <x v="767"/>
    <n v="0"/>
    <x v="0"/>
    <x v="0"/>
  </r>
  <r>
    <x v="826"/>
    <s v="CA-2014-133228"/>
    <d v="2020-04-04T00:00:00"/>
    <d v="2020-04-09T00:00:00"/>
    <x v="1"/>
    <s v="MS-17710"/>
    <s v="Maurice Satty"/>
    <x v="0"/>
    <s v="United States"/>
    <s v="Detroit"/>
    <x v="17"/>
    <n v="48205"/>
    <x v="3"/>
    <s v="FUR-FU-10004020"/>
    <s v="Furniture"/>
    <x v="3"/>
    <s v="Advantus Panel Wall Acrylic Frame"/>
    <n v="5.47"/>
    <n v="1"/>
    <n v="0"/>
    <x v="768"/>
    <n v="1"/>
    <x v="6"/>
    <x v="2"/>
  </r>
  <r>
    <x v="827"/>
    <s v="CA-2016-114951"/>
    <d v="2022-06-26T00:00:00"/>
    <d v="2022-07-03T00:00:00"/>
    <x v="1"/>
    <s v="DN-13690"/>
    <s v="Duane Noonan"/>
    <x v="0"/>
    <s v="United States"/>
    <s v="San Francisco"/>
    <x v="2"/>
    <n v="94109"/>
    <x v="1"/>
    <s v="FUR-FU-10002364"/>
    <s v="Furniture"/>
    <x v="3"/>
    <s v="Eldon Expressions Wood Desk Accessories, Oak"/>
    <n v="22.14"/>
    <n v="3"/>
    <n v="0"/>
    <x v="769"/>
    <n v="1"/>
    <x v="2"/>
    <x v="0"/>
  </r>
  <r>
    <x v="828"/>
    <s v="CA-2016-156573"/>
    <d v="2022-05-29T00:00:00"/>
    <d v="2022-06-02T00:00:00"/>
    <x v="1"/>
    <s v="RB-19360"/>
    <s v="Raymond Buch"/>
    <x v="0"/>
    <s v="United States"/>
    <s v="Nashville"/>
    <x v="9"/>
    <n v="37211"/>
    <x v="0"/>
    <s v="FUR-FU-10001085"/>
    <s v="Furniture"/>
    <x v="3"/>
    <s v="3M Polarizing Light Filter Sleeves"/>
    <n v="44.76"/>
    <n v="3"/>
    <n v="0.2"/>
    <x v="770"/>
    <n v="1"/>
    <x v="7"/>
    <x v="0"/>
  </r>
  <r>
    <x v="829"/>
    <s v="CA-2017-134838"/>
    <d v="2023-02-19T00:00:00"/>
    <d v="2023-02-20T00:00:00"/>
    <x v="2"/>
    <s v="ED-13885"/>
    <s v="Emily Ducich"/>
    <x v="2"/>
    <s v="United States"/>
    <s v="Los Angeles"/>
    <x v="2"/>
    <n v="90045"/>
    <x v="1"/>
    <s v="FUR-FU-10004018"/>
    <s v="Furniture"/>
    <x v="3"/>
    <s v="Tensor Computer Mounted Lamp"/>
    <n v="44.67"/>
    <n v="3"/>
    <n v="0"/>
    <x v="771"/>
    <n v="1"/>
    <x v="11"/>
    <x v="3"/>
  </r>
  <r>
    <x v="830"/>
    <s v="CA-2016-167556"/>
    <d v="2022-03-29T00:00:00"/>
    <d v="2022-04-02T00:00:00"/>
    <x v="1"/>
    <s v="JM-15250"/>
    <s v="Janet Martin"/>
    <x v="0"/>
    <s v="United States"/>
    <s v="New York City"/>
    <x v="7"/>
    <n v="10009"/>
    <x v="2"/>
    <s v="FUR-FU-10004848"/>
    <s v="Furniture"/>
    <x v="3"/>
    <s v="Howard Miller 13-3/4&quot; Diameter Brushed Chrome Round Wall Clock"/>
    <n v="414"/>
    <n v="8"/>
    <n v="0"/>
    <x v="772"/>
    <n v="1"/>
    <x v="9"/>
    <x v="0"/>
  </r>
  <r>
    <x v="831"/>
    <s v="US-2016-116400"/>
    <d v="2022-10-22T00:00:00"/>
    <d v="2022-10-24T00:00:00"/>
    <x v="2"/>
    <s v="EB-13930"/>
    <s v="Eric Barreto"/>
    <x v="0"/>
    <s v="United States"/>
    <s v="Richmond"/>
    <x v="25"/>
    <n v="23223"/>
    <x v="0"/>
    <s v="FUR-FU-10003731"/>
    <s v="Furniture"/>
    <x v="3"/>
    <s v="Eldon Expressions Wood and Plastic Desk Accessories, Oak"/>
    <n v="39.92"/>
    <n v="4"/>
    <n v="0"/>
    <x v="773"/>
    <n v="1"/>
    <x v="1"/>
    <x v="0"/>
  </r>
  <r>
    <x v="832"/>
    <s v="CA-2014-114517"/>
    <d v="2020-12-23T00:00:00"/>
    <d v="2020-12-27T00:00:00"/>
    <x v="1"/>
    <s v="TH-21235"/>
    <s v="Tiffany House"/>
    <x v="1"/>
    <s v="United States"/>
    <s v="New York City"/>
    <x v="7"/>
    <n v="10024"/>
    <x v="2"/>
    <s v="FUR-TA-10001676"/>
    <s v="Furniture"/>
    <x v="2"/>
    <s v="Hon 61000 Series Interactive Training Tables"/>
    <n v="53.316000000000003"/>
    <n v="2"/>
    <n v="0.4"/>
    <x v="774"/>
    <n v="0"/>
    <x v="5"/>
    <x v="2"/>
  </r>
  <r>
    <x v="833"/>
    <s v="CA-2017-119564"/>
    <d v="2023-12-15T00:00:00"/>
    <d v="2023-12-20T00:00:00"/>
    <x v="1"/>
    <s v="PL-18925"/>
    <s v="Paul Lucas"/>
    <x v="2"/>
    <s v="United States"/>
    <s v="Seattle"/>
    <x v="13"/>
    <n v="98115"/>
    <x v="1"/>
    <s v="FUR-FU-10003096"/>
    <s v="Furniture"/>
    <x v="3"/>
    <s v="Master Giant Foot Doorstop, Safety Yellow"/>
    <n v="22.77"/>
    <n v="3"/>
    <n v="0"/>
    <x v="775"/>
    <n v="1"/>
    <x v="5"/>
    <x v="3"/>
  </r>
  <r>
    <x v="834"/>
    <s v="CA-2016-135265"/>
    <d v="2022-07-07T00:00:00"/>
    <d v="2022-07-09T00:00:00"/>
    <x v="0"/>
    <s v="CC-12370"/>
    <s v="Christopher Conant"/>
    <x v="0"/>
    <s v="United States"/>
    <s v="Los Angeles"/>
    <x v="2"/>
    <n v="90045"/>
    <x v="1"/>
    <s v="FUR-CH-10003061"/>
    <s v="Furniture"/>
    <x v="1"/>
    <s v="Global Leather Task Chair, Black"/>
    <n v="287.96800000000002"/>
    <n v="4"/>
    <n v="0.2"/>
    <x v="776"/>
    <n v="0"/>
    <x v="3"/>
    <x v="0"/>
  </r>
  <r>
    <x v="835"/>
    <s v="CA-2016-108735"/>
    <d v="2022-04-17T00:00:00"/>
    <d v="2022-04-21T00:00:00"/>
    <x v="1"/>
    <s v="JM-15535"/>
    <s v="Jessica Myrick"/>
    <x v="0"/>
    <s v="United States"/>
    <s v="Lakewood"/>
    <x v="2"/>
    <n v="90712"/>
    <x v="1"/>
    <s v="FUR-BO-10003441"/>
    <s v="Furniture"/>
    <x v="0"/>
    <s v="Bush Westfield Collection Bookcases, Fully Assembled"/>
    <n v="257.49900000000002"/>
    <n v="3"/>
    <n v="0.15"/>
    <x v="777"/>
    <n v="1"/>
    <x v="6"/>
    <x v="0"/>
  </r>
  <r>
    <x v="836"/>
    <s v="US-2016-159415"/>
    <d v="2022-04-17T00:00:00"/>
    <d v="2022-04-22T00:00:00"/>
    <x v="1"/>
    <s v="CS-12175"/>
    <s v="Charles Sheldon"/>
    <x v="1"/>
    <s v="United States"/>
    <s v="Columbia"/>
    <x v="9"/>
    <n v="38401"/>
    <x v="0"/>
    <s v="FUR-FU-10003798"/>
    <s v="Furniture"/>
    <x v="3"/>
    <s v="Ultra Door Kickplate, 8&quot;H x 34&quot;W"/>
    <n v="79.12"/>
    <n v="5"/>
    <n v="0.2"/>
    <x v="778"/>
    <n v="1"/>
    <x v="6"/>
    <x v="0"/>
  </r>
  <r>
    <x v="837"/>
    <s v="CA-2014-122588"/>
    <d v="2020-11-25T00:00:00"/>
    <d v="2020-11-27T00:00:00"/>
    <x v="0"/>
    <s v="AR-10540"/>
    <s v="Andy Reiter"/>
    <x v="0"/>
    <s v="United States"/>
    <s v="Woonsocket"/>
    <x v="38"/>
    <n v="2895"/>
    <x v="2"/>
    <s v="FUR-FU-10001095"/>
    <s v="Furniture"/>
    <x v="3"/>
    <s v="DAX Black Cherry Wood-Tone Poster Frame"/>
    <n v="52.96"/>
    <n v="2"/>
    <n v="0"/>
    <x v="779"/>
    <n v="1"/>
    <x v="0"/>
    <x v="2"/>
  </r>
  <r>
    <x v="838"/>
    <s v="CA-2015-161998"/>
    <d v="2021-05-01T00:00:00"/>
    <d v="2021-05-05T00:00:00"/>
    <x v="1"/>
    <s v="DB-13120"/>
    <s v="David Bremer"/>
    <x v="1"/>
    <s v="United States"/>
    <s v="Tampa"/>
    <x v="1"/>
    <n v="33614"/>
    <x v="0"/>
    <s v="FUR-FU-10001095"/>
    <s v="Furniture"/>
    <x v="3"/>
    <s v="DAX Black Cherry Wood-Tone Poster Frame"/>
    <n v="63.552"/>
    <n v="3"/>
    <n v="0.2"/>
    <x v="780"/>
    <n v="1"/>
    <x v="7"/>
    <x v="1"/>
  </r>
  <r>
    <x v="839"/>
    <s v="CA-2015-105627"/>
    <d v="2021-03-08T00:00:00"/>
    <d v="2021-03-12T00:00:00"/>
    <x v="1"/>
    <s v="DK-12895"/>
    <s v="Dana Kaydos"/>
    <x v="0"/>
    <s v="United States"/>
    <s v="Kenosha"/>
    <x v="16"/>
    <n v="53142"/>
    <x v="3"/>
    <s v="FUR-BO-10002916"/>
    <s v="Furniture"/>
    <x v="0"/>
    <s v="Rush Hierlooms Collection 1&quot; Thick Stackable Bookcases"/>
    <n v="512.94000000000005"/>
    <n v="3"/>
    <n v="0"/>
    <x v="781"/>
    <n v="1"/>
    <x v="9"/>
    <x v="1"/>
  </r>
  <r>
    <x v="840"/>
    <s v="CA-2015-105627"/>
    <d v="2021-03-08T00:00:00"/>
    <d v="2021-03-12T00:00:00"/>
    <x v="1"/>
    <s v="DK-12895"/>
    <s v="Dana Kaydos"/>
    <x v="0"/>
    <s v="United States"/>
    <s v="Kenosha"/>
    <x v="16"/>
    <n v="53142"/>
    <x v="3"/>
    <s v="FUR-CH-10002084"/>
    <s v="Furniture"/>
    <x v="1"/>
    <s v="Hon Mobius Operator's Chair"/>
    <n v="860.93"/>
    <n v="7"/>
    <n v="0"/>
    <x v="782"/>
    <n v="1"/>
    <x v="9"/>
    <x v="1"/>
  </r>
  <r>
    <x v="841"/>
    <s v="CA-2015-105627"/>
    <d v="2021-03-08T00:00:00"/>
    <d v="2021-03-12T00:00:00"/>
    <x v="1"/>
    <s v="DK-12895"/>
    <s v="Dana Kaydos"/>
    <x v="0"/>
    <s v="United States"/>
    <s v="Kenosha"/>
    <x v="16"/>
    <n v="53142"/>
    <x v="3"/>
    <s v="FUR-FU-10000308"/>
    <s v="Furniture"/>
    <x v="3"/>
    <s v="Deflect-o Glass Clear Studded Chair Mats"/>
    <n v="373.08"/>
    <n v="6"/>
    <n v="0"/>
    <x v="783"/>
    <n v="1"/>
    <x v="9"/>
    <x v="1"/>
  </r>
  <r>
    <x v="842"/>
    <s v="US-2015-149629"/>
    <d v="2021-07-17T00:00:00"/>
    <d v="2021-07-20T00:00:00"/>
    <x v="0"/>
    <s v="MP-17965"/>
    <s v="Michael Paige"/>
    <x v="1"/>
    <s v="United States"/>
    <s v="Port Saint Lucie"/>
    <x v="1"/>
    <n v="34952"/>
    <x v="0"/>
    <s v="FUR-BO-10004709"/>
    <s v="Furniture"/>
    <x v="0"/>
    <s v="Bush Westfield Collection Bookcases, Medium Cherry Finish"/>
    <n v="231.92"/>
    <n v="5"/>
    <n v="0.2"/>
    <x v="784"/>
    <n v="1"/>
    <x v="3"/>
    <x v="1"/>
  </r>
  <r>
    <x v="843"/>
    <s v="CA-2014-116834"/>
    <d v="2020-10-11T00:00:00"/>
    <d v="2020-10-16T00:00:00"/>
    <x v="1"/>
    <s v="Dp-13240"/>
    <s v="Dean percer"/>
    <x v="2"/>
    <s v="United States"/>
    <s v="Seattle"/>
    <x v="13"/>
    <n v="98115"/>
    <x v="1"/>
    <s v="FUR-FU-10001196"/>
    <s v="Furniture"/>
    <x v="3"/>
    <s v="DAX Cubicle Frames - 8x10"/>
    <n v="63.47"/>
    <n v="11"/>
    <n v="0"/>
    <x v="785"/>
    <n v="1"/>
    <x v="1"/>
    <x v="2"/>
  </r>
  <r>
    <x v="844"/>
    <s v="CA-2016-145730"/>
    <d v="2022-03-03T00:00:00"/>
    <d v="2022-03-08T00:00:00"/>
    <x v="1"/>
    <s v="CC-12220"/>
    <s v="Chris Cortes"/>
    <x v="0"/>
    <s v="United States"/>
    <s v="San Antonio"/>
    <x v="5"/>
    <n v="78207"/>
    <x v="3"/>
    <s v="FUR-TA-10004915"/>
    <s v="Furniture"/>
    <x v="2"/>
    <s v="Office Impressions End Table, 20-1/2&quot;H x 24&quot;W x 20&quot;D"/>
    <n v="637.89599999999996"/>
    <n v="3"/>
    <n v="0.3"/>
    <x v="786"/>
    <n v="0"/>
    <x v="9"/>
    <x v="0"/>
  </r>
  <r>
    <x v="845"/>
    <s v="CA-2017-144463"/>
    <d v="2023-01-01T00:00:00"/>
    <d v="2023-01-05T00:00:00"/>
    <x v="1"/>
    <s v="SC-20725"/>
    <s v="Steven Cartwright"/>
    <x v="0"/>
    <s v="United States"/>
    <s v="Los Angeles"/>
    <x v="2"/>
    <n v="90036"/>
    <x v="1"/>
    <s v="FUR-FU-10001215"/>
    <s v="Furniture"/>
    <x v="3"/>
    <s v="Howard Miller 11-1/2&quot; Diameter Brentwood Wall Clock"/>
    <n v="474.43"/>
    <n v="11"/>
    <n v="0"/>
    <x v="787"/>
    <n v="1"/>
    <x v="8"/>
    <x v="3"/>
  </r>
  <r>
    <x v="846"/>
    <s v="CA-2014-154963"/>
    <d v="2020-06-22T00:00:00"/>
    <d v="2020-06-27T00:00:00"/>
    <x v="1"/>
    <s v="AA-10645"/>
    <s v="Anna Andreadi"/>
    <x v="0"/>
    <s v="United States"/>
    <s v="Chester"/>
    <x v="3"/>
    <n v="19013"/>
    <x v="2"/>
    <s v="FUR-CH-10004698"/>
    <s v="Furniture"/>
    <x v="1"/>
    <s v="Padded Folding Chairs, Black, 4/Carton"/>
    <n v="170.05799999999999"/>
    <n v="3"/>
    <n v="0.3"/>
    <x v="76"/>
    <n v="0"/>
    <x v="2"/>
    <x v="2"/>
  </r>
  <r>
    <x v="847"/>
    <s v="CA-2014-154963"/>
    <d v="2020-06-22T00:00:00"/>
    <d v="2020-06-27T00:00:00"/>
    <x v="1"/>
    <s v="AA-10645"/>
    <s v="Anna Andreadi"/>
    <x v="0"/>
    <s v="United States"/>
    <s v="Chester"/>
    <x v="3"/>
    <n v="19013"/>
    <x v="2"/>
    <s v="FUR-CH-10000454"/>
    <s v="Furniture"/>
    <x v="1"/>
    <s v="Hon Deluxe Fabric Upholstered Stacking Chairs, Rounded Back"/>
    <n v="853.93"/>
    <n v="5"/>
    <n v="0.3"/>
    <x v="51"/>
    <n v="0"/>
    <x v="2"/>
    <x v="2"/>
  </r>
  <r>
    <x v="848"/>
    <s v="CA-2017-130764"/>
    <d v="2023-10-27T00:00:00"/>
    <d v="2023-10-28T00:00:00"/>
    <x v="2"/>
    <s v="JO-15145"/>
    <s v="Jack O'Briant"/>
    <x v="1"/>
    <s v="United States"/>
    <s v="San Francisco"/>
    <x v="2"/>
    <n v="94110"/>
    <x v="1"/>
    <s v="FUR-BO-10003034"/>
    <s v="Furniture"/>
    <x v="0"/>
    <s v="O'Sullivan Elevations Bookcase, Cherry Finish"/>
    <n v="556.66499999999996"/>
    <n v="5"/>
    <n v="0.15"/>
    <x v="788"/>
    <n v="1"/>
    <x v="1"/>
    <x v="3"/>
  </r>
  <r>
    <x v="849"/>
    <s v="CA-2017-124296"/>
    <d v="2023-12-24T00:00:00"/>
    <d v="2023-12-28T00:00:00"/>
    <x v="1"/>
    <s v="CS-12355"/>
    <s v="Christine Sundaresam"/>
    <x v="0"/>
    <s v="United States"/>
    <s v="Lafayette"/>
    <x v="35"/>
    <n v="70506"/>
    <x v="0"/>
    <s v="FUR-CH-10002439"/>
    <s v="Furniture"/>
    <x v="1"/>
    <s v="Iceberg Nesting Folding Chair, 19w x 6d x 43h"/>
    <n v="232.88"/>
    <n v="4"/>
    <n v="0"/>
    <x v="789"/>
    <n v="1"/>
    <x v="5"/>
    <x v="3"/>
  </r>
  <r>
    <x v="850"/>
    <s v="CA-2014-110786"/>
    <d v="2020-12-29T00:00:00"/>
    <d v="2021-01-02T00:00:00"/>
    <x v="1"/>
    <s v="AJ-10795"/>
    <s v="Anthony Johnson"/>
    <x v="1"/>
    <s v="United States"/>
    <s v="San Francisco"/>
    <x v="2"/>
    <n v="94110"/>
    <x v="1"/>
    <s v="FUR-FU-10000550"/>
    <s v="Furniture"/>
    <x v="3"/>
    <s v="Stacking Trays by OIC"/>
    <n v="24.9"/>
    <n v="5"/>
    <n v="0"/>
    <x v="790"/>
    <n v="1"/>
    <x v="5"/>
    <x v="2"/>
  </r>
  <r>
    <x v="851"/>
    <s v="CA-2014-110786"/>
    <d v="2020-12-29T00:00:00"/>
    <d v="2021-01-02T00:00:00"/>
    <x v="1"/>
    <s v="AJ-10795"/>
    <s v="Anthony Johnson"/>
    <x v="1"/>
    <s v="United States"/>
    <s v="San Francisco"/>
    <x v="2"/>
    <n v="94110"/>
    <x v="1"/>
    <s v="FUR-FU-10000672"/>
    <s v="Furniture"/>
    <x v="3"/>
    <s v="Executive Impressions 10&quot; Spectator Wall Clock"/>
    <n v="70.56"/>
    <n v="6"/>
    <n v="0"/>
    <x v="791"/>
    <n v="1"/>
    <x v="5"/>
    <x v="2"/>
  </r>
  <r>
    <x v="852"/>
    <s v="CA-2015-137750"/>
    <d v="2021-06-25T00:00:00"/>
    <d v="2021-06-30T00:00:00"/>
    <x v="1"/>
    <s v="JF-15565"/>
    <s v="Jill Fjeld"/>
    <x v="0"/>
    <s v="United States"/>
    <s v="San Francisco"/>
    <x v="2"/>
    <n v="94110"/>
    <x v="1"/>
    <s v="FUR-FU-10001979"/>
    <s v="Furniture"/>
    <x v="3"/>
    <s v="Dana Halogen Swing-Arm Architect Lamp"/>
    <n v="204.85"/>
    <n v="5"/>
    <n v="0"/>
    <x v="792"/>
    <n v="1"/>
    <x v="2"/>
    <x v="1"/>
  </r>
  <r>
    <x v="853"/>
    <s v="CA-2017-136350"/>
    <d v="2023-06-24T00:00:00"/>
    <d v="2023-06-26T00:00:00"/>
    <x v="0"/>
    <s v="GA-14515"/>
    <s v="George Ashbrook"/>
    <x v="0"/>
    <s v="United States"/>
    <s v="New York City"/>
    <x v="7"/>
    <n v="10011"/>
    <x v="2"/>
    <s v="FUR-FU-10003601"/>
    <s v="Furniture"/>
    <x v="3"/>
    <s v="Deflect-o RollaMat Studded, Beveled Mat for Medium Pile Carpeting"/>
    <n v="276.69"/>
    <n v="3"/>
    <n v="0"/>
    <x v="793"/>
    <n v="1"/>
    <x v="2"/>
    <x v="3"/>
  </r>
  <r>
    <x v="854"/>
    <s v="CA-2017-136350"/>
    <d v="2023-06-24T00:00:00"/>
    <d v="2023-06-26T00:00:00"/>
    <x v="0"/>
    <s v="GA-14515"/>
    <s v="George Ashbrook"/>
    <x v="0"/>
    <s v="United States"/>
    <s v="New York City"/>
    <x v="7"/>
    <n v="10011"/>
    <x v="2"/>
    <s v="FUR-CH-10001891"/>
    <s v="Furniture"/>
    <x v="1"/>
    <s v="Global Deluxe Office Fabric Chairs"/>
    <n v="172.76400000000001"/>
    <n v="2"/>
    <n v="0.1"/>
    <x v="702"/>
    <n v="1"/>
    <x v="2"/>
    <x v="3"/>
  </r>
  <r>
    <x v="855"/>
    <s v="CA-2014-122931"/>
    <d v="2020-09-29T00:00:00"/>
    <d v="2020-10-03T00:00:00"/>
    <x v="1"/>
    <s v="SM-20950"/>
    <s v="Suzanne McNair"/>
    <x v="1"/>
    <s v="United States"/>
    <s v="Philadelphia"/>
    <x v="3"/>
    <n v="19134"/>
    <x v="2"/>
    <s v="FUR-TA-10004175"/>
    <s v="Furniture"/>
    <x v="2"/>
    <s v="Hon 30&quot; x 60&quot; Table with Locking Drawer"/>
    <n v="409.27199999999999"/>
    <n v="2"/>
    <n v="0.4"/>
    <x v="794"/>
    <n v="0"/>
    <x v="4"/>
    <x v="2"/>
  </r>
  <r>
    <x v="856"/>
    <s v="CA-2014-122931"/>
    <d v="2020-09-29T00:00:00"/>
    <d v="2020-10-03T00:00:00"/>
    <x v="1"/>
    <s v="SM-20950"/>
    <s v="Suzanne McNair"/>
    <x v="1"/>
    <s v="United States"/>
    <s v="Philadelphia"/>
    <x v="3"/>
    <n v="19134"/>
    <x v="2"/>
    <s v="FUR-TA-10004147"/>
    <s v="Furniture"/>
    <x v="2"/>
    <s v="Hon 4060 Series Tables"/>
    <n v="67.176000000000002"/>
    <n v="1"/>
    <n v="0.4"/>
    <x v="795"/>
    <n v="0"/>
    <x v="4"/>
    <x v="2"/>
  </r>
  <r>
    <x v="857"/>
    <s v="CA-2015-124058"/>
    <d v="2021-11-20T00:00:00"/>
    <d v="2021-11-24T00:00:00"/>
    <x v="1"/>
    <s v="LC-16885"/>
    <s v="Lena Creighton"/>
    <x v="0"/>
    <s v="United States"/>
    <s v="Oakland"/>
    <x v="2"/>
    <n v="94601"/>
    <x v="1"/>
    <s v="FUR-CH-10000595"/>
    <s v="Furniture"/>
    <x v="1"/>
    <s v="Safco Contoured Stacking Chairs"/>
    <n v="572.16"/>
    <n v="3"/>
    <n v="0.2"/>
    <x v="796"/>
    <n v="1"/>
    <x v="0"/>
    <x v="1"/>
  </r>
  <r>
    <x v="858"/>
    <s v="CA-2016-145303"/>
    <d v="2022-08-28T00:00:00"/>
    <d v="2022-08-31T00:00:00"/>
    <x v="2"/>
    <s v="TP-21415"/>
    <s v="Tom Prescott"/>
    <x v="0"/>
    <s v="United States"/>
    <s v="Dallas"/>
    <x v="5"/>
    <n v="75081"/>
    <x v="3"/>
    <s v="FUR-BO-10003159"/>
    <s v="Furniture"/>
    <x v="0"/>
    <s v="Sauder Camden County Collection Libraries, Planked Cherry Finish"/>
    <n v="156.37280000000001"/>
    <n v="2"/>
    <n v="0.32"/>
    <x v="797"/>
    <n v="0"/>
    <x v="10"/>
    <x v="0"/>
  </r>
  <r>
    <x v="859"/>
    <s v="CA-2017-108112"/>
    <d v="2023-11-15T00:00:00"/>
    <d v="2023-11-20T00:00:00"/>
    <x v="1"/>
    <s v="DK-12895"/>
    <s v="Dana Kaydos"/>
    <x v="0"/>
    <s v="United States"/>
    <s v="Miramar"/>
    <x v="1"/>
    <n v="33023"/>
    <x v="0"/>
    <s v="FUR-FU-10003553"/>
    <s v="Furniture"/>
    <x v="3"/>
    <s v="Howard Miller 13-1/2&quot; Diameter Rosebrook Wall Clock"/>
    <n v="220.06399999999999"/>
    <n v="4"/>
    <n v="0.2"/>
    <x v="798"/>
    <n v="1"/>
    <x v="0"/>
    <x v="3"/>
  </r>
  <r>
    <x v="860"/>
    <s v="CA-2017-108112"/>
    <d v="2023-11-15T00:00:00"/>
    <d v="2023-11-20T00:00:00"/>
    <x v="1"/>
    <s v="DK-12895"/>
    <s v="Dana Kaydos"/>
    <x v="0"/>
    <s v="United States"/>
    <s v="Miramar"/>
    <x v="1"/>
    <n v="33023"/>
    <x v="0"/>
    <s v="FUR-FU-10001488"/>
    <s v="Furniture"/>
    <x v="3"/>
    <s v="Tenex 46&quot; x 60&quot; Computer Anti-Static Chairmat, Rectangular Shaped"/>
    <n v="339.13600000000002"/>
    <n v="4"/>
    <n v="0.2"/>
    <x v="51"/>
    <n v="0"/>
    <x v="0"/>
    <x v="3"/>
  </r>
  <r>
    <x v="861"/>
    <s v="US-2014-156559"/>
    <d v="2020-08-19T00:00:00"/>
    <d v="2020-08-26T00:00:00"/>
    <x v="1"/>
    <s v="LH-16900"/>
    <s v="Lena Hernandez"/>
    <x v="0"/>
    <s v="United States"/>
    <s v="Jonesboro"/>
    <x v="31"/>
    <n v="72401"/>
    <x v="0"/>
    <s v="FUR-BO-10000711"/>
    <s v="Furniture"/>
    <x v="0"/>
    <s v="Hon Metal Bookcases, Gray"/>
    <n v="638.82000000000005"/>
    <n v="9"/>
    <n v="0"/>
    <x v="799"/>
    <n v="1"/>
    <x v="10"/>
    <x v="2"/>
  </r>
  <r>
    <x v="862"/>
    <s v="CA-2017-137456"/>
    <d v="2023-12-21T00:00:00"/>
    <d v="2023-12-21T00:00:00"/>
    <x v="3"/>
    <s v="RB-19465"/>
    <s v="Rick Bensley"/>
    <x v="2"/>
    <s v="United States"/>
    <s v="Fremont"/>
    <x v="27"/>
    <n v="68025"/>
    <x v="3"/>
    <s v="FUR-FU-10001940"/>
    <s v="Furniture"/>
    <x v="3"/>
    <s v="Staple-based wall hangings"/>
    <n v="15.92"/>
    <n v="2"/>
    <n v="0"/>
    <x v="800"/>
    <n v="1"/>
    <x v="5"/>
    <x v="3"/>
  </r>
  <r>
    <x v="863"/>
    <s v="CA-2015-105599"/>
    <d v="2021-09-07T00:00:00"/>
    <d v="2021-09-07T00:00:00"/>
    <x v="3"/>
    <s v="MC-17275"/>
    <s v="Marc Crier"/>
    <x v="0"/>
    <s v="United States"/>
    <s v="New York City"/>
    <x v="7"/>
    <n v="10011"/>
    <x v="2"/>
    <s v="FUR-TA-10003837"/>
    <s v="Furniture"/>
    <x v="2"/>
    <s v="Anderson Hickey Conga Table Tops &amp; Accessories"/>
    <n v="27.414000000000001"/>
    <n v="3"/>
    <n v="0.4"/>
    <x v="801"/>
    <n v="0"/>
    <x v="4"/>
    <x v="1"/>
  </r>
  <r>
    <x v="864"/>
    <s v="CA-2015-153717"/>
    <d v="2021-12-25T00:00:00"/>
    <d v="2022-01-01T00:00:00"/>
    <x v="1"/>
    <s v="DL-13495"/>
    <s v="Dionis Lloyd"/>
    <x v="1"/>
    <s v="United States"/>
    <s v="Detroit"/>
    <x v="17"/>
    <n v="48227"/>
    <x v="3"/>
    <s v="FUR-BO-10004360"/>
    <s v="Furniture"/>
    <x v="0"/>
    <s v="Rush Hierlooms Collection Rich Wood Bookcases"/>
    <n v="160.97999999999999"/>
    <n v="1"/>
    <n v="0"/>
    <x v="802"/>
    <n v="1"/>
    <x v="5"/>
    <x v="1"/>
  </r>
  <r>
    <x v="865"/>
    <s v="CA-2017-123239"/>
    <d v="2023-07-27T00:00:00"/>
    <d v="2023-07-31T00:00:00"/>
    <x v="0"/>
    <s v="MG-18145"/>
    <s v="Mike Gockenbach"/>
    <x v="0"/>
    <s v="United States"/>
    <s v="Jacksonville"/>
    <x v="1"/>
    <n v="32216"/>
    <x v="0"/>
    <s v="FUR-FU-10001602"/>
    <s v="Furniture"/>
    <x v="3"/>
    <s v="Eldon Delta Triangular Chair Mat, 52&quot; x 58&quot;, Clear"/>
    <n v="91.031999999999996"/>
    <n v="3"/>
    <n v="0.2"/>
    <x v="803"/>
    <n v="0"/>
    <x v="3"/>
    <x v="3"/>
  </r>
  <r>
    <x v="866"/>
    <s v="CA-2017-127313"/>
    <d v="2023-12-01T00:00:00"/>
    <d v="2023-12-04T00:00:00"/>
    <x v="2"/>
    <s v="RA-19285"/>
    <s v="Ralph Arnett"/>
    <x v="0"/>
    <s v="United States"/>
    <s v="Philadelphia"/>
    <x v="3"/>
    <n v="19120"/>
    <x v="2"/>
    <s v="FUR-FU-10003798"/>
    <s v="Furniture"/>
    <x v="3"/>
    <s v="Ultra Door Kickplate, 8&quot;H x 34&quot;W"/>
    <n v="79.12"/>
    <n v="5"/>
    <n v="0.2"/>
    <x v="778"/>
    <n v="1"/>
    <x v="5"/>
    <x v="3"/>
  </r>
  <r>
    <x v="867"/>
    <s v="CA-2017-112725"/>
    <d v="2023-01-30T00:00:00"/>
    <d v="2023-02-06T00:00:00"/>
    <x v="1"/>
    <s v="EH-14125"/>
    <s v="Eugene Hildebrand"/>
    <x v="2"/>
    <s v="United States"/>
    <s v="San Francisco"/>
    <x v="2"/>
    <n v="94110"/>
    <x v="1"/>
    <s v="FUR-CH-10000863"/>
    <s v="Furniture"/>
    <x v="1"/>
    <s v="Novimex Swivel Fabric Task Chair"/>
    <n v="120.78400000000001"/>
    <n v="1"/>
    <n v="0.2"/>
    <x v="804"/>
    <n v="0"/>
    <x v="8"/>
    <x v="3"/>
  </r>
  <r>
    <x v="868"/>
    <s v="CA-2015-136196"/>
    <d v="2021-11-28T00:00:00"/>
    <d v="2021-12-04T00:00:00"/>
    <x v="1"/>
    <s v="TP-21415"/>
    <s v="Tom Prescott"/>
    <x v="0"/>
    <s v="United States"/>
    <s v="Freeport"/>
    <x v="7"/>
    <n v="11520"/>
    <x v="2"/>
    <s v="FUR-FU-10004017"/>
    <s v="Furniture"/>
    <x v="3"/>
    <s v="Tenex Contemporary Contur Chairmats for Low and Medium Pile Carpet, Computer, 39&quot; x 49&quot;"/>
    <n v="322.58999999999997"/>
    <n v="3"/>
    <n v="0"/>
    <x v="175"/>
    <n v="1"/>
    <x v="0"/>
    <x v="1"/>
  </r>
  <r>
    <x v="869"/>
    <s v="CA-2014-157924"/>
    <d v="2020-10-11T00:00:00"/>
    <d v="2020-10-13T00:00:00"/>
    <x v="2"/>
    <s v="HA-14920"/>
    <s v="Helen Andreada"/>
    <x v="0"/>
    <s v="United States"/>
    <s v="Pasadena"/>
    <x v="2"/>
    <n v="91104"/>
    <x v="1"/>
    <s v="FUR-CH-10000229"/>
    <s v="Furniture"/>
    <x v="1"/>
    <s v="Global Enterprise Series Seating High-Back Swivel/Tilt Chairs"/>
    <n v="433.56799999999998"/>
    <n v="2"/>
    <n v="0.2"/>
    <x v="805"/>
    <n v="0"/>
    <x v="1"/>
    <x v="2"/>
  </r>
  <r>
    <x v="870"/>
    <s v="CA-2016-143749"/>
    <d v="2022-12-05T00:00:00"/>
    <d v="2022-12-07T00:00:00"/>
    <x v="2"/>
    <s v="AG-10300"/>
    <s v="Aleksandra Gannaway"/>
    <x v="1"/>
    <s v="United States"/>
    <s v="Franklin"/>
    <x v="20"/>
    <n v="2038"/>
    <x v="2"/>
    <s v="FUR-BO-10002853"/>
    <s v="Furniture"/>
    <x v="0"/>
    <s v="O'Sullivan 5-Shelf Heavy-Duty Bookcases"/>
    <n v="81.94"/>
    <n v="1"/>
    <n v="0"/>
    <x v="806"/>
    <n v="1"/>
    <x v="5"/>
    <x v="0"/>
  </r>
  <r>
    <x v="871"/>
    <s v="CA-2015-150875"/>
    <d v="2021-11-16T00:00:00"/>
    <d v="2021-11-20T00:00:00"/>
    <x v="1"/>
    <s v="HK-14890"/>
    <s v="Heather Kirkland"/>
    <x v="1"/>
    <s v="United States"/>
    <s v="Boise"/>
    <x v="42"/>
    <n v="83704"/>
    <x v="1"/>
    <s v="FUR-TA-10000577"/>
    <s v="Furniture"/>
    <x v="2"/>
    <s v="Bretford CR4500 Series Slim Rectangular Table"/>
    <n v="696.42"/>
    <n v="2"/>
    <n v="0"/>
    <x v="807"/>
    <n v="1"/>
    <x v="0"/>
    <x v="1"/>
  </r>
  <r>
    <x v="872"/>
    <s v="CA-2016-124233"/>
    <d v="2022-04-08T00:00:00"/>
    <d v="2022-04-14T00:00:00"/>
    <x v="1"/>
    <s v="CK-12595"/>
    <s v="Clytie Kelty"/>
    <x v="0"/>
    <s v="United States"/>
    <s v="Los Angeles"/>
    <x v="2"/>
    <n v="90032"/>
    <x v="1"/>
    <s v="FUR-FU-10002597"/>
    <s v="Furniture"/>
    <x v="3"/>
    <s v="C-Line Magnetic Cubicle Keepers, Clear Polypropylene"/>
    <n v="24.7"/>
    <n v="5"/>
    <n v="0"/>
    <x v="808"/>
    <n v="1"/>
    <x v="6"/>
    <x v="0"/>
  </r>
  <r>
    <x v="873"/>
    <s v="CA-2014-145387"/>
    <d v="2020-10-31T00:00:00"/>
    <d v="2020-11-02T00:00:00"/>
    <x v="0"/>
    <s v="AM-10705"/>
    <s v="Anne McFarland"/>
    <x v="0"/>
    <s v="United States"/>
    <s v="Cranston"/>
    <x v="38"/>
    <n v="2920"/>
    <x v="2"/>
    <s v="FUR-FU-10002364"/>
    <s v="Furniture"/>
    <x v="3"/>
    <s v="Eldon Expressions Wood Desk Accessories, Oak"/>
    <n v="14.76"/>
    <n v="2"/>
    <n v="0"/>
    <x v="809"/>
    <n v="1"/>
    <x v="1"/>
    <x v="2"/>
  </r>
  <r>
    <x v="874"/>
    <s v="CA-2014-145387"/>
    <d v="2020-10-31T00:00:00"/>
    <d v="2020-11-02T00:00:00"/>
    <x v="0"/>
    <s v="AM-10705"/>
    <s v="Anne McFarland"/>
    <x v="0"/>
    <s v="United States"/>
    <s v="Cranston"/>
    <x v="38"/>
    <n v="2920"/>
    <x v="2"/>
    <s v="FUR-FU-10000023"/>
    <s v="Furniture"/>
    <x v="3"/>
    <s v="Eldon Wave Desk Accessories"/>
    <n v="17.670000000000002"/>
    <n v="3"/>
    <n v="0"/>
    <x v="810"/>
    <n v="1"/>
    <x v="1"/>
    <x v="2"/>
  </r>
  <r>
    <x v="875"/>
    <s v="CA-2014-145387"/>
    <d v="2020-10-31T00:00:00"/>
    <d v="2020-11-02T00:00:00"/>
    <x v="0"/>
    <s v="AM-10705"/>
    <s v="Anne McFarland"/>
    <x v="0"/>
    <s v="United States"/>
    <s v="Cranston"/>
    <x v="38"/>
    <n v="2920"/>
    <x v="2"/>
    <s v="FUR-CH-10002320"/>
    <s v="Furniture"/>
    <x v="1"/>
    <s v="Hon Pagoda Stacking Chairs"/>
    <n v="1604.9"/>
    <n v="5"/>
    <n v="0"/>
    <x v="811"/>
    <n v="1"/>
    <x v="1"/>
    <x v="2"/>
  </r>
  <r>
    <x v="876"/>
    <s v="CA-2014-145387"/>
    <d v="2020-10-31T00:00:00"/>
    <d v="2020-11-02T00:00:00"/>
    <x v="0"/>
    <s v="AM-10705"/>
    <s v="Anne McFarland"/>
    <x v="0"/>
    <s v="United States"/>
    <s v="Cranston"/>
    <x v="38"/>
    <n v="2920"/>
    <x v="2"/>
    <s v="FUR-TA-10003238"/>
    <s v="Furniture"/>
    <x v="2"/>
    <s v="Chromcraft Bull-Nose Wood 48&quot; x 96&quot; Rectangular Conference Tables"/>
    <n v="385.68599999999998"/>
    <n v="1"/>
    <n v="0.3"/>
    <x v="812"/>
    <n v="0"/>
    <x v="1"/>
    <x v="2"/>
  </r>
  <r>
    <x v="877"/>
    <s v="CA-2017-149881"/>
    <d v="2023-04-01T00:00:00"/>
    <d v="2023-04-03T00:00:00"/>
    <x v="2"/>
    <s v="NC-18535"/>
    <s v="Nick Crebassa"/>
    <x v="1"/>
    <s v="United States"/>
    <s v="San Francisco"/>
    <x v="2"/>
    <n v="94110"/>
    <x v="1"/>
    <s v="FUR-BO-10003894"/>
    <s v="Furniture"/>
    <x v="0"/>
    <s v="Safco Value Mate Steel Bookcase, Baked Enamel Finish on Steel, Black"/>
    <n v="482.66399999999999"/>
    <n v="8"/>
    <n v="0.15"/>
    <x v="813"/>
    <n v="1"/>
    <x v="6"/>
    <x v="3"/>
  </r>
  <r>
    <x v="878"/>
    <s v="CA-2017-134565"/>
    <d v="2023-06-11T00:00:00"/>
    <d v="2023-06-13T00:00:00"/>
    <x v="0"/>
    <s v="TB-21400"/>
    <s v="Tom Boeckenhauer"/>
    <x v="0"/>
    <s v="United States"/>
    <s v="Seattle"/>
    <x v="13"/>
    <n v="98103"/>
    <x v="1"/>
    <s v="FUR-BO-10001519"/>
    <s v="Furniture"/>
    <x v="0"/>
    <s v="O'Sullivan 3-Shelf Heavy-Duty Bookcases"/>
    <n v="174.42"/>
    <n v="3"/>
    <n v="0"/>
    <x v="814"/>
    <n v="1"/>
    <x v="2"/>
    <x v="3"/>
  </r>
  <r>
    <x v="879"/>
    <s v="US-2014-102631"/>
    <d v="2020-12-13T00:00:00"/>
    <d v="2020-12-17T00:00:00"/>
    <x v="1"/>
    <s v="EB-13840"/>
    <s v="Ellis Ballard"/>
    <x v="1"/>
    <s v="United States"/>
    <s v="Chicago"/>
    <x v="8"/>
    <n v="60623"/>
    <x v="3"/>
    <s v="FUR-FU-10003930"/>
    <s v="Furniture"/>
    <x v="3"/>
    <s v="Howard Miller 12-3/4 Diameter Accuwave DS  Wall Clock"/>
    <n v="94.427999999999997"/>
    <n v="3"/>
    <n v="0.6"/>
    <x v="815"/>
    <n v="0"/>
    <x v="5"/>
    <x v="2"/>
  </r>
  <r>
    <x v="880"/>
    <s v="CA-2015-154970"/>
    <d v="2021-01-05T00:00:00"/>
    <d v="2021-01-10T00:00:00"/>
    <x v="1"/>
    <s v="SR-20740"/>
    <s v="Steven Roelle"/>
    <x v="2"/>
    <s v="United States"/>
    <s v="Seattle"/>
    <x v="13"/>
    <n v="98103"/>
    <x v="1"/>
    <s v="FUR-CH-10003396"/>
    <s v="Furniture"/>
    <x v="1"/>
    <s v="Global Deluxe Steno Chair"/>
    <n v="61.584000000000003"/>
    <n v="1"/>
    <n v="0.2"/>
    <x v="816"/>
    <n v="0"/>
    <x v="8"/>
    <x v="1"/>
  </r>
  <r>
    <x v="881"/>
    <s v="CA-2017-100223"/>
    <d v="2023-07-05T00:00:00"/>
    <d v="2023-07-10T00:00:00"/>
    <x v="1"/>
    <s v="LS-16945"/>
    <s v="Linda Southworth"/>
    <x v="1"/>
    <s v="United States"/>
    <s v="Dallas"/>
    <x v="5"/>
    <n v="75220"/>
    <x v="3"/>
    <s v="FUR-FU-10003601"/>
    <s v="Furniture"/>
    <x v="3"/>
    <s v="Deflect-o RollaMat Studded, Beveled Mat for Medium Pile Carpeting"/>
    <n v="332.02800000000002"/>
    <n v="9"/>
    <n v="0.6"/>
    <x v="817"/>
    <n v="0"/>
    <x v="3"/>
    <x v="3"/>
  </r>
  <r>
    <x v="882"/>
    <s v="CA-2017-117702"/>
    <d v="2023-11-28T00:00:00"/>
    <d v="2023-12-04T00:00:00"/>
    <x v="1"/>
    <s v="LS-16975"/>
    <s v="Lindsay Shagiari"/>
    <x v="2"/>
    <s v="United States"/>
    <s v="Baltimore"/>
    <x v="32"/>
    <n v="21215"/>
    <x v="2"/>
    <s v="FUR-FU-10000576"/>
    <s v="Furniture"/>
    <x v="3"/>
    <s v="Luxo Professional Fluorescent Magnifier Lamp with Clamp-Mount Base"/>
    <n v="1049.2"/>
    <n v="5"/>
    <n v="0"/>
    <x v="132"/>
    <n v="1"/>
    <x v="0"/>
    <x v="3"/>
  </r>
  <r>
    <x v="883"/>
    <s v="CA-2017-117702"/>
    <d v="2023-11-28T00:00:00"/>
    <d v="2023-12-04T00:00:00"/>
    <x v="1"/>
    <s v="LS-16975"/>
    <s v="Lindsay Shagiari"/>
    <x v="2"/>
    <s v="United States"/>
    <s v="Baltimore"/>
    <x v="32"/>
    <n v="21215"/>
    <x v="2"/>
    <s v="FUR-FU-10004270"/>
    <s v="Furniture"/>
    <x v="3"/>
    <s v="Eldon Image Series Desk Accessories, Burgundy"/>
    <n v="20.9"/>
    <n v="5"/>
    <n v="0"/>
    <x v="818"/>
    <n v="1"/>
    <x v="0"/>
    <x v="3"/>
  </r>
  <r>
    <x v="884"/>
    <s v="CA-2016-157336"/>
    <d v="2022-12-01T00:00:00"/>
    <d v="2022-12-05T00:00:00"/>
    <x v="0"/>
    <s v="SJ-20500"/>
    <s v="Shirley Jackson"/>
    <x v="0"/>
    <s v="United States"/>
    <s v="Fairfield"/>
    <x v="19"/>
    <n v="6824"/>
    <x v="2"/>
    <s v="FUR-CH-10004997"/>
    <s v="Furniture"/>
    <x v="1"/>
    <s v="Hon Every-Day Series Multi-Task Chairs"/>
    <n v="751.92"/>
    <n v="4"/>
    <n v="0"/>
    <x v="819"/>
    <n v="1"/>
    <x v="5"/>
    <x v="0"/>
  </r>
  <r>
    <x v="885"/>
    <s v="CA-2014-168130"/>
    <d v="2020-09-19T00:00:00"/>
    <d v="2020-09-19T00:00:00"/>
    <x v="3"/>
    <s v="BS-11365"/>
    <s v="Bill Shonely"/>
    <x v="1"/>
    <s v="United States"/>
    <s v="New York City"/>
    <x v="7"/>
    <n v="10011"/>
    <x v="2"/>
    <s v="FUR-CH-10000988"/>
    <s v="Furniture"/>
    <x v="1"/>
    <s v="Hon Olson Stacker Stools"/>
    <n v="887.10299999999995"/>
    <n v="7"/>
    <n v="0.1"/>
    <x v="820"/>
    <n v="1"/>
    <x v="4"/>
    <x v="2"/>
  </r>
  <r>
    <x v="886"/>
    <s v="CA-2017-163160"/>
    <d v="2023-10-13T00:00:00"/>
    <d v="2023-10-16T00:00:00"/>
    <x v="2"/>
    <s v="TS-21610"/>
    <s v="Troy Staebel"/>
    <x v="0"/>
    <s v="United States"/>
    <s v="Freeport"/>
    <x v="8"/>
    <n v="61032"/>
    <x v="3"/>
    <s v="FUR-FU-10001424"/>
    <s v="Furniture"/>
    <x v="3"/>
    <s v="Dax Clear Box Frame"/>
    <n v="10.476000000000001"/>
    <n v="3"/>
    <n v="0.6"/>
    <x v="821"/>
    <n v="0"/>
    <x v="1"/>
    <x v="3"/>
  </r>
  <r>
    <x v="887"/>
    <s v="CA-2016-124793"/>
    <d v="2022-03-14T00:00:00"/>
    <d v="2022-03-16T00:00:00"/>
    <x v="2"/>
    <s v="MM-18280"/>
    <s v="Muhammed MacIntyre"/>
    <x v="1"/>
    <s v="United States"/>
    <s v="Seattle"/>
    <x v="13"/>
    <n v="98103"/>
    <x v="1"/>
    <s v="FUR-CH-10002880"/>
    <s v="Furniture"/>
    <x v="1"/>
    <s v="Global High-Back Leather Tilter, Burgundy"/>
    <n v="196.78399999999999"/>
    <n v="2"/>
    <n v="0.2"/>
    <x v="822"/>
    <n v="0"/>
    <x v="9"/>
    <x v="0"/>
  </r>
  <r>
    <x v="888"/>
    <s v="US-2016-131611"/>
    <d v="2022-11-05T00:00:00"/>
    <d v="2022-11-09T00:00:00"/>
    <x v="1"/>
    <s v="EP-13915"/>
    <s v="Emily Phan"/>
    <x v="0"/>
    <s v="United States"/>
    <s v="Houston"/>
    <x v="5"/>
    <n v="77036"/>
    <x v="3"/>
    <s v="FUR-TA-10002774"/>
    <s v="Furniture"/>
    <x v="2"/>
    <s v="Laminate Occasional Tables"/>
    <n v="863.12800000000004"/>
    <n v="8"/>
    <n v="0.3"/>
    <x v="823"/>
    <n v="0"/>
    <x v="0"/>
    <x v="0"/>
  </r>
  <r>
    <x v="889"/>
    <s v="US-2016-131611"/>
    <d v="2022-11-05T00:00:00"/>
    <d v="2022-11-09T00:00:00"/>
    <x v="1"/>
    <s v="EP-13915"/>
    <s v="Emily Phan"/>
    <x v="0"/>
    <s v="United States"/>
    <s v="Houston"/>
    <x v="5"/>
    <n v="77036"/>
    <x v="3"/>
    <s v="FUR-BO-10000780"/>
    <s v="Furniture"/>
    <x v="0"/>
    <s v="O'Sullivan Plantations 2-Door Library in Landvery Oak"/>
    <n v="956.66480000000001"/>
    <n v="7"/>
    <n v="0.32"/>
    <x v="471"/>
    <n v="0"/>
    <x v="0"/>
    <x v="0"/>
  </r>
  <r>
    <x v="890"/>
    <s v="US-2017-124821"/>
    <d v="2023-06-25T00:00:00"/>
    <d v="2023-06-29T00:00:00"/>
    <x v="0"/>
    <s v="AM-10705"/>
    <s v="Anne McFarland"/>
    <x v="0"/>
    <s v="United States"/>
    <s v="Seattle"/>
    <x v="13"/>
    <n v="98115"/>
    <x v="1"/>
    <s v="FUR-TA-10000688"/>
    <s v="Furniture"/>
    <x v="2"/>
    <s v="Chromcraft Bull-Nose Wood Round Conference Table Top, Wood Base"/>
    <n v="871.4"/>
    <n v="4"/>
    <n v="0"/>
    <x v="824"/>
    <n v="1"/>
    <x v="2"/>
    <x v="3"/>
  </r>
  <r>
    <x v="891"/>
    <s v="CA-2015-166975"/>
    <d v="2021-11-26T00:00:00"/>
    <d v="2021-11-30T00:00:00"/>
    <x v="1"/>
    <s v="SH-20635"/>
    <s v="Stefanie Holloman"/>
    <x v="1"/>
    <s v="United States"/>
    <s v="Jackson"/>
    <x v="9"/>
    <n v="38301"/>
    <x v="0"/>
    <s v="FUR-FU-10003930"/>
    <s v="Furniture"/>
    <x v="3"/>
    <s v="Howard Miller 12-3/4 Diameter Accuwave DS  Wall Clock"/>
    <n v="692.47199999999998"/>
    <n v="11"/>
    <n v="0.2"/>
    <x v="825"/>
    <n v="1"/>
    <x v="0"/>
    <x v="1"/>
  </r>
  <r>
    <x v="892"/>
    <s v="CA-2016-123806"/>
    <d v="2022-11-24T00:00:00"/>
    <d v="2022-11-27T00:00:00"/>
    <x v="0"/>
    <s v="LA-16780"/>
    <s v="Laura Armstrong"/>
    <x v="1"/>
    <s v="United States"/>
    <s v="Baltimore"/>
    <x v="32"/>
    <n v="21215"/>
    <x v="2"/>
    <s v="FUR-FU-10000965"/>
    <s v="Furniture"/>
    <x v="3"/>
    <s v="Howard Miller 11-1/2&quot; Diameter Ridgewood Wall Clock"/>
    <n v="207.76"/>
    <n v="4"/>
    <n v="0"/>
    <x v="826"/>
    <n v="1"/>
    <x v="0"/>
    <x v="0"/>
  </r>
  <r>
    <x v="893"/>
    <s v="US-2016-107440"/>
    <d v="2022-04-16T00:00:00"/>
    <d v="2022-04-20T00:00:00"/>
    <x v="1"/>
    <s v="BS-11365"/>
    <s v="Bill Shonely"/>
    <x v="1"/>
    <s v="United States"/>
    <s v="Lakewood"/>
    <x v="18"/>
    <n v="8701"/>
    <x v="2"/>
    <s v="FUR-FU-10000550"/>
    <s v="Furniture"/>
    <x v="3"/>
    <s v="Stacking Trays by OIC"/>
    <n v="9.9600000000000009"/>
    <n v="2"/>
    <n v="0"/>
    <x v="827"/>
    <n v="1"/>
    <x v="6"/>
    <x v="0"/>
  </r>
  <r>
    <x v="894"/>
    <s v="CA-2014-166989"/>
    <d v="2020-11-14T00:00:00"/>
    <d v="2020-11-18T00:00:00"/>
    <x v="1"/>
    <s v="RM-19675"/>
    <s v="Robert Marley"/>
    <x v="2"/>
    <s v="United States"/>
    <s v="New York City"/>
    <x v="7"/>
    <n v="10011"/>
    <x v="2"/>
    <s v="FUR-CH-10001797"/>
    <s v="Furniture"/>
    <x v="1"/>
    <s v="Safco Chair Connectors, 6/Carton"/>
    <n v="69.263999999999996"/>
    <n v="2"/>
    <n v="0.1"/>
    <x v="828"/>
    <n v="1"/>
    <x v="0"/>
    <x v="2"/>
  </r>
  <r>
    <x v="895"/>
    <s v="CA-2015-105690"/>
    <d v="2021-11-21T00:00:00"/>
    <d v="2021-11-26T00:00:00"/>
    <x v="0"/>
    <s v="CA-11965"/>
    <s v="Carol Adams"/>
    <x v="1"/>
    <s v="United States"/>
    <s v="Port Arthur"/>
    <x v="5"/>
    <n v="77642"/>
    <x v="3"/>
    <s v="FUR-BO-10003965"/>
    <s v="Furniture"/>
    <x v="0"/>
    <s v="O'Sullivan Manor Hill 2-Door Library in Brianna Oak"/>
    <n v="246.1328"/>
    <n v="2"/>
    <n v="0.32"/>
    <x v="829"/>
    <n v="0"/>
    <x v="0"/>
    <x v="1"/>
  </r>
  <r>
    <x v="896"/>
    <s v="CA-2017-102407"/>
    <d v="2023-12-09T00:00:00"/>
    <d v="2023-12-13T00:00:00"/>
    <x v="0"/>
    <s v="AT-10435"/>
    <s v="Alyssa Tate"/>
    <x v="2"/>
    <s v="United States"/>
    <s v="Los Angeles"/>
    <x v="2"/>
    <n v="90004"/>
    <x v="1"/>
    <s v="FUR-TA-10003748"/>
    <s v="Furniture"/>
    <x v="2"/>
    <s v="Bevis 36 x 72 Conference Tables"/>
    <n v="896.32799999999997"/>
    <n v="9"/>
    <n v="0.2"/>
    <x v="830"/>
    <n v="1"/>
    <x v="5"/>
    <x v="3"/>
  </r>
  <r>
    <x v="897"/>
    <s v="CA-2017-101581"/>
    <d v="2023-10-22T00:00:00"/>
    <d v="2023-10-27T00:00:00"/>
    <x v="1"/>
    <s v="DW-13195"/>
    <s v="David Wiener"/>
    <x v="1"/>
    <s v="United States"/>
    <s v="Redmond"/>
    <x v="36"/>
    <n v="97756"/>
    <x v="1"/>
    <s v="FUR-TA-10002607"/>
    <s v="Furniture"/>
    <x v="2"/>
    <s v="KI Conference Tables"/>
    <n v="177.22499999999999"/>
    <n v="5"/>
    <n v="0.5"/>
    <x v="54"/>
    <n v="0"/>
    <x v="1"/>
    <x v="3"/>
  </r>
  <r>
    <x v="898"/>
    <s v="CA-2017-169124"/>
    <d v="2023-07-03T00:00:00"/>
    <d v="2023-07-10T00:00:00"/>
    <x v="1"/>
    <s v="MB-17305"/>
    <s v="Maria Bertelson"/>
    <x v="0"/>
    <s v="United States"/>
    <s v="Citrus Heights"/>
    <x v="2"/>
    <n v="95610"/>
    <x v="1"/>
    <s v="FUR-FU-10001215"/>
    <s v="Furniture"/>
    <x v="3"/>
    <s v="Howard Miller 11-1/2&quot; Diameter Brentwood Wall Clock"/>
    <n v="129.38999999999999"/>
    <n v="3"/>
    <n v="0"/>
    <x v="831"/>
    <n v="1"/>
    <x v="3"/>
    <x v="3"/>
  </r>
  <r>
    <x v="899"/>
    <s v="CA-2017-129021"/>
    <d v="2023-08-23T00:00:00"/>
    <d v="2023-08-26T00:00:00"/>
    <x v="0"/>
    <s v="PO-18850"/>
    <s v="Patrick O'Brill"/>
    <x v="0"/>
    <s v="United States"/>
    <s v="Tallahassee"/>
    <x v="1"/>
    <n v="32303"/>
    <x v="0"/>
    <s v="FUR-FU-10001852"/>
    <s v="Furniture"/>
    <x v="3"/>
    <s v="Eldon Regeneration Recycled Desk Accessories, Smoke"/>
    <n v="2.7839999999999998"/>
    <n v="2"/>
    <n v="0.2"/>
    <x v="832"/>
    <n v="1"/>
    <x v="10"/>
    <x v="3"/>
  </r>
  <r>
    <x v="900"/>
    <s v="CA-2014-162278"/>
    <d v="2020-10-26T00:00:00"/>
    <d v="2020-10-30T00:00:00"/>
    <x v="0"/>
    <s v="AH-10585"/>
    <s v="Angele Hood"/>
    <x v="0"/>
    <s v="United States"/>
    <s v="Seattle"/>
    <x v="13"/>
    <n v="98105"/>
    <x v="1"/>
    <s v="FUR-FU-10000448"/>
    <s v="Furniture"/>
    <x v="3"/>
    <s v="Tenex Chairmats For Use With Carpeted Floors"/>
    <n v="63.92"/>
    <n v="4"/>
    <n v="0"/>
    <x v="833"/>
    <n v="1"/>
    <x v="1"/>
    <x v="2"/>
  </r>
  <r>
    <x v="901"/>
    <s v="CA-2014-125829"/>
    <d v="2020-11-04T00:00:00"/>
    <d v="2020-11-11T00:00:00"/>
    <x v="1"/>
    <s v="WB-21850"/>
    <s v="William Brown"/>
    <x v="0"/>
    <s v="United States"/>
    <s v="Los Angeles"/>
    <x v="2"/>
    <n v="90045"/>
    <x v="1"/>
    <s v="FUR-TA-10002041"/>
    <s v="Furniture"/>
    <x v="2"/>
    <s v="Bevis Round Conference Table Top, X-Base"/>
    <n v="573.72799999999995"/>
    <n v="4"/>
    <n v="0.2"/>
    <x v="834"/>
    <n v="0"/>
    <x v="0"/>
    <x v="2"/>
  </r>
  <r>
    <x v="902"/>
    <s v="US-2017-136189"/>
    <d v="2023-12-07T00:00:00"/>
    <d v="2023-12-11T00:00:00"/>
    <x v="1"/>
    <s v="DC-13285"/>
    <s v="Debra Catini"/>
    <x v="0"/>
    <s v="United States"/>
    <s v="Richmond"/>
    <x v="25"/>
    <n v="23223"/>
    <x v="0"/>
    <s v="FUR-FU-10000175"/>
    <s v="Furniture"/>
    <x v="3"/>
    <s v="DAX Wood Document Frame."/>
    <n v="82.38"/>
    <n v="6"/>
    <n v="0"/>
    <x v="835"/>
    <n v="1"/>
    <x v="5"/>
    <x v="3"/>
  </r>
  <r>
    <x v="903"/>
    <s v="CA-2015-154795"/>
    <d v="2021-12-20T00:00:00"/>
    <d v="2021-12-24T00:00:00"/>
    <x v="1"/>
    <s v="GZ-14470"/>
    <s v="Gary Zandusky"/>
    <x v="0"/>
    <s v="United States"/>
    <s v="Bullhead City"/>
    <x v="22"/>
    <n v="86442"/>
    <x v="1"/>
    <s v="FUR-FU-10002088"/>
    <s v="Furniture"/>
    <x v="3"/>
    <s v="Nu-Dell Float Frame 11 x 14 1/2"/>
    <n v="14.368"/>
    <n v="2"/>
    <n v="0.2"/>
    <x v="576"/>
    <n v="1"/>
    <x v="5"/>
    <x v="1"/>
  </r>
  <r>
    <x v="904"/>
    <s v="CA-2016-120355"/>
    <d v="2022-09-18T00:00:00"/>
    <d v="2022-09-25T00:00:00"/>
    <x v="1"/>
    <s v="MM-17260"/>
    <s v="Magdelene Morse"/>
    <x v="0"/>
    <s v="United States"/>
    <s v="New Rochelle"/>
    <x v="7"/>
    <n v="10801"/>
    <x v="2"/>
    <s v="FUR-CH-10001394"/>
    <s v="Furniture"/>
    <x v="1"/>
    <s v="Global Leather Executive Chair"/>
    <n v="631.78200000000004"/>
    <n v="2"/>
    <n v="0.1"/>
    <x v="836"/>
    <n v="1"/>
    <x v="4"/>
    <x v="0"/>
  </r>
  <r>
    <x v="905"/>
    <s v="CA-2016-120355"/>
    <d v="2022-09-18T00:00:00"/>
    <d v="2022-09-25T00:00:00"/>
    <x v="1"/>
    <s v="MM-17260"/>
    <s v="Magdelene Morse"/>
    <x v="0"/>
    <s v="United States"/>
    <s v="New Rochelle"/>
    <x v="7"/>
    <n v="10801"/>
    <x v="2"/>
    <s v="FUR-FU-10004053"/>
    <s v="Furniture"/>
    <x v="3"/>
    <s v="DAX Two-Tone Silver Metal Document Frame"/>
    <n v="60.72"/>
    <n v="3"/>
    <n v="0"/>
    <x v="837"/>
    <n v="1"/>
    <x v="4"/>
    <x v="0"/>
  </r>
  <r>
    <x v="906"/>
    <s v="CA-2017-162565"/>
    <d v="2023-12-11T00:00:00"/>
    <d v="2023-12-11T00:00:00"/>
    <x v="3"/>
    <s v="RR-19315"/>
    <s v="Ralph Ritter"/>
    <x v="0"/>
    <s v="United States"/>
    <s v="Aurora"/>
    <x v="8"/>
    <n v="60505"/>
    <x v="3"/>
    <s v="FUR-FU-10004306"/>
    <s v="Furniture"/>
    <x v="3"/>
    <s v="Electrix Halogen Magnifier Lamp"/>
    <n v="77.72"/>
    <n v="1"/>
    <n v="0.6"/>
    <x v="838"/>
    <n v="0"/>
    <x v="5"/>
    <x v="3"/>
  </r>
  <r>
    <x v="907"/>
    <s v="CA-2017-162565"/>
    <d v="2023-12-11T00:00:00"/>
    <d v="2023-12-11T00:00:00"/>
    <x v="3"/>
    <s v="RR-19315"/>
    <s v="Ralph Ritter"/>
    <x v="0"/>
    <s v="United States"/>
    <s v="Aurora"/>
    <x v="8"/>
    <n v="60505"/>
    <x v="3"/>
    <s v="FUR-CH-10003973"/>
    <s v="Furniture"/>
    <x v="1"/>
    <s v="GuestStacker Chair with Chrome Finish Legs"/>
    <n v="520.46400000000006"/>
    <n v="2"/>
    <n v="0.3"/>
    <x v="839"/>
    <n v="0"/>
    <x v="5"/>
    <x v="3"/>
  </r>
  <r>
    <x v="908"/>
    <s v="CA-2014-166954"/>
    <d v="2020-04-25T00:00:00"/>
    <d v="2020-04-30T00:00:00"/>
    <x v="1"/>
    <s v="BT-11305"/>
    <s v="Beth Thompson"/>
    <x v="2"/>
    <s v="United States"/>
    <s v="San Gabriel"/>
    <x v="2"/>
    <n v="91776"/>
    <x v="1"/>
    <s v="FUR-FU-10003708"/>
    <s v="Furniture"/>
    <x v="3"/>
    <s v="Tenex Traditional Chairmats for Medium Pile Carpet, Standard Lip, 36&quot; x 48&quot;"/>
    <n v="303.25"/>
    <n v="5"/>
    <n v="0"/>
    <x v="840"/>
    <n v="1"/>
    <x v="6"/>
    <x v="2"/>
  </r>
  <r>
    <x v="909"/>
    <s v="CA-2014-166954"/>
    <d v="2020-04-25T00:00:00"/>
    <d v="2020-04-30T00:00:00"/>
    <x v="1"/>
    <s v="BT-11305"/>
    <s v="Beth Thompson"/>
    <x v="2"/>
    <s v="United States"/>
    <s v="San Gabriel"/>
    <x v="2"/>
    <n v="91776"/>
    <x v="1"/>
    <s v="FUR-CH-10003973"/>
    <s v="Furniture"/>
    <x v="1"/>
    <s v="GuestStacker Chair with Chrome Finish Legs"/>
    <n v="1487.04"/>
    <n v="5"/>
    <n v="0.2"/>
    <x v="841"/>
    <n v="1"/>
    <x v="6"/>
    <x v="2"/>
  </r>
  <r>
    <x v="910"/>
    <s v="CA-2015-152891"/>
    <d v="2021-10-25T00:00:00"/>
    <d v="2021-10-30T00:00:00"/>
    <x v="1"/>
    <s v="TB-21625"/>
    <s v="Trudy Brown"/>
    <x v="0"/>
    <s v="United States"/>
    <s v="San Francisco"/>
    <x v="2"/>
    <n v="94110"/>
    <x v="1"/>
    <s v="FUR-TA-10001857"/>
    <s v="Furniture"/>
    <x v="2"/>
    <s v="Balt Solid Wood Rectangular Table"/>
    <n v="253.17599999999999"/>
    <n v="3"/>
    <n v="0.2"/>
    <x v="842"/>
    <n v="0"/>
    <x v="1"/>
    <x v="1"/>
  </r>
  <r>
    <x v="911"/>
    <s v="US-2015-122784"/>
    <d v="2021-07-20T00:00:00"/>
    <d v="2021-07-27T00:00:00"/>
    <x v="1"/>
    <s v="RA-19915"/>
    <s v="Russell Applegate"/>
    <x v="0"/>
    <s v="United States"/>
    <s v="Highland Park"/>
    <x v="8"/>
    <n v="60035"/>
    <x v="3"/>
    <s v="FUR-BO-10004690"/>
    <s v="Furniture"/>
    <x v="0"/>
    <s v="O'Sullivan Cherrywood Estates Traditional Barrister Bookcase"/>
    <n v="384.94400000000002"/>
    <n v="4"/>
    <n v="0.3"/>
    <x v="843"/>
    <n v="0"/>
    <x v="3"/>
    <x v="1"/>
  </r>
  <r>
    <x v="912"/>
    <s v="US-2015-122784"/>
    <d v="2021-07-20T00:00:00"/>
    <d v="2021-07-27T00:00:00"/>
    <x v="1"/>
    <s v="RA-19915"/>
    <s v="Russell Applegate"/>
    <x v="0"/>
    <s v="United States"/>
    <s v="Highland Park"/>
    <x v="8"/>
    <n v="60035"/>
    <x v="3"/>
    <s v="FUR-BO-10002545"/>
    <s v="Furniture"/>
    <x v="0"/>
    <s v="Atlantic Metals Mobile 3-Shelf Bookcases, Custom Colors"/>
    <n v="913.43"/>
    <n v="5"/>
    <n v="0.3"/>
    <x v="844"/>
    <n v="0"/>
    <x v="3"/>
    <x v="1"/>
  </r>
  <r>
    <x v="913"/>
    <s v="CA-2017-111556"/>
    <d v="2023-11-20T00:00:00"/>
    <d v="2023-11-22T00:00:00"/>
    <x v="2"/>
    <s v="CD-11920"/>
    <s v="Carlos Daly"/>
    <x v="0"/>
    <s v="United States"/>
    <s v="New York City"/>
    <x v="7"/>
    <n v="10035"/>
    <x v="2"/>
    <s v="FUR-BO-10003159"/>
    <s v="Furniture"/>
    <x v="0"/>
    <s v="Sauder Camden County Collection Libraries, Planked Cherry Finish"/>
    <n v="183.96799999999999"/>
    <n v="2"/>
    <n v="0.2"/>
    <x v="845"/>
    <n v="0"/>
    <x v="0"/>
    <x v="3"/>
  </r>
  <r>
    <x v="914"/>
    <s v="US-2014-138758"/>
    <d v="2020-07-07T00:00:00"/>
    <d v="2020-07-11T00:00:00"/>
    <x v="1"/>
    <s v="JL-15835"/>
    <s v="John Lee"/>
    <x v="0"/>
    <s v="United States"/>
    <s v="Philadelphia"/>
    <x v="3"/>
    <n v="19120"/>
    <x v="2"/>
    <s v="FUR-CH-10002880"/>
    <s v="Furniture"/>
    <x v="1"/>
    <s v="Global High-Back Leather Tilter, Burgundy"/>
    <n v="172.18600000000001"/>
    <n v="2"/>
    <n v="0.3"/>
    <x v="846"/>
    <n v="0"/>
    <x v="3"/>
    <x v="2"/>
  </r>
  <r>
    <x v="915"/>
    <s v="US-2014-138758"/>
    <d v="2020-07-07T00:00:00"/>
    <d v="2020-07-11T00:00:00"/>
    <x v="1"/>
    <s v="JL-15835"/>
    <s v="John Lee"/>
    <x v="0"/>
    <s v="United States"/>
    <s v="Philadelphia"/>
    <x v="3"/>
    <n v="19120"/>
    <x v="2"/>
    <s v="FUR-FU-10003039"/>
    <s v="Furniture"/>
    <x v="3"/>
    <s v="Howard Miller 11-1/2&quot; Diameter Grantwood Wall Clock"/>
    <n v="69.007999999999996"/>
    <n v="2"/>
    <n v="0.2"/>
    <x v="847"/>
    <n v="1"/>
    <x v="3"/>
    <x v="2"/>
  </r>
  <r>
    <x v="916"/>
    <s v="CA-2016-131737"/>
    <d v="2022-03-17T00:00:00"/>
    <d v="2022-03-17T00:00:00"/>
    <x v="3"/>
    <s v="GZ-14470"/>
    <s v="Gary Zandusky"/>
    <x v="0"/>
    <s v="United States"/>
    <s v="Columbia"/>
    <x v="32"/>
    <n v="21044"/>
    <x v="2"/>
    <s v="FUR-FU-10004306"/>
    <s v="Furniture"/>
    <x v="3"/>
    <s v="Electrix Halogen Magnifier Lamp"/>
    <n v="971.5"/>
    <n v="5"/>
    <n v="0"/>
    <x v="848"/>
    <n v="1"/>
    <x v="9"/>
    <x v="0"/>
  </r>
  <r>
    <x v="917"/>
    <s v="CA-2014-160157"/>
    <d v="2020-12-20T00:00:00"/>
    <d v="2020-12-27T00:00:00"/>
    <x v="1"/>
    <s v="MH-17455"/>
    <s v="Mark Hamilton"/>
    <x v="0"/>
    <s v="United States"/>
    <s v="Hamilton"/>
    <x v="15"/>
    <n v="45011"/>
    <x v="2"/>
    <s v="FUR-FU-10003773"/>
    <s v="Furniture"/>
    <x v="3"/>
    <s v="Eldon Cleatmat Plus Chair Mats for High Pile Carpets"/>
    <n v="190.84800000000001"/>
    <n v="3"/>
    <n v="0.2"/>
    <x v="849"/>
    <n v="0"/>
    <x v="5"/>
    <x v="2"/>
  </r>
  <r>
    <x v="918"/>
    <s v="CA-2017-159464"/>
    <d v="2023-05-18T00:00:00"/>
    <d v="2023-05-19T00:00:00"/>
    <x v="2"/>
    <s v="TB-21355"/>
    <s v="Todd Boyes"/>
    <x v="1"/>
    <s v="United States"/>
    <s v="Sandy Springs"/>
    <x v="24"/>
    <n v="30328"/>
    <x v="0"/>
    <s v="FUR-BO-10003546"/>
    <s v="Furniture"/>
    <x v="0"/>
    <s v="Hon 4-Shelf Metal Bookcases"/>
    <n v="302.94"/>
    <n v="3"/>
    <n v="0"/>
    <x v="850"/>
    <n v="1"/>
    <x v="7"/>
    <x v="3"/>
  </r>
  <r>
    <x v="919"/>
    <s v="CA-2017-119452"/>
    <d v="2023-03-21T00:00:00"/>
    <d v="2023-03-27T00:00:00"/>
    <x v="1"/>
    <s v="CL-12565"/>
    <s v="Clay Ludtke"/>
    <x v="0"/>
    <s v="United States"/>
    <s v="Tulsa"/>
    <x v="37"/>
    <n v="74133"/>
    <x v="3"/>
    <s v="FUR-CH-10004495"/>
    <s v="Furniture"/>
    <x v="1"/>
    <s v="Global Leather and Oak Executive Chair, Black"/>
    <n v="1805.88"/>
    <n v="6"/>
    <n v="0"/>
    <x v="851"/>
    <n v="1"/>
    <x v="9"/>
    <x v="3"/>
  </r>
  <r>
    <x v="920"/>
    <s v="CA-2016-168893"/>
    <d v="2022-11-03T00:00:00"/>
    <d v="2022-11-08T00:00:00"/>
    <x v="0"/>
    <s v="AP-10915"/>
    <s v="Arthur Prichep"/>
    <x v="0"/>
    <s v="United States"/>
    <s v="Henderson"/>
    <x v="0"/>
    <n v="42420"/>
    <x v="0"/>
    <s v="FUR-FU-10002885"/>
    <s v="Furniture"/>
    <x v="3"/>
    <s v="Magna Visual Magnetic Picture Hangers"/>
    <n v="24.1"/>
    <n v="5"/>
    <n v="0"/>
    <x v="197"/>
    <n v="1"/>
    <x v="0"/>
    <x v="0"/>
  </r>
  <r>
    <x v="921"/>
    <s v="CA-2016-168893"/>
    <d v="2022-11-03T00:00:00"/>
    <d v="2022-11-08T00:00:00"/>
    <x v="0"/>
    <s v="AP-10915"/>
    <s v="Arthur Prichep"/>
    <x v="0"/>
    <s v="United States"/>
    <s v="Henderson"/>
    <x v="0"/>
    <n v="42420"/>
    <x v="0"/>
    <s v="FUR-TA-10003392"/>
    <s v="Furniture"/>
    <x v="2"/>
    <s v="Global Adaptabilities Conference Tables"/>
    <n v="842.94"/>
    <n v="3"/>
    <n v="0"/>
    <x v="852"/>
    <n v="1"/>
    <x v="0"/>
    <x v="0"/>
  </r>
  <r>
    <x v="922"/>
    <s v="CA-2015-121965"/>
    <d v="2021-06-19T00:00:00"/>
    <d v="2021-06-23T00:00:00"/>
    <x v="1"/>
    <s v="LH-17155"/>
    <s v="Logan Haushalter"/>
    <x v="0"/>
    <s v="United States"/>
    <s v="Los Angeles"/>
    <x v="2"/>
    <n v="90032"/>
    <x v="1"/>
    <s v="FUR-FU-10000732"/>
    <s v="Furniture"/>
    <x v="3"/>
    <s v="Eldon 200 Class Desk Accessories"/>
    <n v="12.56"/>
    <n v="2"/>
    <n v="0"/>
    <x v="853"/>
    <n v="1"/>
    <x v="2"/>
    <x v="1"/>
  </r>
  <r>
    <x v="923"/>
    <s v="CA-2016-147137"/>
    <d v="2022-07-04T00:00:00"/>
    <d v="2022-07-06T00:00:00"/>
    <x v="2"/>
    <s v="AA-10645"/>
    <s v="Anna Andreadi"/>
    <x v="0"/>
    <s v="United States"/>
    <s v="San Francisco"/>
    <x v="2"/>
    <n v="94109"/>
    <x v="1"/>
    <s v="FUR-FU-10000221"/>
    <s v="Furniture"/>
    <x v="3"/>
    <s v="Master Caster Door Stop, Brown"/>
    <n v="25.4"/>
    <n v="5"/>
    <n v="0"/>
    <x v="854"/>
    <n v="1"/>
    <x v="3"/>
    <x v="0"/>
  </r>
  <r>
    <x v="924"/>
    <s v="CA-2016-147137"/>
    <d v="2022-07-04T00:00:00"/>
    <d v="2022-07-06T00:00:00"/>
    <x v="2"/>
    <s v="AA-10645"/>
    <s v="Anna Andreadi"/>
    <x v="0"/>
    <s v="United States"/>
    <s v="San Francisco"/>
    <x v="2"/>
    <n v="94109"/>
    <x v="1"/>
    <s v="FUR-BO-10001811"/>
    <s v="Furniture"/>
    <x v="0"/>
    <s v="Atlantic Metals Mobile 5-Shelf Bookcases, Custom Colors"/>
    <n v="1279.165"/>
    <n v="5"/>
    <n v="0.15"/>
    <x v="855"/>
    <n v="1"/>
    <x v="3"/>
    <x v="0"/>
  </r>
  <r>
    <x v="925"/>
    <s v="US-2015-146745"/>
    <d v="2021-09-03T00:00:00"/>
    <d v="2021-09-08T00:00:00"/>
    <x v="1"/>
    <s v="AS-10630"/>
    <s v="Ann Steele"/>
    <x v="2"/>
    <s v="United States"/>
    <s v="San Francisco"/>
    <x v="2"/>
    <n v="94110"/>
    <x v="1"/>
    <s v="FUR-CH-10002372"/>
    <s v="Furniture"/>
    <x v="1"/>
    <s v="Office Star - Ergonomically Designed Knee Chair"/>
    <n v="129.56800000000001"/>
    <n v="2"/>
    <n v="0.2"/>
    <x v="856"/>
    <n v="0"/>
    <x v="4"/>
    <x v="1"/>
  </r>
  <r>
    <x v="926"/>
    <s v="US-2017-125717"/>
    <d v="2023-09-28T00:00:00"/>
    <d v="2023-10-01T00:00:00"/>
    <x v="2"/>
    <s v="DS-13030"/>
    <s v="Darrin Sayre"/>
    <x v="2"/>
    <s v="United States"/>
    <s v="Aurora"/>
    <x v="12"/>
    <n v="80013"/>
    <x v="1"/>
    <s v="FUR-FU-10001979"/>
    <s v="Furniture"/>
    <x v="3"/>
    <s v="Dana Halogen Swing-Arm Architect Lamp"/>
    <n v="32.776000000000003"/>
    <n v="1"/>
    <n v="0.2"/>
    <x v="857"/>
    <n v="1"/>
    <x v="4"/>
    <x v="3"/>
  </r>
  <r>
    <x v="927"/>
    <s v="CA-2017-168641"/>
    <d v="2023-11-24T00:00:00"/>
    <d v="2023-12-01T00:00:00"/>
    <x v="1"/>
    <s v="KA-16525"/>
    <s v="Kelly Andreada"/>
    <x v="0"/>
    <s v="United States"/>
    <s v="New York City"/>
    <x v="7"/>
    <n v="10035"/>
    <x v="2"/>
    <s v="FUR-BO-10000780"/>
    <s v="Furniture"/>
    <x v="0"/>
    <s v="O'Sullivan Plantations 2-Door Library in Landvery Oak"/>
    <n v="321.56799999999998"/>
    <n v="2"/>
    <n v="0.2"/>
    <x v="858"/>
    <n v="0"/>
    <x v="0"/>
    <x v="3"/>
  </r>
  <r>
    <x v="928"/>
    <s v="CA-2017-156895"/>
    <d v="2023-05-08T00:00:00"/>
    <d v="2023-05-12T00:00:00"/>
    <x v="1"/>
    <s v="DJ-13510"/>
    <s v="Don Jones"/>
    <x v="1"/>
    <s v="United States"/>
    <s v="Philadelphia"/>
    <x v="3"/>
    <n v="19140"/>
    <x v="2"/>
    <s v="FUR-CH-10003535"/>
    <s v="Furniture"/>
    <x v="1"/>
    <s v="Global Armless Task Chair, Royal Blue"/>
    <n v="128.05799999999999"/>
    <n v="3"/>
    <n v="0.3"/>
    <x v="859"/>
    <n v="0"/>
    <x v="7"/>
    <x v="3"/>
  </r>
  <r>
    <x v="929"/>
    <s v="CA-2017-121300"/>
    <d v="2023-09-29T00:00:00"/>
    <d v="2023-09-29T00:00:00"/>
    <x v="3"/>
    <s v="MG-17680"/>
    <s v="Maureen Gastineau"/>
    <x v="2"/>
    <s v="United States"/>
    <s v="Mentor"/>
    <x v="15"/>
    <n v="44060"/>
    <x v="2"/>
    <s v="FUR-CH-10003774"/>
    <s v="Furniture"/>
    <x v="1"/>
    <s v="Global Wood Trimmed Manager's Task Chair, Khaki"/>
    <n v="63.686"/>
    <n v="1"/>
    <n v="0.3"/>
    <x v="860"/>
    <n v="0"/>
    <x v="4"/>
    <x v="3"/>
  </r>
  <r>
    <x v="930"/>
    <s v="CA-2017-121300"/>
    <d v="2023-09-29T00:00:00"/>
    <d v="2023-09-29T00:00:00"/>
    <x v="3"/>
    <s v="MG-17680"/>
    <s v="Maureen Gastineau"/>
    <x v="2"/>
    <s v="United States"/>
    <s v="Mentor"/>
    <x v="15"/>
    <n v="44060"/>
    <x v="2"/>
    <s v="FUR-TA-10004442"/>
    <s v="Furniture"/>
    <x v="2"/>
    <s v="Riverside Furniture Stanwyck Manor Table Series"/>
    <n v="344.22"/>
    <n v="2"/>
    <n v="0.4"/>
    <x v="861"/>
    <n v="0"/>
    <x v="4"/>
    <x v="3"/>
  </r>
  <r>
    <x v="931"/>
    <s v="CA-2017-121300"/>
    <d v="2023-09-29T00:00:00"/>
    <d v="2023-09-29T00:00:00"/>
    <x v="3"/>
    <s v="MG-17680"/>
    <s v="Maureen Gastineau"/>
    <x v="2"/>
    <s v="United States"/>
    <s v="Mentor"/>
    <x v="15"/>
    <n v="44060"/>
    <x v="2"/>
    <s v="FUR-FU-10004586"/>
    <s v="Furniture"/>
    <x v="3"/>
    <s v="G.E. Longer-Life Indoor Recessed Floodlight Bulbs"/>
    <n v="21.248000000000001"/>
    <n v="4"/>
    <n v="0.2"/>
    <x v="862"/>
    <n v="1"/>
    <x v="4"/>
    <x v="3"/>
  </r>
  <r>
    <x v="932"/>
    <s v="CA-2017-130211"/>
    <d v="2023-10-22T00:00:00"/>
    <d v="2023-10-22T00:00:00"/>
    <x v="3"/>
    <s v="BD-11620"/>
    <s v="Brian DeCherney"/>
    <x v="0"/>
    <s v="United States"/>
    <s v="Lawton"/>
    <x v="37"/>
    <n v="73505"/>
    <x v="3"/>
    <s v="FUR-TA-10003748"/>
    <s v="Furniture"/>
    <x v="2"/>
    <s v="Bevis 36 x 72 Conference Tables"/>
    <n v="248.98"/>
    <n v="2"/>
    <n v="0"/>
    <x v="863"/>
    <n v="1"/>
    <x v="1"/>
    <x v="3"/>
  </r>
  <r>
    <x v="933"/>
    <s v="CA-2017-105921"/>
    <d v="2023-08-14T00:00:00"/>
    <d v="2023-08-21T00:00:00"/>
    <x v="1"/>
    <s v="JM-15250"/>
    <s v="Janet Martin"/>
    <x v="0"/>
    <s v="United States"/>
    <s v="Los Angeles"/>
    <x v="2"/>
    <n v="90032"/>
    <x v="1"/>
    <s v="FUR-TA-10001095"/>
    <s v="Furniture"/>
    <x v="2"/>
    <s v="Chromcraft Round Conference Tables"/>
    <n v="418.29599999999999"/>
    <n v="3"/>
    <n v="0.2"/>
    <x v="864"/>
    <n v="1"/>
    <x v="10"/>
    <x v="3"/>
  </r>
  <r>
    <x v="934"/>
    <s v="CA-2014-150798"/>
    <d v="2020-12-01T00:00:00"/>
    <d v="2020-12-03T00:00:00"/>
    <x v="0"/>
    <s v="JK-15730"/>
    <s v="Joe Kamberova"/>
    <x v="0"/>
    <s v="United States"/>
    <s v="Columbus"/>
    <x v="15"/>
    <n v="43229"/>
    <x v="2"/>
    <s v="FUR-FU-10000221"/>
    <s v="Furniture"/>
    <x v="3"/>
    <s v="Master Caster Door Stop, Brown"/>
    <n v="8.1280000000000001"/>
    <n v="2"/>
    <n v="0.2"/>
    <x v="865"/>
    <n v="1"/>
    <x v="5"/>
    <x v="2"/>
  </r>
  <r>
    <x v="935"/>
    <s v="CA-2014-150798"/>
    <d v="2020-12-01T00:00:00"/>
    <d v="2020-12-03T00:00:00"/>
    <x v="0"/>
    <s v="JK-15730"/>
    <s v="Joe Kamberova"/>
    <x v="0"/>
    <s v="United States"/>
    <s v="Columbus"/>
    <x v="15"/>
    <n v="43229"/>
    <x v="2"/>
    <s v="FUR-CH-10000015"/>
    <s v="Furniture"/>
    <x v="1"/>
    <s v="Hon Multipurpose Stacking Arm Chairs"/>
    <n v="909.72"/>
    <n v="6"/>
    <n v="0.3"/>
    <x v="866"/>
    <n v="0"/>
    <x v="5"/>
    <x v="2"/>
  </r>
  <r>
    <x v="936"/>
    <s v="CA-2017-112753"/>
    <d v="2023-06-18T00:00:00"/>
    <d v="2023-06-23T00:00:00"/>
    <x v="1"/>
    <s v="CC-12670"/>
    <s v="Craig Carreira"/>
    <x v="0"/>
    <s v="United States"/>
    <s v="Los Angeles"/>
    <x v="2"/>
    <n v="90032"/>
    <x v="1"/>
    <s v="FUR-BO-10004015"/>
    <s v="Furniture"/>
    <x v="0"/>
    <s v="Bush Andora Bookcase, Maple/Graphite Gray Finish"/>
    <n v="917.92349999999999"/>
    <n v="9"/>
    <n v="0.15"/>
    <x v="867"/>
    <n v="1"/>
    <x v="2"/>
    <x v="3"/>
  </r>
  <r>
    <x v="937"/>
    <s v="US-2014-138247"/>
    <d v="2020-12-24T00:00:00"/>
    <d v="2020-12-29T00:00:00"/>
    <x v="1"/>
    <s v="BF-11170"/>
    <s v="Ben Ferrer"/>
    <x v="2"/>
    <s v="United States"/>
    <s v="Los Angeles"/>
    <x v="2"/>
    <n v="90045"/>
    <x v="1"/>
    <s v="FUR-FU-10002554"/>
    <s v="Furniture"/>
    <x v="3"/>
    <s v="Westinghouse Floor Lamp with Metal Mesh Shade, Black"/>
    <n v="23.99"/>
    <n v="1"/>
    <n v="0"/>
    <x v="259"/>
    <n v="1"/>
    <x v="5"/>
    <x v="2"/>
  </r>
  <r>
    <x v="938"/>
    <s v="CA-2017-167003"/>
    <d v="2023-05-23T00:00:00"/>
    <d v="2023-05-29T00:00:00"/>
    <x v="1"/>
    <s v="VS-21820"/>
    <s v="Vivek Sundaresam"/>
    <x v="0"/>
    <s v="United States"/>
    <s v="Los Angeles"/>
    <x v="2"/>
    <n v="90036"/>
    <x v="1"/>
    <s v="FUR-TA-10001520"/>
    <s v="Furniture"/>
    <x v="2"/>
    <s v="Lesro Sheffield Collection Coffee Table, End Table, Center Table, Corner Table"/>
    <n v="171.28800000000001"/>
    <n v="3"/>
    <n v="0.2"/>
    <x v="610"/>
    <n v="0"/>
    <x v="7"/>
    <x v="3"/>
  </r>
  <r>
    <x v="939"/>
    <s v="CA-2016-119935"/>
    <d v="2022-11-10T00:00:00"/>
    <d v="2022-11-14T00:00:00"/>
    <x v="1"/>
    <s v="KM-16225"/>
    <s v="Kalyca Meade"/>
    <x v="1"/>
    <s v="United States"/>
    <s v="Springfield"/>
    <x v="23"/>
    <n v="65807"/>
    <x v="3"/>
    <s v="FUR-FU-10001085"/>
    <s v="Furniture"/>
    <x v="3"/>
    <s v="3M Polarizing Light Filter Sleeves"/>
    <n v="37.299999999999997"/>
    <n v="2"/>
    <n v="0"/>
    <x v="868"/>
    <n v="1"/>
    <x v="0"/>
    <x v="0"/>
  </r>
  <r>
    <x v="940"/>
    <s v="CA-2016-120873"/>
    <d v="2022-10-27T00:00:00"/>
    <d v="2022-11-01T00:00:00"/>
    <x v="0"/>
    <s v="BW-11200"/>
    <s v="Ben Wallace"/>
    <x v="0"/>
    <s v="United States"/>
    <s v="Hampton"/>
    <x v="25"/>
    <n v="23666"/>
    <x v="0"/>
    <s v="FUR-CH-10000847"/>
    <s v="Furniture"/>
    <x v="1"/>
    <s v="Global Executive Mid-Back Manager's Chair"/>
    <n v="290.98"/>
    <n v="1"/>
    <n v="0"/>
    <x v="869"/>
    <n v="1"/>
    <x v="1"/>
    <x v="0"/>
  </r>
  <r>
    <x v="941"/>
    <s v="CA-2014-109491"/>
    <d v="2020-02-20T00:00:00"/>
    <d v="2020-02-26T00:00:00"/>
    <x v="1"/>
    <s v="LC-16930"/>
    <s v="Linda Cazamias"/>
    <x v="1"/>
    <s v="United States"/>
    <s v="Richmond"/>
    <x v="6"/>
    <n v="47374"/>
    <x v="3"/>
    <s v="FUR-FU-10000221"/>
    <s v="Furniture"/>
    <x v="3"/>
    <s v="Master Caster Door Stop, Brown"/>
    <n v="20.32"/>
    <n v="4"/>
    <n v="0"/>
    <x v="563"/>
    <n v="1"/>
    <x v="11"/>
    <x v="2"/>
  </r>
  <r>
    <x v="942"/>
    <s v="CA-2014-107454"/>
    <d v="2020-11-02T00:00:00"/>
    <d v="2020-11-06T00:00:00"/>
    <x v="1"/>
    <s v="RD-19720"/>
    <s v="Roger Demir"/>
    <x v="0"/>
    <s v="United States"/>
    <s v="New York City"/>
    <x v="7"/>
    <n v="10024"/>
    <x v="2"/>
    <s v="FUR-FU-10004018"/>
    <s v="Furniture"/>
    <x v="3"/>
    <s v="Tensor Computer Mounted Lamp"/>
    <n v="89.34"/>
    <n v="6"/>
    <n v="0"/>
    <x v="870"/>
    <n v="1"/>
    <x v="0"/>
    <x v="2"/>
  </r>
  <r>
    <x v="943"/>
    <s v="US-2017-105046"/>
    <d v="2023-07-17T00:00:00"/>
    <d v="2023-07-23T00:00:00"/>
    <x v="1"/>
    <s v="BE-11335"/>
    <s v="Bill Eplett"/>
    <x v="2"/>
    <s v="United States"/>
    <s v="Rome"/>
    <x v="7"/>
    <n v="13440"/>
    <x v="2"/>
    <s v="FUR-FU-10004848"/>
    <s v="Furniture"/>
    <x v="3"/>
    <s v="DAX Solid Wood Frames"/>
    <n v="39.08"/>
    <n v="4"/>
    <n v="0"/>
    <x v="871"/>
    <n v="1"/>
    <x v="3"/>
    <x v="3"/>
  </r>
  <r>
    <x v="944"/>
    <s v="CA-2016-118759"/>
    <d v="2022-11-14T00:00:00"/>
    <d v="2022-11-17T00:00:00"/>
    <x v="2"/>
    <s v="MB-17305"/>
    <s v="Maria Bertelson"/>
    <x v="0"/>
    <s v="United States"/>
    <s v="New York City"/>
    <x v="7"/>
    <n v="10009"/>
    <x v="2"/>
    <s v="FUR-CH-10002335"/>
    <s v="Furniture"/>
    <x v="1"/>
    <s v="Hon GuestStacker Chair"/>
    <n v="408.00599999999997"/>
    <n v="2"/>
    <n v="0.1"/>
    <x v="282"/>
    <n v="1"/>
    <x v="0"/>
    <x v="0"/>
  </r>
  <r>
    <x v="945"/>
    <s v="CA-2014-140403"/>
    <d v="2020-10-10T00:00:00"/>
    <d v="2020-10-10T00:00:00"/>
    <x v="3"/>
    <s v="TN-21040"/>
    <s v="Tanja Norvell"/>
    <x v="2"/>
    <s v="United States"/>
    <s v="Manteca"/>
    <x v="2"/>
    <n v="95336"/>
    <x v="1"/>
    <s v="FUR-CH-10002774"/>
    <s v="Furniture"/>
    <x v="1"/>
    <s v="Global Deluxe Stacking Chair, Gray"/>
    <n v="122.352"/>
    <n v="3"/>
    <n v="0.2"/>
    <x v="445"/>
    <n v="1"/>
    <x v="1"/>
    <x v="2"/>
  </r>
  <r>
    <x v="946"/>
    <s v="CA-2017-138464"/>
    <d v="2023-07-08T00:00:00"/>
    <d v="2023-07-12T00:00:00"/>
    <x v="1"/>
    <s v="VF-21715"/>
    <s v="Vicky Freymann"/>
    <x v="2"/>
    <s v="United States"/>
    <s v="Seattle"/>
    <x v="13"/>
    <n v="98115"/>
    <x v="1"/>
    <s v="FUR-FU-10003142"/>
    <s v="Furniture"/>
    <x v="3"/>
    <s v="Master Big Foot Doorstop, Beige"/>
    <n v="15.84"/>
    <n v="3"/>
    <n v="0"/>
    <x v="872"/>
    <n v="1"/>
    <x v="3"/>
    <x v="3"/>
  </r>
  <r>
    <x v="947"/>
    <s v="CA-2015-104129"/>
    <d v="2021-02-27T00:00:00"/>
    <d v="2021-03-02T00:00:00"/>
    <x v="1"/>
    <s v="ES-14080"/>
    <s v="Erin Smith"/>
    <x v="1"/>
    <s v="United States"/>
    <s v="Providence"/>
    <x v="38"/>
    <n v="2908"/>
    <x v="2"/>
    <s v="FUR-TA-10004152"/>
    <s v="Furniture"/>
    <x v="2"/>
    <s v="Barricks 18&quot; x 48&quot; Non-Folding Utility Table with Bottom Storage Shelf"/>
    <n v="493.92"/>
    <n v="7"/>
    <n v="0.3"/>
    <x v="873"/>
    <n v="0"/>
    <x v="11"/>
    <x v="1"/>
  </r>
  <r>
    <x v="948"/>
    <s v="CA-2015-126557"/>
    <d v="2021-07-12T00:00:00"/>
    <d v="2021-07-17T00:00:00"/>
    <x v="0"/>
    <s v="RL-19615"/>
    <s v="Rob Lucas"/>
    <x v="0"/>
    <s v="United States"/>
    <s v="Chicago"/>
    <x v="8"/>
    <n v="60610"/>
    <x v="3"/>
    <s v="FUR-CH-10004477"/>
    <s v="Furniture"/>
    <x v="1"/>
    <s v="Global Push Button Manager's Chair, Indigo"/>
    <n v="383.60700000000003"/>
    <n v="9"/>
    <n v="0.3"/>
    <x v="874"/>
    <n v="0"/>
    <x v="3"/>
    <x v="1"/>
  </r>
  <r>
    <x v="949"/>
    <s v="CA-2015-126557"/>
    <d v="2021-07-12T00:00:00"/>
    <d v="2021-07-17T00:00:00"/>
    <x v="0"/>
    <s v="RL-19615"/>
    <s v="Rob Lucas"/>
    <x v="0"/>
    <s v="United States"/>
    <s v="Chicago"/>
    <x v="8"/>
    <n v="60610"/>
    <x v="3"/>
    <s v="FUR-FU-10001861"/>
    <s v="Furniture"/>
    <x v="3"/>
    <s v="Floodlight Indoor Halogen Bulbs, 1 Bulb per Pack, 60 Watts"/>
    <n v="7.76"/>
    <n v="1"/>
    <n v="0.6"/>
    <x v="875"/>
    <n v="0"/>
    <x v="3"/>
    <x v="1"/>
  </r>
  <r>
    <x v="950"/>
    <s v="US-2014-165862"/>
    <d v="2020-07-13T00:00:00"/>
    <d v="2020-07-17T00:00:00"/>
    <x v="1"/>
    <s v="GK-14620"/>
    <s v="Grace Kelly"/>
    <x v="1"/>
    <s v="United States"/>
    <s v="Los Angeles"/>
    <x v="2"/>
    <n v="90049"/>
    <x v="1"/>
    <s v="FUR-TA-10002855"/>
    <s v="Furniture"/>
    <x v="2"/>
    <s v="Bevis Round Conference Table Top &amp; Single Column Base"/>
    <n v="351.21600000000001"/>
    <n v="3"/>
    <n v="0.2"/>
    <x v="876"/>
    <n v="1"/>
    <x v="3"/>
    <x v="2"/>
  </r>
  <r>
    <x v="951"/>
    <s v="US-2014-106334"/>
    <d v="2020-12-27T00:00:00"/>
    <d v="2021-01-02T00:00:00"/>
    <x v="1"/>
    <s v="JF-15490"/>
    <s v="Jeremy Farry"/>
    <x v="0"/>
    <s v="United States"/>
    <s v="San Francisco"/>
    <x v="2"/>
    <n v="94122"/>
    <x v="1"/>
    <s v="FUR-CH-10004886"/>
    <s v="Furniture"/>
    <x v="1"/>
    <s v="Bevis Steel Folding Chairs"/>
    <n v="230.28"/>
    <n v="3"/>
    <n v="0.2"/>
    <x v="514"/>
    <n v="1"/>
    <x v="5"/>
    <x v="2"/>
  </r>
  <r>
    <x v="952"/>
    <s v="CA-2014-110219"/>
    <d v="2020-05-05T00:00:00"/>
    <d v="2020-05-08T00:00:00"/>
    <x v="2"/>
    <s v="EB-13870"/>
    <s v="Emily Burns"/>
    <x v="0"/>
    <s v="United States"/>
    <s v="San Antonio"/>
    <x v="5"/>
    <n v="78207"/>
    <x v="3"/>
    <s v="FUR-CH-10001146"/>
    <s v="Furniture"/>
    <x v="1"/>
    <s v="Global Value Mid-Back Manager's Chair, Gray"/>
    <n v="127.869"/>
    <n v="3"/>
    <n v="0.3"/>
    <x v="877"/>
    <n v="0"/>
    <x v="7"/>
    <x v="2"/>
  </r>
  <r>
    <x v="953"/>
    <s v="CA-2015-118871"/>
    <d v="2021-12-04T00:00:00"/>
    <d v="2021-12-09T00:00:00"/>
    <x v="0"/>
    <s v="HM-14860"/>
    <s v="Harry Marie"/>
    <x v="1"/>
    <s v="United States"/>
    <s v="Los Angeles"/>
    <x v="2"/>
    <n v="90049"/>
    <x v="1"/>
    <s v="FUR-FU-10002111"/>
    <s v="Furniture"/>
    <x v="3"/>
    <s v="Master Caster Door Stop, Large Brown"/>
    <n v="36.4"/>
    <n v="5"/>
    <n v="0"/>
    <x v="878"/>
    <n v="1"/>
    <x v="5"/>
    <x v="1"/>
  </r>
  <r>
    <x v="954"/>
    <s v="CA-2017-129490"/>
    <d v="2023-09-26T00:00:00"/>
    <d v="2023-09-30T00:00:00"/>
    <x v="1"/>
    <s v="SJ-20125"/>
    <s v="Sanjit Jacobs"/>
    <x v="2"/>
    <s v="United States"/>
    <s v="Miramar"/>
    <x v="1"/>
    <n v="33023"/>
    <x v="0"/>
    <s v="FUR-CH-10003298"/>
    <s v="Furniture"/>
    <x v="1"/>
    <s v="Office Star - Contemporary Task Swivel chair with Loop Arms, Charcoal"/>
    <n v="419.13600000000002"/>
    <n v="4"/>
    <n v="0.2"/>
    <x v="879"/>
    <n v="0"/>
    <x v="4"/>
    <x v="3"/>
  </r>
  <r>
    <x v="955"/>
    <s v="CA-2014-169460"/>
    <d v="2020-04-19T00:00:00"/>
    <d v="2020-04-21T00:00:00"/>
    <x v="0"/>
    <s v="NF-18595"/>
    <s v="Nicole Fjeld"/>
    <x v="2"/>
    <s v="United States"/>
    <s v="San Jose"/>
    <x v="2"/>
    <n v="95123"/>
    <x v="1"/>
    <s v="FUR-FU-10004017"/>
    <s v="Furniture"/>
    <x v="3"/>
    <s v="Executive Impressions 13&quot; Chairman Wall Clock"/>
    <n v="76.14"/>
    <n v="3"/>
    <n v="0"/>
    <x v="741"/>
    <n v="1"/>
    <x v="6"/>
    <x v="2"/>
  </r>
  <r>
    <x v="956"/>
    <s v="CA-2016-139395"/>
    <d v="2022-12-12T00:00:00"/>
    <d v="2022-12-18T00:00:00"/>
    <x v="1"/>
    <s v="MG-17650"/>
    <s v="Matthew Grinstein"/>
    <x v="2"/>
    <s v="United States"/>
    <s v="Jackson"/>
    <x v="17"/>
    <n v="49201"/>
    <x v="3"/>
    <s v="FUR-FU-10003724"/>
    <s v="Furniture"/>
    <x v="3"/>
    <s v="Westinghouse Clip-On Gooseneck Lamps"/>
    <n v="33.479999999999997"/>
    <n v="4"/>
    <n v="0"/>
    <x v="880"/>
    <n v="1"/>
    <x v="5"/>
    <x v="0"/>
  </r>
  <r>
    <x v="957"/>
    <s v="CA-2016-120250"/>
    <d v="2022-09-19T00:00:00"/>
    <d v="2022-09-22T00:00:00"/>
    <x v="2"/>
    <s v="AP-10720"/>
    <s v="Anne Pryor"/>
    <x v="2"/>
    <s v="United States"/>
    <s v="Philadelphia"/>
    <x v="3"/>
    <n v="19140"/>
    <x v="2"/>
    <s v="FUR-FU-10003424"/>
    <s v="Furniture"/>
    <x v="3"/>
    <s v="Nu-Dell Oak Frame"/>
    <n v="25.632000000000001"/>
    <n v="3"/>
    <n v="0.2"/>
    <x v="881"/>
    <n v="1"/>
    <x v="4"/>
    <x v="0"/>
  </r>
  <r>
    <x v="958"/>
    <s v="US-2017-163790"/>
    <d v="2023-11-02T00:00:00"/>
    <d v="2023-11-04T00:00:00"/>
    <x v="0"/>
    <s v="NL-18310"/>
    <s v="Nancy Lomonaco"/>
    <x v="2"/>
    <s v="United States"/>
    <s v="Danville"/>
    <x v="2"/>
    <n v="94526"/>
    <x v="1"/>
    <s v="FUR-FU-10002508"/>
    <s v="Furniture"/>
    <x v="3"/>
    <s v="Document Clip Frames"/>
    <n v="25.02"/>
    <n v="3"/>
    <n v="0"/>
    <x v="882"/>
    <n v="1"/>
    <x v="0"/>
    <x v="3"/>
  </r>
  <r>
    <x v="959"/>
    <s v="CA-2016-129868"/>
    <d v="2022-12-26T00:00:00"/>
    <d v="2022-12-31T00:00:00"/>
    <x v="1"/>
    <s v="MC-18130"/>
    <s v="Mike Caudle"/>
    <x v="1"/>
    <s v="United States"/>
    <s v="Los Angeles"/>
    <x v="2"/>
    <n v="90004"/>
    <x v="1"/>
    <s v="FUR-CH-10003535"/>
    <s v="Furniture"/>
    <x v="1"/>
    <s v="Global Armless Task Chair, Royal Blue"/>
    <n v="146.352"/>
    <n v="3"/>
    <n v="0.2"/>
    <x v="883"/>
    <n v="0"/>
    <x v="5"/>
    <x v="0"/>
  </r>
  <r>
    <x v="960"/>
    <s v="CA-2016-129868"/>
    <d v="2022-12-26T00:00:00"/>
    <d v="2022-12-31T00:00:00"/>
    <x v="1"/>
    <s v="MC-18130"/>
    <s v="Mike Caudle"/>
    <x v="1"/>
    <s v="United States"/>
    <s v="Los Angeles"/>
    <x v="2"/>
    <n v="90004"/>
    <x v="1"/>
    <s v="FUR-TA-10003473"/>
    <s v="Furniture"/>
    <x v="2"/>
    <s v="Bretford Rectangular Conference Table Tops"/>
    <n v="902.71199999999999"/>
    <n v="3"/>
    <n v="0.2"/>
    <x v="884"/>
    <n v="1"/>
    <x v="5"/>
    <x v="0"/>
  </r>
  <r>
    <x v="961"/>
    <s v="CA-2015-146948"/>
    <d v="2021-07-16T00:00:00"/>
    <d v="2021-07-20T00:00:00"/>
    <x v="1"/>
    <s v="MG-17890"/>
    <s v="Michael Granlund"/>
    <x v="2"/>
    <s v="United States"/>
    <s v="Baltimore"/>
    <x v="32"/>
    <n v="21215"/>
    <x v="2"/>
    <s v="FUR-CH-10004853"/>
    <s v="Furniture"/>
    <x v="1"/>
    <s v="Global Manager's Adjustable Task Chair, Storm"/>
    <n v="150.97999999999999"/>
    <n v="1"/>
    <n v="0"/>
    <x v="885"/>
    <n v="1"/>
    <x v="3"/>
    <x v="1"/>
  </r>
  <r>
    <x v="962"/>
    <s v="US-2017-141852"/>
    <d v="2023-11-09T00:00:00"/>
    <d v="2023-11-14T00:00:00"/>
    <x v="1"/>
    <s v="JE-15745"/>
    <s v="Joel Eaton"/>
    <x v="0"/>
    <s v="United States"/>
    <s v="Oceanside"/>
    <x v="2"/>
    <n v="92054"/>
    <x v="1"/>
    <s v="FUR-FU-10000023"/>
    <s v="Furniture"/>
    <x v="3"/>
    <s v="Eldon Wave Desk Accessories"/>
    <n v="47.12"/>
    <n v="8"/>
    <n v="0"/>
    <x v="78"/>
    <n v="1"/>
    <x v="0"/>
    <x v="3"/>
  </r>
  <r>
    <x v="963"/>
    <s v="CA-2015-117800"/>
    <d v="2021-09-21T00:00:00"/>
    <d v="2021-09-26T00:00:00"/>
    <x v="1"/>
    <s v="TH-21550"/>
    <s v="Tracy Hopkins"/>
    <x v="2"/>
    <s v="United States"/>
    <s v="Everett"/>
    <x v="20"/>
    <n v="2149"/>
    <x v="2"/>
    <s v="FUR-CH-10000785"/>
    <s v="Furniture"/>
    <x v="1"/>
    <s v="Global Ergonomic Managers Chair"/>
    <n v="542.94000000000005"/>
    <n v="3"/>
    <n v="0"/>
    <x v="886"/>
    <n v="1"/>
    <x v="4"/>
    <x v="1"/>
  </r>
  <r>
    <x v="964"/>
    <s v="CA-2017-147228"/>
    <d v="2023-09-09T00:00:00"/>
    <d v="2023-09-14T00:00:00"/>
    <x v="1"/>
    <s v="SO-20335"/>
    <s v="Sean O'Donnell"/>
    <x v="0"/>
    <s v="United States"/>
    <s v="Columbia"/>
    <x v="9"/>
    <n v="38401"/>
    <x v="0"/>
    <s v="FUR-FU-10000023"/>
    <s v="Furniture"/>
    <x v="3"/>
    <s v="Eldon Wave Desk Accessories"/>
    <n v="14.135999999999999"/>
    <n v="3"/>
    <n v="0.2"/>
    <x v="887"/>
    <n v="1"/>
    <x v="4"/>
    <x v="3"/>
  </r>
  <r>
    <x v="965"/>
    <s v="US-2015-126235"/>
    <d v="2021-10-15T00:00:00"/>
    <d v="2021-10-15T00:00:00"/>
    <x v="3"/>
    <s v="GA-14725"/>
    <s v="Guy Armstrong"/>
    <x v="0"/>
    <s v="United States"/>
    <s v="Mount Pleasant"/>
    <x v="17"/>
    <n v="48858"/>
    <x v="3"/>
    <s v="FUR-FU-10000719"/>
    <s v="Furniture"/>
    <x v="3"/>
    <s v="DAX Cubicle Frames, 8-1/2 x 11"/>
    <n v="17.14"/>
    <n v="2"/>
    <n v="0"/>
    <x v="888"/>
    <n v="1"/>
    <x v="1"/>
    <x v="1"/>
  </r>
  <r>
    <x v="966"/>
    <s v="CA-2017-168396"/>
    <d v="2023-08-03T00:00:00"/>
    <d v="2023-08-08T00:00:00"/>
    <x v="0"/>
    <s v="BD-11725"/>
    <s v="Bruce Degenhardt"/>
    <x v="0"/>
    <s v="United States"/>
    <s v="San Francisco"/>
    <x v="2"/>
    <n v="94122"/>
    <x v="1"/>
    <s v="FUR-FU-10000723"/>
    <s v="Furniture"/>
    <x v="3"/>
    <s v="Deflect-o EconoMat Studded, No Bevel Mat for Low Pile Carpeting"/>
    <n v="123.96"/>
    <n v="3"/>
    <n v="0"/>
    <x v="889"/>
    <n v="1"/>
    <x v="10"/>
    <x v="3"/>
  </r>
  <r>
    <x v="967"/>
    <s v="CA-2015-130456"/>
    <d v="2021-08-21T00:00:00"/>
    <d v="2021-08-26T00:00:00"/>
    <x v="1"/>
    <s v="DS-13180"/>
    <s v="David Smith"/>
    <x v="1"/>
    <s v="United States"/>
    <s v="San Francisco"/>
    <x v="2"/>
    <n v="94122"/>
    <x v="1"/>
    <s v="FUR-BO-10003893"/>
    <s v="Furniture"/>
    <x v="0"/>
    <s v="Sauder Camden County Collection Library"/>
    <n v="586.39800000000002"/>
    <n v="6"/>
    <n v="0.15"/>
    <x v="890"/>
    <n v="1"/>
    <x v="10"/>
    <x v="1"/>
  </r>
  <r>
    <x v="968"/>
    <s v="CA-2017-130141"/>
    <d v="2023-10-22T00:00:00"/>
    <d v="2023-10-24T00:00:00"/>
    <x v="0"/>
    <s v="HA-14905"/>
    <s v="Helen Abelman"/>
    <x v="0"/>
    <s v="United States"/>
    <s v="Fort Collins"/>
    <x v="12"/>
    <n v="80525"/>
    <x v="1"/>
    <s v="FUR-CH-10000749"/>
    <s v="Furniture"/>
    <x v="1"/>
    <s v="Office Star - Ergonomic Mid Back Chair with 2-Way Adjustable Arms"/>
    <n v="579.13599999999997"/>
    <n v="4"/>
    <n v="0.2"/>
    <x v="891"/>
    <n v="0"/>
    <x v="1"/>
    <x v="3"/>
  </r>
  <r>
    <x v="969"/>
    <s v="CA-2016-143910"/>
    <d v="2022-08-12T00:00:00"/>
    <d v="2022-08-16T00:00:00"/>
    <x v="1"/>
    <s v="BC-11125"/>
    <s v="Becky Castell"/>
    <x v="2"/>
    <s v="United States"/>
    <s v="New York City"/>
    <x v="7"/>
    <n v="10011"/>
    <x v="2"/>
    <s v="FUR-CH-10000225"/>
    <s v="Furniture"/>
    <x v="1"/>
    <s v="Global Geo Office Task Chair, Gray"/>
    <n v="145.76400000000001"/>
    <n v="2"/>
    <n v="0.1"/>
    <x v="892"/>
    <n v="0"/>
    <x v="10"/>
    <x v="0"/>
  </r>
  <r>
    <x v="970"/>
    <s v="CA-2016-139556"/>
    <d v="2022-04-26T00:00:00"/>
    <d v="2022-05-01T00:00:00"/>
    <x v="1"/>
    <s v="DB-13360"/>
    <s v="Dennis Bolton"/>
    <x v="2"/>
    <s v="United States"/>
    <s v="New York City"/>
    <x v="7"/>
    <n v="10009"/>
    <x v="2"/>
    <s v="FUR-CH-10004983"/>
    <s v="Furniture"/>
    <x v="1"/>
    <s v="Office Star - Mid Back Dual function Ergonomic High Back Chair with 2-Way Adjustable Arms"/>
    <n v="434.64600000000002"/>
    <n v="3"/>
    <n v="0.1"/>
    <x v="893"/>
    <n v="1"/>
    <x v="6"/>
    <x v="0"/>
  </r>
  <r>
    <x v="971"/>
    <s v="CA-2015-112130"/>
    <d v="2021-05-03T00:00:00"/>
    <d v="2021-05-07T00:00:00"/>
    <x v="1"/>
    <s v="SV-20785"/>
    <s v="Stewart Visinsky"/>
    <x v="0"/>
    <s v="United States"/>
    <s v="Philadelphia"/>
    <x v="3"/>
    <n v="19140"/>
    <x v="2"/>
    <s v="FUR-CH-10002965"/>
    <s v="Furniture"/>
    <x v="1"/>
    <s v="Global Leather Highback Executive Chair with Pneumatic Height Adjustment, Black"/>
    <n v="844.11599999999999"/>
    <n v="6"/>
    <n v="0.3"/>
    <x v="698"/>
    <n v="0"/>
    <x v="7"/>
    <x v="1"/>
  </r>
  <r>
    <x v="972"/>
    <s v="CA-2016-116547"/>
    <d v="2022-01-10T00:00:00"/>
    <d v="2022-01-17T00:00:00"/>
    <x v="1"/>
    <s v="KB-16585"/>
    <s v="Ken Black"/>
    <x v="1"/>
    <s v="United States"/>
    <s v="Seattle"/>
    <x v="13"/>
    <n v="98115"/>
    <x v="1"/>
    <s v="FUR-FU-10000076"/>
    <s v="Furniture"/>
    <x v="3"/>
    <s v="24-Hour Round Wall Clock"/>
    <n v="79.92"/>
    <n v="4"/>
    <n v="0"/>
    <x v="894"/>
    <n v="1"/>
    <x v="8"/>
    <x v="0"/>
  </r>
  <r>
    <x v="973"/>
    <s v="US-2017-133200"/>
    <d v="2023-05-06T00:00:00"/>
    <d v="2023-05-11T00:00:00"/>
    <x v="1"/>
    <s v="DB-13555"/>
    <s v="Dorothy Badders"/>
    <x v="1"/>
    <s v="United States"/>
    <s v="Fort Worth"/>
    <x v="5"/>
    <n v="76106"/>
    <x v="3"/>
    <s v="FUR-BO-10001601"/>
    <s v="Furniture"/>
    <x v="0"/>
    <s v="Sauder Mission Library with Doors, Fruitwood Finish"/>
    <n v="623.46479999999997"/>
    <n v="7"/>
    <n v="0.32"/>
    <x v="895"/>
    <n v="0"/>
    <x v="7"/>
    <x v="3"/>
  </r>
  <r>
    <x v="974"/>
    <s v="CA-2016-133550"/>
    <d v="2022-07-31T00:00:00"/>
    <d v="2022-08-06T00:00:00"/>
    <x v="1"/>
    <s v="KL-16645"/>
    <s v="Ken Lonsdale"/>
    <x v="0"/>
    <s v="United States"/>
    <s v="Detroit"/>
    <x v="17"/>
    <n v="48205"/>
    <x v="3"/>
    <s v="FUR-FU-10002918"/>
    <s v="Furniture"/>
    <x v="3"/>
    <s v="Eldon ClusterMat Chair Mat with Cordless Antistatic Protection"/>
    <n v="272.94"/>
    <n v="3"/>
    <n v="0"/>
    <x v="896"/>
    <n v="1"/>
    <x v="3"/>
    <x v="0"/>
  </r>
  <r>
    <x v="975"/>
    <s v="CA-2017-139416"/>
    <d v="2023-03-27T00:00:00"/>
    <d v="2023-03-29T00:00:00"/>
    <x v="0"/>
    <s v="AG-10270"/>
    <s v="Alejandro Grove"/>
    <x v="0"/>
    <s v="United States"/>
    <s v="Philadelphia"/>
    <x v="3"/>
    <n v="19120"/>
    <x v="2"/>
    <s v="FUR-FU-10003832"/>
    <s v="Furniture"/>
    <x v="3"/>
    <s v="Eldon Expressions Punched Metal &amp; Wood Desk Accessories, Black &amp; Cherry"/>
    <n v="15.007999999999999"/>
    <n v="2"/>
    <n v="0.2"/>
    <x v="897"/>
    <n v="1"/>
    <x v="9"/>
    <x v="3"/>
  </r>
  <r>
    <x v="976"/>
    <s v="CA-2016-159912"/>
    <d v="2022-08-29T00:00:00"/>
    <d v="2022-09-03T00:00:00"/>
    <x v="1"/>
    <s v="GB-14530"/>
    <s v="George Bell"/>
    <x v="1"/>
    <s v="United States"/>
    <s v="Philadelphia"/>
    <x v="3"/>
    <n v="19120"/>
    <x v="2"/>
    <s v="FUR-TA-10004152"/>
    <s v="Furniture"/>
    <x v="2"/>
    <s v="Barricks 18&quot; x 48&quot; Non-Folding Utility Table with Bottom Storage Shelf"/>
    <n v="241.92"/>
    <n v="4"/>
    <n v="0.4"/>
    <x v="898"/>
    <n v="0"/>
    <x v="10"/>
    <x v="0"/>
  </r>
  <r>
    <x v="977"/>
    <s v="CA-2016-159912"/>
    <d v="2022-08-29T00:00:00"/>
    <d v="2022-09-03T00:00:00"/>
    <x v="1"/>
    <s v="GB-14530"/>
    <s v="George Bell"/>
    <x v="1"/>
    <s v="United States"/>
    <s v="Philadelphia"/>
    <x v="3"/>
    <n v="19120"/>
    <x v="2"/>
    <s v="FUR-BO-10002853"/>
    <s v="Furniture"/>
    <x v="0"/>
    <s v="O'Sullivan 5-Shelf Heavy-Duty Bookcases"/>
    <n v="163.88"/>
    <n v="4"/>
    <n v="0.5"/>
    <x v="899"/>
    <n v="0"/>
    <x v="10"/>
    <x v="0"/>
  </r>
  <r>
    <x v="978"/>
    <s v="CA-2014-138681"/>
    <d v="2020-12-20T00:00:00"/>
    <d v="2020-12-22T00:00:00"/>
    <x v="2"/>
    <s v="CT-11995"/>
    <s v="Carol Triggs"/>
    <x v="0"/>
    <s v="United States"/>
    <s v="Tucson"/>
    <x v="22"/>
    <n v="85705"/>
    <x v="1"/>
    <s v="FUR-FU-10001876"/>
    <s v="Furniture"/>
    <x v="3"/>
    <s v="Computer Room Manger, 14&quot;"/>
    <n v="51.968000000000004"/>
    <n v="2"/>
    <n v="0.2"/>
    <x v="656"/>
    <n v="1"/>
    <x v="5"/>
    <x v="2"/>
  </r>
  <r>
    <x v="979"/>
    <s v="CA-2014-138681"/>
    <d v="2020-12-20T00:00:00"/>
    <d v="2020-12-22T00:00:00"/>
    <x v="2"/>
    <s v="CT-11995"/>
    <s v="Carol Triggs"/>
    <x v="0"/>
    <s v="United States"/>
    <s v="Tucson"/>
    <x v="22"/>
    <n v="85705"/>
    <x v="1"/>
    <s v="FUR-CH-10004860"/>
    <s v="Furniture"/>
    <x v="1"/>
    <s v="Global Low Back Tilter Chair"/>
    <n v="242.352"/>
    <n v="3"/>
    <n v="0.2"/>
    <x v="900"/>
    <n v="0"/>
    <x v="5"/>
    <x v="2"/>
  </r>
  <r>
    <x v="980"/>
    <s v="US-2015-138121"/>
    <d v="2021-12-17T00:00:00"/>
    <d v="2021-12-17T00:00:00"/>
    <x v="3"/>
    <s v="JL-15835"/>
    <s v="John Lee"/>
    <x v="0"/>
    <s v="United States"/>
    <s v="Detroit"/>
    <x v="17"/>
    <n v="48205"/>
    <x v="3"/>
    <s v="FUR-CH-10003846"/>
    <s v="Furniture"/>
    <x v="1"/>
    <s v="Hon Valutask Swivel Chairs"/>
    <n v="302.94"/>
    <n v="3"/>
    <n v="0"/>
    <x v="901"/>
    <n v="1"/>
    <x v="5"/>
    <x v="1"/>
  </r>
  <r>
    <x v="981"/>
    <s v="US-2015-138121"/>
    <d v="2021-12-17T00:00:00"/>
    <d v="2021-12-17T00:00:00"/>
    <x v="3"/>
    <s v="JL-15835"/>
    <s v="John Lee"/>
    <x v="0"/>
    <s v="United States"/>
    <s v="Detroit"/>
    <x v="17"/>
    <n v="48205"/>
    <x v="3"/>
    <s v="FUR-CH-10004875"/>
    <s v="Furniture"/>
    <x v="1"/>
    <s v="Harbour Creations 67200 Series Stacking Chairs"/>
    <n v="142.36000000000001"/>
    <n v="2"/>
    <n v="0"/>
    <x v="902"/>
    <n v="1"/>
    <x v="5"/>
    <x v="1"/>
  </r>
  <r>
    <x v="982"/>
    <s v="US-2015-138121"/>
    <d v="2021-12-17T00:00:00"/>
    <d v="2021-12-17T00:00:00"/>
    <x v="3"/>
    <s v="JL-15835"/>
    <s v="John Lee"/>
    <x v="0"/>
    <s v="United States"/>
    <s v="Detroit"/>
    <x v="17"/>
    <n v="48205"/>
    <x v="3"/>
    <s v="FUR-CH-10003817"/>
    <s v="Furniture"/>
    <x v="1"/>
    <s v="Global Value Steno Chair, Gray"/>
    <n v="546.66"/>
    <n v="9"/>
    <n v="0"/>
    <x v="903"/>
    <n v="1"/>
    <x v="5"/>
    <x v="1"/>
  </r>
  <r>
    <x v="983"/>
    <s v="US-2015-138121"/>
    <d v="2021-12-17T00:00:00"/>
    <d v="2021-12-17T00:00:00"/>
    <x v="3"/>
    <s v="JL-15835"/>
    <s v="John Lee"/>
    <x v="0"/>
    <s v="United States"/>
    <s v="Detroit"/>
    <x v="17"/>
    <n v="48205"/>
    <x v="3"/>
    <s v="FUR-FU-10002116"/>
    <s v="Furniture"/>
    <x v="3"/>
    <s v="Tenex Carpeted, Granite-Look or Clear Contemporary Contour Shape Chair Mats"/>
    <n v="212.13"/>
    <n v="3"/>
    <n v="0"/>
    <x v="904"/>
    <n v="1"/>
    <x v="5"/>
    <x v="1"/>
  </r>
  <r>
    <x v="984"/>
    <s v="CA-2017-140298"/>
    <d v="2023-05-11T00:00:00"/>
    <d v="2023-05-17T00:00:00"/>
    <x v="1"/>
    <s v="JK-16120"/>
    <s v="Julie Kriz"/>
    <x v="2"/>
    <s v="United States"/>
    <s v="Austin"/>
    <x v="5"/>
    <n v="78745"/>
    <x v="3"/>
    <s v="FUR-FU-10001967"/>
    <s v="Furniture"/>
    <x v="3"/>
    <s v="Telescoping Adjustable Floor Lamp"/>
    <n v="7.9960000000000004"/>
    <n v="1"/>
    <n v="0.6"/>
    <x v="905"/>
    <n v="0"/>
    <x v="7"/>
    <x v="3"/>
  </r>
  <r>
    <x v="985"/>
    <s v="CA-2016-158435"/>
    <d v="2022-05-17T00:00:00"/>
    <d v="2022-05-18T00:00:00"/>
    <x v="2"/>
    <s v="AG-10900"/>
    <s v="Arthur Gainer"/>
    <x v="0"/>
    <s v="United States"/>
    <s v="Waterbury"/>
    <x v="19"/>
    <n v="6708"/>
    <x v="2"/>
    <s v="FUR-FU-10003975"/>
    <s v="Furniture"/>
    <x v="3"/>
    <s v="Eldon Advantage Chair Mats for Low to Medium Pile Carpets"/>
    <n v="173.24"/>
    <n v="4"/>
    <n v="0"/>
    <x v="906"/>
    <n v="1"/>
    <x v="7"/>
    <x v="0"/>
  </r>
  <r>
    <x v="986"/>
    <s v="CA-2014-108273"/>
    <d v="2020-12-16T00:00:00"/>
    <d v="2020-12-21T00:00:00"/>
    <x v="1"/>
    <s v="EJ-13720"/>
    <s v="Ed Jacobs"/>
    <x v="0"/>
    <s v="United States"/>
    <s v="Huntsville"/>
    <x v="5"/>
    <n v="77340"/>
    <x v="3"/>
    <s v="FUR-FU-10002116"/>
    <s v="Furniture"/>
    <x v="3"/>
    <s v="Tenex Carpeted, Granite-Look or Clear Contemporary Contour Shape Chair Mats"/>
    <n v="56.567999999999998"/>
    <n v="2"/>
    <n v="0.6"/>
    <x v="907"/>
    <n v="0"/>
    <x v="5"/>
    <x v="2"/>
  </r>
  <r>
    <x v="987"/>
    <s v="CA-2017-143126"/>
    <d v="2023-12-03T00:00:00"/>
    <d v="2023-12-07T00:00:00"/>
    <x v="0"/>
    <s v="CM-12655"/>
    <s v="Corinna Mitchell"/>
    <x v="2"/>
    <s v="United States"/>
    <s v="Seattle"/>
    <x v="13"/>
    <n v="98115"/>
    <x v="1"/>
    <s v="FUR-TA-10002958"/>
    <s v="Furniture"/>
    <x v="2"/>
    <s v="Bevis Oval Conference Table, Walnut"/>
    <n v="521.96"/>
    <n v="2"/>
    <n v="0"/>
    <x v="908"/>
    <n v="1"/>
    <x v="5"/>
    <x v="3"/>
  </r>
  <r>
    <x v="988"/>
    <s v="CA-2014-106229"/>
    <d v="2020-06-07T00:00:00"/>
    <d v="2020-06-11T00:00:00"/>
    <x v="0"/>
    <s v="NR-18550"/>
    <s v="Nick Radford"/>
    <x v="0"/>
    <s v="United States"/>
    <s v="Aurora"/>
    <x v="8"/>
    <n v="60505"/>
    <x v="3"/>
    <s v="FUR-TA-10002041"/>
    <s v="Furniture"/>
    <x v="2"/>
    <s v="Bevis Round Conference Table Top, X-Base"/>
    <n v="268.935"/>
    <n v="3"/>
    <n v="0.5"/>
    <x v="909"/>
    <n v="0"/>
    <x v="2"/>
    <x v="2"/>
  </r>
  <r>
    <x v="989"/>
    <s v="CA-2014-119151"/>
    <d v="2020-11-25T00:00:00"/>
    <d v="2020-11-29T00:00:00"/>
    <x v="0"/>
    <s v="MP-18175"/>
    <s v="Mike Pelletier"/>
    <x v="2"/>
    <s v="United States"/>
    <s v="New York City"/>
    <x v="7"/>
    <n v="10009"/>
    <x v="2"/>
    <s v="FUR-BO-10003159"/>
    <s v="Furniture"/>
    <x v="0"/>
    <s v="Sauder Camden County Collection Libraries, Planked Cherry Finish"/>
    <n v="275.952"/>
    <n v="3"/>
    <n v="0.2"/>
    <x v="910"/>
    <n v="0"/>
    <x v="0"/>
    <x v="2"/>
  </r>
  <r>
    <x v="990"/>
    <s v="US-2015-103996"/>
    <d v="2021-03-29T00:00:00"/>
    <d v="2021-03-31T00:00:00"/>
    <x v="0"/>
    <s v="RB-19435"/>
    <s v="Richard Bierner"/>
    <x v="0"/>
    <s v="United States"/>
    <s v="San Diego"/>
    <x v="2"/>
    <n v="92105"/>
    <x v="1"/>
    <s v="FUR-FU-10004586"/>
    <s v="Furniture"/>
    <x v="3"/>
    <s v="G.E. Longer-Life Indoor Recessed Floodlight Bulbs"/>
    <n v="19.920000000000002"/>
    <n v="3"/>
    <n v="0"/>
    <x v="911"/>
    <n v="1"/>
    <x v="9"/>
    <x v="1"/>
  </r>
  <r>
    <x v="991"/>
    <s v="CA-2016-120530"/>
    <d v="2022-04-07T00:00:00"/>
    <d v="2022-04-12T00:00:00"/>
    <x v="1"/>
    <s v="Dl-13600"/>
    <s v="Dorris liebe"/>
    <x v="1"/>
    <s v="United States"/>
    <s v="New York City"/>
    <x v="7"/>
    <n v="10035"/>
    <x v="2"/>
    <s v="FUR-CH-10000454"/>
    <s v="Furniture"/>
    <x v="1"/>
    <s v="Hon Deluxe Fabric Upholstered Stacking Chairs, Rounded Back"/>
    <n v="658.74599999999998"/>
    <n v="3"/>
    <n v="0.1"/>
    <x v="912"/>
    <n v="1"/>
    <x v="6"/>
    <x v="0"/>
  </r>
  <r>
    <x v="992"/>
    <s v="CA-2015-105725"/>
    <d v="2021-02-18T00:00:00"/>
    <d v="2021-02-24T00:00:00"/>
    <x v="1"/>
    <s v="GT-14755"/>
    <s v="Guy Thornton"/>
    <x v="0"/>
    <s v="United States"/>
    <s v="Long Beach"/>
    <x v="2"/>
    <n v="90805"/>
    <x v="1"/>
    <s v="FUR-TA-10001676"/>
    <s v="Furniture"/>
    <x v="2"/>
    <s v="Hon 61000 Series Interactive Training Tables"/>
    <n v="35.543999999999997"/>
    <n v="1"/>
    <n v="0.2"/>
    <x v="913"/>
    <n v="0"/>
    <x v="11"/>
    <x v="1"/>
  </r>
  <r>
    <x v="993"/>
    <s v="CA-2016-120005"/>
    <d v="2022-03-03T00:00:00"/>
    <d v="2022-03-03T00:00:00"/>
    <x v="3"/>
    <s v="TS-21160"/>
    <s v="Theresa Swint"/>
    <x v="1"/>
    <s v="United States"/>
    <s v="San Francisco"/>
    <x v="2"/>
    <n v="94110"/>
    <x v="1"/>
    <s v="FUR-FU-10000672"/>
    <s v="Furniture"/>
    <x v="3"/>
    <s v="Executive Impressions 10&quot; Spectator Wall Clock"/>
    <n v="35.28"/>
    <n v="3"/>
    <n v="0"/>
    <x v="661"/>
    <n v="1"/>
    <x v="9"/>
    <x v="0"/>
  </r>
  <r>
    <x v="994"/>
    <s v="CA-2017-103499"/>
    <d v="2023-11-20T00:00:00"/>
    <d v="2023-11-24T00:00:00"/>
    <x v="1"/>
    <s v="ES-14020"/>
    <s v="Erica Smith"/>
    <x v="0"/>
    <s v="United States"/>
    <s v="Jackson"/>
    <x v="9"/>
    <n v="38301"/>
    <x v="0"/>
    <s v="FUR-CH-10001482"/>
    <s v="Furniture"/>
    <x v="1"/>
    <s v="Office Star - Mesh Screen back chair with Vinyl seat"/>
    <n v="209.56800000000001"/>
    <n v="2"/>
    <n v="0.2"/>
    <x v="914"/>
    <n v="0"/>
    <x v="0"/>
    <x v="3"/>
  </r>
  <r>
    <x v="995"/>
    <s v="CA-2017-119746"/>
    <d v="2023-11-23T00:00:00"/>
    <d v="2023-11-27T00:00:00"/>
    <x v="1"/>
    <s v="CM-12385"/>
    <s v="Christopher Martinez"/>
    <x v="0"/>
    <s v="United States"/>
    <s v="Chicago"/>
    <x v="8"/>
    <n v="60610"/>
    <x v="3"/>
    <s v="FUR-FU-10004909"/>
    <s v="Furniture"/>
    <x v="3"/>
    <s v="Contemporary Wood/Metal Frame"/>
    <n v="6.4640000000000004"/>
    <n v="1"/>
    <n v="0.6"/>
    <x v="915"/>
    <n v="0"/>
    <x v="0"/>
    <x v="3"/>
  </r>
  <r>
    <x v="996"/>
    <s v="CA-2014-150301"/>
    <d v="2020-07-08T00:00:00"/>
    <d v="2020-07-10T00:00:00"/>
    <x v="2"/>
    <s v="MH-18025"/>
    <s v="Michelle Huthwaite"/>
    <x v="0"/>
    <s v="United States"/>
    <s v="Buffalo"/>
    <x v="7"/>
    <n v="14215"/>
    <x v="2"/>
    <s v="FUR-CH-10002647"/>
    <s v="Furniture"/>
    <x v="1"/>
    <s v="Situations Contoured Folding Chairs, 4/Set"/>
    <n v="63.881999999999998"/>
    <n v="1"/>
    <n v="0.1"/>
    <x v="745"/>
    <n v="1"/>
    <x v="3"/>
    <x v="2"/>
  </r>
  <r>
    <x v="997"/>
    <s v="CA-2014-159310"/>
    <d v="2020-11-07T00:00:00"/>
    <d v="2020-11-12T00:00:00"/>
    <x v="1"/>
    <s v="SC-20725"/>
    <s v="Steven Cartwright"/>
    <x v="0"/>
    <s v="United States"/>
    <s v="Houston"/>
    <x v="5"/>
    <n v="77070"/>
    <x v="3"/>
    <s v="FUR-CH-10002758"/>
    <s v="Furniture"/>
    <x v="1"/>
    <s v="Hon Deluxe Fabric Upholstered Stacking Chairs, Squared Back"/>
    <n v="683.14400000000001"/>
    <n v="4"/>
    <n v="0.3"/>
    <x v="51"/>
    <n v="0"/>
    <x v="0"/>
    <x v="2"/>
  </r>
  <r>
    <x v="998"/>
    <s v="CA-2015-104346"/>
    <d v="2021-12-11T00:00:00"/>
    <d v="2021-12-16T00:00:00"/>
    <x v="1"/>
    <s v="IM-15070"/>
    <s v="Irene Maddox"/>
    <x v="0"/>
    <s v="United States"/>
    <s v="Colorado Springs"/>
    <x v="12"/>
    <n v="80906"/>
    <x v="1"/>
    <s v="FUR-BO-10003450"/>
    <s v="Furniture"/>
    <x v="0"/>
    <s v="Bush Westfield Collection Bookcases, Dark Cherry Finish"/>
    <n v="69.575999999999993"/>
    <n v="4"/>
    <n v="0.7"/>
    <x v="916"/>
    <n v="0"/>
    <x v="5"/>
    <x v="1"/>
  </r>
  <r>
    <x v="999"/>
    <s v="CA-2015-104346"/>
    <d v="2021-12-11T00:00:00"/>
    <d v="2021-12-16T00:00:00"/>
    <x v="1"/>
    <s v="IM-15070"/>
    <s v="Irene Maddox"/>
    <x v="0"/>
    <s v="United States"/>
    <s v="Colorado Springs"/>
    <x v="12"/>
    <n v="80906"/>
    <x v="1"/>
    <s v="FUR-FU-10002456"/>
    <s v="Furniture"/>
    <x v="3"/>
    <s v="Master Caster Door Stop, Large Neon Orange"/>
    <n v="52.415999999999997"/>
    <n v="9"/>
    <n v="0.2"/>
    <x v="917"/>
    <n v="1"/>
    <x v="5"/>
    <x v="1"/>
  </r>
  <r>
    <x v="1000"/>
    <s v="CA-2015-104346"/>
    <d v="2021-12-11T00:00:00"/>
    <d v="2021-12-16T00:00:00"/>
    <x v="1"/>
    <s v="IM-15070"/>
    <s v="Irene Maddox"/>
    <x v="0"/>
    <s v="United States"/>
    <s v="Colorado Springs"/>
    <x v="12"/>
    <n v="80906"/>
    <x v="1"/>
    <s v="FUR-FU-10001473"/>
    <s v="Furniture"/>
    <x v="3"/>
    <s v="DAX Wood Document Frame"/>
    <n v="54.92"/>
    <n v="5"/>
    <n v="0.2"/>
    <x v="918"/>
    <n v="1"/>
    <x v="5"/>
    <x v="1"/>
  </r>
  <r>
    <x v="1001"/>
    <s v="CA-2015-104346"/>
    <d v="2021-12-11T00:00:00"/>
    <d v="2021-12-16T00:00:00"/>
    <x v="1"/>
    <s v="IM-15070"/>
    <s v="Irene Maddox"/>
    <x v="0"/>
    <s v="United States"/>
    <s v="Colorado Springs"/>
    <x v="12"/>
    <n v="80906"/>
    <x v="1"/>
    <s v="FUR-TA-10000849"/>
    <s v="Furniture"/>
    <x v="2"/>
    <s v="Bevis Rectangular Conference Tables"/>
    <n v="364.95"/>
    <n v="5"/>
    <n v="0.5"/>
    <x v="919"/>
    <n v="0"/>
    <x v="5"/>
    <x v="1"/>
  </r>
  <r>
    <x v="1002"/>
    <s v="CA-2015-144722"/>
    <d v="2021-03-16T00:00:00"/>
    <d v="2021-03-23T00:00:00"/>
    <x v="1"/>
    <s v="MF-18250"/>
    <s v="Monica Federle"/>
    <x v="1"/>
    <s v="United States"/>
    <s v="Los Angeles"/>
    <x v="2"/>
    <n v="90036"/>
    <x v="1"/>
    <s v="FUR-FU-10001215"/>
    <s v="Furniture"/>
    <x v="3"/>
    <s v="Howard Miller 11-1/2&quot; Diameter Brentwood Wall Clock"/>
    <n v="43.13"/>
    <n v="1"/>
    <n v="0"/>
    <x v="920"/>
    <n v="1"/>
    <x v="9"/>
    <x v="1"/>
  </r>
  <r>
    <x v="1003"/>
    <s v="US-2016-148901"/>
    <d v="2022-05-14T00:00:00"/>
    <d v="2022-05-19T00:00:00"/>
    <x v="1"/>
    <s v="MK-17905"/>
    <s v="Michael Kennedy"/>
    <x v="1"/>
    <s v="United States"/>
    <s v="Jacksonville"/>
    <x v="1"/>
    <n v="32216"/>
    <x v="0"/>
    <s v="FUR-FU-10002396"/>
    <s v="Furniture"/>
    <x v="3"/>
    <s v="DAX Copper Panel Document Frame, 5 x 7 Size"/>
    <n v="30.192"/>
    <n v="3"/>
    <n v="0.2"/>
    <x v="921"/>
    <n v="1"/>
    <x v="7"/>
    <x v="0"/>
  </r>
  <r>
    <x v="1004"/>
    <s v="CA-2017-136364"/>
    <d v="2023-07-13T00:00:00"/>
    <d v="2023-07-17T00:00:00"/>
    <x v="0"/>
    <s v="MH-17455"/>
    <s v="Mark Hamilton"/>
    <x v="0"/>
    <s v="United States"/>
    <s v="Philadelphia"/>
    <x v="3"/>
    <n v="19140"/>
    <x v="2"/>
    <s v="FUR-FU-10002501"/>
    <s v="Furniture"/>
    <x v="3"/>
    <s v="Nu-Dell Executive Frame"/>
    <n v="91.007999999999996"/>
    <n v="9"/>
    <n v="0.2"/>
    <x v="922"/>
    <n v="1"/>
    <x v="3"/>
    <x v="3"/>
  </r>
  <r>
    <x v="1005"/>
    <s v="CA-2016-121370"/>
    <d v="2022-11-14T00:00:00"/>
    <d v="2022-11-19T00:00:00"/>
    <x v="0"/>
    <s v="EB-14110"/>
    <s v="Eugene Barchas"/>
    <x v="0"/>
    <s v="United States"/>
    <s v="Philadelphia"/>
    <x v="3"/>
    <n v="19134"/>
    <x v="2"/>
    <s v="FUR-CH-10000785"/>
    <s v="Furniture"/>
    <x v="1"/>
    <s v="Global Ergonomic Managers Chair"/>
    <n v="380.05799999999999"/>
    <n v="3"/>
    <n v="0.3"/>
    <x v="923"/>
    <n v="0"/>
    <x v="0"/>
    <x v="0"/>
  </r>
  <r>
    <x v="1006"/>
    <s v="CA-2016-121370"/>
    <d v="2022-11-14T00:00:00"/>
    <d v="2022-11-19T00:00:00"/>
    <x v="0"/>
    <s v="EB-14110"/>
    <s v="Eugene Barchas"/>
    <x v="0"/>
    <s v="United States"/>
    <s v="Philadelphia"/>
    <x v="3"/>
    <n v="19134"/>
    <x v="2"/>
    <s v="FUR-FU-10002813"/>
    <s v="Furniture"/>
    <x v="3"/>
    <s v="DAX Contemporary Wood Frame with Silver Metal Mat, Desktop, 11 x 14 Size"/>
    <n v="48.576000000000001"/>
    <n v="3"/>
    <n v="0.2"/>
    <x v="924"/>
    <n v="1"/>
    <x v="0"/>
    <x v="0"/>
  </r>
  <r>
    <x v="1007"/>
    <s v="CA-2016-140018"/>
    <d v="2022-11-21T00:00:00"/>
    <d v="2022-11-26T00:00:00"/>
    <x v="1"/>
    <s v="CK-12205"/>
    <s v="Chloris Kastensmidt"/>
    <x v="0"/>
    <s v="United States"/>
    <s v="Columbus"/>
    <x v="15"/>
    <n v="43229"/>
    <x v="2"/>
    <s v="FUR-CH-10003817"/>
    <s v="Furniture"/>
    <x v="1"/>
    <s v="Global Value Steno Chair, Gray"/>
    <n v="127.554"/>
    <n v="3"/>
    <n v="0.3"/>
    <x v="925"/>
    <n v="0"/>
    <x v="0"/>
    <x v="0"/>
  </r>
  <r>
    <x v="1008"/>
    <s v="CA-2016-140018"/>
    <d v="2022-11-21T00:00:00"/>
    <d v="2022-11-26T00:00:00"/>
    <x v="1"/>
    <s v="CK-12205"/>
    <s v="Chloris Kastensmidt"/>
    <x v="0"/>
    <s v="United States"/>
    <s v="Columbus"/>
    <x v="15"/>
    <n v="43229"/>
    <x v="2"/>
    <s v="FUR-FU-10001876"/>
    <s v="Furniture"/>
    <x v="3"/>
    <s v="Computer Room Manger, 14&quot;"/>
    <n v="77.951999999999998"/>
    <n v="3"/>
    <n v="0.2"/>
    <x v="926"/>
    <n v="1"/>
    <x v="0"/>
    <x v="0"/>
  </r>
  <r>
    <x v="1009"/>
    <s v="CA-2017-154123"/>
    <d v="2023-11-20T00:00:00"/>
    <d v="2023-11-25T00:00:00"/>
    <x v="1"/>
    <s v="SC-20050"/>
    <s v="Sample Company A"/>
    <x v="2"/>
    <s v="United States"/>
    <s v="Henderson"/>
    <x v="0"/>
    <n v="42420"/>
    <x v="0"/>
    <s v="FUR-FU-10000629"/>
    <s v="Furniture"/>
    <x v="3"/>
    <s v="9-3/4 Diameter Round Wall Clock"/>
    <n v="27.58"/>
    <n v="2"/>
    <n v="0"/>
    <x v="927"/>
    <n v="1"/>
    <x v="0"/>
    <x v="3"/>
  </r>
  <r>
    <x v="1010"/>
    <s v="CA-2014-107818"/>
    <d v="2020-09-08T00:00:00"/>
    <d v="2020-09-14T00:00:00"/>
    <x v="1"/>
    <s v="MC-17275"/>
    <s v="Marc Crier"/>
    <x v="0"/>
    <s v="United States"/>
    <s v="Pasco"/>
    <x v="13"/>
    <n v="99301"/>
    <x v="1"/>
    <s v="FUR-CH-10000454"/>
    <s v="Furniture"/>
    <x v="1"/>
    <s v="Hon Deluxe Fabric Upholstered Stacking Chairs, Rounded Back"/>
    <n v="975.92"/>
    <n v="5"/>
    <n v="0.2"/>
    <x v="928"/>
    <n v="1"/>
    <x v="4"/>
    <x v="2"/>
  </r>
  <r>
    <x v="1011"/>
    <s v="CA-2014-113320"/>
    <d v="2020-12-12T00:00:00"/>
    <d v="2020-12-15T00:00:00"/>
    <x v="0"/>
    <s v="LH-17155"/>
    <s v="Logan Haushalter"/>
    <x v="0"/>
    <s v="United States"/>
    <s v="Oakland"/>
    <x v="2"/>
    <n v="94601"/>
    <x v="1"/>
    <s v="FUR-FU-10004270"/>
    <s v="Furniture"/>
    <x v="3"/>
    <s v="Eldon Image Series Desk Accessories, Burgundy"/>
    <n v="12.54"/>
    <n v="3"/>
    <n v="0"/>
    <x v="929"/>
    <n v="1"/>
    <x v="5"/>
    <x v="2"/>
  </r>
  <r>
    <x v="1012"/>
    <s v="CA-2014-113320"/>
    <d v="2020-12-12T00:00:00"/>
    <d v="2020-12-15T00:00:00"/>
    <x v="0"/>
    <s v="LH-17155"/>
    <s v="Logan Haushalter"/>
    <x v="0"/>
    <s v="United States"/>
    <s v="Oakland"/>
    <x v="2"/>
    <n v="94601"/>
    <x v="1"/>
    <s v="FUR-FU-10001706"/>
    <s v="Furniture"/>
    <x v="3"/>
    <s v="Longer-Life Soft White Bulbs"/>
    <n v="9.24"/>
    <n v="3"/>
    <n v="0"/>
    <x v="930"/>
    <n v="1"/>
    <x v="5"/>
    <x v="2"/>
  </r>
  <r>
    <x v="1013"/>
    <s v="CA-2015-137526"/>
    <d v="2021-01-13T00:00:00"/>
    <d v="2021-01-17T00:00:00"/>
    <x v="1"/>
    <s v="PB-19150"/>
    <s v="Philip Brown"/>
    <x v="0"/>
    <s v="United States"/>
    <s v="Los Angeles"/>
    <x v="2"/>
    <n v="90004"/>
    <x v="1"/>
    <s v="FUR-FU-10001861"/>
    <s v="Furniture"/>
    <x v="3"/>
    <s v="Floodlight Indoor Halogen Bulbs, 1 Bulb per Pack, 60 Watts"/>
    <n v="77.599999999999994"/>
    <n v="4"/>
    <n v="0"/>
    <x v="65"/>
    <n v="1"/>
    <x v="8"/>
    <x v="1"/>
  </r>
  <r>
    <x v="1014"/>
    <s v="CA-2015-137526"/>
    <d v="2021-01-13T00:00:00"/>
    <d v="2021-01-17T00:00:00"/>
    <x v="1"/>
    <s v="PB-19150"/>
    <s v="Philip Brown"/>
    <x v="0"/>
    <s v="United States"/>
    <s v="Los Angeles"/>
    <x v="2"/>
    <n v="90004"/>
    <x v="1"/>
    <s v="FUR-FU-10004845"/>
    <s v="Furniture"/>
    <x v="3"/>
    <s v="Deflect-o EconoMat Nonstudded, No Bevel Mat"/>
    <n v="464.85"/>
    <n v="9"/>
    <n v="0"/>
    <x v="931"/>
    <n v="1"/>
    <x v="8"/>
    <x v="1"/>
  </r>
  <r>
    <x v="1015"/>
    <s v="CA-2017-122490"/>
    <d v="2023-11-13T00:00:00"/>
    <d v="2023-11-18T00:00:00"/>
    <x v="1"/>
    <s v="TT-21070"/>
    <s v="Ted Trevino"/>
    <x v="0"/>
    <s v="United States"/>
    <s v="Seattle"/>
    <x v="13"/>
    <n v="98103"/>
    <x v="1"/>
    <s v="FUR-CH-10001215"/>
    <s v="Furniture"/>
    <x v="1"/>
    <s v="Global Troy Executive Leather Low-Back Tilter"/>
    <n v="2404.7040000000002"/>
    <n v="6"/>
    <n v="0.2"/>
    <x v="932"/>
    <n v="1"/>
    <x v="0"/>
    <x v="3"/>
  </r>
  <r>
    <x v="1016"/>
    <s v="CA-2017-143567"/>
    <d v="2023-11-02T00:00:00"/>
    <d v="2023-11-05T00:00:00"/>
    <x v="0"/>
    <s v="TB-21175"/>
    <s v="Thomas Boland"/>
    <x v="1"/>
    <s v="United States"/>
    <s v="Henderson"/>
    <x v="0"/>
    <n v="42420"/>
    <x v="0"/>
    <s v="FUR-CH-10000454"/>
    <s v="Furniture"/>
    <x v="1"/>
    <s v="Hon Deluxe Fabric Upholstered Stacking Chairs, Rounded Back"/>
    <n v="975.92"/>
    <n v="4"/>
    <n v="0"/>
    <x v="933"/>
    <n v="1"/>
    <x v="0"/>
    <x v="3"/>
  </r>
  <r>
    <x v="1017"/>
    <s v="CA-2016-163167"/>
    <d v="2022-11-28T00:00:00"/>
    <d v="2022-12-01T00:00:00"/>
    <x v="0"/>
    <s v="RF-19345"/>
    <s v="Randy Ferguson"/>
    <x v="1"/>
    <s v="United States"/>
    <s v="Marietta"/>
    <x v="24"/>
    <n v="30062"/>
    <x v="0"/>
    <s v="FUR-CH-10004477"/>
    <s v="Furniture"/>
    <x v="1"/>
    <s v="Global Push Button Manager's Chair, Indigo"/>
    <n v="182.67"/>
    <n v="3"/>
    <n v="0"/>
    <x v="934"/>
    <n v="1"/>
    <x v="0"/>
    <x v="0"/>
  </r>
  <r>
    <x v="1018"/>
    <s v="US-2014-122021"/>
    <d v="2020-10-15T00:00:00"/>
    <d v="2020-10-17T00:00:00"/>
    <x v="2"/>
    <s v="AC-10660"/>
    <s v="Anna Chung"/>
    <x v="0"/>
    <s v="United States"/>
    <s v="Parma"/>
    <x v="15"/>
    <n v="44134"/>
    <x v="2"/>
    <s v="FUR-CH-10003761"/>
    <s v="Furniture"/>
    <x v="1"/>
    <s v="Global Italian Leather Office Chair"/>
    <n v="183.37200000000001"/>
    <n v="2"/>
    <n v="0.3"/>
    <x v="935"/>
    <n v="0"/>
    <x v="1"/>
    <x v="2"/>
  </r>
  <r>
    <x v="1019"/>
    <s v="US-2014-161613"/>
    <d v="2020-12-01T00:00:00"/>
    <d v="2020-12-03T00:00:00"/>
    <x v="0"/>
    <s v="MC-17605"/>
    <s v="Matt Connell"/>
    <x v="1"/>
    <s v="United States"/>
    <s v="Houston"/>
    <x v="5"/>
    <n v="77070"/>
    <x v="3"/>
    <s v="FUR-CH-10003746"/>
    <s v="Furniture"/>
    <x v="1"/>
    <s v="Hon 4070 Series Pagoda Round Back Stacking Chairs"/>
    <n v="674.05799999999999"/>
    <n v="3"/>
    <n v="0.3"/>
    <x v="936"/>
    <n v="0"/>
    <x v="5"/>
    <x v="2"/>
  </r>
  <r>
    <x v="1020"/>
    <s v="CA-2017-163125"/>
    <d v="2023-10-09T00:00:00"/>
    <d v="2023-10-11T00:00:00"/>
    <x v="0"/>
    <s v="MB-17305"/>
    <s v="Maria Bertelson"/>
    <x v="0"/>
    <s v="United States"/>
    <s v="League City"/>
    <x v="5"/>
    <n v="77573"/>
    <x v="3"/>
    <s v="FUR-CH-10001802"/>
    <s v="Furniture"/>
    <x v="1"/>
    <s v="Hon Every-Day Chair Series Swivel Task Chairs"/>
    <n v="254.05799999999999"/>
    <n v="3"/>
    <n v="0.3"/>
    <x v="937"/>
    <n v="0"/>
    <x v="1"/>
    <x v="3"/>
  </r>
  <r>
    <x v="1021"/>
    <s v="CA-2016-160304"/>
    <d v="2022-01-02T00:00:00"/>
    <d v="2022-01-07T00:00:00"/>
    <x v="1"/>
    <s v="BM-11575"/>
    <s v="Brendan Murry"/>
    <x v="1"/>
    <s v="United States"/>
    <s v="Gaithersburg"/>
    <x v="32"/>
    <n v="20877"/>
    <x v="2"/>
    <s v="FUR-BO-10004709"/>
    <s v="Furniture"/>
    <x v="0"/>
    <s v="Bush Westfield Collection Bookcases, Medium Cherry Finish"/>
    <n v="173.94"/>
    <n v="3"/>
    <n v="0"/>
    <x v="938"/>
    <n v="1"/>
    <x v="8"/>
    <x v="0"/>
  </r>
  <r>
    <x v="1022"/>
    <s v="CA-2017-117653"/>
    <d v="2023-10-19T00:00:00"/>
    <d v="2023-10-23T00:00:00"/>
    <x v="1"/>
    <s v="MO-17500"/>
    <s v="Mary O'Rourke"/>
    <x v="0"/>
    <s v="United States"/>
    <s v="Chicago"/>
    <x v="8"/>
    <n v="60623"/>
    <x v="3"/>
    <s v="FUR-TA-10003008"/>
    <s v="Furniture"/>
    <x v="2"/>
    <s v="Lesro Round Back Collection Coffee Table, End Table"/>
    <n v="91.275000000000006"/>
    <n v="1"/>
    <n v="0.5"/>
    <x v="939"/>
    <n v="0"/>
    <x v="1"/>
    <x v="3"/>
  </r>
  <r>
    <x v="1023"/>
    <s v="CA-2017-143245"/>
    <d v="2023-12-01T00:00:00"/>
    <d v="2023-12-06T00:00:00"/>
    <x v="1"/>
    <s v="AD-10180"/>
    <s v="Alan Dominguez"/>
    <x v="2"/>
    <s v="United States"/>
    <s v="Fairfield"/>
    <x v="19"/>
    <n v="6824"/>
    <x v="2"/>
    <s v="FUR-CH-10000155"/>
    <s v="Furniture"/>
    <x v="1"/>
    <s v="Global Comet Stacking Armless Chair"/>
    <n v="897.15"/>
    <n v="3"/>
    <n v="0"/>
    <x v="940"/>
    <n v="1"/>
    <x v="5"/>
    <x v="3"/>
  </r>
  <r>
    <x v="1024"/>
    <s v="CA-2014-157147"/>
    <d v="2020-01-13T00:00:00"/>
    <d v="2020-01-18T00:00:00"/>
    <x v="1"/>
    <s v="BD-11605"/>
    <s v="Brian Dahlen"/>
    <x v="0"/>
    <s v="United States"/>
    <s v="San Francisco"/>
    <x v="2"/>
    <n v="94109"/>
    <x v="1"/>
    <s v="FUR-BO-10003034"/>
    <s v="Furniture"/>
    <x v="0"/>
    <s v="O'Sullivan Elevations Bookcase, Cherry Finish"/>
    <n v="333.99900000000002"/>
    <n v="3"/>
    <n v="0.15"/>
    <x v="941"/>
    <n v="1"/>
    <x v="8"/>
    <x v="2"/>
  </r>
  <r>
    <x v="1025"/>
    <s v="CA-2015-156482"/>
    <d v="2021-02-06T00:00:00"/>
    <d v="2021-02-13T00:00:00"/>
    <x v="1"/>
    <s v="IL-15100"/>
    <s v="Ivan Liston"/>
    <x v="0"/>
    <s v="United States"/>
    <s v="Wilmington"/>
    <x v="14"/>
    <n v="19805"/>
    <x v="2"/>
    <s v="FUR-CH-10001708"/>
    <s v="Furniture"/>
    <x v="1"/>
    <s v="Office Star - Contemporary Swivel Chair with Padded Adjustable Arms and Flex Back"/>
    <n v="1268.82"/>
    <n v="9"/>
    <n v="0"/>
    <x v="942"/>
    <n v="1"/>
    <x v="11"/>
    <x v="1"/>
  </r>
  <r>
    <x v="1026"/>
    <s v="CA-2015-156482"/>
    <d v="2021-02-06T00:00:00"/>
    <d v="2021-02-13T00:00:00"/>
    <x v="1"/>
    <s v="IL-15100"/>
    <s v="Ivan Liston"/>
    <x v="0"/>
    <s v="United States"/>
    <s v="Wilmington"/>
    <x v="14"/>
    <n v="19805"/>
    <x v="2"/>
    <s v="FUR-BO-10002598"/>
    <s v="Furniture"/>
    <x v="0"/>
    <s v="Hon Metal Bookcases, Putty"/>
    <n v="283.92"/>
    <n v="4"/>
    <n v="0"/>
    <x v="943"/>
    <n v="1"/>
    <x v="11"/>
    <x v="1"/>
  </r>
  <r>
    <x v="1027"/>
    <s v="CA-2017-107125"/>
    <d v="2023-11-27T00:00:00"/>
    <d v="2023-12-02T00:00:00"/>
    <x v="1"/>
    <s v="BD-11320"/>
    <s v="Bill Donatelli"/>
    <x v="0"/>
    <s v="United States"/>
    <s v="Los Angeles"/>
    <x v="2"/>
    <n v="90045"/>
    <x v="1"/>
    <s v="FUR-FU-10000732"/>
    <s v="Furniture"/>
    <x v="3"/>
    <s v="Eldon 200 Class Desk Accessories"/>
    <n v="18.84"/>
    <n v="3"/>
    <n v="0"/>
    <x v="133"/>
    <n v="1"/>
    <x v="0"/>
    <x v="3"/>
  </r>
  <r>
    <x v="1028"/>
    <s v="CA-2014-160262"/>
    <d v="2020-06-09T00:00:00"/>
    <d v="2020-06-13T00:00:00"/>
    <x v="0"/>
    <s v="TS-21205"/>
    <s v="Thomas Seio"/>
    <x v="1"/>
    <s v="United States"/>
    <s v="North Las Vegas"/>
    <x v="34"/>
    <n v="89031"/>
    <x v="1"/>
    <s v="FUR-FU-10002685"/>
    <s v="Furniture"/>
    <x v="3"/>
    <s v="Executive Impressions 13-1/2&quot; Indoor/Outdoor Wall Clock"/>
    <n v="37.4"/>
    <n v="2"/>
    <n v="0"/>
    <x v="944"/>
    <n v="1"/>
    <x v="2"/>
    <x v="2"/>
  </r>
  <r>
    <x v="1029"/>
    <s v="CA-2014-156587"/>
    <d v="2020-03-07T00:00:00"/>
    <d v="2020-03-08T00:00:00"/>
    <x v="2"/>
    <s v="AB-10015"/>
    <s v="Aaron Bergman"/>
    <x v="0"/>
    <s v="United States"/>
    <s v="Seattle"/>
    <x v="13"/>
    <n v="98103"/>
    <x v="1"/>
    <s v="FUR-CH-10004477"/>
    <s v="Furniture"/>
    <x v="1"/>
    <s v="Global Push Button Manager's Chair, Indigo"/>
    <n v="48.712000000000003"/>
    <n v="1"/>
    <n v="0.2"/>
    <x v="945"/>
    <n v="1"/>
    <x v="9"/>
    <x v="2"/>
  </r>
  <r>
    <x v="1030"/>
    <s v="CA-2015-122406"/>
    <d v="2021-08-02T00:00:00"/>
    <d v="2021-08-05T00:00:00"/>
    <x v="0"/>
    <s v="BE-11455"/>
    <s v="Brad Eason"/>
    <x v="2"/>
    <s v="United States"/>
    <s v="Providence"/>
    <x v="38"/>
    <n v="2908"/>
    <x v="2"/>
    <s v="FUR-CH-10001973"/>
    <s v="Furniture"/>
    <x v="1"/>
    <s v="Office Star Flex Back Scooter Chair with White Frame"/>
    <n v="110.98"/>
    <n v="1"/>
    <n v="0"/>
    <x v="946"/>
    <n v="1"/>
    <x v="10"/>
    <x v="1"/>
  </r>
  <r>
    <x v="1031"/>
    <s v="US-2016-153815"/>
    <d v="2022-11-06T00:00:00"/>
    <d v="2022-11-09T00:00:00"/>
    <x v="2"/>
    <s v="KL-16555"/>
    <s v="Kelly Lampkin"/>
    <x v="1"/>
    <s v="United States"/>
    <s v="Jacksonville"/>
    <x v="1"/>
    <n v="32216"/>
    <x v="0"/>
    <s v="FUR-CH-10000513"/>
    <s v="Furniture"/>
    <x v="1"/>
    <s v="High-Back Leather Manager's Chair"/>
    <n v="207.98400000000001"/>
    <n v="2"/>
    <n v="0.2"/>
    <x v="947"/>
    <n v="0"/>
    <x v="0"/>
    <x v="0"/>
  </r>
  <r>
    <x v="1032"/>
    <s v="US-2016-153815"/>
    <d v="2022-11-06T00:00:00"/>
    <d v="2022-11-09T00:00:00"/>
    <x v="2"/>
    <s v="KL-16555"/>
    <s v="Kelly Lampkin"/>
    <x v="1"/>
    <s v="United States"/>
    <s v="Jacksonville"/>
    <x v="1"/>
    <n v="32216"/>
    <x v="0"/>
    <s v="FUR-FU-10004090"/>
    <s v="Furniture"/>
    <x v="3"/>
    <s v="Executive Impressions 14&quot; Contract Wall Clock"/>
    <n v="35.567999999999998"/>
    <n v="2"/>
    <n v="0.2"/>
    <x v="948"/>
    <n v="1"/>
    <x v="0"/>
    <x v="0"/>
  </r>
  <r>
    <x v="1033"/>
    <s v="CA-2016-149279"/>
    <d v="2022-04-24T00:00:00"/>
    <d v="2022-04-28T00:00:00"/>
    <x v="1"/>
    <s v="CL-12700"/>
    <s v="Craig Leslie"/>
    <x v="2"/>
    <s v="United States"/>
    <s v="Colorado Springs"/>
    <x v="12"/>
    <n v="80906"/>
    <x v="1"/>
    <s v="FUR-CH-10004287"/>
    <s v="Furniture"/>
    <x v="1"/>
    <s v="SAFCO Arco Folding Chair"/>
    <n v="1325.76"/>
    <n v="6"/>
    <n v="0.2"/>
    <x v="949"/>
    <n v="1"/>
    <x v="6"/>
    <x v="0"/>
  </r>
  <r>
    <x v="1034"/>
    <s v="CA-2015-153038"/>
    <d v="2021-12-18T00:00:00"/>
    <d v="2021-12-25T00:00:00"/>
    <x v="1"/>
    <s v="RB-19645"/>
    <s v="Robert Barroso"/>
    <x v="1"/>
    <s v="United States"/>
    <s v="Memphis"/>
    <x v="9"/>
    <n v="38109"/>
    <x v="0"/>
    <s v="FUR-FU-10000221"/>
    <s v="Furniture"/>
    <x v="3"/>
    <s v="Master Caster Door Stop, Brown"/>
    <n v="20.32"/>
    <n v="5"/>
    <n v="0.2"/>
    <x v="950"/>
    <n v="1"/>
    <x v="5"/>
    <x v="1"/>
  </r>
  <r>
    <x v="1035"/>
    <s v="US-2017-139647"/>
    <d v="2023-05-11T00:00:00"/>
    <d v="2023-05-13T00:00:00"/>
    <x v="2"/>
    <s v="TS-21370"/>
    <s v="Todd Sumrall"/>
    <x v="1"/>
    <s v="United States"/>
    <s v="Phoenix"/>
    <x v="22"/>
    <n v="85023"/>
    <x v="1"/>
    <s v="FUR-BO-10004467"/>
    <s v="Furniture"/>
    <x v="0"/>
    <s v="Bestar Classic Bookcase"/>
    <n v="209.97900000000001"/>
    <n v="7"/>
    <n v="0.7"/>
    <x v="951"/>
    <n v="0"/>
    <x v="7"/>
    <x v="3"/>
  </r>
  <r>
    <x v="1036"/>
    <s v="CA-2014-153850"/>
    <d v="2020-11-24T00:00:00"/>
    <d v="2020-11-29T00:00:00"/>
    <x v="1"/>
    <s v="TH-21100"/>
    <s v="Thea Hendricks"/>
    <x v="0"/>
    <s v="United States"/>
    <s v="Toledo"/>
    <x v="15"/>
    <n v="43615"/>
    <x v="2"/>
    <s v="FUR-FU-10002960"/>
    <s v="Furniture"/>
    <x v="3"/>
    <s v="Eldon 200 Class Desk Accessories, Burgundy"/>
    <n v="35.167999999999999"/>
    <n v="7"/>
    <n v="0.2"/>
    <x v="43"/>
    <n v="1"/>
    <x v="0"/>
    <x v="2"/>
  </r>
  <r>
    <x v="1037"/>
    <s v="CA-2014-127558"/>
    <d v="2020-11-15T00:00:00"/>
    <d v="2020-11-18T00:00:00"/>
    <x v="2"/>
    <s v="SS-20410"/>
    <s v="Shahid Shariari"/>
    <x v="0"/>
    <s v="United States"/>
    <s v="Los Angeles"/>
    <x v="2"/>
    <n v="90008"/>
    <x v="1"/>
    <s v="FUR-FU-10002505"/>
    <s v="Furniture"/>
    <x v="3"/>
    <s v="Eldon 100 Class Desk Accessories"/>
    <n v="10.11"/>
    <n v="3"/>
    <n v="0"/>
    <x v="952"/>
    <n v="1"/>
    <x v="0"/>
    <x v="2"/>
  </r>
  <r>
    <x v="1038"/>
    <s v="CA-2016-133795"/>
    <d v="2022-12-18T00:00:00"/>
    <d v="2022-12-24T00:00:00"/>
    <x v="1"/>
    <s v="JE-15475"/>
    <s v="Jeremy Ellison"/>
    <x v="0"/>
    <s v="United States"/>
    <s v="San Diego"/>
    <x v="2"/>
    <n v="92037"/>
    <x v="1"/>
    <s v="FUR-FU-10003731"/>
    <s v="Furniture"/>
    <x v="3"/>
    <s v="Eldon Expressions Wood and Plastic Desk Accessories, Oak"/>
    <n v="39.92"/>
    <n v="4"/>
    <n v="0"/>
    <x v="773"/>
    <n v="1"/>
    <x v="5"/>
    <x v="0"/>
  </r>
  <r>
    <x v="1039"/>
    <s v="US-2017-130953"/>
    <d v="2023-07-29T00:00:00"/>
    <d v="2023-08-03T00:00:00"/>
    <x v="1"/>
    <s v="RF-19735"/>
    <s v="Roland Fjeld"/>
    <x v="0"/>
    <s v="United States"/>
    <s v="Oklahoma City"/>
    <x v="37"/>
    <n v="73120"/>
    <x v="3"/>
    <s v="FUR-CH-10004626"/>
    <s v="Furniture"/>
    <x v="1"/>
    <s v="Office Star Flex Back Scooter Chair with Aluminum Finish Frame"/>
    <n v="302.67"/>
    <n v="3"/>
    <n v="0"/>
    <x v="953"/>
    <n v="1"/>
    <x v="3"/>
    <x v="3"/>
  </r>
  <r>
    <x v="1040"/>
    <s v="CA-2016-155166"/>
    <d v="2022-12-26T00:00:00"/>
    <d v="2023-01-02T00:00:00"/>
    <x v="1"/>
    <s v="BB-11545"/>
    <s v="Brenda Bowman"/>
    <x v="1"/>
    <s v="United States"/>
    <s v="Vineland"/>
    <x v="18"/>
    <n v="8360"/>
    <x v="2"/>
    <s v="FUR-CH-10003968"/>
    <s v="Furniture"/>
    <x v="1"/>
    <s v="Novimex Turbo Task Chair"/>
    <n v="212.94"/>
    <n v="3"/>
    <n v="0"/>
    <x v="954"/>
    <n v="1"/>
    <x v="5"/>
    <x v="0"/>
  </r>
  <r>
    <x v="1041"/>
    <s v="CA-2015-103954"/>
    <d v="2021-08-09T00:00:00"/>
    <d v="2021-08-13T00:00:00"/>
    <x v="0"/>
    <s v="HR-14770"/>
    <s v="Hallie Redmond"/>
    <x v="2"/>
    <s v="United States"/>
    <s v="Milwaukee"/>
    <x v="16"/>
    <n v="53209"/>
    <x v="3"/>
    <s v="FUR-BO-10004690"/>
    <s v="Furniture"/>
    <x v="0"/>
    <s v="O'Sullivan Cherrywood Estates Traditional Barrister Bookcase"/>
    <n v="687.4"/>
    <n v="5"/>
    <n v="0"/>
    <x v="955"/>
    <n v="1"/>
    <x v="10"/>
    <x v="1"/>
  </r>
  <r>
    <x v="1042"/>
    <s v="CA-2014-169803"/>
    <d v="2020-04-06T00:00:00"/>
    <d v="2020-04-12T00:00:00"/>
    <x v="1"/>
    <s v="SC-20260"/>
    <s v="Scott Cohen"/>
    <x v="1"/>
    <s v="United States"/>
    <s v="Seattle"/>
    <x v="13"/>
    <n v="98115"/>
    <x v="1"/>
    <s v="FUR-TA-10000688"/>
    <s v="Furniture"/>
    <x v="2"/>
    <s v="Chromcraft Bull-Nose Wood Round Conference Table Top, Wood Base"/>
    <n v="653.54999999999995"/>
    <n v="3"/>
    <n v="0"/>
    <x v="554"/>
    <n v="1"/>
    <x v="6"/>
    <x v="2"/>
  </r>
  <r>
    <x v="1043"/>
    <s v="CA-2015-136469"/>
    <d v="2021-07-11T00:00:00"/>
    <d v="2021-07-12T00:00:00"/>
    <x v="2"/>
    <s v="TS-21370"/>
    <s v="Todd Sumrall"/>
    <x v="1"/>
    <s v="United States"/>
    <s v="Wilmington"/>
    <x v="14"/>
    <n v="19805"/>
    <x v="2"/>
    <s v="FUR-TA-10001520"/>
    <s v="Furniture"/>
    <x v="2"/>
    <s v="Lesro Sheffield Collection Coffee Table, End Table, Center Table, Corner Table"/>
    <n v="199.83600000000001"/>
    <n v="4"/>
    <n v="0.3"/>
    <x v="956"/>
    <n v="0"/>
    <x v="3"/>
    <x v="1"/>
  </r>
  <r>
    <x v="1044"/>
    <s v="CA-2016-158694"/>
    <d v="2022-11-10T00:00:00"/>
    <d v="2022-11-13T00:00:00"/>
    <x v="0"/>
    <s v="AI-10855"/>
    <s v="Arianne Irving"/>
    <x v="0"/>
    <s v="United States"/>
    <s v="Los Angeles"/>
    <x v="2"/>
    <n v="90036"/>
    <x v="1"/>
    <s v="FUR-FU-10000965"/>
    <s v="Furniture"/>
    <x v="3"/>
    <s v="Howard Miller 11-1/2&quot; Diameter Ridgewood Wall Clock"/>
    <n v="467.46"/>
    <n v="9"/>
    <n v="0"/>
    <x v="957"/>
    <n v="1"/>
    <x v="0"/>
    <x v="0"/>
  </r>
  <r>
    <x v="1045"/>
    <s v="CA-2015-141243"/>
    <d v="2021-01-03T00:00:00"/>
    <d v="2021-01-08T00:00:00"/>
    <x v="0"/>
    <s v="AH-10465"/>
    <s v="Amy Hunt"/>
    <x v="0"/>
    <s v="United States"/>
    <s v="Dallas"/>
    <x v="5"/>
    <n v="75217"/>
    <x v="3"/>
    <s v="FUR-BO-10003272"/>
    <s v="Furniture"/>
    <x v="0"/>
    <s v="O'Sullivan Living Dimensions 5-Shelf Bookcases"/>
    <n v="1352.3976"/>
    <n v="9"/>
    <n v="0.32"/>
    <x v="958"/>
    <n v="0"/>
    <x v="8"/>
    <x v="1"/>
  </r>
  <r>
    <x v="1046"/>
    <s v="CA-2015-136798"/>
    <d v="2021-05-08T00:00:00"/>
    <d v="2021-05-12T00:00:00"/>
    <x v="1"/>
    <s v="DL-12925"/>
    <s v="Daniel Lacy"/>
    <x v="0"/>
    <s v="United States"/>
    <s v="Minneapolis"/>
    <x v="11"/>
    <n v="55407"/>
    <x v="3"/>
    <s v="FUR-FU-10000723"/>
    <s v="Furniture"/>
    <x v="3"/>
    <s v="Deflect-o EconoMat Studded, No Bevel Mat for Low Pile Carpeting"/>
    <n v="123.96"/>
    <n v="3"/>
    <n v="0"/>
    <x v="889"/>
    <n v="1"/>
    <x v="7"/>
    <x v="1"/>
  </r>
  <r>
    <x v="1047"/>
    <s v="CA-2017-142090"/>
    <d v="2023-11-30T00:00:00"/>
    <d v="2023-12-07T00:00:00"/>
    <x v="1"/>
    <s v="SC-20380"/>
    <s v="Shahid Collister"/>
    <x v="0"/>
    <s v="United States"/>
    <s v="Burlington"/>
    <x v="30"/>
    <n v="27217"/>
    <x v="0"/>
    <s v="FUR-TA-10001889"/>
    <s v="Furniture"/>
    <x v="2"/>
    <s v="Bush Advantage Collection Racetrack Conference Table"/>
    <n v="1781.682"/>
    <n v="7"/>
    <n v="0.4"/>
    <x v="959"/>
    <n v="0"/>
    <x v="0"/>
    <x v="3"/>
  </r>
  <r>
    <x v="1048"/>
    <s v="CA-2014-124478"/>
    <d v="2020-08-08T00:00:00"/>
    <d v="2020-08-12T00:00:00"/>
    <x v="1"/>
    <s v="MA-17560"/>
    <s v="Matt Abelman"/>
    <x v="2"/>
    <s v="United States"/>
    <s v="Trenton"/>
    <x v="17"/>
    <n v="48183"/>
    <x v="3"/>
    <s v="FUR-FU-10002088"/>
    <s v="Furniture"/>
    <x v="3"/>
    <s v="Nu-Dell Float Frame 11 x 14 1/2"/>
    <n v="53.88"/>
    <n v="6"/>
    <n v="0"/>
    <x v="960"/>
    <n v="1"/>
    <x v="10"/>
    <x v="2"/>
  </r>
  <r>
    <x v="1049"/>
    <s v="CA-2014-134572"/>
    <d v="2020-04-20T00:00:00"/>
    <d v="2020-04-22T00:00:00"/>
    <x v="0"/>
    <s v="SV-20365"/>
    <s v="Seth Vernon"/>
    <x v="0"/>
    <s v="United States"/>
    <s v="Houston"/>
    <x v="5"/>
    <n v="77070"/>
    <x v="3"/>
    <s v="FUR-TA-10001705"/>
    <s v="Furniture"/>
    <x v="2"/>
    <s v="Bush Advantage Collection Round Conference Table"/>
    <n v="744.1"/>
    <n v="5"/>
    <n v="0.3"/>
    <x v="961"/>
    <n v="0"/>
    <x v="6"/>
    <x v="2"/>
  </r>
  <r>
    <x v="1050"/>
    <s v="CA-2014-134572"/>
    <d v="2020-04-20T00:00:00"/>
    <d v="2020-04-22T00:00:00"/>
    <x v="0"/>
    <s v="SV-20365"/>
    <s v="Seth Vernon"/>
    <x v="0"/>
    <s v="United States"/>
    <s v="Houston"/>
    <x v="5"/>
    <n v="77070"/>
    <x v="3"/>
    <s v="FUR-TA-10004442"/>
    <s v="Furniture"/>
    <x v="2"/>
    <s v="Riverside Furniture Stanwyck Manor Table Series"/>
    <n v="401.59"/>
    <n v="2"/>
    <n v="0.3"/>
    <x v="962"/>
    <n v="0"/>
    <x v="6"/>
    <x v="2"/>
  </r>
  <r>
    <x v="1051"/>
    <s v="US-2017-133312"/>
    <d v="2023-11-25T00:00:00"/>
    <d v="2023-11-29T00:00:00"/>
    <x v="1"/>
    <s v="BD-11500"/>
    <s v="Bradley Drucker"/>
    <x v="0"/>
    <s v="United States"/>
    <s v="San Francisco"/>
    <x v="2"/>
    <n v="94122"/>
    <x v="1"/>
    <s v="FUR-BO-10002213"/>
    <s v="Furniture"/>
    <x v="0"/>
    <s v="Sauder Forest Hills Library, Woodland Oak Finish"/>
    <n v="359.49900000000002"/>
    <n v="3"/>
    <n v="0.15"/>
    <x v="963"/>
    <n v="0"/>
    <x v="0"/>
    <x v="3"/>
  </r>
  <r>
    <x v="1052"/>
    <s v="US-2014-140452"/>
    <d v="2020-12-06T00:00:00"/>
    <d v="2020-12-10T00:00:00"/>
    <x v="1"/>
    <s v="BK-11260"/>
    <s v="Berenike Kampe"/>
    <x v="0"/>
    <s v="United States"/>
    <s v="Chicago"/>
    <x v="8"/>
    <n v="60610"/>
    <x v="3"/>
    <s v="FUR-TA-10004086"/>
    <s v="Furniture"/>
    <x v="2"/>
    <s v="KI Adjustable-Height Table"/>
    <n v="214.95"/>
    <n v="5"/>
    <n v="0.5"/>
    <x v="964"/>
    <n v="0"/>
    <x v="5"/>
    <x v="2"/>
  </r>
  <r>
    <x v="1053"/>
    <s v="US-2014-140452"/>
    <d v="2020-12-06T00:00:00"/>
    <d v="2020-12-10T00:00:00"/>
    <x v="1"/>
    <s v="BK-11260"/>
    <s v="Berenike Kampe"/>
    <x v="0"/>
    <s v="United States"/>
    <s v="Chicago"/>
    <x v="8"/>
    <n v="60610"/>
    <x v="3"/>
    <s v="FUR-FU-10002088"/>
    <s v="Furniture"/>
    <x v="3"/>
    <s v="Nu-Dell Float Frame 11 x 14 1/2"/>
    <n v="10.776"/>
    <n v="3"/>
    <n v="0.6"/>
    <x v="965"/>
    <n v="0"/>
    <x v="5"/>
    <x v="2"/>
  </r>
  <r>
    <x v="1054"/>
    <s v="CA-2014-116568"/>
    <d v="2020-12-14T00:00:00"/>
    <d v="2020-12-20T00:00:00"/>
    <x v="1"/>
    <s v="BM-11785"/>
    <s v="Bryan Mills"/>
    <x v="0"/>
    <s v="United States"/>
    <s v="Deltona"/>
    <x v="1"/>
    <n v="32725"/>
    <x v="0"/>
    <s v="FUR-CH-10002439"/>
    <s v="Furniture"/>
    <x v="1"/>
    <s v="Iceberg Nesting Folding Chair, 19w x 6d x 43h"/>
    <n v="186.304"/>
    <n v="4"/>
    <n v="0.2"/>
    <x v="966"/>
    <n v="1"/>
    <x v="5"/>
    <x v="2"/>
  </r>
  <r>
    <x v="1055"/>
    <s v="CA-2015-153073"/>
    <d v="2021-11-13T00:00:00"/>
    <d v="2021-11-13T00:00:00"/>
    <x v="3"/>
    <s v="HA-14905"/>
    <s v="Helen Abelman"/>
    <x v="0"/>
    <s v="United States"/>
    <s v="Chicago"/>
    <x v="8"/>
    <n v="60610"/>
    <x v="3"/>
    <s v="FUR-FU-10001025"/>
    <s v="Furniture"/>
    <x v="3"/>
    <s v="Eldon Imˆge Series Desk Accessories, Clear"/>
    <n v="17.495999999999999"/>
    <n v="9"/>
    <n v="0.6"/>
    <x v="967"/>
    <n v="0"/>
    <x v="0"/>
    <x v="1"/>
  </r>
  <r>
    <x v="1056"/>
    <s v="CA-2014-160766"/>
    <d v="2020-09-14T00:00:00"/>
    <d v="2020-09-14T00:00:00"/>
    <x v="3"/>
    <s v="DM-13015"/>
    <s v="Darrin Martin"/>
    <x v="0"/>
    <s v="United States"/>
    <s v="New York City"/>
    <x v="7"/>
    <n v="10009"/>
    <x v="2"/>
    <s v="FUR-TA-10001039"/>
    <s v="Furniture"/>
    <x v="2"/>
    <s v="KI Adjustable-Height Table"/>
    <n v="464.29199999999997"/>
    <n v="9"/>
    <n v="0.4"/>
    <x v="968"/>
    <n v="0"/>
    <x v="4"/>
    <x v="2"/>
  </r>
  <r>
    <x v="1057"/>
    <s v="CA-2017-146626"/>
    <d v="2023-12-29T00:00:00"/>
    <d v="2024-01-05T00:00:00"/>
    <x v="1"/>
    <s v="BP-11185"/>
    <s v="Ben Peterman"/>
    <x v="1"/>
    <s v="United States"/>
    <s v="Anaheim"/>
    <x v="2"/>
    <n v="92804"/>
    <x v="1"/>
    <s v="FUR-FU-10002501"/>
    <s v="Furniture"/>
    <x v="3"/>
    <s v="Nu-Dell Executive Frame"/>
    <n v="101.12"/>
    <n v="8"/>
    <n v="0"/>
    <x v="969"/>
    <n v="1"/>
    <x v="5"/>
    <x v="3"/>
  </r>
  <r>
    <x v="1058"/>
    <s v="CA-2016-128972"/>
    <d v="2022-11-13T00:00:00"/>
    <d v="2022-11-17T00:00:00"/>
    <x v="1"/>
    <s v="TS-21430"/>
    <s v="Tom Stivers"/>
    <x v="1"/>
    <s v="United States"/>
    <s v="Oklahoma City"/>
    <x v="37"/>
    <n v="73120"/>
    <x v="3"/>
    <s v="FUR-FU-10003096"/>
    <s v="Furniture"/>
    <x v="3"/>
    <s v="Master Giant Foot Doorstop, Safety Yellow"/>
    <n v="30.36"/>
    <n v="4"/>
    <n v="0"/>
    <x v="970"/>
    <n v="1"/>
    <x v="0"/>
    <x v="0"/>
  </r>
  <r>
    <x v="1059"/>
    <s v="CA-2016-111213"/>
    <d v="2022-04-01T00:00:00"/>
    <d v="2022-04-05T00:00:00"/>
    <x v="1"/>
    <s v="FP-14320"/>
    <s v="Frank Preis"/>
    <x v="0"/>
    <s v="United States"/>
    <s v="New York City"/>
    <x v="7"/>
    <n v="10009"/>
    <x v="2"/>
    <s v="FUR-CH-10000454"/>
    <s v="Furniture"/>
    <x v="1"/>
    <s v="Hon Deluxe Fabric Upholstered Stacking Chairs, Rounded Back"/>
    <n v="1317.492"/>
    <n v="6"/>
    <n v="0.1"/>
    <x v="933"/>
    <n v="1"/>
    <x v="6"/>
    <x v="0"/>
  </r>
  <r>
    <x v="1060"/>
    <s v="CA-2017-161333"/>
    <d v="2023-02-02T00:00:00"/>
    <d v="2023-02-07T00:00:00"/>
    <x v="1"/>
    <s v="JL-15835"/>
    <s v="John Lee"/>
    <x v="0"/>
    <s v="United States"/>
    <s v="Los Angeles"/>
    <x v="2"/>
    <n v="90045"/>
    <x v="1"/>
    <s v="FUR-FU-10003039"/>
    <s v="Furniture"/>
    <x v="3"/>
    <s v="Howard Miller 11-1/2&quot; Diameter Grantwood Wall Clock"/>
    <n v="86.26"/>
    <n v="2"/>
    <n v="0"/>
    <x v="971"/>
    <n v="1"/>
    <x v="11"/>
    <x v="3"/>
  </r>
  <r>
    <x v="1061"/>
    <s v="CA-2017-128734"/>
    <d v="2023-12-24T00:00:00"/>
    <d v="2023-12-31T00:00:00"/>
    <x v="1"/>
    <s v="JL-15175"/>
    <s v="James Lanier"/>
    <x v="2"/>
    <s v="United States"/>
    <s v="Chandler"/>
    <x v="22"/>
    <n v="85224"/>
    <x v="1"/>
    <s v="FUR-FU-10001731"/>
    <s v="Furniture"/>
    <x v="3"/>
    <s v="Acrylic Self-Standing Desk Frames"/>
    <n v="8.5440000000000005"/>
    <n v="4"/>
    <n v="0.2"/>
    <x v="972"/>
    <n v="1"/>
    <x v="5"/>
    <x v="3"/>
  </r>
  <r>
    <x v="1062"/>
    <s v="CA-2017-128734"/>
    <d v="2023-12-24T00:00:00"/>
    <d v="2023-12-31T00:00:00"/>
    <x v="1"/>
    <s v="JL-15175"/>
    <s v="James Lanier"/>
    <x v="2"/>
    <s v="United States"/>
    <s v="Chandler"/>
    <x v="22"/>
    <n v="85224"/>
    <x v="1"/>
    <s v="FUR-CH-10001394"/>
    <s v="Furniture"/>
    <x v="1"/>
    <s v="Global Leather Executive Chair"/>
    <n v="842.37599999999998"/>
    <n v="3"/>
    <n v="0.2"/>
    <x v="973"/>
    <n v="1"/>
    <x v="5"/>
    <x v="3"/>
  </r>
  <r>
    <x v="1063"/>
    <s v="US-2015-124219"/>
    <d v="2021-08-07T00:00:00"/>
    <d v="2021-08-08T00:00:00"/>
    <x v="2"/>
    <s v="KW-16570"/>
    <s v="Kelly Williams"/>
    <x v="0"/>
    <s v="United States"/>
    <s v="Kirkwood"/>
    <x v="23"/>
    <n v="63122"/>
    <x v="3"/>
    <s v="FUR-FU-10000305"/>
    <s v="Furniture"/>
    <x v="3"/>
    <s v="Tenex V2T-RE Standard Weight Series Chair Mat, 45&quot; x 53&quot;, Lip 25&quot; x 12&quot;"/>
    <n v="212.94"/>
    <n v="3"/>
    <n v="0"/>
    <x v="974"/>
    <n v="1"/>
    <x v="10"/>
    <x v="1"/>
  </r>
  <r>
    <x v="1064"/>
    <s v="CA-2017-163006"/>
    <d v="2023-06-30T00:00:00"/>
    <d v="2023-07-04T00:00:00"/>
    <x v="0"/>
    <s v="GH-14410"/>
    <s v="Gary Hansen"/>
    <x v="2"/>
    <s v="United States"/>
    <s v="Chicago"/>
    <x v="8"/>
    <n v="60653"/>
    <x v="3"/>
    <s v="FUR-CH-10000229"/>
    <s v="Furniture"/>
    <x v="1"/>
    <s v="Global Enterprise Series Seating High-Back Swivel/Tilt Chairs"/>
    <n v="569.05799999999999"/>
    <n v="3"/>
    <n v="0.3"/>
    <x v="975"/>
    <n v="0"/>
    <x v="2"/>
    <x v="3"/>
  </r>
  <r>
    <x v="1065"/>
    <s v="CA-2017-163006"/>
    <d v="2023-06-30T00:00:00"/>
    <d v="2023-07-04T00:00:00"/>
    <x v="0"/>
    <s v="GH-14410"/>
    <s v="Gary Hansen"/>
    <x v="2"/>
    <s v="United States"/>
    <s v="Chicago"/>
    <x v="8"/>
    <n v="60653"/>
    <x v="3"/>
    <s v="FUR-FU-10003799"/>
    <s v="Furniture"/>
    <x v="3"/>
    <s v="Seth Thomas 13 1/2&quot; Wall Clock"/>
    <n v="14.224"/>
    <n v="2"/>
    <n v="0.6"/>
    <x v="976"/>
    <n v="0"/>
    <x v="2"/>
    <x v="3"/>
  </r>
  <r>
    <x v="1066"/>
    <s v="CA-2014-111192"/>
    <d v="2020-07-30T00:00:00"/>
    <d v="2020-08-05T00:00:00"/>
    <x v="1"/>
    <s v="TS-21430"/>
    <s v="Tom Stivers"/>
    <x v="1"/>
    <s v="United States"/>
    <s v="Seattle"/>
    <x v="13"/>
    <n v="98103"/>
    <x v="1"/>
    <s v="FUR-BO-10002916"/>
    <s v="Furniture"/>
    <x v="0"/>
    <s v="Rush Hierlooms Collection 1&quot; Thick Stackable Bookcases"/>
    <n v="1367.84"/>
    <n v="8"/>
    <n v="0"/>
    <x v="977"/>
    <n v="1"/>
    <x v="3"/>
    <x v="2"/>
  </r>
  <r>
    <x v="1067"/>
    <s v="CA-2016-115378"/>
    <d v="2022-11-18T00:00:00"/>
    <d v="2022-11-23T00:00:00"/>
    <x v="0"/>
    <s v="AJ-10945"/>
    <s v="Ashley Jarboe"/>
    <x v="0"/>
    <s v="United States"/>
    <s v="Taylor"/>
    <x v="17"/>
    <n v="48180"/>
    <x v="3"/>
    <s v="FUR-CH-10000863"/>
    <s v="Furniture"/>
    <x v="1"/>
    <s v="Novimex Swivel Fabric Task Chair"/>
    <n v="301.95999999999998"/>
    <n v="2"/>
    <n v="0"/>
    <x v="21"/>
    <n v="1"/>
    <x v="0"/>
    <x v="0"/>
  </r>
  <r>
    <x v="1068"/>
    <s v="CA-2015-161627"/>
    <d v="2021-07-06T00:00:00"/>
    <d v="2021-07-11T00:00:00"/>
    <x v="1"/>
    <s v="SJ-20215"/>
    <s v="Sarah Jordon"/>
    <x v="0"/>
    <s v="United States"/>
    <s v="Pasadena"/>
    <x v="2"/>
    <n v="91104"/>
    <x v="1"/>
    <s v="FUR-CH-10003968"/>
    <s v="Furniture"/>
    <x v="1"/>
    <s v="Novimex Turbo Task Chair"/>
    <n v="170.352"/>
    <n v="3"/>
    <n v="0.2"/>
    <x v="978"/>
    <n v="0"/>
    <x v="3"/>
    <x v="1"/>
  </r>
  <r>
    <x v="1069"/>
    <s v="CA-2014-121006"/>
    <d v="2020-11-10T00:00:00"/>
    <d v="2020-11-16T00:00:00"/>
    <x v="1"/>
    <s v="SC-20020"/>
    <s v="Sam Craven"/>
    <x v="0"/>
    <s v="United States"/>
    <s v="Midland"/>
    <x v="17"/>
    <n v="48640"/>
    <x v="3"/>
    <s v="FUR-CH-10004997"/>
    <s v="Furniture"/>
    <x v="1"/>
    <s v="Hon Every-Day Series Multi-Task Chairs"/>
    <n v="563.94000000000005"/>
    <n v="3"/>
    <n v="0"/>
    <x v="979"/>
    <n v="1"/>
    <x v="0"/>
    <x v="2"/>
  </r>
  <r>
    <x v="1070"/>
    <s v="CA-2016-122903"/>
    <d v="2022-05-27T00:00:00"/>
    <d v="2022-05-29T00:00:00"/>
    <x v="0"/>
    <s v="LA-16780"/>
    <s v="Laura Armstrong"/>
    <x v="1"/>
    <s v="United States"/>
    <s v="Detroit"/>
    <x v="17"/>
    <n v="48205"/>
    <x v="3"/>
    <s v="FUR-CH-10002024"/>
    <s v="Furniture"/>
    <x v="1"/>
    <s v="HON 5400 Series Task Chairs for Big and Tall"/>
    <n v="3504.9"/>
    <n v="5"/>
    <n v="0"/>
    <x v="980"/>
    <n v="1"/>
    <x v="7"/>
    <x v="0"/>
  </r>
  <r>
    <x v="1071"/>
    <s v="CA-2017-106432"/>
    <d v="2023-10-19T00:00:00"/>
    <d v="2023-10-24T00:00:00"/>
    <x v="1"/>
    <s v="CA-12265"/>
    <s v="Christina Anderson"/>
    <x v="0"/>
    <s v="United States"/>
    <s v="Waco"/>
    <x v="5"/>
    <n v="76706"/>
    <x v="3"/>
    <s v="FUR-BO-10004360"/>
    <s v="Furniture"/>
    <x v="0"/>
    <s v="Rush Hierlooms Collection Rich Wood Bookcases"/>
    <n v="328.39920000000001"/>
    <n v="3"/>
    <n v="0.32"/>
    <x v="981"/>
    <n v="0"/>
    <x v="1"/>
    <x v="3"/>
  </r>
  <r>
    <x v="1072"/>
    <s v="US-2015-120502"/>
    <d v="2021-04-13T00:00:00"/>
    <d v="2021-04-19T00:00:00"/>
    <x v="1"/>
    <s v="BT-11395"/>
    <s v="Bill Tyler"/>
    <x v="1"/>
    <s v="United States"/>
    <s v="Los Angeles"/>
    <x v="2"/>
    <n v="90036"/>
    <x v="1"/>
    <s v="FUR-FU-10004973"/>
    <s v="Furniture"/>
    <x v="3"/>
    <s v="Flat Face Poster Frame"/>
    <n v="37.68"/>
    <n v="2"/>
    <n v="0"/>
    <x v="363"/>
    <n v="1"/>
    <x v="6"/>
    <x v="1"/>
  </r>
  <r>
    <x v="1073"/>
    <s v="CA-2015-115567"/>
    <d v="2021-09-13T00:00:00"/>
    <d v="2021-09-18T00:00:00"/>
    <x v="1"/>
    <s v="ZC-21910"/>
    <s v="Zuschuss Carroll"/>
    <x v="0"/>
    <s v="United States"/>
    <s v="Columbus"/>
    <x v="6"/>
    <n v="47201"/>
    <x v="3"/>
    <s v="FUR-CH-10000015"/>
    <s v="Furniture"/>
    <x v="1"/>
    <s v="Hon Multipurpose Stacking Arm Chairs"/>
    <n v="1516.2"/>
    <n v="7"/>
    <n v="0"/>
    <x v="982"/>
    <n v="1"/>
    <x v="4"/>
    <x v="1"/>
  </r>
  <r>
    <x v="1074"/>
    <s v="CA-2014-101560"/>
    <d v="2020-11-28T00:00:00"/>
    <d v="2020-12-01T00:00:00"/>
    <x v="0"/>
    <s v="CS-12250"/>
    <s v="Chris Selesnick"/>
    <x v="1"/>
    <s v="United States"/>
    <s v="Columbia"/>
    <x v="10"/>
    <n v="29203"/>
    <x v="0"/>
    <s v="FUR-FU-10003773"/>
    <s v="Furniture"/>
    <x v="3"/>
    <s v="Eldon Cleatmat Plus Chair Mats for High Pile Carpets"/>
    <n v="397.6"/>
    <n v="5"/>
    <n v="0"/>
    <x v="983"/>
    <n v="1"/>
    <x v="0"/>
    <x v="2"/>
  </r>
  <r>
    <x v="1075"/>
    <s v="CA-2015-142454"/>
    <d v="2021-08-15T00:00:00"/>
    <d v="2021-08-19T00:00:00"/>
    <x v="1"/>
    <s v="RE-19450"/>
    <s v="Richard Eichhorn"/>
    <x v="0"/>
    <s v="United States"/>
    <s v="Oakland"/>
    <x v="2"/>
    <n v="94601"/>
    <x v="1"/>
    <s v="FUR-FU-10004018"/>
    <s v="Furniture"/>
    <x v="3"/>
    <s v="Tensor Computer Mounted Lamp"/>
    <n v="104.23"/>
    <n v="7"/>
    <n v="0"/>
    <x v="984"/>
    <n v="1"/>
    <x v="10"/>
    <x v="1"/>
  </r>
  <r>
    <x v="1076"/>
    <s v="CA-2017-145653"/>
    <d v="2023-09-01T00:00:00"/>
    <d v="2023-09-01T00:00:00"/>
    <x v="3"/>
    <s v="CA-12775"/>
    <s v="Cynthia Arntzen"/>
    <x v="0"/>
    <s v="United States"/>
    <s v="Detroit"/>
    <x v="17"/>
    <n v="48205"/>
    <x v="3"/>
    <s v="FUR-CH-10004875"/>
    <s v="Furniture"/>
    <x v="1"/>
    <s v="Harbour Creations 67200 Series Stacking Chairs"/>
    <n v="498.26"/>
    <n v="7"/>
    <n v="0"/>
    <x v="985"/>
    <n v="1"/>
    <x v="4"/>
    <x v="3"/>
  </r>
  <r>
    <x v="1077"/>
    <s v="CA-2014-140487"/>
    <d v="2020-06-14T00:00:00"/>
    <d v="2020-06-20T00:00:00"/>
    <x v="1"/>
    <s v="SR-20425"/>
    <s v="Sharelle Roach"/>
    <x v="2"/>
    <s v="United States"/>
    <s v="Detroit"/>
    <x v="17"/>
    <n v="48234"/>
    <x v="3"/>
    <s v="FUR-BO-10000711"/>
    <s v="Furniture"/>
    <x v="0"/>
    <s v="Hon Metal Bookcases, Gray"/>
    <n v="212.94"/>
    <n v="3"/>
    <n v="0"/>
    <x v="986"/>
    <n v="1"/>
    <x v="2"/>
    <x v="2"/>
  </r>
  <r>
    <x v="1078"/>
    <s v="CA-2016-119865"/>
    <d v="2022-06-21T00:00:00"/>
    <d v="2022-06-26T00:00:00"/>
    <x v="1"/>
    <s v="AS-10090"/>
    <s v="Adam Shillingsburg"/>
    <x v="0"/>
    <s v="United States"/>
    <s v="New York City"/>
    <x v="7"/>
    <n v="10011"/>
    <x v="2"/>
    <s v="FUR-BO-10003272"/>
    <s v="Furniture"/>
    <x v="0"/>
    <s v="O'Sullivan Living Dimensions 5-Shelf Bookcases"/>
    <n v="353.56799999999998"/>
    <n v="2"/>
    <n v="0.2"/>
    <x v="987"/>
    <n v="0"/>
    <x v="2"/>
    <x v="0"/>
  </r>
  <r>
    <x v="1079"/>
    <s v="CA-2017-124436"/>
    <d v="2023-03-19T00:00:00"/>
    <d v="2023-03-22T00:00:00"/>
    <x v="0"/>
    <s v="SA-20830"/>
    <s v="Sue Ann Reed"/>
    <x v="0"/>
    <s v="United States"/>
    <s v="Fresno"/>
    <x v="2"/>
    <n v="93727"/>
    <x v="1"/>
    <s v="FUR-TA-10001095"/>
    <s v="Furniture"/>
    <x v="2"/>
    <s v="Chromcraft Round Conference Tables"/>
    <n v="697.16"/>
    <n v="5"/>
    <n v="0.2"/>
    <x v="988"/>
    <n v="1"/>
    <x v="9"/>
    <x v="3"/>
  </r>
  <r>
    <x v="1080"/>
    <s v="CA-2017-124436"/>
    <d v="2023-03-19T00:00:00"/>
    <d v="2023-03-22T00:00:00"/>
    <x v="0"/>
    <s v="SA-20830"/>
    <s v="Sue Ann Reed"/>
    <x v="0"/>
    <s v="United States"/>
    <s v="Fresno"/>
    <x v="2"/>
    <n v="93727"/>
    <x v="1"/>
    <s v="FUR-FU-10001185"/>
    <s v="Furniture"/>
    <x v="3"/>
    <s v="Advantus Employee of the Month Certificate Frame, 11 x 13-1/2"/>
    <n v="30.93"/>
    <n v="1"/>
    <n v="0"/>
    <x v="989"/>
    <n v="1"/>
    <x v="9"/>
    <x v="3"/>
  </r>
  <r>
    <x v="1081"/>
    <s v="CA-2014-115084"/>
    <d v="2020-10-18T00:00:00"/>
    <d v="2020-10-22T00:00:00"/>
    <x v="1"/>
    <s v="LS-17200"/>
    <s v="Luke Schmidt"/>
    <x v="1"/>
    <s v="United States"/>
    <s v="Texarkana"/>
    <x v="31"/>
    <n v="71854"/>
    <x v="0"/>
    <s v="FUR-CH-10004626"/>
    <s v="Furniture"/>
    <x v="1"/>
    <s v="Office Star Flex Back Scooter Chair with Aluminum Finish Frame"/>
    <n v="605.34"/>
    <n v="6"/>
    <n v="0"/>
    <x v="990"/>
    <n v="1"/>
    <x v="1"/>
    <x v="2"/>
  </r>
  <r>
    <x v="1082"/>
    <s v="CA-2017-131037"/>
    <d v="2023-08-22T00:00:00"/>
    <d v="2023-08-23T00:00:00"/>
    <x v="2"/>
    <s v="TM-21490"/>
    <s v="Tony Molinari"/>
    <x v="0"/>
    <s v="United States"/>
    <s v="San Francisco"/>
    <x v="2"/>
    <n v="94110"/>
    <x v="1"/>
    <s v="FUR-TA-10001768"/>
    <s v="Furniture"/>
    <x v="2"/>
    <s v="Hon Racetrack Conference Tables"/>
    <n v="210.00800000000001"/>
    <n v="1"/>
    <n v="0.2"/>
    <x v="991"/>
    <n v="1"/>
    <x v="10"/>
    <x v="3"/>
  </r>
  <r>
    <x v="1083"/>
    <s v="CA-2014-166744"/>
    <d v="2020-09-20T00:00:00"/>
    <d v="2020-09-24T00:00:00"/>
    <x v="1"/>
    <s v="DN-13690"/>
    <s v="Duane Noonan"/>
    <x v="0"/>
    <s v="United States"/>
    <s v="Columbia"/>
    <x v="32"/>
    <n v="21044"/>
    <x v="2"/>
    <s v="FUR-FU-10004952"/>
    <s v="Furniture"/>
    <x v="3"/>
    <s v="C-Line Cubicle Keepers Polyproplyene Holder w/Velcro Back, 8-1/2x11, 25/Bx"/>
    <n v="164.22"/>
    <n v="3"/>
    <n v="0"/>
    <x v="992"/>
    <n v="1"/>
    <x v="4"/>
    <x v="2"/>
  </r>
  <r>
    <x v="1084"/>
    <s v="CA-2014-166744"/>
    <d v="2020-09-20T00:00:00"/>
    <d v="2020-09-24T00:00:00"/>
    <x v="1"/>
    <s v="DN-13690"/>
    <s v="Duane Noonan"/>
    <x v="0"/>
    <s v="United States"/>
    <s v="Columbia"/>
    <x v="32"/>
    <n v="21044"/>
    <x v="2"/>
    <s v="FUR-BO-10001337"/>
    <s v="Furniture"/>
    <x v="0"/>
    <s v="O'Sullivan Living Dimensions 2-Shelf Bookcases"/>
    <n v="362.94"/>
    <n v="3"/>
    <n v="0"/>
    <x v="993"/>
    <n v="1"/>
    <x v="4"/>
    <x v="2"/>
  </r>
  <r>
    <x v="1085"/>
    <s v="CA-2016-156265"/>
    <d v="2022-08-02T00:00:00"/>
    <d v="2022-08-04T00:00:00"/>
    <x v="0"/>
    <s v="BF-11020"/>
    <s v="Barry Franzšsisch"/>
    <x v="1"/>
    <s v="United States"/>
    <s v="Los Angeles"/>
    <x v="2"/>
    <n v="90032"/>
    <x v="1"/>
    <s v="FUR-TA-10001691"/>
    <s v="Furniture"/>
    <x v="2"/>
    <s v="Barricks Non-Folding Utility Table with Steel Legs, Laminate Tops"/>
    <n v="136.464"/>
    <n v="2"/>
    <n v="0.2"/>
    <x v="994"/>
    <n v="1"/>
    <x v="10"/>
    <x v="0"/>
  </r>
  <r>
    <x v="1086"/>
    <s v="CA-2015-125185"/>
    <d v="2021-03-05T00:00:00"/>
    <d v="2021-03-07T00:00:00"/>
    <x v="0"/>
    <s v="AH-10195"/>
    <s v="Alan Haines"/>
    <x v="1"/>
    <s v="United States"/>
    <s v="Bethlehem"/>
    <x v="3"/>
    <n v="18018"/>
    <x v="2"/>
    <s v="FUR-CH-10002647"/>
    <s v="Furniture"/>
    <x v="1"/>
    <s v="Situations Contoured Folding Chairs, 4/Set"/>
    <n v="99.372"/>
    <n v="2"/>
    <n v="0.3"/>
    <x v="696"/>
    <n v="0"/>
    <x v="9"/>
    <x v="1"/>
  </r>
  <r>
    <x v="1087"/>
    <s v="CA-2015-125185"/>
    <d v="2021-03-05T00:00:00"/>
    <d v="2021-03-07T00:00:00"/>
    <x v="0"/>
    <s v="AH-10195"/>
    <s v="Alan Haines"/>
    <x v="1"/>
    <s v="United States"/>
    <s v="Bethlehem"/>
    <x v="3"/>
    <n v="18018"/>
    <x v="2"/>
    <s v="FUR-FU-10003247"/>
    <s v="Furniture"/>
    <x v="3"/>
    <s v="36X48 HARDFLOOR CHAIRMAT"/>
    <n v="33.567999999999998"/>
    <n v="2"/>
    <n v="0.2"/>
    <x v="995"/>
    <n v="0"/>
    <x v="9"/>
    <x v="1"/>
  </r>
  <r>
    <x v="1088"/>
    <s v="CA-2014-105165"/>
    <d v="2020-09-07T00:00:00"/>
    <d v="2020-09-10T00:00:00"/>
    <x v="2"/>
    <s v="SZ-20035"/>
    <s v="Sam Zeldin"/>
    <x v="2"/>
    <s v="United States"/>
    <s v="Houston"/>
    <x v="5"/>
    <n v="77036"/>
    <x v="3"/>
    <s v="FUR-TA-10004154"/>
    <s v="Furniture"/>
    <x v="2"/>
    <s v="Riverside Furniture Oval Coffee Table, Oval End Table, End Table with Drawer"/>
    <n v="200.79499999999999"/>
    <n v="1"/>
    <n v="0.3"/>
    <x v="996"/>
    <n v="0"/>
    <x v="4"/>
    <x v="2"/>
  </r>
  <r>
    <x v="1089"/>
    <s v="CA-2017-144484"/>
    <d v="2023-09-11T00:00:00"/>
    <d v="2023-09-11T00:00:00"/>
    <x v="3"/>
    <s v="CB-12025"/>
    <s v="Cassandra Brandow"/>
    <x v="0"/>
    <s v="United States"/>
    <s v="San Francisco"/>
    <x v="2"/>
    <n v="94110"/>
    <x v="1"/>
    <s v="FUR-FU-10000260"/>
    <s v="Furniture"/>
    <x v="3"/>
    <s v="6&quot; Cubicle Wall Clock, Black"/>
    <n v="32.36"/>
    <n v="4"/>
    <n v="0"/>
    <x v="997"/>
    <n v="1"/>
    <x v="4"/>
    <x v="3"/>
  </r>
  <r>
    <x v="1090"/>
    <s v="CA-2017-125913"/>
    <d v="2023-01-16T00:00:00"/>
    <d v="2023-01-16T00:00:00"/>
    <x v="3"/>
    <s v="JO-15145"/>
    <s v="Jack O'Briant"/>
    <x v="1"/>
    <s v="United States"/>
    <s v="Los Angeles"/>
    <x v="2"/>
    <n v="90008"/>
    <x v="1"/>
    <s v="FUR-FU-10001487"/>
    <s v="Furniture"/>
    <x v="3"/>
    <s v="Eldon Expressions Wood and Plastic Desk Accessories, Cherry Wood"/>
    <n v="27.92"/>
    <n v="4"/>
    <n v="0"/>
    <x v="998"/>
    <n v="1"/>
    <x v="8"/>
    <x v="3"/>
  </r>
  <r>
    <x v="1091"/>
    <s v="CA-2017-125913"/>
    <d v="2023-01-16T00:00:00"/>
    <d v="2023-01-16T00:00:00"/>
    <x v="3"/>
    <s v="JO-15145"/>
    <s v="Jack O'Briant"/>
    <x v="1"/>
    <s v="United States"/>
    <s v="Los Angeles"/>
    <x v="2"/>
    <n v="90008"/>
    <x v="1"/>
    <s v="FUR-TA-10001520"/>
    <s v="Furniture"/>
    <x v="2"/>
    <s v="Lesro Sheffield Collection Coffee Table, End Table, Center Table, Corner Table"/>
    <n v="399.67200000000003"/>
    <n v="7"/>
    <n v="0.2"/>
    <x v="999"/>
    <n v="0"/>
    <x v="8"/>
    <x v="3"/>
  </r>
  <r>
    <x v="1092"/>
    <s v="CA-2015-162887"/>
    <d v="2021-11-07T00:00:00"/>
    <d v="2021-11-09T00:00:00"/>
    <x v="0"/>
    <s v="SV-20785"/>
    <s v="Stewart Visinsky"/>
    <x v="0"/>
    <s v="United States"/>
    <s v="Burlington"/>
    <x v="43"/>
    <s v="05408"/>
    <x v="2"/>
    <s v="FUR-CH-10000595"/>
    <s v="Furniture"/>
    <x v="1"/>
    <s v="Safco Contoured Stacking Chairs"/>
    <n v="715.2"/>
    <n v="3"/>
    <n v="0"/>
    <x v="1000"/>
    <n v="1"/>
    <x v="0"/>
    <x v="1"/>
  </r>
  <r>
    <x v="1093"/>
    <s v="CA-2014-113859"/>
    <d v="2020-09-13T00:00:00"/>
    <d v="2020-09-17T00:00:00"/>
    <x v="1"/>
    <s v="BC-11125"/>
    <s v="Becky Castell"/>
    <x v="2"/>
    <s v="United States"/>
    <s v="Odessa"/>
    <x v="5"/>
    <n v="79762"/>
    <x v="3"/>
    <s v="FUR-CH-10004698"/>
    <s v="Furniture"/>
    <x v="1"/>
    <s v="Padded Folding Chairs, Black, 4/Carton"/>
    <n v="340.11599999999999"/>
    <n v="6"/>
    <n v="0.3"/>
    <x v="1001"/>
    <n v="0"/>
    <x v="4"/>
    <x v="2"/>
  </r>
  <r>
    <x v="1094"/>
    <s v="CA-2015-105158"/>
    <d v="2021-09-05T00:00:00"/>
    <d v="2021-09-10T00:00:00"/>
    <x v="1"/>
    <s v="SP-20860"/>
    <s v="Sung Pak"/>
    <x v="1"/>
    <s v="United States"/>
    <s v="Rochester"/>
    <x v="11"/>
    <n v="55901"/>
    <x v="3"/>
    <s v="FUR-FU-10001706"/>
    <s v="Furniture"/>
    <x v="3"/>
    <s v="Longer-Life Soft White Bulbs"/>
    <n v="6.16"/>
    <n v="2"/>
    <n v="0"/>
    <x v="12"/>
    <n v="1"/>
    <x v="4"/>
    <x v="1"/>
  </r>
  <r>
    <x v="1095"/>
    <s v="CA-2017-105991"/>
    <d v="2023-05-05T00:00:00"/>
    <d v="2023-05-06T00:00:00"/>
    <x v="2"/>
    <s v="LH-17020"/>
    <s v="Lisa Hazard"/>
    <x v="0"/>
    <s v="United States"/>
    <s v="Louisville"/>
    <x v="12"/>
    <n v="80027"/>
    <x v="1"/>
    <s v="FUR-BO-10004467"/>
    <s v="Furniture"/>
    <x v="0"/>
    <s v="Bestar Classic Bookcase"/>
    <n v="89.991"/>
    <n v="3"/>
    <n v="0.7"/>
    <x v="1002"/>
    <n v="0"/>
    <x v="7"/>
    <x v="3"/>
  </r>
  <r>
    <x v="1096"/>
    <s v="CA-2014-146283"/>
    <d v="2020-09-08T00:00:00"/>
    <d v="2020-09-15T00:00:00"/>
    <x v="1"/>
    <s v="KT-16465"/>
    <s v="Kean Takahito"/>
    <x v="0"/>
    <s v="United States"/>
    <s v="Houston"/>
    <x v="5"/>
    <n v="77036"/>
    <x v="3"/>
    <s v="FUR-CH-10004287"/>
    <s v="Furniture"/>
    <x v="1"/>
    <s v="SAFCO Arco Folding Chair"/>
    <n v="966.7"/>
    <n v="5"/>
    <n v="0.3"/>
    <x v="1003"/>
    <n v="0"/>
    <x v="4"/>
    <x v="2"/>
  </r>
  <r>
    <x v="1097"/>
    <s v="CA-2015-111073"/>
    <d v="2021-12-26T00:00:00"/>
    <d v="2021-12-30T00:00:00"/>
    <x v="1"/>
    <s v="MC-18100"/>
    <s v="Mick Crebagga"/>
    <x v="0"/>
    <s v="United States"/>
    <s v="Medina"/>
    <x v="15"/>
    <n v="44256"/>
    <x v="2"/>
    <s v="FUR-TA-10004086"/>
    <s v="Furniture"/>
    <x v="2"/>
    <s v="KI Adjustable-Height Table"/>
    <n v="51.588000000000001"/>
    <n v="1"/>
    <n v="0.4"/>
    <x v="1004"/>
    <n v="0"/>
    <x v="5"/>
    <x v="1"/>
  </r>
  <r>
    <x v="1098"/>
    <s v="CA-2017-108791"/>
    <d v="2023-07-27T00:00:00"/>
    <d v="2023-07-31T00:00:00"/>
    <x v="1"/>
    <s v="TM-21490"/>
    <s v="Tony Molinari"/>
    <x v="0"/>
    <s v="United States"/>
    <s v="Yonkers"/>
    <x v="7"/>
    <n v="10701"/>
    <x v="2"/>
    <s v="FUR-FU-10004018"/>
    <s v="Furniture"/>
    <x v="3"/>
    <s v="Tensor Computer Mounted Lamp"/>
    <n v="14.89"/>
    <n v="1"/>
    <n v="0"/>
    <x v="1005"/>
    <n v="1"/>
    <x v="3"/>
    <x v="3"/>
  </r>
  <r>
    <x v="1099"/>
    <s v="CA-2016-113831"/>
    <d v="2022-05-30T00:00:00"/>
    <d v="2022-06-03T00:00:00"/>
    <x v="1"/>
    <s v="AH-10690"/>
    <s v="Anna HŠberlin"/>
    <x v="1"/>
    <s v="United States"/>
    <s v="Springfield"/>
    <x v="25"/>
    <n v="22153"/>
    <x v="0"/>
    <s v="FUR-TA-10002645"/>
    <s v="Furniture"/>
    <x v="2"/>
    <s v="Hon Rectangular Conference Tables"/>
    <n v="2275.5"/>
    <n v="10"/>
    <n v="0"/>
    <x v="1006"/>
    <n v="1"/>
    <x v="7"/>
    <x v="0"/>
  </r>
  <r>
    <x v="1100"/>
    <s v="US-2014-139500"/>
    <d v="2020-11-16T00:00:00"/>
    <d v="2020-11-20T00:00:00"/>
    <x v="1"/>
    <s v="AB-10165"/>
    <s v="Alan Barnes"/>
    <x v="0"/>
    <s v="United States"/>
    <s v="Decatur"/>
    <x v="8"/>
    <n v="62521"/>
    <x v="3"/>
    <s v="FUR-CH-10002017"/>
    <s v="Furniture"/>
    <x v="1"/>
    <s v="SAFCO Optional Arm Kit for Workspace Cribbage Stacking Chair"/>
    <n v="37.295999999999999"/>
    <n v="2"/>
    <n v="0.3"/>
    <x v="1007"/>
    <n v="0"/>
    <x v="0"/>
    <x v="2"/>
  </r>
  <r>
    <x v="1101"/>
    <s v="US-2014-166310"/>
    <d v="2020-09-21T00:00:00"/>
    <d v="2020-09-23T00:00:00"/>
    <x v="2"/>
    <s v="JS-15940"/>
    <s v="Joni Sundaresam"/>
    <x v="2"/>
    <s v="United States"/>
    <s v="Garland"/>
    <x v="5"/>
    <n v="75043"/>
    <x v="3"/>
    <s v="FUR-FU-10001546"/>
    <s v="Furniture"/>
    <x v="3"/>
    <s v="Dana Swing-Arm Lamps"/>
    <n v="8.5440000000000005"/>
    <n v="2"/>
    <n v="0.6"/>
    <x v="1008"/>
    <n v="0"/>
    <x v="4"/>
    <x v="2"/>
  </r>
  <r>
    <x v="1102"/>
    <s v="US-2016-168410"/>
    <d v="2022-02-21T00:00:00"/>
    <d v="2022-02-26T00:00:00"/>
    <x v="1"/>
    <s v="BV-11245"/>
    <s v="Benjamin Venier"/>
    <x v="1"/>
    <s v="United States"/>
    <s v="Oceanside"/>
    <x v="7"/>
    <n v="11572"/>
    <x v="2"/>
    <s v="FUR-FU-10000629"/>
    <s v="Furniture"/>
    <x v="3"/>
    <s v="9-3/4 Diameter Round Wall Clock"/>
    <n v="68.95"/>
    <n v="5"/>
    <n v="0"/>
    <x v="1009"/>
    <n v="1"/>
    <x v="11"/>
    <x v="0"/>
  </r>
  <r>
    <x v="1103"/>
    <s v="CA-2017-131254"/>
    <d v="2023-11-19T00:00:00"/>
    <d v="2023-11-21T00:00:00"/>
    <x v="2"/>
    <s v="NC-18415"/>
    <s v="Nathan Cano"/>
    <x v="0"/>
    <s v="United States"/>
    <s v="Houston"/>
    <x v="5"/>
    <n v="77095"/>
    <x v="3"/>
    <s v="FUR-CH-10003774"/>
    <s v="Furniture"/>
    <x v="1"/>
    <s v="Global Wood Trimmed Manager's Task Chair, Khaki"/>
    <n v="191.05799999999999"/>
    <n v="3"/>
    <n v="0.3"/>
    <x v="1010"/>
    <n v="0"/>
    <x v="0"/>
    <x v="3"/>
  </r>
  <r>
    <x v="1104"/>
    <s v="CA-2017-137876"/>
    <d v="2023-04-30T00:00:00"/>
    <d v="2023-05-05T00:00:00"/>
    <x v="1"/>
    <s v="DJ-13510"/>
    <s v="Don Jones"/>
    <x v="1"/>
    <s v="United States"/>
    <s v="San Francisco"/>
    <x v="2"/>
    <n v="94110"/>
    <x v="1"/>
    <s v="FUR-FU-10000222"/>
    <s v="Furniture"/>
    <x v="3"/>
    <s v="Seth Thomas 16&quot; Steel Case Clock"/>
    <n v="64.959999999999994"/>
    <n v="2"/>
    <n v="0"/>
    <x v="1011"/>
    <n v="1"/>
    <x v="6"/>
    <x v="3"/>
  </r>
  <r>
    <x v="1105"/>
    <s v="CA-2016-154060"/>
    <d v="2022-05-02T00:00:00"/>
    <d v="2022-05-08T00:00:00"/>
    <x v="1"/>
    <s v="DL-12865"/>
    <s v="Dan Lawera"/>
    <x v="0"/>
    <s v="United States"/>
    <s v="Greensboro"/>
    <x v="30"/>
    <n v="27405"/>
    <x v="0"/>
    <s v="FUR-CH-10002304"/>
    <s v="Furniture"/>
    <x v="1"/>
    <s v="Global Stack Chair without Arms, Black"/>
    <n v="187.05600000000001"/>
    <n v="9"/>
    <n v="0.2"/>
    <x v="1012"/>
    <n v="1"/>
    <x v="7"/>
    <x v="0"/>
  </r>
  <r>
    <x v="1106"/>
    <s v="US-2017-162558"/>
    <d v="2023-10-02T00:00:00"/>
    <d v="2023-10-05T00:00:00"/>
    <x v="2"/>
    <s v="Dp-13240"/>
    <s v="Dean percer"/>
    <x v="2"/>
    <s v="United States"/>
    <s v="Knoxville"/>
    <x v="9"/>
    <n v="37918"/>
    <x v="0"/>
    <s v="FUR-FU-10002364"/>
    <s v="Furniture"/>
    <x v="3"/>
    <s v="Eldon Expressions Wood Desk Accessories, Oak"/>
    <n v="11.808"/>
    <n v="2"/>
    <n v="0.2"/>
    <x v="1013"/>
    <n v="1"/>
    <x v="1"/>
    <x v="3"/>
  </r>
  <r>
    <x v="1107"/>
    <s v="US-2017-162558"/>
    <d v="2023-10-02T00:00:00"/>
    <d v="2023-10-05T00:00:00"/>
    <x v="2"/>
    <s v="Dp-13240"/>
    <s v="Dean percer"/>
    <x v="2"/>
    <s v="United States"/>
    <s v="Knoxville"/>
    <x v="9"/>
    <n v="37918"/>
    <x v="0"/>
    <s v="FUR-FU-10004864"/>
    <s v="Furniture"/>
    <x v="3"/>
    <s v="Eldon 500 Class Desk Accessories"/>
    <n v="9.6560000000000006"/>
    <n v="1"/>
    <n v="0.2"/>
    <x v="1014"/>
    <n v="1"/>
    <x v="1"/>
    <x v="3"/>
  </r>
  <r>
    <x v="1108"/>
    <s v="US-2017-162558"/>
    <d v="2023-10-02T00:00:00"/>
    <d v="2023-10-05T00:00:00"/>
    <x v="2"/>
    <s v="Dp-13240"/>
    <s v="Dean percer"/>
    <x v="2"/>
    <s v="United States"/>
    <s v="Knoxville"/>
    <x v="9"/>
    <n v="37918"/>
    <x v="0"/>
    <s v="FUR-TA-10000198"/>
    <s v="Furniture"/>
    <x v="2"/>
    <s v="Chromcraft Bull-Nose Wood Oval Conference Tables &amp; Bases"/>
    <n v="2314.116"/>
    <n v="7"/>
    <n v="0.4"/>
    <x v="1015"/>
    <n v="0"/>
    <x v="1"/>
    <x v="3"/>
  </r>
  <r>
    <x v="1109"/>
    <s v="US-2017-162558"/>
    <d v="2023-10-02T00:00:00"/>
    <d v="2023-10-05T00:00:00"/>
    <x v="2"/>
    <s v="Dp-13240"/>
    <s v="Dean percer"/>
    <x v="2"/>
    <s v="United States"/>
    <s v="Knoxville"/>
    <x v="9"/>
    <n v="37918"/>
    <x v="0"/>
    <s v="FUR-FU-10003691"/>
    <s v="Furniture"/>
    <x v="3"/>
    <s v="Eldon Image Series Desk Accessories, Ebony"/>
    <n v="19.760000000000002"/>
    <n v="2"/>
    <n v="0.2"/>
    <x v="1016"/>
    <n v="1"/>
    <x v="1"/>
    <x v="3"/>
  </r>
  <r>
    <x v="1110"/>
    <s v="CA-2015-119508"/>
    <d v="2021-12-04T00:00:00"/>
    <d v="2021-12-09T00:00:00"/>
    <x v="1"/>
    <s v="TZ-21580"/>
    <s v="Tracy Zic"/>
    <x v="0"/>
    <s v="United States"/>
    <s v="Lakewood"/>
    <x v="2"/>
    <n v="90712"/>
    <x v="1"/>
    <s v="FUR-FU-10004270"/>
    <s v="Furniture"/>
    <x v="3"/>
    <s v="Eldon Image Series Desk Accessories, Burgundy"/>
    <n v="25.08"/>
    <n v="6"/>
    <n v="0"/>
    <x v="1017"/>
    <n v="1"/>
    <x v="5"/>
    <x v="1"/>
  </r>
  <r>
    <x v="1111"/>
    <s v="CA-2016-123120"/>
    <d v="2022-09-04T00:00:00"/>
    <d v="2022-09-08T00:00:00"/>
    <x v="1"/>
    <s v="CV-12295"/>
    <s v="Christina VanderZanden"/>
    <x v="0"/>
    <s v="United States"/>
    <s v="New York City"/>
    <x v="7"/>
    <n v="10011"/>
    <x v="2"/>
    <s v="FUR-FU-10004748"/>
    <s v="Furniture"/>
    <x v="3"/>
    <s v="Howard Miller 16&quot; Diameter Gallery Wall Clock"/>
    <n v="63.94"/>
    <n v="1"/>
    <n v="0"/>
    <x v="1018"/>
    <n v="1"/>
    <x v="4"/>
    <x v="0"/>
  </r>
  <r>
    <x v="1112"/>
    <s v="CA-2014-103331"/>
    <d v="2020-08-26T00:00:00"/>
    <d v="2020-09-01T00:00:00"/>
    <x v="1"/>
    <s v="KB-16315"/>
    <s v="Karl Braun"/>
    <x v="0"/>
    <s v="United States"/>
    <s v="Newark"/>
    <x v="14"/>
    <n v="19711"/>
    <x v="2"/>
    <s v="FUR-FU-10001731"/>
    <s v="Furniture"/>
    <x v="3"/>
    <s v="Acrylic Self-Standing Desk Frames"/>
    <n v="10.68"/>
    <n v="4"/>
    <n v="0"/>
    <x v="1019"/>
    <n v="1"/>
    <x v="10"/>
    <x v="2"/>
  </r>
  <r>
    <x v="1113"/>
    <s v="CA-2014-113768"/>
    <d v="2020-05-13T00:00:00"/>
    <d v="2020-05-19T00:00:00"/>
    <x v="1"/>
    <s v="AH-10030"/>
    <s v="Aaron Hawkins"/>
    <x v="1"/>
    <s v="United States"/>
    <s v="Los Angeles"/>
    <x v="2"/>
    <n v="90004"/>
    <x v="1"/>
    <s v="FUR-CH-10002439"/>
    <s v="Furniture"/>
    <x v="1"/>
    <s v="Iceberg Nesting Folding Chair, 19w x 6d x 43h"/>
    <n v="279.45600000000002"/>
    <n v="6"/>
    <n v="0.2"/>
    <x v="1020"/>
    <n v="1"/>
    <x v="7"/>
    <x v="2"/>
  </r>
  <r>
    <x v="1114"/>
    <s v="US-2017-126060"/>
    <d v="2023-04-14T00:00:00"/>
    <d v="2023-04-18T00:00:00"/>
    <x v="1"/>
    <s v="DW-13585"/>
    <s v="Dorothy Wardle"/>
    <x v="1"/>
    <s v="United States"/>
    <s v="Fayetteville"/>
    <x v="30"/>
    <n v="28314"/>
    <x v="0"/>
    <s v="FUR-BO-10003433"/>
    <s v="Furniture"/>
    <x v="0"/>
    <s v="Sauder Cornerstone Collection Library"/>
    <n v="198.27199999999999"/>
    <n v="8"/>
    <n v="0.2"/>
    <x v="1021"/>
    <n v="0"/>
    <x v="6"/>
    <x v="3"/>
  </r>
  <r>
    <x v="1115"/>
    <s v="CA-2016-122017"/>
    <d v="2022-12-29T00:00:00"/>
    <d v="2023-01-02T00:00:00"/>
    <x v="1"/>
    <s v="CD-11920"/>
    <s v="Carlos Daly"/>
    <x v="0"/>
    <s v="United States"/>
    <s v="Wichita"/>
    <x v="44"/>
    <n v="67212"/>
    <x v="3"/>
    <s v="FUR-FU-10000672"/>
    <s v="Furniture"/>
    <x v="3"/>
    <s v="Executive Impressions 10&quot; Spectator Wall Clock"/>
    <n v="70.56"/>
    <n v="6"/>
    <n v="0"/>
    <x v="791"/>
    <n v="1"/>
    <x v="5"/>
    <x v="0"/>
  </r>
  <r>
    <x v="1116"/>
    <s v="US-2017-136721"/>
    <d v="2023-04-08T00:00:00"/>
    <d v="2023-04-12T00:00:00"/>
    <x v="1"/>
    <s v="NH-18610"/>
    <s v="Nicole Hansen"/>
    <x v="1"/>
    <s v="United States"/>
    <s v="Oak Park"/>
    <x v="17"/>
    <n v="48237"/>
    <x v="3"/>
    <s v="FUR-FU-10004665"/>
    <s v="Furniture"/>
    <x v="3"/>
    <s v="3M Polarizing Task Lamp with Clamp Arm, Light Gray"/>
    <n v="273.95999999999998"/>
    <n v="2"/>
    <n v="0"/>
    <x v="1022"/>
    <n v="1"/>
    <x v="6"/>
    <x v="3"/>
  </r>
  <r>
    <x v="1117"/>
    <s v="US-2017-136721"/>
    <d v="2023-04-08T00:00:00"/>
    <d v="2023-04-12T00:00:00"/>
    <x v="1"/>
    <s v="NH-18610"/>
    <s v="Nicole Hansen"/>
    <x v="1"/>
    <s v="United States"/>
    <s v="Oak Park"/>
    <x v="17"/>
    <n v="48237"/>
    <x v="3"/>
    <s v="FUR-FU-10004188"/>
    <s v="Furniture"/>
    <x v="3"/>
    <s v="Luxo Professional Combination Clamp-On Lamps"/>
    <n v="306.89999999999998"/>
    <n v="3"/>
    <n v="0"/>
    <x v="1023"/>
    <n v="1"/>
    <x v="6"/>
    <x v="3"/>
  </r>
  <r>
    <x v="1118"/>
    <s v="CA-2015-118738"/>
    <d v="2021-10-24T00:00:00"/>
    <d v="2021-10-30T00:00:00"/>
    <x v="1"/>
    <s v="AG-10495"/>
    <s v="Andrew Gjertsen"/>
    <x v="1"/>
    <s v="United States"/>
    <s v="Houston"/>
    <x v="5"/>
    <n v="77041"/>
    <x v="3"/>
    <s v="FUR-TA-10002607"/>
    <s v="Furniture"/>
    <x v="2"/>
    <s v="KI Conference Tables"/>
    <n v="347.36099999999999"/>
    <n v="7"/>
    <n v="0.3"/>
    <x v="1024"/>
    <n v="0"/>
    <x v="1"/>
    <x v="1"/>
  </r>
  <r>
    <x v="1119"/>
    <s v="US-2014-123183"/>
    <d v="2020-11-19T00:00:00"/>
    <d v="2020-11-25T00:00:00"/>
    <x v="1"/>
    <s v="GR-14560"/>
    <s v="Georgia Rosenberg"/>
    <x v="1"/>
    <s v="United States"/>
    <s v="Wilmington"/>
    <x v="14"/>
    <n v="19805"/>
    <x v="2"/>
    <s v="FUR-BO-10000362"/>
    <s v="Furniture"/>
    <x v="0"/>
    <s v="Sauder Inglewood Library Bookcases"/>
    <n v="1025.8800000000001"/>
    <n v="6"/>
    <n v="0"/>
    <x v="1025"/>
    <n v="1"/>
    <x v="0"/>
    <x v="2"/>
  </r>
  <r>
    <x v="1120"/>
    <s v="US-2016-147340"/>
    <d v="2022-09-24T00:00:00"/>
    <d v="2022-09-24T00:00:00"/>
    <x v="3"/>
    <s v="EB-13750"/>
    <s v="Edward Becker"/>
    <x v="1"/>
    <s v="United States"/>
    <s v="San Francisco"/>
    <x v="2"/>
    <n v="94110"/>
    <x v="1"/>
    <s v="FUR-FU-10002501"/>
    <s v="Furniture"/>
    <x v="3"/>
    <s v="Nu-Dell Executive Frame"/>
    <n v="63.2"/>
    <n v="5"/>
    <n v="0"/>
    <x v="460"/>
    <n v="1"/>
    <x v="4"/>
    <x v="0"/>
  </r>
  <r>
    <x v="1121"/>
    <s v="CA-2016-117681"/>
    <d v="2022-04-09T00:00:00"/>
    <d v="2022-04-14T00:00:00"/>
    <x v="1"/>
    <s v="HF-14995"/>
    <s v="Herbert Flentye"/>
    <x v="0"/>
    <s v="United States"/>
    <s v="Los Angeles"/>
    <x v="2"/>
    <n v="90004"/>
    <x v="1"/>
    <s v="FUR-BO-10001798"/>
    <s v="Furniture"/>
    <x v="0"/>
    <s v="Bush Somerset Collection Bookcase"/>
    <n v="556.66499999999996"/>
    <n v="5"/>
    <n v="0.15"/>
    <x v="788"/>
    <n v="1"/>
    <x v="6"/>
    <x v="0"/>
  </r>
  <r>
    <x v="1122"/>
    <s v="CA-2016-153598"/>
    <d v="2022-12-03T00:00:00"/>
    <d v="2022-12-06T00:00:00"/>
    <x v="2"/>
    <s v="NM-18520"/>
    <s v="Neoma Murray"/>
    <x v="0"/>
    <s v="United States"/>
    <s v="Los Angeles"/>
    <x v="2"/>
    <n v="90045"/>
    <x v="1"/>
    <s v="FUR-FU-10001085"/>
    <s v="Furniture"/>
    <x v="3"/>
    <s v="3M Polarizing Light Filter Sleeves"/>
    <n v="111.9"/>
    <n v="6"/>
    <n v="0"/>
    <x v="1026"/>
    <n v="1"/>
    <x v="5"/>
    <x v="0"/>
  </r>
  <r>
    <x v="1123"/>
    <s v="US-2016-108497"/>
    <d v="2022-06-14T00:00:00"/>
    <d v="2022-06-14T00:00:00"/>
    <x v="3"/>
    <s v="MH-17290"/>
    <s v="Marc Harrigan"/>
    <x v="2"/>
    <s v="United States"/>
    <s v="Los Angeles"/>
    <x v="2"/>
    <n v="90036"/>
    <x v="1"/>
    <s v="FUR-BO-10004218"/>
    <s v="Furniture"/>
    <x v="0"/>
    <s v="Bush Heritage Pine Collection 5-Shelf Bookcase, Albany Pine Finish, *Special Order"/>
    <n v="599.16499999999996"/>
    <n v="5"/>
    <n v="0.15"/>
    <x v="1027"/>
    <n v="1"/>
    <x v="2"/>
    <x v="0"/>
  </r>
  <r>
    <x v="1124"/>
    <s v="CA-2014-136861"/>
    <d v="2020-09-05T00:00:00"/>
    <d v="2020-09-07T00:00:00"/>
    <x v="2"/>
    <s v="PR-18880"/>
    <s v="Patrick Ryan"/>
    <x v="0"/>
    <s v="United States"/>
    <s v="Saint Petersburg"/>
    <x v="1"/>
    <n v="33710"/>
    <x v="0"/>
    <s v="FUR-FU-10001967"/>
    <s v="Furniture"/>
    <x v="3"/>
    <s v="Telescoping Adjustable Floor Lamp"/>
    <n v="31.984000000000002"/>
    <n v="2"/>
    <n v="0.2"/>
    <x v="219"/>
    <n v="1"/>
    <x v="4"/>
    <x v="2"/>
  </r>
  <r>
    <x v="1125"/>
    <s v="CA-2014-103317"/>
    <d v="2020-07-05T00:00:00"/>
    <d v="2020-07-08T00:00:00"/>
    <x v="2"/>
    <s v="DM-13525"/>
    <s v="Don Miller"/>
    <x v="1"/>
    <s v="United States"/>
    <s v="Palm Coast"/>
    <x v="1"/>
    <n v="32137"/>
    <x v="0"/>
    <s v="FUR-FU-10001591"/>
    <s v="Furniture"/>
    <x v="3"/>
    <s v="Advantus Panel Wall Certificate Holder - 8.5x11"/>
    <n v="19.52"/>
    <n v="2"/>
    <n v="0.2"/>
    <x v="1028"/>
    <n v="1"/>
    <x v="3"/>
    <x v="2"/>
  </r>
  <r>
    <x v="1126"/>
    <s v="CA-2014-103317"/>
    <d v="2020-07-05T00:00:00"/>
    <d v="2020-07-08T00:00:00"/>
    <x v="2"/>
    <s v="DM-13525"/>
    <s v="Don Miller"/>
    <x v="1"/>
    <s v="United States"/>
    <s v="Palm Coast"/>
    <x v="1"/>
    <n v="32137"/>
    <x v="0"/>
    <s v="FUR-FU-10003192"/>
    <s v="Furniture"/>
    <x v="3"/>
    <s v="Luxo Adjustable Task Clamp Lamp"/>
    <n v="213.21600000000001"/>
    <n v="3"/>
    <n v="0.2"/>
    <x v="1029"/>
    <n v="1"/>
    <x v="3"/>
    <x v="2"/>
  </r>
  <r>
    <x v="1127"/>
    <s v="US-2014-119081"/>
    <d v="2020-09-12T00:00:00"/>
    <d v="2020-09-19T00:00:00"/>
    <x v="1"/>
    <s v="TA-21385"/>
    <s v="Tom Ashbrook"/>
    <x v="2"/>
    <s v="United States"/>
    <s v="Olathe"/>
    <x v="44"/>
    <n v="66062"/>
    <x v="3"/>
    <s v="FUR-FU-10003464"/>
    <s v="Furniture"/>
    <x v="3"/>
    <s v="Seth Thomas 8 1/2&quot; Cubicle Clock"/>
    <n v="40.56"/>
    <n v="2"/>
    <n v="0"/>
    <x v="1030"/>
    <n v="1"/>
    <x v="4"/>
    <x v="2"/>
  </r>
  <r>
    <x v="1128"/>
    <s v="CA-2017-130631"/>
    <d v="2023-12-29T00:00:00"/>
    <d v="2024-01-02T00:00:00"/>
    <x v="1"/>
    <s v="BS-11755"/>
    <s v="Bruce Stewart"/>
    <x v="0"/>
    <s v="United States"/>
    <s v="Edmonds"/>
    <x v="13"/>
    <n v="98026"/>
    <x v="1"/>
    <s v="FUR-FU-10004093"/>
    <s v="Furniture"/>
    <x v="3"/>
    <s v="Hand-Finished Solid Wood Document Frame"/>
    <n v="68.459999999999994"/>
    <n v="2"/>
    <n v="0"/>
    <x v="1031"/>
    <n v="1"/>
    <x v="5"/>
    <x v="3"/>
  </r>
  <r>
    <x v="1129"/>
    <s v="CA-2017-116680"/>
    <d v="2023-09-04T00:00:00"/>
    <d v="2023-09-06T00:00:00"/>
    <x v="0"/>
    <s v="PK-19075"/>
    <s v="Pete Kriz"/>
    <x v="0"/>
    <s v="United States"/>
    <s v="San Francisco"/>
    <x v="2"/>
    <n v="94122"/>
    <x v="1"/>
    <s v="FUR-TA-10001771"/>
    <s v="Furniture"/>
    <x v="2"/>
    <s v="Bush Cubix Conference Tables, Fully Assembled"/>
    <n v="1478.2719999999999"/>
    <n v="8"/>
    <n v="0.2"/>
    <x v="1032"/>
    <n v="1"/>
    <x v="4"/>
    <x v="3"/>
  </r>
  <r>
    <x v="1130"/>
    <s v="CA-2017-101574"/>
    <d v="2023-09-28T00:00:00"/>
    <d v="2023-10-04T00:00:00"/>
    <x v="1"/>
    <s v="BD-11725"/>
    <s v="Bruce Degenhardt"/>
    <x v="0"/>
    <s v="United States"/>
    <s v="Los Angeles"/>
    <x v="2"/>
    <n v="90032"/>
    <x v="1"/>
    <s v="FUR-FU-10001706"/>
    <s v="Furniture"/>
    <x v="3"/>
    <s v="Longer-Life Soft White Bulbs"/>
    <n v="9.24"/>
    <n v="3"/>
    <n v="0"/>
    <x v="930"/>
    <n v="1"/>
    <x v="4"/>
    <x v="3"/>
  </r>
  <r>
    <x v="1131"/>
    <s v="CA-2014-146591"/>
    <d v="2020-01-19T00:00:00"/>
    <d v="2020-01-20T00:00:00"/>
    <x v="2"/>
    <s v="TS-21340"/>
    <s v="Toby Swindell"/>
    <x v="0"/>
    <s v="United States"/>
    <s v="Scottsdale"/>
    <x v="22"/>
    <n v="85254"/>
    <x v="1"/>
    <s v="FUR-BO-10001972"/>
    <s v="Furniture"/>
    <x v="0"/>
    <s v="O'Sullivan 4-Shelf Bookcase in Odessa Pine"/>
    <n v="181.47"/>
    <n v="5"/>
    <n v="0.7"/>
    <x v="1033"/>
    <n v="0"/>
    <x v="8"/>
    <x v="2"/>
  </r>
  <r>
    <x v="1132"/>
    <s v="CA-2016-122448"/>
    <d v="2022-06-09T00:00:00"/>
    <d v="2022-06-14T00:00:00"/>
    <x v="1"/>
    <s v="DB-13210"/>
    <s v="Dean Braden"/>
    <x v="0"/>
    <s v="United States"/>
    <s v="San Francisco"/>
    <x v="2"/>
    <n v="94109"/>
    <x v="1"/>
    <s v="FUR-CH-10002774"/>
    <s v="Furniture"/>
    <x v="1"/>
    <s v="Global Deluxe Stacking Chair, Gray"/>
    <n v="122.352"/>
    <n v="3"/>
    <n v="0.2"/>
    <x v="445"/>
    <n v="1"/>
    <x v="2"/>
    <x v="0"/>
  </r>
  <r>
    <x v="1133"/>
    <s v="CA-2014-132451"/>
    <d v="2020-09-26T00:00:00"/>
    <d v="2020-09-27T00:00:00"/>
    <x v="2"/>
    <s v="KF-16285"/>
    <s v="Karen Ferguson"/>
    <x v="2"/>
    <s v="United States"/>
    <s v="San Diego"/>
    <x v="2"/>
    <n v="92105"/>
    <x v="1"/>
    <s v="FUR-CH-10000454"/>
    <s v="Furniture"/>
    <x v="1"/>
    <s v="Hon Deluxe Fabric Upholstered Stacking Chairs, Rounded Back"/>
    <n v="585.55200000000002"/>
    <n v="3"/>
    <n v="0.2"/>
    <x v="540"/>
    <n v="1"/>
    <x v="4"/>
    <x v="2"/>
  </r>
  <r>
    <x v="1134"/>
    <s v="CA-2017-116946"/>
    <d v="2023-12-19T00:00:00"/>
    <d v="2023-12-23T00:00:00"/>
    <x v="1"/>
    <s v="TS-21505"/>
    <s v="Tony Sayre"/>
    <x v="0"/>
    <s v="United States"/>
    <s v="Parker"/>
    <x v="12"/>
    <n v="80134"/>
    <x v="1"/>
    <s v="FUR-FU-10000320"/>
    <s v="Furniture"/>
    <x v="3"/>
    <s v="OIC Stacking Trays"/>
    <n v="13.36"/>
    <n v="5"/>
    <n v="0.2"/>
    <x v="1034"/>
    <n v="1"/>
    <x v="5"/>
    <x v="3"/>
  </r>
  <r>
    <x v="1135"/>
    <s v="CA-2017-116946"/>
    <d v="2023-12-19T00:00:00"/>
    <d v="2023-12-23T00:00:00"/>
    <x v="1"/>
    <s v="TS-21505"/>
    <s v="Tony Sayre"/>
    <x v="0"/>
    <s v="United States"/>
    <s v="Parker"/>
    <x v="12"/>
    <n v="80134"/>
    <x v="1"/>
    <s v="FUR-BO-10000468"/>
    <s v="Furniture"/>
    <x v="0"/>
    <s v="O'Sullivan 2-Shelf Heavy-Duty Bookcases"/>
    <n v="102.018"/>
    <n v="7"/>
    <n v="0.7"/>
    <x v="1035"/>
    <n v="0"/>
    <x v="5"/>
    <x v="3"/>
  </r>
  <r>
    <x v="1136"/>
    <s v="CA-2017-148999"/>
    <d v="2023-01-30T00:00:00"/>
    <d v="2023-02-04T00:00:00"/>
    <x v="1"/>
    <s v="EB-13870"/>
    <s v="Emily Burns"/>
    <x v="0"/>
    <s v="United States"/>
    <s v="Miami"/>
    <x v="1"/>
    <n v="33142"/>
    <x v="0"/>
    <s v="FUR-CH-10002044"/>
    <s v="Furniture"/>
    <x v="1"/>
    <s v="Office Star - Contemporary Task Swivel chair with 2-way adjustable arms, Plum"/>
    <n v="419.13600000000002"/>
    <n v="4"/>
    <n v="0.2"/>
    <x v="1036"/>
    <n v="0"/>
    <x v="8"/>
    <x v="3"/>
  </r>
  <r>
    <x v="1137"/>
    <s v="CA-2017-134495"/>
    <d v="2023-04-01T00:00:00"/>
    <d v="2023-04-04T00:00:00"/>
    <x v="0"/>
    <s v="BF-11020"/>
    <s v="Barry Franzšsisch"/>
    <x v="1"/>
    <s v="United States"/>
    <s v="Jacksonville"/>
    <x v="1"/>
    <n v="32216"/>
    <x v="0"/>
    <s v="FUR-CH-10003774"/>
    <s v="Furniture"/>
    <x v="1"/>
    <s v="Global Wood Trimmed Manager's Task Chair, Khaki"/>
    <n v="218.352"/>
    <n v="3"/>
    <n v="0.2"/>
    <x v="1037"/>
    <n v="0"/>
    <x v="6"/>
    <x v="3"/>
  </r>
  <r>
    <x v="1138"/>
    <s v="CA-2014-105249"/>
    <d v="2020-11-28T00:00:00"/>
    <d v="2020-11-28T00:00:00"/>
    <x v="3"/>
    <s v="DH-13675"/>
    <s v="Duane Huffman"/>
    <x v="2"/>
    <s v="United States"/>
    <s v="San Francisco"/>
    <x v="2"/>
    <n v="94122"/>
    <x v="1"/>
    <s v="FUR-BO-10000330"/>
    <s v="Furniture"/>
    <x v="0"/>
    <s v="Sauder Camden County Barrister Bookcase, Planked Cherry Finish"/>
    <n v="411.33199999999999"/>
    <n v="4"/>
    <n v="0.15"/>
    <x v="343"/>
    <n v="0"/>
    <x v="0"/>
    <x v="2"/>
  </r>
  <r>
    <x v="1139"/>
    <s v="CA-2017-164378"/>
    <d v="2023-07-15T00:00:00"/>
    <d v="2023-07-18T00:00:00"/>
    <x v="0"/>
    <s v="MM-18055"/>
    <s v="Michelle Moray"/>
    <x v="0"/>
    <s v="United States"/>
    <s v="New York City"/>
    <x v="7"/>
    <n v="10024"/>
    <x v="2"/>
    <s v="FUR-CH-10002084"/>
    <s v="Furniture"/>
    <x v="1"/>
    <s v="Hon Mobius Operator's Chair"/>
    <n v="664.14599999999996"/>
    <n v="6"/>
    <n v="0.1"/>
    <x v="1038"/>
    <n v="1"/>
    <x v="3"/>
    <x v="3"/>
  </r>
  <r>
    <x v="1140"/>
    <s v="CA-2017-127782"/>
    <d v="2023-11-02T00:00:00"/>
    <d v="2023-11-06T00:00:00"/>
    <x v="1"/>
    <s v="TH-21115"/>
    <s v="Thea Hudgings"/>
    <x v="1"/>
    <s v="United States"/>
    <s v="Philadelphia"/>
    <x v="3"/>
    <n v="19140"/>
    <x v="2"/>
    <s v="FUR-FU-10001847"/>
    <s v="Furniture"/>
    <x v="3"/>
    <s v="Eldon Image Series Black Desk Accessories"/>
    <n v="3.3119999999999998"/>
    <n v="1"/>
    <n v="0.2"/>
    <x v="1039"/>
    <n v="1"/>
    <x v="0"/>
    <x v="3"/>
  </r>
  <r>
    <x v="1141"/>
    <s v="CA-2015-168529"/>
    <d v="2021-10-08T00:00:00"/>
    <d v="2021-10-12T00:00:00"/>
    <x v="1"/>
    <s v="MB-17305"/>
    <s v="Maria Bertelson"/>
    <x v="0"/>
    <s v="United States"/>
    <s v="San Francisco"/>
    <x v="2"/>
    <n v="94122"/>
    <x v="1"/>
    <s v="FUR-FU-10001588"/>
    <s v="Furniture"/>
    <x v="3"/>
    <s v="Deflect-o SuperTray Unbreakable Stackable Tray, Letter, Black"/>
    <n v="145.9"/>
    <n v="5"/>
    <n v="0"/>
    <x v="271"/>
    <n v="1"/>
    <x v="1"/>
    <x v="1"/>
  </r>
  <r>
    <x v="1142"/>
    <s v="CA-2017-117667"/>
    <d v="2023-12-04T00:00:00"/>
    <d v="2023-12-09T00:00:00"/>
    <x v="1"/>
    <s v="MS-17980"/>
    <s v="Michael Stewart"/>
    <x v="1"/>
    <s v="United States"/>
    <s v="Philadelphia"/>
    <x v="3"/>
    <n v="19134"/>
    <x v="2"/>
    <s v="FUR-CH-10004540"/>
    <s v="Furniture"/>
    <x v="1"/>
    <s v="Global Chrome Stack Chair"/>
    <n v="239.96"/>
    <n v="10"/>
    <n v="0.3"/>
    <x v="1040"/>
    <n v="0"/>
    <x v="5"/>
    <x v="3"/>
  </r>
  <r>
    <x v="1143"/>
    <s v="CA-2017-117667"/>
    <d v="2023-12-04T00:00:00"/>
    <d v="2023-12-09T00:00:00"/>
    <x v="1"/>
    <s v="MS-17980"/>
    <s v="Michael Stewart"/>
    <x v="1"/>
    <s v="United States"/>
    <s v="Philadelphia"/>
    <x v="3"/>
    <n v="19134"/>
    <x v="2"/>
    <s v="FUR-FU-10004093"/>
    <s v="Furniture"/>
    <x v="3"/>
    <s v="Hand-Finished Solid Wood Document Frame"/>
    <n v="54.768000000000001"/>
    <n v="2"/>
    <n v="0.2"/>
    <x v="1041"/>
    <n v="1"/>
    <x v="5"/>
    <x v="3"/>
  </r>
  <r>
    <x v="1144"/>
    <s v="US-2017-150595"/>
    <d v="2023-05-22T00:00:00"/>
    <d v="2023-05-26T00:00:00"/>
    <x v="1"/>
    <s v="LE-16810"/>
    <s v="Laurel Elliston"/>
    <x v="0"/>
    <s v="United States"/>
    <s v="Chicago"/>
    <x v="8"/>
    <n v="60653"/>
    <x v="3"/>
    <s v="FUR-CH-10000513"/>
    <s v="Furniture"/>
    <x v="1"/>
    <s v="High-Back Leather Manager's Chair"/>
    <n v="181.98599999999999"/>
    <n v="2"/>
    <n v="0.3"/>
    <x v="494"/>
    <n v="0"/>
    <x v="7"/>
    <x v="3"/>
  </r>
  <r>
    <x v="1145"/>
    <s v="CA-2016-134936"/>
    <d v="2022-12-19T00:00:00"/>
    <d v="2022-12-25T00:00:00"/>
    <x v="1"/>
    <s v="ES-14080"/>
    <s v="Erin Smith"/>
    <x v="1"/>
    <s v="United States"/>
    <s v="Tucson"/>
    <x v="22"/>
    <n v="85705"/>
    <x v="1"/>
    <s v="FUR-TA-10001086"/>
    <s v="Furniture"/>
    <x v="2"/>
    <s v="SAFCO PlanMaster Boards, 60w x 37-1/2d, White Melamine"/>
    <n v="455.97"/>
    <n v="6"/>
    <n v="0.5"/>
    <x v="1042"/>
    <n v="0"/>
    <x v="5"/>
    <x v="0"/>
  </r>
  <r>
    <x v="1146"/>
    <s v="CA-2017-151008"/>
    <d v="2023-09-07T00:00:00"/>
    <d v="2023-09-08T00:00:00"/>
    <x v="2"/>
    <s v="JM-16195"/>
    <s v="Justin MacKendrick"/>
    <x v="0"/>
    <s v="United States"/>
    <s v="Draper"/>
    <x v="4"/>
    <n v="84020"/>
    <x v="1"/>
    <s v="FUR-FU-10002396"/>
    <s v="Furniture"/>
    <x v="3"/>
    <s v="DAX Copper Panel Document Frame, 5 x 7 Size"/>
    <n v="25.16"/>
    <n v="2"/>
    <n v="0"/>
    <x v="1043"/>
    <n v="1"/>
    <x v="4"/>
    <x v="3"/>
  </r>
  <r>
    <x v="1147"/>
    <s v="US-2014-159618"/>
    <d v="2020-11-12T00:00:00"/>
    <d v="2020-11-16T00:00:00"/>
    <x v="1"/>
    <s v="DB-12970"/>
    <s v="Darren Budd"/>
    <x v="1"/>
    <s v="United States"/>
    <s v="Houston"/>
    <x v="5"/>
    <n v="77036"/>
    <x v="3"/>
    <s v="FUR-BO-10004467"/>
    <s v="Furniture"/>
    <x v="0"/>
    <s v="Bestar Classic Bookcase"/>
    <n v="67.993200000000002"/>
    <n v="1"/>
    <n v="0.32"/>
    <x v="1044"/>
    <n v="0"/>
    <x v="0"/>
    <x v="2"/>
  </r>
  <r>
    <x v="1148"/>
    <s v="CA-2017-116113"/>
    <d v="2023-10-02T00:00:00"/>
    <d v="2023-10-06T00:00:00"/>
    <x v="0"/>
    <s v="JW-15220"/>
    <s v="Jane Waco"/>
    <x v="1"/>
    <s v="United States"/>
    <s v="Montgomery"/>
    <x v="33"/>
    <n v="36116"/>
    <x v="0"/>
    <s v="FUR-FU-10002963"/>
    <s v="Furniture"/>
    <x v="3"/>
    <s v="Master Caster Door Stop, Gray"/>
    <n v="10.16"/>
    <n v="2"/>
    <n v="0"/>
    <x v="1045"/>
    <n v="1"/>
    <x v="1"/>
    <x v="3"/>
  </r>
  <r>
    <x v="1149"/>
    <s v="CA-2015-125066"/>
    <d v="2021-12-14T00:00:00"/>
    <d v="2021-12-18T00:00:00"/>
    <x v="1"/>
    <s v="KD-16495"/>
    <s v="Keith Dawkins"/>
    <x v="1"/>
    <s v="United States"/>
    <s v="Jackson"/>
    <x v="21"/>
    <n v="39212"/>
    <x v="0"/>
    <s v="FUR-FU-10003829"/>
    <s v="Furniture"/>
    <x v="3"/>
    <s v="Stackable Trays"/>
    <n v="6.16"/>
    <n v="2"/>
    <n v="0"/>
    <x v="1046"/>
    <n v="1"/>
    <x v="5"/>
    <x v="1"/>
  </r>
  <r>
    <x v="1150"/>
    <s v="CA-2017-157966"/>
    <d v="2023-03-13T00:00:00"/>
    <d v="2023-03-13T00:00:00"/>
    <x v="3"/>
    <s v="SU-20665"/>
    <s v="Stephanie Ulpright"/>
    <x v="2"/>
    <s v="United States"/>
    <s v="Chicago"/>
    <x v="8"/>
    <n v="60610"/>
    <x v="3"/>
    <s v="FUR-CH-10003606"/>
    <s v="Furniture"/>
    <x v="1"/>
    <s v="SAFCO Folding Chair Trolley"/>
    <n v="89.768000000000001"/>
    <n v="1"/>
    <n v="0.3"/>
    <x v="1047"/>
    <n v="0"/>
    <x v="9"/>
    <x v="3"/>
  </r>
  <r>
    <x v="1151"/>
    <s v="CA-2016-136686"/>
    <d v="2022-12-12T00:00:00"/>
    <d v="2022-12-16T00:00:00"/>
    <x v="1"/>
    <s v="RF-19840"/>
    <s v="Roy Franzšsisch"/>
    <x v="0"/>
    <s v="United States"/>
    <s v="Pasadena"/>
    <x v="2"/>
    <n v="91104"/>
    <x v="1"/>
    <s v="FUR-FU-10004864"/>
    <s v="Furniture"/>
    <x v="3"/>
    <s v="Howard Miller 14-1/2&quot; Diameter Chrome Round Wall Clock"/>
    <n v="383.64"/>
    <n v="6"/>
    <n v="0"/>
    <x v="1048"/>
    <n v="1"/>
    <x v="5"/>
    <x v="0"/>
  </r>
  <r>
    <x v="1152"/>
    <s v="CA-2017-137498"/>
    <d v="2023-09-09T00:00:00"/>
    <d v="2023-09-14T00:00:00"/>
    <x v="0"/>
    <s v="LC-17050"/>
    <s v="Liz Carlisle"/>
    <x v="0"/>
    <s v="United States"/>
    <s v="Los Angeles"/>
    <x v="2"/>
    <n v="90004"/>
    <x v="1"/>
    <s v="FUR-CH-10003833"/>
    <s v="Furniture"/>
    <x v="1"/>
    <s v="Novimex Fabric Task Chair"/>
    <n v="243.92"/>
    <n v="5"/>
    <n v="0.2"/>
    <x v="1049"/>
    <n v="0"/>
    <x v="4"/>
    <x v="3"/>
  </r>
  <r>
    <x v="1153"/>
    <s v="CA-2017-163818"/>
    <d v="2023-10-04T00:00:00"/>
    <d v="2023-10-08T00:00:00"/>
    <x v="1"/>
    <s v="PS-18970"/>
    <s v="Paul Stevenson"/>
    <x v="2"/>
    <s v="United States"/>
    <s v="Clinton"/>
    <x v="32"/>
    <n v="20735"/>
    <x v="2"/>
    <s v="FUR-FU-10000076"/>
    <s v="Furniture"/>
    <x v="3"/>
    <s v="24-Hour Round Wall Clock"/>
    <n v="19.98"/>
    <n v="1"/>
    <n v="0"/>
    <x v="1050"/>
    <n v="1"/>
    <x v="1"/>
    <x v="3"/>
  </r>
  <r>
    <x v="1154"/>
    <s v="CA-2014-116673"/>
    <d v="2020-12-15T00:00:00"/>
    <d v="2020-12-19T00:00:00"/>
    <x v="0"/>
    <s v="JO-15280"/>
    <s v="Jas O'Carroll"/>
    <x v="0"/>
    <s v="United States"/>
    <s v="San Diego"/>
    <x v="2"/>
    <n v="92037"/>
    <x v="1"/>
    <s v="FUR-FU-10003829"/>
    <s v="Furniture"/>
    <x v="3"/>
    <s v="Stackable Trays"/>
    <n v="6.16"/>
    <n v="2"/>
    <n v="0"/>
    <x v="1046"/>
    <n v="1"/>
    <x v="5"/>
    <x v="2"/>
  </r>
  <r>
    <x v="1155"/>
    <s v="CA-2014-164742"/>
    <d v="2020-10-13T00:00:00"/>
    <d v="2020-10-18T00:00:00"/>
    <x v="0"/>
    <s v="ML-17395"/>
    <s v="Marina Lichtenstein"/>
    <x v="1"/>
    <s v="United States"/>
    <s v="Lakewood"/>
    <x v="18"/>
    <n v="8701"/>
    <x v="2"/>
    <s v="FUR-CH-10002880"/>
    <s v="Furniture"/>
    <x v="1"/>
    <s v="Global High-Back Leather Tilter, Burgundy"/>
    <n v="245.98"/>
    <n v="2"/>
    <n v="0"/>
    <x v="1051"/>
    <n v="1"/>
    <x v="1"/>
    <x v="2"/>
  </r>
  <r>
    <x v="1156"/>
    <s v="CA-2016-134516"/>
    <d v="2022-09-20T00:00:00"/>
    <d v="2022-09-25T00:00:00"/>
    <x v="1"/>
    <s v="FM-14215"/>
    <s v="Filia McAdams"/>
    <x v="1"/>
    <s v="United States"/>
    <s v="Greensboro"/>
    <x v="30"/>
    <n v="27405"/>
    <x v="0"/>
    <s v="FUR-FU-10001546"/>
    <s v="Furniture"/>
    <x v="3"/>
    <s v="Dana Swing-Arm Lamps"/>
    <n v="17.088000000000001"/>
    <n v="2"/>
    <n v="0.2"/>
    <x v="566"/>
    <n v="1"/>
    <x v="4"/>
    <x v="0"/>
  </r>
  <r>
    <x v="1157"/>
    <s v="CA-2016-134516"/>
    <d v="2022-09-20T00:00:00"/>
    <d v="2022-09-25T00:00:00"/>
    <x v="1"/>
    <s v="FM-14215"/>
    <s v="Filia McAdams"/>
    <x v="1"/>
    <s v="United States"/>
    <s v="Greensboro"/>
    <x v="30"/>
    <n v="27405"/>
    <x v="0"/>
    <s v="FUR-CH-10002880"/>
    <s v="Furniture"/>
    <x v="1"/>
    <s v="Global High-Back Leather Tilter, Burgundy"/>
    <n v="98.391999999999996"/>
    <n v="1"/>
    <n v="0.2"/>
    <x v="1052"/>
    <n v="0"/>
    <x v="4"/>
    <x v="0"/>
  </r>
  <r>
    <x v="1158"/>
    <s v="CA-2017-125745"/>
    <d v="2023-06-30T00:00:00"/>
    <d v="2023-07-04T00:00:00"/>
    <x v="1"/>
    <s v="DV-13045"/>
    <s v="Darrin Van Huff"/>
    <x v="1"/>
    <s v="United States"/>
    <s v="Memphis"/>
    <x v="9"/>
    <n v="38109"/>
    <x v="0"/>
    <s v="FUR-FU-10001591"/>
    <s v="Furniture"/>
    <x v="3"/>
    <s v="Advantus Panel Wall Certificate Holder - 8.5x11"/>
    <n v="19.52"/>
    <n v="2"/>
    <n v="0.2"/>
    <x v="1028"/>
    <n v="1"/>
    <x v="2"/>
    <x v="3"/>
  </r>
  <r>
    <x v="1159"/>
    <s v="US-2016-124163"/>
    <d v="2022-09-25T00:00:00"/>
    <d v="2022-09-30T00:00:00"/>
    <x v="1"/>
    <s v="SC-20695"/>
    <s v="Steve Chapman"/>
    <x v="1"/>
    <s v="United States"/>
    <s v="La Crosse"/>
    <x v="16"/>
    <n v="54601"/>
    <x v="3"/>
    <s v="FUR-CH-10004218"/>
    <s v="Furniture"/>
    <x v="1"/>
    <s v="Global Fabric Manager's Chair, Dark Gray"/>
    <n v="201.96"/>
    <n v="2"/>
    <n v="0"/>
    <x v="1053"/>
    <n v="1"/>
    <x v="4"/>
    <x v="0"/>
  </r>
  <r>
    <x v="1160"/>
    <s v="US-2016-124163"/>
    <d v="2022-09-25T00:00:00"/>
    <d v="2022-09-30T00:00:00"/>
    <x v="1"/>
    <s v="SC-20695"/>
    <s v="Steve Chapman"/>
    <x v="1"/>
    <s v="United States"/>
    <s v="La Crosse"/>
    <x v="16"/>
    <n v="54601"/>
    <x v="3"/>
    <s v="FUR-FU-10000755"/>
    <s v="Furniture"/>
    <x v="3"/>
    <s v="Eldon Expressions Mahogany Wood Desk Collection"/>
    <n v="68.64"/>
    <n v="11"/>
    <n v="0"/>
    <x v="1054"/>
    <n v="1"/>
    <x v="4"/>
    <x v="0"/>
  </r>
  <r>
    <x v="1161"/>
    <s v="CA-2014-126683"/>
    <d v="2020-09-29T00:00:00"/>
    <d v="2020-10-01T00:00:00"/>
    <x v="0"/>
    <s v="PP-18955"/>
    <s v="Paul Prost"/>
    <x v="2"/>
    <s v="United States"/>
    <s v="Seattle"/>
    <x v="13"/>
    <n v="98115"/>
    <x v="1"/>
    <s v="FUR-FU-10001706"/>
    <s v="Furniture"/>
    <x v="3"/>
    <s v="Longer-Life Soft White Bulbs"/>
    <n v="6.16"/>
    <n v="2"/>
    <n v="0"/>
    <x v="12"/>
    <n v="1"/>
    <x v="4"/>
    <x v="2"/>
  </r>
  <r>
    <x v="1162"/>
    <s v="CA-2014-126683"/>
    <d v="2020-09-29T00:00:00"/>
    <d v="2020-10-01T00:00:00"/>
    <x v="0"/>
    <s v="PP-18955"/>
    <s v="Paul Prost"/>
    <x v="2"/>
    <s v="United States"/>
    <s v="Seattle"/>
    <x v="13"/>
    <n v="98115"/>
    <x v="1"/>
    <s v="FUR-TA-10002958"/>
    <s v="Furniture"/>
    <x v="2"/>
    <s v="Bevis Oval Conference Table, Walnut"/>
    <n v="2348.8200000000002"/>
    <n v="9"/>
    <n v="0"/>
    <x v="1055"/>
    <n v="1"/>
    <x v="4"/>
    <x v="2"/>
  </r>
  <r>
    <x v="1163"/>
    <s v="CA-2017-148810"/>
    <d v="2023-06-26T00:00:00"/>
    <d v="2023-07-01T00:00:00"/>
    <x v="1"/>
    <s v="DR-12880"/>
    <s v="Dan Reichenbach"/>
    <x v="1"/>
    <s v="United States"/>
    <s v="Miami"/>
    <x v="1"/>
    <n v="33180"/>
    <x v="0"/>
    <s v="FUR-CH-10001545"/>
    <s v="Furniture"/>
    <x v="1"/>
    <s v="Hon Comfortask Task/Swivel Chairs"/>
    <n v="273.55200000000002"/>
    <n v="3"/>
    <n v="0.2"/>
    <x v="1056"/>
    <n v="0"/>
    <x v="2"/>
    <x v="3"/>
  </r>
  <r>
    <x v="1164"/>
    <s v="US-2016-146066"/>
    <d v="2022-08-21T00:00:00"/>
    <d v="2022-08-23T00:00:00"/>
    <x v="0"/>
    <s v="RB-19465"/>
    <s v="Rick Bensley"/>
    <x v="2"/>
    <s v="United States"/>
    <s v="Philadelphia"/>
    <x v="3"/>
    <n v="19143"/>
    <x v="2"/>
    <s v="FUR-TA-10002530"/>
    <s v="Furniture"/>
    <x v="2"/>
    <s v="Iceberg OfficeWorks 42&quot; Round Tables"/>
    <n v="815.29200000000003"/>
    <n v="9"/>
    <n v="0.4"/>
    <x v="1057"/>
    <n v="0"/>
    <x v="10"/>
    <x v="0"/>
  </r>
  <r>
    <x v="1165"/>
    <s v="CA-2014-127614"/>
    <d v="2020-02-11T00:00:00"/>
    <d v="2020-02-15T00:00:00"/>
    <x v="1"/>
    <s v="NF-18385"/>
    <s v="Natalie Fritzler"/>
    <x v="0"/>
    <s v="United States"/>
    <s v="Chesapeake"/>
    <x v="25"/>
    <n v="23320"/>
    <x v="0"/>
    <s v="FUR-TA-10003715"/>
    <s v="Furniture"/>
    <x v="2"/>
    <s v="Hon 2111 Invitation Series Corner Table"/>
    <n v="1256.22"/>
    <n v="6"/>
    <n v="0"/>
    <x v="1058"/>
    <n v="1"/>
    <x v="11"/>
    <x v="2"/>
  </r>
  <r>
    <x v="1166"/>
    <s v="CA-2017-113208"/>
    <d v="2023-03-26T00:00:00"/>
    <d v="2023-04-02T00:00:00"/>
    <x v="1"/>
    <s v="ML-18040"/>
    <s v="Michelle Lonsdale"/>
    <x v="1"/>
    <s v="United States"/>
    <s v="Dearborn"/>
    <x v="17"/>
    <n v="48126"/>
    <x v="3"/>
    <s v="FUR-FU-10004245"/>
    <s v="Furniture"/>
    <x v="3"/>
    <s v="Career Cubicle Clock, 8 1/4&quot;, Black"/>
    <n v="60.84"/>
    <n v="3"/>
    <n v="0"/>
    <x v="1059"/>
    <n v="1"/>
    <x v="9"/>
    <x v="3"/>
  </r>
  <r>
    <x v="1167"/>
    <s v="CA-2014-154893"/>
    <d v="2020-12-21T00:00:00"/>
    <d v="2020-12-27T00:00:00"/>
    <x v="1"/>
    <s v="GM-14440"/>
    <s v="Gary McGarr"/>
    <x v="0"/>
    <s v="United States"/>
    <s v="San Diego"/>
    <x v="2"/>
    <n v="92024"/>
    <x v="1"/>
    <s v="FUR-CH-10004287"/>
    <s v="Furniture"/>
    <x v="1"/>
    <s v="SAFCO Arco Folding Chair"/>
    <n v="1325.76"/>
    <n v="6"/>
    <n v="0.2"/>
    <x v="949"/>
    <n v="1"/>
    <x v="5"/>
    <x v="2"/>
  </r>
  <r>
    <x v="1168"/>
    <s v="CA-2014-154893"/>
    <d v="2020-12-21T00:00:00"/>
    <d v="2020-12-27T00:00:00"/>
    <x v="1"/>
    <s v="GM-14440"/>
    <s v="Gary McGarr"/>
    <x v="0"/>
    <s v="United States"/>
    <s v="San Diego"/>
    <x v="2"/>
    <n v="92024"/>
    <x v="1"/>
    <s v="FUR-CH-10000595"/>
    <s v="Furniture"/>
    <x v="1"/>
    <s v="Safco Contoured Stacking Chairs"/>
    <n v="572.16"/>
    <n v="3"/>
    <n v="0.2"/>
    <x v="796"/>
    <n v="1"/>
    <x v="5"/>
    <x v="2"/>
  </r>
  <r>
    <x v="1169"/>
    <s v="CA-2016-127985"/>
    <d v="2022-04-01T00:00:00"/>
    <d v="2022-04-05T00:00:00"/>
    <x v="0"/>
    <s v="DB-12910"/>
    <s v="Daniel Byrd"/>
    <x v="2"/>
    <s v="United States"/>
    <s v="Columbus"/>
    <x v="24"/>
    <n v="31907"/>
    <x v="0"/>
    <s v="FUR-FU-10003274"/>
    <s v="Furniture"/>
    <x v="3"/>
    <s v="Regeneration Desk Collection"/>
    <n v="7.04"/>
    <n v="4"/>
    <n v="0"/>
    <x v="1060"/>
    <n v="1"/>
    <x v="6"/>
    <x v="0"/>
  </r>
  <r>
    <x v="1170"/>
    <s v="CA-2017-127117"/>
    <d v="2023-04-14T00:00:00"/>
    <d v="2023-04-19T00:00:00"/>
    <x v="1"/>
    <s v="HM-14860"/>
    <s v="Harry Marie"/>
    <x v="1"/>
    <s v="United States"/>
    <s v="Morristown"/>
    <x v="18"/>
    <n v="7960"/>
    <x v="2"/>
    <s v="FUR-FU-10004018"/>
    <s v="Furniture"/>
    <x v="3"/>
    <s v="Tensor Computer Mounted Lamp"/>
    <n v="74.45"/>
    <n v="5"/>
    <n v="0"/>
    <x v="1061"/>
    <n v="1"/>
    <x v="6"/>
    <x v="3"/>
  </r>
  <r>
    <x v="1171"/>
    <s v="CA-2015-104241"/>
    <d v="2021-01-04T00:00:00"/>
    <d v="2021-01-09T00:00:00"/>
    <x v="1"/>
    <s v="AG-10495"/>
    <s v="Andrew Gjertsen"/>
    <x v="1"/>
    <s v="United States"/>
    <s v="Alexandria"/>
    <x v="25"/>
    <n v="22304"/>
    <x v="0"/>
    <s v="FUR-FU-10001473"/>
    <s v="Furniture"/>
    <x v="3"/>
    <s v="DAX Wood Document Frame"/>
    <n v="192.22"/>
    <n v="14"/>
    <n v="0"/>
    <x v="1062"/>
    <n v="1"/>
    <x v="8"/>
    <x v="1"/>
  </r>
  <r>
    <x v="1172"/>
    <s v="CA-2017-142342"/>
    <d v="2023-07-17T00:00:00"/>
    <d v="2023-07-19T00:00:00"/>
    <x v="0"/>
    <s v="AJ-10795"/>
    <s v="Anthony Johnson"/>
    <x v="1"/>
    <s v="United States"/>
    <s v="Apple Valley"/>
    <x v="2"/>
    <n v="92307"/>
    <x v="1"/>
    <s v="FUR-BO-10002613"/>
    <s v="Furniture"/>
    <x v="0"/>
    <s v="Atlantic Metals Mobile 4-Shelf Bookcases, Custom Colors"/>
    <n v="1194.165"/>
    <n v="5"/>
    <n v="0.15"/>
    <x v="1063"/>
    <n v="1"/>
    <x v="3"/>
    <x v="3"/>
  </r>
  <r>
    <x v="1173"/>
    <s v="CA-2016-145261"/>
    <d v="2022-12-18T00:00:00"/>
    <d v="2022-12-21T00:00:00"/>
    <x v="2"/>
    <s v="AH-10120"/>
    <s v="Adrian Hane"/>
    <x v="2"/>
    <s v="United States"/>
    <s v="Salem"/>
    <x v="36"/>
    <n v="97301"/>
    <x v="1"/>
    <s v="FUR-TA-10002530"/>
    <s v="Furniture"/>
    <x v="2"/>
    <s v="Iceberg OfficeWorks 42&quot; Round Tables"/>
    <n v="377.45"/>
    <n v="5"/>
    <n v="0.5"/>
    <x v="1064"/>
    <n v="0"/>
    <x v="5"/>
    <x v="0"/>
  </r>
  <r>
    <x v="1174"/>
    <s v="CA-2016-108875"/>
    <d v="2022-09-24T00:00:00"/>
    <d v="2022-10-01T00:00:00"/>
    <x v="1"/>
    <s v="CL-12700"/>
    <s v="Craig Leslie"/>
    <x v="2"/>
    <s v="United States"/>
    <s v="Aurora"/>
    <x v="12"/>
    <n v="80013"/>
    <x v="1"/>
    <s v="FUR-FU-10002671"/>
    <s v="Furniture"/>
    <x v="3"/>
    <s v="Electrix 20W Halogen Replacement Bulb for Zoom-In Desk Lamp"/>
    <n v="21.44"/>
    <n v="2"/>
    <n v="0.2"/>
    <x v="1065"/>
    <n v="1"/>
    <x v="4"/>
    <x v="0"/>
  </r>
  <r>
    <x v="1175"/>
    <s v="CA-2015-141012"/>
    <d v="2021-06-09T00:00:00"/>
    <d v="2021-06-11T00:00:00"/>
    <x v="0"/>
    <s v="TG-21640"/>
    <s v="Trudy Glocke"/>
    <x v="0"/>
    <s v="United States"/>
    <s v="Pocatello"/>
    <x v="42"/>
    <n v="83201"/>
    <x v="1"/>
    <s v="FUR-FU-10003192"/>
    <s v="Furniture"/>
    <x v="3"/>
    <s v="Luxo Adjustable Task Clamp Lamp"/>
    <n v="355.36"/>
    <n v="4"/>
    <n v="0"/>
    <x v="1066"/>
    <n v="1"/>
    <x v="2"/>
    <x v="1"/>
  </r>
  <r>
    <x v="1176"/>
    <s v="CA-2014-126802"/>
    <d v="2020-12-29T00:00:00"/>
    <d v="2021-01-05T00:00:00"/>
    <x v="1"/>
    <s v="ZC-21910"/>
    <s v="Zuschuss Carroll"/>
    <x v="0"/>
    <s v="United States"/>
    <s v="Chicago"/>
    <x v="8"/>
    <n v="60610"/>
    <x v="3"/>
    <s v="FUR-FU-10000193"/>
    <s v="Furniture"/>
    <x v="3"/>
    <s v="Tenex Chairmats For Use with Hard Floors"/>
    <n v="38.975999999999999"/>
    <n v="3"/>
    <n v="0.6"/>
    <x v="1067"/>
    <n v="0"/>
    <x v="5"/>
    <x v="2"/>
  </r>
  <r>
    <x v="1177"/>
    <s v="CA-2014-131541"/>
    <d v="2020-07-28T00:00:00"/>
    <d v="2020-07-28T00:00:00"/>
    <x v="3"/>
    <s v="CK-12205"/>
    <s v="Chloris Kastensmidt"/>
    <x v="0"/>
    <s v="United States"/>
    <s v="Apopka"/>
    <x v="1"/>
    <n v="32712"/>
    <x v="0"/>
    <s v="FUR-FU-10003623"/>
    <s v="Furniture"/>
    <x v="3"/>
    <s v="DataProducts Ampli Magnifier Task Lamp, Black,"/>
    <n v="129.88800000000001"/>
    <n v="6"/>
    <n v="0.2"/>
    <x v="1068"/>
    <n v="1"/>
    <x v="3"/>
    <x v="2"/>
  </r>
  <r>
    <x v="1178"/>
    <s v="CA-2015-119550"/>
    <d v="2021-12-26T00:00:00"/>
    <d v="2021-12-31T00:00:00"/>
    <x v="1"/>
    <s v="RB-19705"/>
    <s v="Roger Barcio"/>
    <x v="2"/>
    <s v="United States"/>
    <s v="Houston"/>
    <x v="5"/>
    <n v="77070"/>
    <x v="3"/>
    <s v="FUR-CH-10002044"/>
    <s v="Furniture"/>
    <x v="1"/>
    <s v="Office Star - Contemporary Task Swivel chair with 2-way adjustable arms, Plum"/>
    <n v="275.05799999999999"/>
    <n v="3"/>
    <n v="0.3"/>
    <x v="1069"/>
    <n v="0"/>
    <x v="5"/>
    <x v="1"/>
  </r>
  <r>
    <x v="1179"/>
    <s v="US-2015-138093"/>
    <d v="2021-12-10T00:00:00"/>
    <d v="2021-12-16T00:00:00"/>
    <x v="1"/>
    <s v="KM-16225"/>
    <s v="Kalyca Meade"/>
    <x v="1"/>
    <s v="United States"/>
    <s v="Baltimore"/>
    <x v="32"/>
    <n v="21215"/>
    <x v="2"/>
    <s v="FUR-CH-10000785"/>
    <s v="Furniture"/>
    <x v="1"/>
    <s v="Global Ergonomic Managers Chair"/>
    <n v="542.94000000000005"/>
    <n v="3"/>
    <n v="0"/>
    <x v="886"/>
    <n v="1"/>
    <x v="5"/>
    <x v="1"/>
  </r>
  <r>
    <x v="1180"/>
    <s v="CA-2016-126165"/>
    <d v="2022-05-05T00:00:00"/>
    <d v="2022-05-07T00:00:00"/>
    <x v="0"/>
    <s v="AH-10465"/>
    <s v="Amy Hunt"/>
    <x v="0"/>
    <s v="United States"/>
    <s v="San Francisco"/>
    <x v="2"/>
    <n v="94109"/>
    <x v="1"/>
    <s v="FUR-TA-10001676"/>
    <s v="Furniture"/>
    <x v="2"/>
    <s v="Hon 61000 Series Interactive Training Tables"/>
    <n v="71.087999999999994"/>
    <n v="2"/>
    <n v="0.2"/>
    <x v="1070"/>
    <n v="0"/>
    <x v="7"/>
    <x v="0"/>
  </r>
  <r>
    <x v="1181"/>
    <s v="US-2014-123519"/>
    <d v="2020-12-14T00:00:00"/>
    <d v="2020-12-21T00:00:00"/>
    <x v="1"/>
    <s v="SS-20875"/>
    <s v="Sung Shariari"/>
    <x v="0"/>
    <s v="United States"/>
    <s v="Marion"/>
    <x v="15"/>
    <n v="43302"/>
    <x v="2"/>
    <s v="FUR-TA-10002645"/>
    <s v="Furniture"/>
    <x v="2"/>
    <s v="Hon Rectangular Conference Tables"/>
    <n v="136.53"/>
    <n v="1"/>
    <n v="0.4"/>
    <x v="1071"/>
    <n v="0"/>
    <x v="5"/>
    <x v="2"/>
  </r>
  <r>
    <x v="1182"/>
    <s v="US-2015-160857"/>
    <d v="2021-05-08T00:00:00"/>
    <d v="2021-05-15T00:00:00"/>
    <x v="1"/>
    <s v="NW-18400"/>
    <s v="Natalie Webber"/>
    <x v="0"/>
    <s v="United States"/>
    <s v="New York City"/>
    <x v="7"/>
    <n v="10024"/>
    <x v="2"/>
    <s v="FUR-FU-10001095"/>
    <s v="Furniture"/>
    <x v="3"/>
    <s v="DAX Black Cherry Wood-Tone Poster Frame"/>
    <n v="79.44"/>
    <n v="3"/>
    <n v="0"/>
    <x v="1072"/>
    <n v="1"/>
    <x v="7"/>
    <x v="1"/>
  </r>
  <r>
    <x v="1183"/>
    <s v="US-2015-160857"/>
    <d v="2021-05-08T00:00:00"/>
    <d v="2021-05-15T00:00:00"/>
    <x v="1"/>
    <s v="NW-18400"/>
    <s v="Natalie Webber"/>
    <x v="0"/>
    <s v="United States"/>
    <s v="New York City"/>
    <x v="7"/>
    <n v="10024"/>
    <x v="2"/>
    <s v="FUR-CH-10002647"/>
    <s v="Furniture"/>
    <x v="1"/>
    <s v="Situations Contoured Folding Chairs, 4/Set"/>
    <n v="127.764"/>
    <n v="2"/>
    <n v="0.1"/>
    <x v="1073"/>
    <n v="1"/>
    <x v="7"/>
    <x v="1"/>
  </r>
  <r>
    <x v="1184"/>
    <s v="CA-2017-117324"/>
    <d v="2023-12-08T00:00:00"/>
    <d v="2023-12-13T00:00:00"/>
    <x v="1"/>
    <s v="JP-15520"/>
    <s v="Jeremy Pistek"/>
    <x v="0"/>
    <s v="United States"/>
    <s v="Madison"/>
    <x v="16"/>
    <n v="53711"/>
    <x v="3"/>
    <s v="FUR-BO-10003159"/>
    <s v="Furniture"/>
    <x v="0"/>
    <s v="Sauder Camden County Collection Libraries, Planked Cherry Finish"/>
    <n v="459.92"/>
    <n v="4"/>
    <n v="0"/>
    <x v="1074"/>
    <n v="1"/>
    <x v="5"/>
    <x v="3"/>
  </r>
  <r>
    <x v="1185"/>
    <s v="CA-2017-143574"/>
    <d v="2023-06-29T00:00:00"/>
    <d v="2023-07-02T00:00:00"/>
    <x v="2"/>
    <s v="DR-12880"/>
    <s v="Dan Reichenbach"/>
    <x v="1"/>
    <s v="United States"/>
    <s v="Milford"/>
    <x v="19"/>
    <n v="6460"/>
    <x v="2"/>
    <s v="FUR-BO-10002598"/>
    <s v="Furniture"/>
    <x v="0"/>
    <s v="Hon Metal Bookcases, Putty"/>
    <n v="638.82000000000005"/>
    <n v="9"/>
    <n v="0"/>
    <x v="1075"/>
    <n v="1"/>
    <x v="2"/>
    <x v="3"/>
  </r>
  <r>
    <x v="1186"/>
    <s v="CA-2017-143574"/>
    <d v="2023-06-29T00:00:00"/>
    <d v="2023-07-02T00:00:00"/>
    <x v="2"/>
    <s v="DR-12880"/>
    <s v="Dan Reichenbach"/>
    <x v="1"/>
    <s v="United States"/>
    <s v="Milford"/>
    <x v="19"/>
    <n v="6460"/>
    <x v="2"/>
    <s v="FUR-FU-10003976"/>
    <s v="Furniture"/>
    <x v="3"/>
    <s v="DAX Executive Solid Wood Document Frame, Desktop or Hang, Mahogany, 5 x 7"/>
    <n v="25.16"/>
    <n v="2"/>
    <n v="0"/>
    <x v="705"/>
    <n v="1"/>
    <x v="2"/>
    <x v="3"/>
  </r>
  <r>
    <x v="1187"/>
    <s v="CA-2014-148614"/>
    <d v="2020-01-20T00:00:00"/>
    <d v="2020-01-25T00:00:00"/>
    <x v="1"/>
    <s v="MV-17485"/>
    <s v="Mark Van Huff"/>
    <x v="0"/>
    <s v="United States"/>
    <s v="Los Angeles"/>
    <x v="2"/>
    <n v="90049"/>
    <x v="1"/>
    <s v="FUR-FU-10003194"/>
    <s v="Furniture"/>
    <x v="3"/>
    <s v="Eldon Expressions Desk Accessory, Wood Pencil Holder, Oak"/>
    <n v="19.3"/>
    <n v="2"/>
    <n v="0"/>
    <x v="1076"/>
    <n v="1"/>
    <x v="8"/>
    <x v="2"/>
  </r>
  <r>
    <x v="1188"/>
    <s v="US-2017-147886"/>
    <d v="2023-03-28T00:00:00"/>
    <d v="2023-03-31T00:00:00"/>
    <x v="2"/>
    <s v="DH-13075"/>
    <s v="Dave Hallsten"/>
    <x v="1"/>
    <s v="United States"/>
    <s v="Fairfield"/>
    <x v="2"/>
    <n v="94533"/>
    <x v="1"/>
    <s v="FUR-FU-10001095"/>
    <s v="Furniture"/>
    <x v="3"/>
    <s v="DAX Black Cherry Wood-Tone Poster Frame"/>
    <n v="26.48"/>
    <n v="1"/>
    <n v="0"/>
    <x v="1077"/>
    <n v="1"/>
    <x v="9"/>
    <x v="3"/>
  </r>
  <r>
    <x v="1189"/>
    <s v="US-2017-147886"/>
    <d v="2023-03-28T00:00:00"/>
    <d v="2023-03-31T00:00:00"/>
    <x v="2"/>
    <s v="DH-13075"/>
    <s v="Dave Hallsten"/>
    <x v="1"/>
    <s v="United States"/>
    <s v="Fairfield"/>
    <x v="2"/>
    <n v="94533"/>
    <x v="1"/>
    <s v="FUR-FU-10003829"/>
    <s v="Furniture"/>
    <x v="3"/>
    <s v="Stackable Trays"/>
    <n v="21.56"/>
    <n v="7"/>
    <n v="0"/>
    <x v="1078"/>
    <n v="1"/>
    <x v="9"/>
    <x v="3"/>
  </r>
  <r>
    <x v="1190"/>
    <s v="CA-2014-145800"/>
    <d v="2020-05-30T00:00:00"/>
    <d v="2020-06-05T00:00:00"/>
    <x v="1"/>
    <s v="SS-20410"/>
    <s v="Shahid Shariari"/>
    <x v="0"/>
    <s v="United States"/>
    <s v="Buffalo Grove"/>
    <x v="8"/>
    <n v="60089"/>
    <x v="3"/>
    <s v="FUR-TA-10001539"/>
    <s v="Furniture"/>
    <x v="2"/>
    <s v="Chromcraft Rectangular Conference Tables"/>
    <n v="355.45499999999998"/>
    <n v="3"/>
    <n v="0.5"/>
    <x v="1079"/>
    <n v="0"/>
    <x v="7"/>
    <x v="2"/>
  </r>
  <r>
    <x v="1191"/>
    <s v="CA-2016-118514"/>
    <d v="2022-02-03T00:00:00"/>
    <d v="2022-02-10T00:00:00"/>
    <x v="1"/>
    <s v="LC-17050"/>
    <s v="Liz Carlisle"/>
    <x v="0"/>
    <s v="United States"/>
    <s v="Richmond"/>
    <x v="0"/>
    <n v="40475"/>
    <x v="0"/>
    <s v="FUR-CH-10000015"/>
    <s v="Furniture"/>
    <x v="1"/>
    <s v="Hon Multipurpose Stacking Arm Chairs"/>
    <n v="866.4"/>
    <n v="4"/>
    <n v="0"/>
    <x v="90"/>
    <n v="1"/>
    <x v="11"/>
    <x v="0"/>
  </r>
  <r>
    <x v="1192"/>
    <s v="CA-2015-119634"/>
    <d v="2021-08-11T00:00:00"/>
    <d v="2021-08-16T00:00:00"/>
    <x v="1"/>
    <s v="BW-11065"/>
    <s v="Barry Weirich"/>
    <x v="0"/>
    <s v="United States"/>
    <s v="Raleigh"/>
    <x v="30"/>
    <n v="27604"/>
    <x v="0"/>
    <s v="FUR-FU-10004270"/>
    <s v="Furniture"/>
    <x v="3"/>
    <s v="Executive Impressions 13&quot; Clairmont Wall Clock"/>
    <n v="46.152000000000001"/>
    <n v="3"/>
    <n v="0.2"/>
    <x v="1080"/>
    <n v="1"/>
    <x v="10"/>
    <x v="1"/>
  </r>
  <r>
    <x v="1193"/>
    <s v="CA-2017-158169"/>
    <d v="2023-08-12T00:00:00"/>
    <d v="2023-08-15T00:00:00"/>
    <x v="2"/>
    <s v="JM-16195"/>
    <s v="Justin MacKendrick"/>
    <x v="0"/>
    <s v="United States"/>
    <s v="Lake Forest"/>
    <x v="2"/>
    <n v="92630"/>
    <x v="1"/>
    <s v="FUR-FU-10001473"/>
    <s v="Furniture"/>
    <x v="3"/>
    <s v="DAX Wood Document Frame"/>
    <n v="54.92"/>
    <n v="4"/>
    <n v="0"/>
    <x v="1081"/>
    <n v="1"/>
    <x v="10"/>
    <x v="3"/>
  </r>
  <r>
    <x v="1194"/>
    <s v="CA-2015-162047"/>
    <d v="2021-11-03T00:00:00"/>
    <d v="2021-11-05T00:00:00"/>
    <x v="2"/>
    <s v="FH-14365"/>
    <s v="Fred Hopkins"/>
    <x v="1"/>
    <s v="United States"/>
    <s v="Long Beach"/>
    <x v="7"/>
    <n v="11561"/>
    <x v="2"/>
    <s v="FUR-CH-10004983"/>
    <s v="Furniture"/>
    <x v="1"/>
    <s v="Office Star - Mid Back Dual function Ergonomic High Back Chair with 2-Way Adjustable Arms"/>
    <n v="1448.82"/>
    <n v="10"/>
    <n v="0.1"/>
    <x v="1082"/>
    <n v="1"/>
    <x v="0"/>
    <x v="1"/>
  </r>
  <r>
    <x v="1195"/>
    <s v="CA-2015-103835"/>
    <d v="2021-09-24T00:00:00"/>
    <d v="2021-09-28T00:00:00"/>
    <x v="1"/>
    <s v="SC-20440"/>
    <s v="Shaun Chance"/>
    <x v="1"/>
    <s v="United States"/>
    <s v="Los Angeles"/>
    <x v="2"/>
    <n v="90032"/>
    <x v="1"/>
    <s v="FUR-FU-10000010"/>
    <s v="Furniture"/>
    <x v="3"/>
    <s v="DAX Value U-Channel Document Frames, Easel Back"/>
    <n v="14.91"/>
    <n v="3"/>
    <n v="0"/>
    <x v="1083"/>
    <n v="1"/>
    <x v="4"/>
    <x v="1"/>
  </r>
  <r>
    <x v="1196"/>
    <s v="CA-2016-142398"/>
    <d v="2022-04-12T00:00:00"/>
    <d v="2022-04-16T00:00:00"/>
    <x v="1"/>
    <s v="BP-11290"/>
    <s v="Beth Paige"/>
    <x v="0"/>
    <s v="United States"/>
    <s v="Los Angeles"/>
    <x v="2"/>
    <n v="90036"/>
    <x v="1"/>
    <s v="FUR-CH-10001545"/>
    <s v="Furniture"/>
    <x v="1"/>
    <s v="Hon Comfortask Task/Swivel Chairs"/>
    <n v="638.28800000000001"/>
    <n v="7"/>
    <n v="0.2"/>
    <x v="1084"/>
    <n v="0"/>
    <x v="6"/>
    <x v="0"/>
  </r>
  <r>
    <x v="1197"/>
    <s v="CA-2014-105270"/>
    <d v="2020-11-11T00:00:00"/>
    <d v="2020-11-18T00:00:00"/>
    <x v="1"/>
    <s v="AP-10915"/>
    <s v="Arthur Prichep"/>
    <x v="0"/>
    <s v="United States"/>
    <s v="Los Angeles"/>
    <x v="2"/>
    <n v="90008"/>
    <x v="1"/>
    <s v="FUR-CH-10000988"/>
    <s v="Furniture"/>
    <x v="1"/>
    <s v="Hon Olson Stacker Stools"/>
    <n v="112.648"/>
    <n v="1"/>
    <n v="0.2"/>
    <x v="1085"/>
    <n v="1"/>
    <x v="0"/>
    <x v="2"/>
  </r>
  <r>
    <x v="1198"/>
    <s v="CA-2017-141117"/>
    <d v="2023-10-02T00:00:00"/>
    <d v="2023-10-08T00:00:00"/>
    <x v="1"/>
    <s v="JK-16090"/>
    <s v="Juliana Krohn"/>
    <x v="0"/>
    <s v="United States"/>
    <s v="Springfield"/>
    <x v="36"/>
    <n v="97477"/>
    <x v="1"/>
    <s v="FUR-BO-10001972"/>
    <s v="Furniture"/>
    <x v="0"/>
    <s v="O'Sullivan 4-Shelf Bookcase in Odessa Pine"/>
    <n v="217.76400000000001"/>
    <n v="6"/>
    <n v="0.7"/>
    <x v="1086"/>
    <n v="0"/>
    <x v="1"/>
    <x v="3"/>
  </r>
  <r>
    <x v="1199"/>
    <s v="CA-2017-115070"/>
    <d v="2023-04-10T00:00:00"/>
    <d v="2023-04-14T00:00:00"/>
    <x v="0"/>
    <s v="MG-18205"/>
    <s v="Mitch Gastineau"/>
    <x v="1"/>
    <s v="United States"/>
    <s v="Jacksonville"/>
    <x v="1"/>
    <n v="32216"/>
    <x v="0"/>
    <s v="FUR-FU-10003829"/>
    <s v="Furniture"/>
    <x v="3"/>
    <s v="Stackable Trays"/>
    <n v="12.32"/>
    <n v="5"/>
    <n v="0.2"/>
    <x v="1087"/>
    <n v="1"/>
    <x v="6"/>
    <x v="3"/>
  </r>
  <r>
    <x v="1200"/>
    <s v="CA-2017-140186"/>
    <d v="2023-09-29T00:00:00"/>
    <d v="2023-10-02T00:00:00"/>
    <x v="2"/>
    <s v="PG-18820"/>
    <s v="Patrick Gardner"/>
    <x v="0"/>
    <s v="United States"/>
    <s v="Bakersfield"/>
    <x v="2"/>
    <n v="93309"/>
    <x v="1"/>
    <s v="FUR-CH-10002961"/>
    <s v="Furniture"/>
    <x v="1"/>
    <s v="Leather Task Chair, Black"/>
    <n v="72.784000000000006"/>
    <n v="1"/>
    <n v="0.2"/>
    <x v="51"/>
    <n v="0"/>
    <x v="4"/>
    <x v="3"/>
  </r>
  <r>
    <x v="1201"/>
    <s v="CA-2017-140186"/>
    <d v="2023-09-29T00:00:00"/>
    <d v="2023-10-02T00:00:00"/>
    <x v="2"/>
    <s v="PG-18820"/>
    <s v="Patrick Gardner"/>
    <x v="0"/>
    <s v="United States"/>
    <s v="Bakersfield"/>
    <x v="2"/>
    <n v="93309"/>
    <x v="1"/>
    <s v="FUR-FU-10004848"/>
    <s v="Furniture"/>
    <x v="3"/>
    <s v="Howard Miller 13-3/4&quot; Diameter Brushed Chrome Round Wall Clock"/>
    <n v="51.75"/>
    <n v="1"/>
    <n v="0"/>
    <x v="8"/>
    <n v="1"/>
    <x v="4"/>
    <x v="3"/>
  </r>
  <r>
    <x v="1202"/>
    <s v="CA-2014-124856"/>
    <d v="2020-09-29T00:00:00"/>
    <d v="2020-10-03T00:00:00"/>
    <x v="0"/>
    <s v="LD-17005"/>
    <s v="Lisa DeCherney"/>
    <x v="0"/>
    <s v="United States"/>
    <s v="New York City"/>
    <x v="7"/>
    <n v="10011"/>
    <x v="2"/>
    <s v="FUR-FU-10000521"/>
    <s v="Furniture"/>
    <x v="3"/>
    <s v="Seth Thomas 14&quot; Putty-Colored Wall Clock"/>
    <n v="117.36"/>
    <n v="4"/>
    <n v="0"/>
    <x v="1088"/>
    <n v="1"/>
    <x v="4"/>
    <x v="2"/>
  </r>
  <r>
    <x v="1203"/>
    <s v="CA-2014-166716"/>
    <d v="2020-08-20T00:00:00"/>
    <d v="2020-08-25T00:00:00"/>
    <x v="0"/>
    <s v="CR-12730"/>
    <s v="Craig Reiter"/>
    <x v="0"/>
    <s v="United States"/>
    <s v="Chicago"/>
    <x v="8"/>
    <n v="60610"/>
    <x v="3"/>
    <s v="FUR-CH-10004495"/>
    <s v="Furniture"/>
    <x v="1"/>
    <s v="Global Leather and Oak Executive Chair, Black"/>
    <n v="421.37200000000001"/>
    <n v="2"/>
    <n v="0.3"/>
    <x v="1089"/>
    <n v="0"/>
    <x v="10"/>
    <x v="2"/>
  </r>
  <r>
    <x v="1204"/>
    <s v="CA-2017-113873"/>
    <d v="2023-11-13T00:00:00"/>
    <d v="2023-11-19T00:00:00"/>
    <x v="1"/>
    <s v="KE-16420"/>
    <s v="Katrina Edelman"/>
    <x v="1"/>
    <s v="United States"/>
    <s v="Dallas"/>
    <x v="5"/>
    <n v="75220"/>
    <x v="3"/>
    <s v="FUR-BO-10003441"/>
    <s v="Furniture"/>
    <x v="0"/>
    <s v="Bush Westfield Collection Bookcases, Fully Assembled"/>
    <n v="205.9992"/>
    <n v="3"/>
    <n v="0.32"/>
    <x v="1090"/>
    <n v="0"/>
    <x v="0"/>
    <x v="3"/>
  </r>
  <r>
    <x v="1205"/>
    <s v="CA-2016-125017"/>
    <d v="2022-02-06T00:00:00"/>
    <d v="2022-02-11T00:00:00"/>
    <x v="1"/>
    <s v="KB-16240"/>
    <s v="Karen Bern"/>
    <x v="1"/>
    <s v="United States"/>
    <s v="Chattanooga"/>
    <x v="9"/>
    <n v="37421"/>
    <x v="0"/>
    <s v="FUR-FU-10000723"/>
    <s v="Furniture"/>
    <x v="3"/>
    <s v="Deflect-o EconoMat Studded, No Bevel Mat for Low Pile Carpeting"/>
    <n v="132.22399999999999"/>
    <n v="4"/>
    <n v="0.2"/>
    <x v="1091"/>
    <n v="0"/>
    <x v="11"/>
    <x v="0"/>
  </r>
  <r>
    <x v="1206"/>
    <s v="US-2015-163279"/>
    <d v="2021-03-22T00:00:00"/>
    <d v="2021-03-26T00:00:00"/>
    <x v="1"/>
    <s v="JD-16150"/>
    <s v="Justin Deggeller"/>
    <x v="1"/>
    <s v="United States"/>
    <s v="San Diego"/>
    <x v="2"/>
    <n v="92037"/>
    <x v="1"/>
    <s v="FUR-FU-10000747"/>
    <s v="Furniture"/>
    <x v="3"/>
    <s v="Tenex B1-RE Series Chair Mats for Low Pile Carpets"/>
    <n v="91.96"/>
    <n v="2"/>
    <n v="0"/>
    <x v="1092"/>
    <n v="1"/>
    <x v="9"/>
    <x v="1"/>
  </r>
  <r>
    <x v="1207"/>
    <s v="CA-2017-117632"/>
    <d v="2023-05-12T00:00:00"/>
    <d v="2023-05-18T00:00:00"/>
    <x v="1"/>
    <s v="CS-12175"/>
    <s v="Charles Sheldon"/>
    <x v="1"/>
    <s v="United States"/>
    <s v="San Francisco"/>
    <x v="2"/>
    <n v="94122"/>
    <x v="1"/>
    <s v="FUR-TA-10001520"/>
    <s v="Furniture"/>
    <x v="2"/>
    <s v="Lesro Sheffield Collection Coffee Table, End Table, Center Table, Corner Table"/>
    <n v="285.48"/>
    <n v="5"/>
    <n v="0.2"/>
    <x v="1093"/>
    <n v="0"/>
    <x v="7"/>
    <x v="3"/>
  </r>
  <r>
    <x v="1208"/>
    <s v="CA-2017-161067"/>
    <d v="2023-09-03T00:00:00"/>
    <d v="2023-09-06T00:00:00"/>
    <x v="0"/>
    <s v="KB-16405"/>
    <s v="Katrina Bavinger"/>
    <x v="2"/>
    <s v="United States"/>
    <s v="New York City"/>
    <x v="7"/>
    <n v="10035"/>
    <x v="2"/>
    <s v="FUR-CH-10004626"/>
    <s v="Furniture"/>
    <x v="1"/>
    <s v="Office Star Flex Back Scooter Chair with Aluminum Finish Frame"/>
    <n v="90.801000000000002"/>
    <n v="1"/>
    <n v="0.1"/>
    <x v="1094"/>
    <n v="1"/>
    <x v="4"/>
    <x v="3"/>
  </r>
  <r>
    <x v="1209"/>
    <s v="CA-2017-161067"/>
    <d v="2023-09-03T00:00:00"/>
    <d v="2023-09-06T00:00:00"/>
    <x v="0"/>
    <s v="KB-16405"/>
    <s v="Katrina Bavinger"/>
    <x v="2"/>
    <s v="United States"/>
    <s v="New York City"/>
    <x v="7"/>
    <n v="10035"/>
    <x v="2"/>
    <s v="FUR-CH-10004860"/>
    <s v="Furniture"/>
    <x v="1"/>
    <s v="Global Low Back Tilter Chair"/>
    <n v="181.76400000000001"/>
    <n v="2"/>
    <n v="0.1"/>
    <x v="260"/>
    <n v="0"/>
    <x v="4"/>
    <x v="3"/>
  </r>
  <r>
    <x v="1210"/>
    <s v="CA-2016-122063"/>
    <d v="2022-12-03T00:00:00"/>
    <d v="2022-12-07T00:00:00"/>
    <x v="1"/>
    <s v="MM-17920"/>
    <s v="Michael Moore"/>
    <x v="0"/>
    <s v="United States"/>
    <s v="Richmond"/>
    <x v="6"/>
    <n v="47374"/>
    <x v="3"/>
    <s v="FUR-TA-10004575"/>
    <s v="Furniture"/>
    <x v="2"/>
    <s v="Hon 5100 Series Wood Tables"/>
    <n v="581.96"/>
    <n v="2"/>
    <n v="0"/>
    <x v="1095"/>
    <n v="1"/>
    <x v="5"/>
    <x v="0"/>
  </r>
  <r>
    <x v="1211"/>
    <s v="CA-2016-122063"/>
    <d v="2022-12-03T00:00:00"/>
    <d v="2022-12-07T00:00:00"/>
    <x v="1"/>
    <s v="MM-17920"/>
    <s v="Michael Moore"/>
    <x v="0"/>
    <s v="United States"/>
    <s v="Richmond"/>
    <x v="6"/>
    <n v="47374"/>
    <x v="3"/>
    <s v="FUR-CH-10004754"/>
    <s v="Furniture"/>
    <x v="1"/>
    <s v="Global Stack Chair with Arms, Black"/>
    <n v="29.98"/>
    <n v="1"/>
    <n v="0"/>
    <x v="1096"/>
    <n v="1"/>
    <x v="5"/>
    <x v="0"/>
  </r>
  <r>
    <x v="1212"/>
    <s v="CA-2016-142895"/>
    <d v="2022-07-21T00:00:00"/>
    <d v="2022-07-26T00:00:00"/>
    <x v="1"/>
    <s v="BP-11290"/>
    <s v="Beth Paige"/>
    <x v="0"/>
    <s v="United States"/>
    <s v="Concord"/>
    <x v="30"/>
    <n v="28027"/>
    <x v="0"/>
    <s v="FUR-CH-10002961"/>
    <s v="Furniture"/>
    <x v="1"/>
    <s v="Leather Task Chair, Black"/>
    <n v="363.92"/>
    <n v="5"/>
    <n v="0.2"/>
    <x v="51"/>
    <n v="0"/>
    <x v="3"/>
    <x v="0"/>
  </r>
  <r>
    <x v="1213"/>
    <s v="CA-2015-134992"/>
    <d v="2021-09-22T00:00:00"/>
    <d v="2021-09-26T00:00:00"/>
    <x v="0"/>
    <s v="MG-17875"/>
    <s v="Michael Grace"/>
    <x v="2"/>
    <s v="United States"/>
    <s v="Arlington"/>
    <x v="25"/>
    <n v="22204"/>
    <x v="0"/>
    <s v="FUR-FU-10002554"/>
    <s v="Furniture"/>
    <x v="3"/>
    <s v="Westinghouse Floor Lamp with Metal Mesh Shade, Black"/>
    <n v="47.98"/>
    <n v="2"/>
    <n v="0"/>
    <x v="1097"/>
    <n v="1"/>
    <x v="4"/>
    <x v="1"/>
  </r>
  <r>
    <x v="1214"/>
    <s v="CA-2015-126725"/>
    <d v="2021-11-17T00:00:00"/>
    <d v="2021-11-21T00:00:00"/>
    <x v="1"/>
    <s v="BS-11665"/>
    <s v="Brian Stugart"/>
    <x v="0"/>
    <s v="United States"/>
    <s v="San Diego"/>
    <x v="2"/>
    <n v="92105"/>
    <x v="1"/>
    <s v="FUR-FU-10002813"/>
    <s v="Furniture"/>
    <x v="3"/>
    <s v="DAX Contemporary Wood Frame with Silver Metal Mat, Desktop, 11 x 14 Size"/>
    <n v="80.959999999999994"/>
    <n v="4"/>
    <n v="0"/>
    <x v="1098"/>
    <n v="1"/>
    <x v="0"/>
    <x v="1"/>
  </r>
  <r>
    <x v="1215"/>
    <s v="CA-2015-126725"/>
    <d v="2021-11-17T00:00:00"/>
    <d v="2021-11-21T00:00:00"/>
    <x v="1"/>
    <s v="BS-11665"/>
    <s v="Brian Stugart"/>
    <x v="0"/>
    <s v="United States"/>
    <s v="San Diego"/>
    <x v="2"/>
    <n v="92105"/>
    <x v="1"/>
    <s v="FUR-CH-10001708"/>
    <s v="Furniture"/>
    <x v="1"/>
    <s v="Office Star - Contemporary Swivel Chair with Padded Adjustable Arms and Flex Back"/>
    <n v="225.56800000000001"/>
    <n v="2"/>
    <n v="0.2"/>
    <x v="1099"/>
    <n v="1"/>
    <x v="0"/>
    <x v="1"/>
  </r>
  <r>
    <x v="1216"/>
    <s v="CA-2015-126725"/>
    <d v="2021-11-17T00:00:00"/>
    <d v="2021-11-21T00:00:00"/>
    <x v="1"/>
    <s v="BS-11665"/>
    <s v="Brian Stugart"/>
    <x v="0"/>
    <s v="United States"/>
    <s v="San Diego"/>
    <x v="2"/>
    <n v="92105"/>
    <x v="1"/>
    <s v="FUR-FU-10001591"/>
    <s v="Furniture"/>
    <x v="3"/>
    <s v="Advantus Panel Wall Certificate Holder - 8.5x11"/>
    <n v="36.6"/>
    <n v="3"/>
    <n v="0"/>
    <x v="1100"/>
    <n v="1"/>
    <x v="0"/>
    <x v="1"/>
  </r>
  <r>
    <x v="1217"/>
    <s v="CA-2015-121783"/>
    <d v="2021-11-10T00:00:00"/>
    <d v="2021-11-14T00:00:00"/>
    <x v="1"/>
    <s v="PO-19180"/>
    <s v="Philisse Overcash"/>
    <x v="2"/>
    <s v="United States"/>
    <s v="Roseville"/>
    <x v="11"/>
    <n v="55113"/>
    <x v="3"/>
    <s v="FUR-FU-10004351"/>
    <s v="Furniture"/>
    <x v="3"/>
    <s v="Staple-based wall hangings"/>
    <n v="29.22"/>
    <n v="3"/>
    <n v="0"/>
    <x v="1101"/>
    <n v="1"/>
    <x v="0"/>
    <x v="1"/>
  </r>
  <r>
    <x v="1218"/>
    <s v="CA-2015-112214"/>
    <d v="2021-08-05T00:00:00"/>
    <d v="2021-08-11T00:00:00"/>
    <x v="1"/>
    <s v="AH-10690"/>
    <s v="Anna HŠberlin"/>
    <x v="1"/>
    <s v="United States"/>
    <s v="Dallas"/>
    <x v="5"/>
    <n v="75220"/>
    <x v="3"/>
    <s v="FUR-FU-10002364"/>
    <s v="Furniture"/>
    <x v="3"/>
    <s v="Eldon Expressions Wood Desk Accessories, Oak"/>
    <n v="14.76"/>
    <n v="5"/>
    <n v="0.6"/>
    <x v="420"/>
    <n v="0"/>
    <x v="10"/>
    <x v="1"/>
  </r>
  <r>
    <x v="1219"/>
    <s v="US-2017-153255"/>
    <d v="2023-09-03T00:00:00"/>
    <d v="2023-09-07T00:00:00"/>
    <x v="0"/>
    <s v="JK-15730"/>
    <s v="Joe Kamberova"/>
    <x v="0"/>
    <s v="United States"/>
    <s v="Concord"/>
    <x v="2"/>
    <n v="94521"/>
    <x v="1"/>
    <s v="FUR-BO-10004218"/>
    <s v="Furniture"/>
    <x v="0"/>
    <s v="Bush Heritage Pine Collection 5-Shelf Bookcase, Albany Pine Finish, *Special Order"/>
    <n v="239.666"/>
    <n v="2"/>
    <n v="0.15"/>
    <x v="1102"/>
    <n v="1"/>
    <x v="4"/>
    <x v="3"/>
  </r>
  <r>
    <x v="1220"/>
    <s v="CA-2015-108119"/>
    <d v="2021-11-01T00:00:00"/>
    <d v="2021-11-08T00:00:00"/>
    <x v="1"/>
    <s v="MS-17530"/>
    <s v="MaryBeth Skach"/>
    <x v="0"/>
    <s v="United States"/>
    <s v="Conway"/>
    <x v="31"/>
    <n v="72032"/>
    <x v="0"/>
    <s v="FUR-TA-10002530"/>
    <s v="Furniture"/>
    <x v="2"/>
    <s v="Iceberg OfficeWorks 42&quot; Round Tables"/>
    <n v="301.95999999999998"/>
    <n v="2"/>
    <n v="0"/>
    <x v="651"/>
    <n v="1"/>
    <x v="0"/>
    <x v="1"/>
  </r>
  <r>
    <x v="1221"/>
    <s v="US-2014-117968"/>
    <d v="2020-08-05T00:00:00"/>
    <d v="2020-08-07T00:00:00"/>
    <x v="0"/>
    <s v="RS-19420"/>
    <s v="Ricardo Sperren"/>
    <x v="1"/>
    <s v="United States"/>
    <s v="Meriden"/>
    <x v="19"/>
    <n v="6450"/>
    <x v="2"/>
    <s v="FUR-CH-10002335"/>
    <s v="Furniture"/>
    <x v="1"/>
    <s v="Hon GuestStacker Chair"/>
    <n v="1133.3499999999999"/>
    <n v="5"/>
    <n v="0"/>
    <x v="1103"/>
    <n v="1"/>
    <x v="10"/>
    <x v="2"/>
  </r>
  <r>
    <x v="1222"/>
    <s v="CA-2016-152247"/>
    <d v="2022-11-07T00:00:00"/>
    <d v="2022-11-12T00:00:00"/>
    <x v="1"/>
    <s v="MA-17995"/>
    <s v="Michelle Arnett"/>
    <x v="2"/>
    <s v="United States"/>
    <s v="Cheyenne"/>
    <x v="45"/>
    <n v="82001"/>
    <x v="1"/>
    <s v="FUR-CH-10001215"/>
    <s v="Furniture"/>
    <x v="1"/>
    <s v="Global Troy Executive Leather Low-Back Tilter"/>
    <n v="1603.136"/>
    <n v="4"/>
    <n v="0.2"/>
    <x v="564"/>
    <n v="1"/>
    <x v="0"/>
    <x v="0"/>
  </r>
  <r>
    <x v="1223"/>
    <s v="CA-2016-128223"/>
    <d v="2022-06-14T00:00:00"/>
    <d v="2022-06-14T00:00:00"/>
    <x v="3"/>
    <s v="EB-13705"/>
    <s v="Ed Braxton"/>
    <x v="1"/>
    <s v="United States"/>
    <s v="Anaheim"/>
    <x v="2"/>
    <n v="92804"/>
    <x v="1"/>
    <s v="FUR-TA-10001771"/>
    <s v="Furniture"/>
    <x v="2"/>
    <s v="Bush Cubix Conference Tables, Fully Assembled"/>
    <n v="1293.4880000000001"/>
    <n v="7"/>
    <n v="0.2"/>
    <x v="1104"/>
    <n v="1"/>
    <x v="2"/>
    <x v="0"/>
  </r>
  <r>
    <x v="1224"/>
    <s v="CA-2016-154235"/>
    <d v="2022-09-24T00:00:00"/>
    <d v="2022-09-28T00:00:00"/>
    <x v="1"/>
    <s v="RD-19900"/>
    <s v="Ruben Dartt"/>
    <x v="0"/>
    <s v="United States"/>
    <s v="Bloomington"/>
    <x v="6"/>
    <n v="47401"/>
    <x v="3"/>
    <s v="FUR-FU-10004006"/>
    <s v="Furniture"/>
    <x v="3"/>
    <s v="Deflect-o DuraMat Lighweight, Studded, Beveled Mat for Low Pile Carpeting"/>
    <n v="127.95"/>
    <n v="3"/>
    <n v="0"/>
    <x v="1105"/>
    <n v="1"/>
    <x v="4"/>
    <x v="0"/>
  </r>
  <r>
    <x v="1225"/>
    <s v="CA-2016-133935"/>
    <d v="2022-09-18T00:00:00"/>
    <d v="2022-09-22T00:00:00"/>
    <x v="1"/>
    <s v="JW-15220"/>
    <s v="Jane Waco"/>
    <x v="1"/>
    <s v="United States"/>
    <s v="San Diego"/>
    <x v="2"/>
    <n v="92105"/>
    <x v="1"/>
    <s v="FUR-CH-10001215"/>
    <s v="Furniture"/>
    <x v="1"/>
    <s v="Global Troy Executive Leather Low-Back Tilter"/>
    <n v="801.56799999999998"/>
    <n v="2"/>
    <n v="0.2"/>
    <x v="110"/>
    <n v="1"/>
    <x v="4"/>
    <x v="0"/>
  </r>
  <r>
    <x v="1226"/>
    <s v="CA-2016-133935"/>
    <d v="2022-09-18T00:00:00"/>
    <d v="2022-09-22T00:00:00"/>
    <x v="1"/>
    <s v="JW-15220"/>
    <s v="Jane Waco"/>
    <x v="1"/>
    <s v="United States"/>
    <s v="San Diego"/>
    <x v="2"/>
    <n v="92105"/>
    <x v="1"/>
    <s v="FUR-CH-10002880"/>
    <s v="Furniture"/>
    <x v="1"/>
    <s v="Global High-Back Leather Tilter, Burgundy"/>
    <n v="885.52800000000002"/>
    <n v="9"/>
    <n v="0.2"/>
    <x v="1106"/>
    <n v="0"/>
    <x v="4"/>
    <x v="0"/>
  </r>
  <r>
    <x v="1227"/>
    <s v="CA-2016-136301"/>
    <d v="2022-03-13T00:00:00"/>
    <d v="2022-03-15T00:00:00"/>
    <x v="0"/>
    <s v="EH-13765"/>
    <s v="Edward Hooks"/>
    <x v="1"/>
    <s v="United States"/>
    <s v="San Francisco"/>
    <x v="2"/>
    <n v="94109"/>
    <x v="1"/>
    <s v="FUR-FU-10004712"/>
    <s v="Furniture"/>
    <x v="3"/>
    <s v="Westinghouse Mesh Shade Clip-On Gooseneck Lamp, Black"/>
    <n v="28.28"/>
    <n v="2"/>
    <n v="0"/>
    <x v="1107"/>
    <n v="1"/>
    <x v="9"/>
    <x v="0"/>
  </r>
  <r>
    <x v="1228"/>
    <s v="CA-2016-167682"/>
    <d v="2022-04-03T00:00:00"/>
    <d v="2022-04-09T00:00:00"/>
    <x v="1"/>
    <s v="ZD-21925"/>
    <s v="Zuschuss Donatelli"/>
    <x v="0"/>
    <s v="United States"/>
    <s v="Richmond"/>
    <x v="6"/>
    <n v="47374"/>
    <x v="3"/>
    <s v="FUR-FU-10003799"/>
    <s v="Furniture"/>
    <x v="3"/>
    <s v="Seth Thomas 13 1/2&quot; Wall Clock"/>
    <n v="71.12"/>
    <n v="4"/>
    <n v="0"/>
    <x v="1108"/>
    <n v="1"/>
    <x v="6"/>
    <x v="0"/>
  </r>
  <r>
    <x v="1229"/>
    <s v="CA-2016-159639"/>
    <d v="2022-11-27T00:00:00"/>
    <d v="2022-12-02T00:00:00"/>
    <x v="1"/>
    <s v="PC-18745"/>
    <s v="Pamela Coakley"/>
    <x v="1"/>
    <s v="United States"/>
    <s v="Westfield"/>
    <x v="18"/>
    <n v="7090"/>
    <x v="2"/>
    <s v="FUR-FU-10001889"/>
    <s v="Furniture"/>
    <x v="3"/>
    <s v="Ultra Door Pull Handle"/>
    <n v="31.56"/>
    <n v="3"/>
    <n v="0"/>
    <x v="374"/>
    <n v="1"/>
    <x v="0"/>
    <x v="0"/>
  </r>
  <r>
    <x v="1230"/>
    <s v="US-2016-113985"/>
    <d v="2022-12-02T00:00:00"/>
    <d v="2022-12-07T00:00:00"/>
    <x v="1"/>
    <s v="KD-16495"/>
    <s v="Keith Dawkins"/>
    <x v="1"/>
    <s v="United States"/>
    <s v="San Jose"/>
    <x v="2"/>
    <n v="95123"/>
    <x v="1"/>
    <s v="FUR-FU-10003026"/>
    <s v="Furniture"/>
    <x v="3"/>
    <s v="Eldon Regeneration Recycled Desk Accessories, Black"/>
    <n v="14.52"/>
    <n v="3"/>
    <n v="0"/>
    <x v="1109"/>
    <n v="1"/>
    <x v="5"/>
    <x v="0"/>
  </r>
  <r>
    <x v="1231"/>
    <s v="US-2015-126977"/>
    <d v="2021-09-17T00:00:00"/>
    <d v="2021-09-23T00:00:00"/>
    <x v="1"/>
    <s v="PF-19120"/>
    <s v="Peter Fuller"/>
    <x v="0"/>
    <s v="United States"/>
    <s v="New York City"/>
    <x v="7"/>
    <n v="10035"/>
    <x v="2"/>
    <s v="FUR-CH-10001973"/>
    <s v="Furniture"/>
    <x v="1"/>
    <s v="Office Star Flex Back Scooter Chair with White Frame"/>
    <n v="199.76400000000001"/>
    <n v="2"/>
    <n v="0.1"/>
    <x v="1110"/>
    <n v="1"/>
    <x v="4"/>
    <x v="1"/>
  </r>
  <r>
    <x v="1232"/>
    <s v="US-2015-126977"/>
    <d v="2021-09-17T00:00:00"/>
    <d v="2021-09-23T00:00:00"/>
    <x v="1"/>
    <s v="PF-19120"/>
    <s v="Peter Fuller"/>
    <x v="0"/>
    <s v="United States"/>
    <s v="New York City"/>
    <x v="7"/>
    <n v="10035"/>
    <x v="2"/>
    <s v="FUR-BO-10004834"/>
    <s v="Furniture"/>
    <x v="0"/>
    <s v="Riverside Palais Royal Lawyers Bookcase, Royale Cherry Finish"/>
    <n v="4228.7039999999997"/>
    <n v="6"/>
    <n v="0.2"/>
    <x v="1111"/>
    <n v="1"/>
    <x v="4"/>
    <x v="1"/>
  </r>
  <r>
    <x v="1233"/>
    <s v="US-2015-126977"/>
    <d v="2021-09-17T00:00:00"/>
    <d v="2021-09-23T00:00:00"/>
    <x v="1"/>
    <s v="PF-19120"/>
    <s v="Peter Fuller"/>
    <x v="0"/>
    <s v="United States"/>
    <s v="New York City"/>
    <x v="7"/>
    <n v="10035"/>
    <x v="2"/>
    <s v="FUR-BO-10002213"/>
    <s v="Furniture"/>
    <x v="0"/>
    <s v="DMI Eclipse Executive Suite Bookcases"/>
    <n v="2003.92"/>
    <n v="5"/>
    <n v="0.2"/>
    <x v="1112"/>
    <n v="0"/>
    <x v="4"/>
    <x v="1"/>
  </r>
  <r>
    <x v="1234"/>
    <s v="CA-2016-130288"/>
    <d v="2022-11-26T00:00:00"/>
    <d v="2022-11-30T00:00:00"/>
    <x v="0"/>
    <s v="DK-13225"/>
    <s v="Dean Katz"/>
    <x v="1"/>
    <s v="United States"/>
    <s v="New York City"/>
    <x v="7"/>
    <n v="10011"/>
    <x v="2"/>
    <s v="FUR-TA-10002958"/>
    <s v="Furniture"/>
    <x v="2"/>
    <s v="Bevis Oval Conference Table, Walnut"/>
    <n v="313.17599999999999"/>
    <n v="2"/>
    <n v="0.4"/>
    <x v="1113"/>
    <n v="0"/>
    <x v="0"/>
    <x v="0"/>
  </r>
  <r>
    <x v="1235"/>
    <s v="US-2014-118997"/>
    <d v="2020-04-08T00:00:00"/>
    <d v="2020-04-12T00:00:00"/>
    <x v="1"/>
    <s v="RA-19885"/>
    <s v="Ruben Ausman"/>
    <x v="1"/>
    <s v="United States"/>
    <s v="Decatur"/>
    <x v="33"/>
    <n v="35601"/>
    <x v="0"/>
    <s v="FUR-TA-10001086"/>
    <s v="Furniture"/>
    <x v="2"/>
    <s v="SAFCO PlanMaster Boards, 60w x 37-1/2d, White Melamine"/>
    <n v="1215.92"/>
    <n v="8"/>
    <n v="0"/>
    <x v="1114"/>
    <n v="1"/>
    <x v="6"/>
    <x v="2"/>
  </r>
  <r>
    <x v="1236"/>
    <s v="CA-2014-114314"/>
    <d v="2020-10-11T00:00:00"/>
    <d v="2020-10-15T00:00:00"/>
    <x v="1"/>
    <s v="DB-13555"/>
    <s v="Dorothy Badders"/>
    <x v="1"/>
    <s v="United States"/>
    <s v="Fayetteville"/>
    <x v="31"/>
    <n v="72701"/>
    <x v="0"/>
    <s v="FUR-FU-10002107"/>
    <s v="Furniture"/>
    <x v="3"/>
    <s v="Eldon Pizzaz Desk Accessories"/>
    <n v="8.92"/>
    <n v="4"/>
    <n v="0"/>
    <x v="1115"/>
    <n v="1"/>
    <x v="1"/>
    <x v="2"/>
  </r>
  <r>
    <x v="1237"/>
    <s v="US-2017-169551"/>
    <d v="2023-07-07T00:00:00"/>
    <d v="2023-07-09T00:00:00"/>
    <x v="2"/>
    <s v="RL-19615"/>
    <s v="Rob Lucas"/>
    <x v="0"/>
    <s v="United States"/>
    <s v="Philadelphia"/>
    <x v="3"/>
    <n v="19120"/>
    <x v="2"/>
    <s v="FUR-BO-10001519"/>
    <s v="Furniture"/>
    <x v="0"/>
    <s v="O'Sullivan 3-Shelf Heavy-Duty Bookcases"/>
    <n v="87.21"/>
    <n v="3"/>
    <n v="0.5"/>
    <x v="1116"/>
    <n v="0"/>
    <x v="3"/>
    <x v="3"/>
  </r>
  <r>
    <x v="1238"/>
    <s v="CA-2016-103107"/>
    <d v="2022-07-04T00:00:00"/>
    <d v="2022-07-04T00:00:00"/>
    <x v="3"/>
    <s v="RB-19465"/>
    <s v="Rick Bensley"/>
    <x v="2"/>
    <s v="United States"/>
    <s v="Seattle"/>
    <x v="13"/>
    <n v="98103"/>
    <x v="1"/>
    <s v="FUR-FU-10000221"/>
    <s v="Furniture"/>
    <x v="3"/>
    <s v="Master Caster Door Stop, Brown"/>
    <n v="25.4"/>
    <n v="5"/>
    <n v="0"/>
    <x v="854"/>
    <n v="1"/>
    <x v="3"/>
    <x v="0"/>
  </r>
  <r>
    <x v="1239"/>
    <s v="CA-2014-104178"/>
    <d v="2020-08-25T00:00:00"/>
    <d v="2020-08-29T00:00:00"/>
    <x v="1"/>
    <s v="JM-15265"/>
    <s v="Janet Molinari"/>
    <x v="1"/>
    <s v="United States"/>
    <s v="Los Angeles"/>
    <x v="2"/>
    <n v="90036"/>
    <x v="1"/>
    <s v="FUR-FU-10000771"/>
    <s v="Furniture"/>
    <x v="3"/>
    <s v="Eldon 200 Class Desk Accessories, Smoke"/>
    <n v="6.28"/>
    <n v="1"/>
    <n v="0"/>
    <x v="1117"/>
    <n v="1"/>
    <x v="10"/>
    <x v="2"/>
  </r>
  <r>
    <x v="1240"/>
    <s v="CA-2014-155796"/>
    <d v="2020-11-11T00:00:00"/>
    <d v="2020-11-15T00:00:00"/>
    <x v="0"/>
    <s v="TS-21430"/>
    <s v="Tom Stivers"/>
    <x v="1"/>
    <s v="United States"/>
    <s v="Reading"/>
    <x v="3"/>
    <n v="19601"/>
    <x v="2"/>
    <s v="FUR-FU-10000409"/>
    <s v="Furniture"/>
    <x v="3"/>
    <s v="GE 4 Foot Flourescent Tube, 40 Watt"/>
    <n v="23.968"/>
    <n v="2"/>
    <n v="0.2"/>
    <x v="1118"/>
    <n v="1"/>
    <x v="0"/>
    <x v="2"/>
  </r>
  <r>
    <x v="1241"/>
    <s v="CA-2014-155796"/>
    <d v="2020-11-11T00:00:00"/>
    <d v="2020-11-15T00:00:00"/>
    <x v="0"/>
    <s v="TS-21430"/>
    <s v="Tom Stivers"/>
    <x v="1"/>
    <s v="United States"/>
    <s v="Reading"/>
    <x v="3"/>
    <n v="19601"/>
    <x v="2"/>
    <s v="FUR-BO-10002545"/>
    <s v="Furniture"/>
    <x v="0"/>
    <s v="Atlantic Metals Mobile 3-Shelf Bookcases, Custom Colors"/>
    <n v="521.96"/>
    <n v="4"/>
    <n v="0.5"/>
    <x v="1119"/>
    <n v="0"/>
    <x v="0"/>
    <x v="2"/>
  </r>
  <r>
    <x v="1242"/>
    <s v="CA-2016-127138"/>
    <d v="2022-03-12T00:00:00"/>
    <d v="2022-03-15T00:00:00"/>
    <x v="0"/>
    <s v="DK-13225"/>
    <s v="Dean Katz"/>
    <x v="1"/>
    <s v="United States"/>
    <s v="San Francisco"/>
    <x v="2"/>
    <n v="94109"/>
    <x v="1"/>
    <s v="FUR-CH-10003746"/>
    <s v="Furniture"/>
    <x v="1"/>
    <s v="Hon 4070 Series Pagoda Round Back Stacking Chairs"/>
    <n v="770.35199999999998"/>
    <n v="3"/>
    <n v="0.2"/>
    <x v="1120"/>
    <n v="1"/>
    <x v="9"/>
    <x v="0"/>
  </r>
  <r>
    <x v="1243"/>
    <s v="CA-2017-150602"/>
    <d v="2023-02-09T00:00:00"/>
    <d v="2023-02-14T00:00:00"/>
    <x v="0"/>
    <s v="ML-17395"/>
    <s v="Marina Lichtenstein"/>
    <x v="1"/>
    <s v="United States"/>
    <s v="Los Angeles"/>
    <x v="2"/>
    <n v="90045"/>
    <x v="1"/>
    <s v="FUR-FU-10003142"/>
    <s v="Furniture"/>
    <x v="3"/>
    <s v="Master Big Foot Doorstop, Beige"/>
    <n v="21.12"/>
    <n v="4"/>
    <n v="0"/>
    <x v="1121"/>
    <n v="1"/>
    <x v="11"/>
    <x v="3"/>
  </r>
  <r>
    <x v="1244"/>
    <s v="CA-2014-141726"/>
    <d v="2020-07-20T00:00:00"/>
    <d v="2020-07-22T00:00:00"/>
    <x v="2"/>
    <s v="CC-12145"/>
    <s v="Charles Crestani"/>
    <x v="0"/>
    <s v="United States"/>
    <s v="San Diego"/>
    <x v="2"/>
    <n v="92105"/>
    <x v="1"/>
    <s v="FUR-FU-10003577"/>
    <s v="Furniture"/>
    <x v="3"/>
    <s v="Nu-Dell Leatherette Frames"/>
    <n v="43.02"/>
    <n v="3"/>
    <n v="0"/>
    <x v="1122"/>
    <n v="1"/>
    <x v="3"/>
    <x v="2"/>
  </r>
  <r>
    <x v="1245"/>
    <s v="CA-2017-115105"/>
    <d v="2023-02-06T00:00:00"/>
    <d v="2023-02-11T00:00:00"/>
    <x v="1"/>
    <s v="BD-11770"/>
    <s v="Bryan Davis"/>
    <x v="0"/>
    <s v="United States"/>
    <s v="New York City"/>
    <x v="7"/>
    <n v="10024"/>
    <x v="2"/>
    <s v="FUR-BO-10001811"/>
    <s v="Furniture"/>
    <x v="0"/>
    <s v="Atlantic Metals Mobile 5-Shelf Bookcases, Custom Colors"/>
    <n v="240.78399999999999"/>
    <n v="1"/>
    <n v="0.2"/>
    <x v="1123"/>
    <n v="1"/>
    <x v="11"/>
    <x v="3"/>
  </r>
  <r>
    <x v="1246"/>
    <s v="CA-2014-117765"/>
    <d v="2020-09-07T00:00:00"/>
    <d v="2020-09-13T00:00:00"/>
    <x v="1"/>
    <s v="RB-19465"/>
    <s v="Rick Bensley"/>
    <x v="2"/>
    <s v="United States"/>
    <s v="Tulsa"/>
    <x v="37"/>
    <n v="74133"/>
    <x v="3"/>
    <s v="FUR-TA-10001039"/>
    <s v="Furniture"/>
    <x v="2"/>
    <s v="KI Adjustable-Height Table"/>
    <n v="429.9"/>
    <n v="5"/>
    <n v="0"/>
    <x v="1124"/>
    <n v="1"/>
    <x v="4"/>
    <x v="2"/>
  </r>
  <r>
    <x v="1247"/>
    <s v="CA-2014-117765"/>
    <d v="2020-09-07T00:00:00"/>
    <d v="2020-09-13T00:00:00"/>
    <x v="1"/>
    <s v="RB-19465"/>
    <s v="Rick Bensley"/>
    <x v="2"/>
    <s v="United States"/>
    <s v="Tulsa"/>
    <x v="37"/>
    <n v="74133"/>
    <x v="3"/>
    <s v="FUR-CH-10004698"/>
    <s v="Furniture"/>
    <x v="1"/>
    <s v="Padded Folding Chairs, Black, 4/Carton"/>
    <n v="161.96"/>
    <n v="2"/>
    <n v="0"/>
    <x v="1125"/>
    <n v="1"/>
    <x v="4"/>
    <x v="2"/>
  </r>
  <r>
    <x v="1248"/>
    <s v="CA-2016-163776"/>
    <d v="2022-07-19T00:00:00"/>
    <d v="2022-07-25T00:00:00"/>
    <x v="1"/>
    <s v="JS-16030"/>
    <s v="Joy Smith"/>
    <x v="0"/>
    <s v="United States"/>
    <s v="Hattiesburg"/>
    <x v="21"/>
    <n v="39401"/>
    <x v="0"/>
    <s v="FUR-FU-10001185"/>
    <s v="Furniture"/>
    <x v="3"/>
    <s v="Advantus Employee of the Month Certificate Frame, 11 x 13-1/2"/>
    <n v="185.58"/>
    <n v="6"/>
    <n v="0"/>
    <x v="552"/>
    <n v="1"/>
    <x v="3"/>
    <x v="0"/>
  </r>
  <r>
    <x v="1249"/>
    <s v="CA-2016-163776"/>
    <d v="2022-07-19T00:00:00"/>
    <d v="2022-07-25T00:00:00"/>
    <x v="1"/>
    <s v="JS-16030"/>
    <s v="Joy Smith"/>
    <x v="0"/>
    <s v="United States"/>
    <s v="Hattiesburg"/>
    <x v="21"/>
    <n v="39401"/>
    <x v="0"/>
    <s v="FUR-BO-10003546"/>
    <s v="Furniture"/>
    <x v="0"/>
    <s v="Hon 4-Shelf Metal Bookcases"/>
    <n v="504.9"/>
    <n v="5"/>
    <n v="0"/>
    <x v="1126"/>
    <n v="1"/>
    <x v="3"/>
    <x v="0"/>
  </r>
  <r>
    <x v="1250"/>
    <s v="US-2017-163300"/>
    <d v="2023-09-15T00:00:00"/>
    <d v="2023-09-21T00:00:00"/>
    <x v="1"/>
    <s v="ES-14020"/>
    <s v="Erica Smith"/>
    <x v="0"/>
    <s v="United States"/>
    <s v="Los Angeles"/>
    <x v="2"/>
    <n v="90049"/>
    <x v="1"/>
    <s v="FUR-CH-10003396"/>
    <s v="Furniture"/>
    <x v="1"/>
    <s v="Global Deluxe Steno Chair"/>
    <n v="184.75200000000001"/>
    <n v="3"/>
    <n v="0.2"/>
    <x v="1127"/>
    <n v="0"/>
    <x v="4"/>
    <x v="3"/>
  </r>
  <r>
    <x v="1251"/>
    <s v="CA-2016-162187"/>
    <d v="2022-12-11T00:00:00"/>
    <d v="2022-12-11T00:00:00"/>
    <x v="3"/>
    <s v="NS-18640"/>
    <s v="Noel Staavos"/>
    <x v="1"/>
    <s v="United States"/>
    <s v="Columbus"/>
    <x v="15"/>
    <n v="43229"/>
    <x v="2"/>
    <s v="FUR-CH-10003298"/>
    <s v="Furniture"/>
    <x v="1"/>
    <s v="Office Star - Contemporary Task Swivel chair with Loop Arms, Charcoal"/>
    <n v="458.43"/>
    <n v="5"/>
    <n v="0.3"/>
    <x v="1128"/>
    <n v="0"/>
    <x v="5"/>
    <x v="0"/>
  </r>
  <r>
    <x v="1252"/>
    <s v="CA-2016-162187"/>
    <d v="2022-12-11T00:00:00"/>
    <d v="2022-12-11T00:00:00"/>
    <x v="3"/>
    <s v="NS-18640"/>
    <s v="Noel Staavos"/>
    <x v="1"/>
    <s v="United States"/>
    <s v="Columbus"/>
    <x v="15"/>
    <n v="43229"/>
    <x v="2"/>
    <s v="FUR-TA-10003008"/>
    <s v="Furniture"/>
    <x v="2"/>
    <s v="Lesro Round Back Collection Coffee Table, End Table"/>
    <n v="328.59"/>
    <n v="3"/>
    <n v="0.4"/>
    <x v="1129"/>
    <n v="0"/>
    <x v="5"/>
    <x v="0"/>
  </r>
  <r>
    <x v="1253"/>
    <s v="US-2014-112991"/>
    <d v="2020-12-10T00:00:00"/>
    <d v="2020-12-14T00:00:00"/>
    <x v="1"/>
    <s v="SH-19975"/>
    <s v="Sally Hughsby"/>
    <x v="1"/>
    <s v="United States"/>
    <s v="Caldwell"/>
    <x v="42"/>
    <n v="83605"/>
    <x v="1"/>
    <s v="FUR-CH-10001708"/>
    <s v="Furniture"/>
    <x v="1"/>
    <s v="Office Star - Contemporary Swivel Chair with Padded Adjustable Arms and Flex Back"/>
    <n v="338.35199999999998"/>
    <n v="3"/>
    <n v="0.2"/>
    <x v="1130"/>
    <n v="1"/>
    <x v="5"/>
    <x v="2"/>
  </r>
  <r>
    <x v="1254"/>
    <s v="CA-2014-124079"/>
    <d v="2020-12-13T00:00:00"/>
    <d v="2020-12-17T00:00:00"/>
    <x v="1"/>
    <s v="RF-19345"/>
    <s v="Randy Ferguson"/>
    <x v="1"/>
    <s v="United States"/>
    <s v="Phoenix"/>
    <x v="22"/>
    <n v="85023"/>
    <x v="1"/>
    <s v="FUR-FU-10002553"/>
    <s v="Furniture"/>
    <x v="3"/>
    <s v="Electrix Incandescent Magnifying Lamp, Black"/>
    <n v="87.96"/>
    <n v="3"/>
    <n v="0.2"/>
    <x v="1131"/>
    <n v="1"/>
    <x v="5"/>
    <x v="2"/>
  </r>
  <r>
    <x v="1255"/>
    <s v="CA-2017-107244"/>
    <d v="2023-09-07T00:00:00"/>
    <d v="2023-09-11T00:00:00"/>
    <x v="1"/>
    <s v="AG-10390"/>
    <s v="Allen Goldenen"/>
    <x v="0"/>
    <s v="United States"/>
    <s v="Los Angeles"/>
    <x v="2"/>
    <n v="90004"/>
    <x v="1"/>
    <s v="FUR-FU-10002597"/>
    <s v="Furniture"/>
    <x v="3"/>
    <s v="C-Line Magnetic Cubicle Keepers, Clear Polypropylene"/>
    <n v="19.760000000000002"/>
    <n v="4"/>
    <n v="0"/>
    <x v="580"/>
    <n v="1"/>
    <x v="4"/>
    <x v="3"/>
  </r>
  <r>
    <x v="1256"/>
    <s v="CA-2015-100657"/>
    <d v="2021-11-02T00:00:00"/>
    <d v="2021-11-07T00:00:00"/>
    <x v="1"/>
    <s v="SW-20245"/>
    <s v="Scot Wooten"/>
    <x v="0"/>
    <s v="United States"/>
    <s v="Troy"/>
    <x v="7"/>
    <n v="12180"/>
    <x v="2"/>
    <s v="FUR-CH-10003535"/>
    <s v="Furniture"/>
    <x v="1"/>
    <s v="Global Armless Task Chair, Royal Blue"/>
    <n v="109.764"/>
    <n v="2"/>
    <n v="0.1"/>
    <x v="1132"/>
    <n v="1"/>
    <x v="0"/>
    <x v="1"/>
  </r>
  <r>
    <x v="1257"/>
    <s v="CA-2017-129028"/>
    <d v="2023-04-01T00:00:00"/>
    <d v="2023-04-03T00:00:00"/>
    <x v="2"/>
    <s v="GB-14530"/>
    <s v="George Bell"/>
    <x v="1"/>
    <s v="United States"/>
    <s v="Florence"/>
    <x v="10"/>
    <n v="29501"/>
    <x v="0"/>
    <s v="FUR-FU-10004006"/>
    <s v="Furniture"/>
    <x v="3"/>
    <s v="Deflect-o DuraMat Lighweight, Studded, Beveled Mat for Low Pile Carpeting"/>
    <n v="127.95"/>
    <n v="3"/>
    <n v="0"/>
    <x v="1105"/>
    <n v="1"/>
    <x v="6"/>
    <x v="3"/>
  </r>
  <r>
    <x v="1258"/>
    <s v="CA-2014-102652"/>
    <d v="2020-04-06T00:00:00"/>
    <d v="2020-04-12T00:00:00"/>
    <x v="1"/>
    <s v="AY-10555"/>
    <s v="Andy Yotov"/>
    <x v="1"/>
    <s v="United States"/>
    <s v="Los Angeles"/>
    <x v="2"/>
    <n v="90049"/>
    <x v="1"/>
    <s v="FUR-FU-10000747"/>
    <s v="Furniture"/>
    <x v="3"/>
    <s v="Tenex B1-RE Series Chair Mats for Low Pile Carpets"/>
    <n v="91.96"/>
    <n v="2"/>
    <n v="0"/>
    <x v="1092"/>
    <n v="1"/>
    <x v="6"/>
    <x v="2"/>
  </r>
  <r>
    <x v="1259"/>
    <s v="CA-2014-102652"/>
    <d v="2020-04-06T00:00:00"/>
    <d v="2020-04-12T00:00:00"/>
    <x v="1"/>
    <s v="AY-10555"/>
    <s v="Andy Yotov"/>
    <x v="1"/>
    <s v="United States"/>
    <s v="Los Angeles"/>
    <x v="2"/>
    <n v="90049"/>
    <x v="1"/>
    <s v="FUR-FU-10001918"/>
    <s v="Furniture"/>
    <x v="3"/>
    <s v="C-Line Cubicle Keepers Polyproplyene Holder With Velcro Backings"/>
    <n v="33.11"/>
    <n v="7"/>
    <n v="0"/>
    <x v="198"/>
    <n v="1"/>
    <x v="6"/>
    <x v="2"/>
  </r>
  <r>
    <x v="1260"/>
    <s v="US-2017-152492"/>
    <d v="2023-07-06T00:00:00"/>
    <d v="2023-07-06T00:00:00"/>
    <x v="3"/>
    <s v="AH-10585"/>
    <s v="Angele Hood"/>
    <x v="0"/>
    <s v="United States"/>
    <s v="Miami"/>
    <x v="1"/>
    <n v="33142"/>
    <x v="0"/>
    <s v="FUR-CH-10000155"/>
    <s v="Furniture"/>
    <x v="1"/>
    <s v="Global Comet Stacking Armless Chair"/>
    <n v="239.24"/>
    <n v="1"/>
    <n v="0.2"/>
    <x v="1133"/>
    <n v="1"/>
    <x v="3"/>
    <x v="3"/>
  </r>
  <r>
    <x v="1261"/>
    <s v="CA-2016-101168"/>
    <d v="2022-12-25T00:00:00"/>
    <d v="2023-01-01T00:00:00"/>
    <x v="1"/>
    <s v="SS-20140"/>
    <s v="Saphhira Shifley"/>
    <x v="1"/>
    <s v="United States"/>
    <s v="Nashua"/>
    <x v="28"/>
    <n v="3060"/>
    <x v="2"/>
    <s v="FUR-FU-10003142"/>
    <s v="Furniture"/>
    <x v="3"/>
    <s v="Master Big Foot Doorstop, Beige"/>
    <n v="21.12"/>
    <n v="4"/>
    <n v="0"/>
    <x v="1121"/>
    <n v="1"/>
    <x v="5"/>
    <x v="0"/>
  </r>
  <r>
    <x v="1262"/>
    <s v="CA-2015-130253"/>
    <d v="2021-12-14T00:00:00"/>
    <d v="2021-12-18T00:00:00"/>
    <x v="1"/>
    <s v="PP-18955"/>
    <s v="Paul Prost"/>
    <x v="2"/>
    <s v="United States"/>
    <s v="Los Angeles"/>
    <x v="2"/>
    <n v="90036"/>
    <x v="1"/>
    <s v="FUR-FU-10002963"/>
    <s v="Furniture"/>
    <x v="3"/>
    <s v="Master Caster Door Stop, Gray"/>
    <n v="15.24"/>
    <n v="3"/>
    <n v="0"/>
    <x v="648"/>
    <n v="1"/>
    <x v="5"/>
    <x v="1"/>
  </r>
  <r>
    <x v="1263"/>
    <s v="CA-2016-131205"/>
    <d v="2022-09-04T00:00:00"/>
    <d v="2022-09-08T00:00:00"/>
    <x v="1"/>
    <s v="AA-10645"/>
    <s v="Anna Andreadi"/>
    <x v="0"/>
    <s v="United States"/>
    <s v="Georgetown"/>
    <x v="0"/>
    <n v="40324"/>
    <x v="0"/>
    <s v="FUR-FU-10003347"/>
    <s v="Furniture"/>
    <x v="3"/>
    <s v="Coloredge Poster Frame"/>
    <n v="42.6"/>
    <n v="3"/>
    <n v="0"/>
    <x v="121"/>
    <n v="1"/>
    <x v="4"/>
    <x v="0"/>
  </r>
  <r>
    <x v="1264"/>
    <s v="CA-2016-117912"/>
    <d v="2022-02-04T00:00:00"/>
    <d v="2022-02-08T00:00:00"/>
    <x v="1"/>
    <s v="TB-21520"/>
    <s v="Tracy Blumstein"/>
    <x v="0"/>
    <s v="United States"/>
    <s v="Sierra Vista"/>
    <x v="22"/>
    <n v="85635"/>
    <x v="1"/>
    <s v="FUR-FU-10002088"/>
    <s v="Furniture"/>
    <x v="3"/>
    <s v="Nu-Dell Float Frame 11 x 14 1/2"/>
    <n v="14.368"/>
    <n v="2"/>
    <n v="0.2"/>
    <x v="576"/>
    <n v="1"/>
    <x v="11"/>
    <x v="0"/>
  </r>
  <r>
    <x v="1265"/>
    <s v="CA-2017-145702"/>
    <d v="2023-05-19T00:00:00"/>
    <d v="2023-05-24T00:00:00"/>
    <x v="0"/>
    <s v="AH-10075"/>
    <s v="Adam Hart"/>
    <x v="1"/>
    <s v="United States"/>
    <s v="Knoxville"/>
    <x v="9"/>
    <n v="37918"/>
    <x v="0"/>
    <s v="FUR-CH-10001482"/>
    <s v="Furniture"/>
    <x v="1"/>
    <s v="Office Star - Mesh Screen back chair with Vinyl seat"/>
    <n v="314.35199999999998"/>
    <n v="3"/>
    <n v="0.2"/>
    <x v="567"/>
    <n v="0"/>
    <x v="7"/>
    <x v="3"/>
  </r>
  <r>
    <x v="1266"/>
    <s v="CA-2015-113215"/>
    <d v="2021-09-03T00:00:00"/>
    <d v="2021-09-08T00:00:00"/>
    <x v="1"/>
    <s v="CP-12085"/>
    <s v="Cathy Prescott"/>
    <x v="1"/>
    <s v="United States"/>
    <s v="Tucson"/>
    <x v="22"/>
    <n v="85705"/>
    <x v="1"/>
    <s v="FUR-FU-10002937"/>
    <s v="Furniture"/>
    <x v="3"/>
    <s v="GE 48&quot; Fluorescent Tube, Cool White Energy Saver, 34 Watts, 30/Box"/>
    <n v="238.15199999999999"/>
    <n v="3"/>
    <n v="0.2"/>
    <x v="1134"/>
    <n v="1"/>
    <x v="4"/>
    <x v="1"/>
  </r>
  <r>
    <x v="1267"/>
    <s v="CA-2016-154662"/>
    <d v="2022-06-09T00:00:00"/>
    <d v="2022-06-16T00:00:00"/>
    <x v="1"/>
    <s v="BF-11215"/>
    <s v="Benjamin Farhat"/>
    <x v="2"/>
    <s v="United States"/>
    <s v="Minneapolis"/>
    <x v="11"/>
    <n v="55407"/>
    <x v="3"/>
    <s v="FUR-TA-10001771"/>
    <s v="Furniture"/>
    <x v="2"/>
    <s v="Bush Cubix Conference Tables, Fully Assembled"/>
    <n v="692.94"/>
    <n v="3"/>
    <n v="0"/>
    <x v="1135"/>
    <n v="1"/>
    <x v="2"/>
    <x v="0"/>
  </r>
  <r>
    <x v="1268"/>
    <s v="CA-2016-124016"/>
    <d v="2022-09-23T00:00:00"/>
    <d v="2022-09-26T00:00:00"/>
    <x v="0"/>
    <s v="JS-15940"/>
    <s v="Joni Sundaresam"/>
    <x v="2"/>
    <s v="United States"/>
    <s v="Lancaster"/>
    <x v="15"/>
    <n v="43130"/>
    <x v="2"/>
    <s v="FUR-FU-10004963"/>
    <s v="Furniture"/>
    <x v="3"/>
    <s v="Eldon 400 Class Desk Accessories, Black Carbon"/>
    <n v="28"/>
    <n v="4"/>
    <n v="0.2"/>
    <x v="1136"/>
    <n v="1"/>
    <x v="4"/>
    <x v="0"/>
  </r>
  <r>
    <x v="1269"/>
    <s v="CA-2017-166695"/>
    <d v="2023-05-20T00:00:00"/>
    <d v="2023-05-24T00:00:00"/>
    <x v="1"/>
    <s v="CC-12430"/>
    <s v="Chuck Clark"/>
    <x v="2"/>
    <s v="United States"/>
    <s v="Lakewood"/>
    <x v="2"/>
    <n v="90712"/>
    <x v="1"/>
    <s v="FUR-CH-10000225"/>
    <s v="Furniture"/>
    <x v="1"/>
    <s v="Global Geo Office Task Chair, Gray"/>
    <n v="518.27200000000005"/>
    <n v="8"/>
    <n v="0.2"/>
    <x v="1137"/>
    <n v="0"/>
    <x v="7"/>
    <x v="3"/>
  </r>
  <r>
    <x v="1270"/>
    <s v="CA-2017-166695"/>
    <d v="2023-05-20T00:00:00"/>
    <d v="2023-05-24T00:00:00"/>
    <x v="1"/>
    <s v="CC-12430"/>
    <s v="Chuck Clark"/>
    <x v="2"/>
    <s v="United States"/>
    <s v="Lakewood"/>
    <x v="2"/>
    <n v="90712"/>
    <x v="1"/>
    <s v="FUR-FU-10002191"/>
    <s v="Furniture"/>
    <x v="3"/>
    <s v="G.E. Halogen Desk Lamp Bulbs"/>
    <n v="6.98"/>
    <n v="1"/>
    <n v="0"/>
    <x v="1138"/>
    <n v="1"/>
    <x v="7"/>
    <x v="3"/>
  </r>
  <r>
    <x v="1271"/>
    <s v="CA-2016-151561"/>
    <d v="2022-09-01T00:00:00"/>
    <d v="2022-09-07T00:00:00"/>
    <x v="1"/>
    <s v="PG-18820"/>
    <s v="Patrick Gardner"/>
    <x v="0"/>
    <s v="United States"/>
    <s v="New York City"/>
    <x v="7"/>
    <n v="10011"/>
    <x v="2"/>
    <s v="FUR-FU-10004864"/>
    <s v="Furniture"/>
    <x v="3"/>
    <s v="Howard Miller 14-1/2&quot; Diameter Chrome Round Wall Clock"/>
    <n v="191.82"/>
    <n v="3"/>
    <n v="0"/>
    <x v="1139"/>
    <n v="1"/>
    <x v="4"/>
    <x v="0"/>
  </r>
  <r>
    <x v="1272"/>
    <s v="US-2014-165589"/>
    <d v="2020-02-18T00:00:00"/>
    <d v="2020-02-18T00:00:00"/>
    <x v="3"/>
    <s v="TB-21595"/>
    <s v="Troy Blackwell"/>
    <x v="0"/>
    <s v="United States"/>
    <s v="Lubbock"/>
    <x v="5"/>
    <n v="79424"/>
    <x v="3"/>
    <s v="FUR-FU-10002396"/>
    <s v="Furniture"/>
    <x v="3"/>
    <s v="DAX Copper Panel Document Frame, 5 x 7 Size"/>
    <n v="25.16"/>
    <n v="5"/>
    <n v="0.6"/>
    <x v="1140"/>
    <n v="0"/>
    <x v="11"/>
    <x v="2"/>
  </r>
  <r>
    <x v="1273"/>
    <s v="CA-2015-114048"/>
    <d v="2021-12-14T00:00:00"/>
    <d v="2021-12-18T00:00:00"/>
    <x v="1"/>
    <s v="EH-13945"/>
    <s v="Eric Hoffmann"/>
    <x v="0"/>
    <s v="United States"/>
    <s v="Costa Mesa"/>
    <x v="2"/>
    <n v="92627"/>
    <x v="1"/>
    <s v="FUR-FU-10004351"/>
    <s v="Furniture"/>
    <x v="3"/>
    <s v="Staple-based wall hangings"/>
    <n v="29.22"/>
    <n v="3"/>
    <n v="0"/>
    <x v="1101"/>
    <n v="1"/>
    <x v="5"/>
    <x v="1"/>
  </r>
  <r>
    <x v="1274"/>
    <s v="CA-2017-100111"/>
    <d v="2023-09-20T00:00:00"/>
    <d v="2023-09-26T00:00:00"/>
    <x v="1"/>
    <s v="SV-20365"/>
    <s v="Seth Vernon"/>
    <x v="0"/>
    <s v="United States"/>
    <s v="New York City"/>
    <x v="7"/>
    <n v="10035"/>
    <x v="2"/>
    <s v="FUR-CH-10003846"/>
    <s v="Furniture"/>
    <x v="1"/>
    <s v="Hon Valutask Swivel Chairs"/>
    <n v="272.64600000000002"/>
    <n v="3"/>
    <n v="0.1"/>
    <x v="1141"/>
    <n v="1"/>
    <x v="4"/>
    <x v="3"/>
  </r>
  <r>
    <x v="1275"/>
    <s v="CA-2017-100111"/>
    <d v="2023-09-20T00:00:00"/>
    <d v="2023-09-26T00:00:00"/>
    <x v="1"/>
    <s v="SV-20365"/>
    <s v="Seth Vernon"/>
    <x v="0"/>
    <s v="United States"/>
    <s v="New York City"/>
    <x v="7"/>
    <n v="10035"/>
    <x v="2"/>
    <s v="FUR-CH-10003061"/>
    <s v="Furniture"/>
    <x v="1"/>
    <s v="Global Leather Task Chair, Black"/>
    <n v="80.991"/>
    <n v="1"/>
    <n v="0.1"/>
    <x v="1142"/>
    <n v="1"/>
    <x v="4"/>
    <x v="3"/>
  </r>
  <r>
    <x v="1276"/>
    <s v="CA-2017-100111"/>
    <d v="2023-09-20T00:00:00"/>
    <d v="2023-09-26T00:00:00"/>
    <x v="1"/>
    <s v="SV-20365"/>
    <s v="Seth Vernon"/>
    <x v="0"/>
    <s v="United States"/>
    <s v="New York City"/>
    <x v="7"/>
    <n v="10035"/>
    <x v="2"/>
    <s v="FUR-CH-10004086"/>
    <s v="Furniture"/>
    <x v="1"/>
    <s v="Hon 4070 Series Pagoda Armless Upholstered Stacking Chairs"/>
    <n v="2888.127"/>
    <n v="11"/>
    <n v="0.1"/>
    <x v="1143"/>
    <n v="1"/>
    <x v="4"/>
    <x v="3"/>
  </r>
  <r>
    <x v="1277"/>
    <s v="CA-2017-100111"/>
    <d v="2023-09-20T00:00:00"/>
    <d v="2023-09-26T00:00:00"/>
    <x v="1"/>
    <s v="SV-20365"/>
    <s v="Seth Vernon"/>
    <x v="0"/>
    <s v="United States"/>
    <s v="New York City"/>
    <x v="7"/>
    <n v="10035"/>
    <x v="2"/>
    <s v="FUR-CH-10001215"/>
    <s v="Furniture"/>
    <x v="1"/>
    <s v="Global Troy Executive Leather Low-Back Tilter"/>
    <n v="2254.41"/>
    <n v="5"/>
    <n v="0.1"/>
    <x v="1144"/>
    <n v="1"/>
    <x v="4"/>
    <x v="3"/>
  </r>
  <r>
    <x v="1278"/>
    <s v="US-2017-132381"/>
    <d v="2023-08-22T00:00:00"/>
    <d v="2023-08-24T00:00:00"/>
    <x v="2"/>
    <s v="Dp-13240"/>
    <s v="Dean percer"/>
    <x v="2"/>
    <s v="United States"/>
    <s v="Philadelphia"/>
    <x v="3"/>
    <n v="19143"/>
    <x v="2"/>
    <s v="FUR-TA-10002356"/>
    <s v="Furniture"/>
    <x v="2"/>
    <s v="Bevis Boat-Shaped Conference Table"/>
    <n v="314.53199999999998"/>
    <n v="2"/>
    <n v="0.4"/>
    <x v="1145"/>
    <n v="0"/>
    <x v="10"/>
    <x v="3"/>
  </r>
  <r>
    <x v="1279"/>
    <s v="CA-2016-124590"/>
    <d v="2022-11-12T00:00:00"/>
    <d v="2022-11-16T00:00:00"/>
    <x v="1"/>
    <s v="SP-20920"/>
    <s v="Susan Pistek"/>
    <x v="0"/>
    <s v="United States"/>
    <s v="Parma"/>
    <x v="15"/>
    <n v="44134"/>
    <x v="2"/>
    <s v="FUR-CH-10004495"/>
    <s v="Furniture"/>
    <x v="1"/>
    <s v="Global Leather and Oak Executive Chair, Black"/>
    <n v="1474.8019999999999"/>
    <n v="7"/>
    <n v="0.3"/>
    <x v="1146"/>
    <n v="0"/>
    <x v="0"/>
    <x v="0"/>
  </r>
  <r>
    <x v="1280"/>
    <s v="CA-2016-124590"/>
    <d v="2022-11-12T00:00:00"/>
    <d v="2022-11-16T00:00:00"/>
    <x v="1"/>
    <s v="SP-20920"/>
    <s v="Susan Pistek"/>
    <x v="0"/>
    <s v="United States"/>
    <s v="Parma"/>
    <x v="15"/>
    <n v="44134"/>
    <x v="2"/>
    <s v="FUR-CH-10000454"/>
    <s v="Furniture"/>
    <x v="1"/>
    <s v="Hon Deluxe Fabric Upholstered Stacking Chairs, Rounded Back"/>
    <n v="1537.0740000000001"/>
    <n v="9"/>
    <n v="0.3"/>
    <x v="51"/>
    <n v="0"/>
    <x v="0"/>
    <x v="0"/>
  </r>
  <r>
    <x v="1281"/>
    <s v="CA-2016-124590"/>
    <d v="2022-11-12T00:00:00"/>
    <d v="2022-11-16T00:00:00"/>
    <x v="1"/>
    <s v="SP-20920"/>
    <s v="Susan Pistek"/>
    <x v="0"/>
    <s v="United States"/>
    <s v="Parma"/>
    <x v="15"/>
    <n v="44134"/>
    <x v="2"/>
    <s v="FUR-CH-10003746"/>
    <s v="Furniture"/>
    <x v="1"/>
    <s v="Hon 4070 Series Pagoda Round Back Stacking Chairs"/>
    <n v="449.37200000000001"/>
    <n v="2"/>
    <n v="0.3"/>
    <x v="1147"/>
    <n v="0"/>
    <x v="0"/>
    <x v="0"/>
  </r>
  <r>
    <x v="1282"/>
    <s v="CA-2017-143378"/>
    <d v="2023-09-19T00:00:00"/>
    <d v="2023-09-25T00:00:00"/>
    <x v="1"/>
    <s v="JR-16210"/>
    <s v="Justin Ritter"/>
    <x v="1"/>
    <s v="United States"/>
    <s v="Springfield"/>
    <x v="36"/>
    <n v="97477"/>
    <x v="1"/>
    <s v="FUR-FU-10004864"/>
    <s v="Furniture"/>
    <x v="3"/>
    <s v="Howard Miller 14-1/2&quot; Diameter Chrome Round Wall Clock"/>
    <n v="409.21600000000001"/>
    <n v="8"/>
    <n v="0.2"/>
    <x v="1139"/>
    <n v="1"/>
    <x v="4"/>
    <x v="3"/>
  </r>
  <r>
    <x v="1283"/>
    <s v="CA-2017-143378"/>
    <d v="2023-09-19T00:00:00"/>
    <d v="2023-09-25T00:00:00"/>
    <x v="1"/>
    <s v="JR-16210"/>
    <s v="Justin Ritter"/>
    <x v="1"/>
    <s v="United States"/>
    <s v="Springfield"/>
    <x v="36"/>
    <n v="97477"/>
    <x v="1"/>
    <s v="FUR-BO-10001972"/>
    <s v="Furniture"/>
    <x v="0"/>
    <s v="O'Sullivan 4-Shelf Bookcase in Odessa Pine"/>
    <n v="72.587999999999994"/>
    <n v="2"/>
    <n v="0.7"/>
    <x v="1148"/>
    <n v="0"/>
    <x v="4"/>
    <x v="3"/>
  </r>
  <r>
    <x v="1284"/>
    <s v="CA-2016-124100"/>
    <d v="2022-03-31T00:00:00"/>
    <d v="2022-04-06T00:00:00"/>
    <x v="1"/>
    <s v="EH-13990"/>
    <s v="Erica Hackney"/>
    <x v="0"/>
    <s v="United States"/>
    <s v="New York City"/>
    <x v="7"/>
    <n v="10009"/>
    <x v="2"/>
    <s v="FUR-CH-10003817"/>
    <s v="Furniture"/>
    <x v="1"/>
    <s v="Global Value Steno Chair, Gray"/>
    <n v="327.99599999999998"/>
    <n v="6"/>
    <n v="0.1"/>
    <x v="1149"/>
    <n v="1"/>
    <x v="9"/>
    <x v="0"/>
  </r>
  <r>
    <x v="1285"/>
    <s v="CA-2014-163447"/>
    <d v="2020-12-27T00:00:00"/>
    <d v="2020-12-31T00:00:00"/>
    <x v="1"/>
    <s v="TB-21190"/>
    <s v="Thomas Brumley"/>
    <x v="2"/>
    <s v="United States"/>
    <s v="New York City"/>
    <x v="7"/>
    <n v="10011"/>
    <x v="2"/>
    <s v="FUR-CH-10004477"/>
    <s v="Furniture"/>
    <x v="1"/>
    <s v="Global Push Button Manager's Chair, Indigo"/>
    <n v="767.21400000000006"/>
    <n v="14"/>
    <n v="0.1"/>
    <x v="1150"/>
    <n v="1"/>
    <x v="5"/>
    <x v="2"/>
  </r>
  <r>
    <x v="1286"/>
    <s v="CA-2016-148096"/>
    <d v="2022-08-16T00:00:00"/>
    <d v="2022-08-19T00:00:00"/>
    <x v="2"/>
    <s v="AO-10810"/>
    <s v="Anthony O'Donnell"/>
    <x v="1"/>
    <s v="United States"/>
    <s v="Los Angeles"/>
    <x v="2"/>
    <n v="90045"/>
    <x v="1"/>
    <s v="FUR-TA-10004152"/>
    <s v="Furniture"/>
    <x v="2"/>
    <s v="Barricks 18&quot; x 48&quot; Non-Folding Utility Table with Bottom Storage Shelf"/>
    <n v="161.28"/>
    <n v="2"/>
    <n v="0.2"/>
    <x v="1151"/>
    <n v="1"/>
    <x v="10"/>
    <x v="0"/>
  </r>
  <r>
    <x v="1287"/>
    <s v="CA-2014-131247"/>
    <d v="2020-03-30T00:00:00"/>
    <d v="2020-04-04T00:00:00"/>
    <x v="1"/>
    <s v="GA-14725"/>
    <s v="Guy Armstrong"/>
    <x v="0"/>
    <s v="United States"/>
    <s v="San Francisco"/>
    <x v="2"/>
    <n v="94110"/>
    <x v="1"/>
    <s v="FUR-BO-10001337"/>
    <s v="Furniture"/>
    <x v="0"/>
    <s v="O'Sullivan Living Dimensions 2-Shelf Bookcases"/>
    <n v="205.666"/>
    <n v="2"/>
    <n v="0.15"/>
    <x v="1152"/>
    <n v="0"/>
    <x v="9"/>
    <x v="2"/>
  </r>
  <r>
    <x v="1288"/>
    <s v="CA-2017-101322"/>
    <d v="2023-12-28T00:00:00"/>
    <d v="2023-12-31T00:00:00"/>
    <x v="2"/>
    <s v="JG-15310"/>
    <s v="Jason Gross"/>
    <x v="1"/>
    <s v="United States"/>
    <s v="Long Beach"/>
    <x v="2"/>
    <n v="90805"/>
    <x v="1"/>
    <s v="FUR-CH-10003968"/>
    <s v="Furniture"/>
    <x v="1"/>
    <s v="Novimex Turbo Task Chair"/>
    <n v="340.70400000000001"/>
    <n v="6"/>
    <n v="0.2"/>
    <x v="1153"/>
    <n v="0"/>
    <x v="5"/>
    <x v="3"/>
  </r>
  <r>
    <x v="1289"/>
    <s v="US-2016-106600"/>
    <d v="2022-04-08T00:00:00"/>
    <d v="2022-04-11T00:00:00"/>
    <x v="2"/>
    <s v="RM-19375"/>
    <s v="Raymond Messe"/>
    <x v="0"/>
    <s v="United States"/>
    <s v="Columbus"/>
    <x v="24"/>
    <n v="31907"/>
    <x v="0"/>
    <s v="FUR-BO-10001608"/>
    <s v="Furniture"/>
    <x v="0"/>
    <s v="Hon Metal Bookcases, Black"/>
    <n v="354.9"/>
    <n v="5"/>
    <n v="0"/>
    <x v="1154"/>
    <n v="1"/>
    <x v="6"/>
    <x v="0"/>
  </r>
  <r>
    <x v="1290"/>
    <s v="CA-2014-111871"/>
    <d v="2020-03-18T00:00:00"/>
    <d v="2020-03-21T00:00:00"/>
    <x v="0"/>
    <s v="EK-13795"/>
    <s v="Eileen Kiefer"/>
    <x v="2"/>
    <s v="United States"/>
    <s v="San Francisco"/>
    <x v="2"/>
    <n v="94110"/>
    <x v="1"/>
    <s v="FUR-BO-10004218"/>
    <s v="Furniture"/>
    <x v="0"/>
    <s v="Bush Heritage Pine Collection 5-Shelf Bookcase, Albany Pine Finish, *Special Order"/>
    <n v="1198.33"/>
    <n v="10"/>
    <n v="0.15"/>
    <x v="1155"/>
    <n v="1"/>
    <x v="9"/>
    <x v="2"/>
  </r>
  <r>
    <x v="1291"/>
    <s v="CA-2017-151484"/>
    <d v="2023-04-20T00:00:00"/>
    <d v="2023-04-23T00:00:00"/>
    <x v="2"/>
    <s v="CV-12805"/>
    <s v="Cynthia Voltz"/>
    <x v="1"/>
    <s v="United States"/>
    <s v="Philadelphia"/>
    <x v="3"/>
    <n v="19120"/>
    <x v="2"/>
    <s v="FUR-FU-10001876"/>
    <s v="Furniture"/>
    <x v="3"/>
    <s v="Computer Room Manger, 14&quot;"/>
    <n v="51.968000000000004"/>
    <n v="2"/>
    <n v="0.2"/>
    <x v="656"/>
    <n v="1"/>
    <x v="6"/>
    <x v="3"/>
  </r>
  <r>
    <x v="1292"/>
    <s v="CA-2017-151484"/>
    <d v="2023-04-20T00:00:00"/>
    <d v="2023-04-23T00:00:00"/>
    <x v="2"/>
    <s v="CV-12805"/>
    <s v="Cynthia Voltz"/>
    <x v="1"/>
    <s v="United States"/>
    <s v="Philadelphia"/>
    <x v="3"/>
    <n v="19120"/>
    <x v="2"/>
    <s v="FUR-FU-10004671"/>
    <s v="Furniture"/>
    <x v="3"/>
    <s v="Executive Impressions 12&quot; Wall Clock"/>
    <n v="42.408000000000001"/>
    <n v="3"/>
    <n v="0.2"/>
    <x v="1156"/>
    <n v="1"/>
    <x v="6"/>
    <x v="3"/>
  </r>
  <r>
    <x v="1293"/>
    <s v="CA-2014-103989"/>
    <d v="2020-03-19T00:00:00"/>
    <d v="2020-03-21T00:00:00"/>
    <x v="2"/>
    <s v="MC-17605"/>
    <s v="Matt Connell"/>
    <x v="1"/>
    <s v="United States"/>
    <s v="Lakeland"/>
    <x v="1"/>
    <n v="33801"/>
    <x v="0"/>
    <s v="FUR-FU-10003981"/>
    <s v="Furniture"/>
    <x v="3"/>
    <s v="Eldon Wave Desk Accessories"/>
    <n v="4.992"/>
    <n v="3"/>
    <n v="0.2"/>
    <x v="1157"/>
    <n v="1"/>
    <x v="9"/>
    <x v="2"/>
  </r>
  <r>
    <x v="1294"/>
    <s v="CA-2014-103989"/>
    <d v="2020-03-19T00:00:00"/>
    <d v="2020-03-21T00:00:00"/>
    <x v="2"/>
    <s v="MC-17605"/>
    <s v="Matt Connell"/>
    <x v="1"/>
    <s v="United States"/>
    <s v="Lakeland"/>
    <x v="1"/>
    <n v="33801"/>
    <x v="0"/>
    <s v="FUR-FU-10002508"/>
    <s v="Furniture"/>
    <x v="3"/>
    <s v="Document Clip Frames"/>
    <n v="20.015999999999998"/>
    <n v="3"/>
    <n v="0.2"/>
    <x v="1158"/>
    <n v="1"/>
    <x v="9"/>
    <x v="2"/>
  </r>
  <r>
    <x v="1295"/>
    <s v="CA-2015-158421"/>
    <d v="2021-09-21T00:00:00"/>
    <d v="2021-09-26T00:00:00"/>
    <x v="1"/>
    <s v="GB-14575"/>
    <s v="Giulietta Baptist"/>
    <x v="0"/>
    <s v="United States"/>
    <s v="Columbia"/>
    <x v="10"/>
    <n v="29203"/>
    <x v="0"/>
    <s v="FUR-CH-10000309"/>
    <s v="Furniture"/>
    <x v="1"/>
    <s v="Global Comet Stacking Arm Chair"/>
    <n v="1690.04"/>
    <n v="4"/>
    <n v="0"/>
    <x v="1159"/>
    <n v="1"/>
    <x v="4"/>
    <x v="1"/>
  </r>
  <r>
    <x v="1296"/>
    <s v="CA-2016-143609"/>
    <d v="2022-12-11T00:00:00"/>
    <d v="2022-12-13T00:00:00"/>
    <x v="2"/>
    <s v="DB-13270"/>
    <s v="Deborah Brumfield"/>
    <x v="2"/>
    <s v="United States"/>
    <s v="Portland"/>
    <x v="36"/>
    <n v="97206"/>
    <x v="1"/>
    <s v="FUR-CH-10004218"/>
    <s v="Furniture"/>
    <x v="1"/>
    <s v="Global Fabric Manager's Chair, Dark Gray"/>
    <n v="403.92"/>
    <n v="5"/>
    <n v="0.2"/>
    <x v="1160"/>
    <n v="1"/>
    <x v="5"/>
    <x v="0"/>
  </r>
  <r>
    <x v="1297"/>
    <s v="CA-2016-157259"/>
    <d v="2022-12-24T00:00:00"/>
    <d v="2022-12-28T00:00:00"/>
    <x v="1"/>
    <s v="JM-15535"/>
    <s v="Jessica Myrick"/>
    <x v="0"/>
    <s v="United States"/>
    <s v="New York City"/>
    <x v="7"/>
    <n v="10035"/>
    <x v="2"/>
    <s v="FUR-FU-10003192"/>
    <s v="Furniture"/>
    <x v="3"/>
    <s v="Luxo Adjustable Task Clamp Lamp"/>
    <n v="799.56"/>
    <n v="9"/>
    <n v="0"/>
    <x v="1161"/>
    <n v="1"/>
    <x v="5"/>
    <x v="0"/>
  </r>
  <r>
    <x v="1298"/>
    <s v="CA-2016-118332"/>
    <d v="2022-12-16T00:00:00"/>
    <d v="2022-12-23T00:00:00"/>
    <x v="1"/>
    <s v="PK-19075"/>
    <s v="Pete Kriz"/>
    <x v="0"/>
    <s v="United States"/>
    <s v="Apple Valley"/>
    <x v="2"/>
    <n v="92307"/>
    <x v="1"/>
    <s v="FUR-CH-10001708"/>
    <s v="Furniture"/>
    <x v="1"/>
    <s v="Office Star - Contemporary Swivel Chair with Padded Adjustable Arms and Flex Back"/>
    <n v="563.91999999999996"/>
    <n v="5"/>
    <n v="0.2"/>
    <x v="1162"/>
    <n v="1"/>
    <x v="5"/>
    <x v="0"/>
  </r>
  <r>
    <x v="1299"/>
    <s v="CA-2017-145660"/>
    <d v="2023-12-01T00:00:00"/>
    <d v="2023-12-03T00:00:00"/>
    <x v="2"/>
    <s v="MG-17650"/>
    <s v="Matthew Grinstein"/>
    <x v="2"/>
    <s v="United States"/>
    <s v="Marion"/>
    <x v="15"/>
    <n v="43302"/>
    <x v="2"/>
    <s v="FUR-FU-10002885"/>
    <s v="Furniture"/>
    <x v="3"/>
    <s v="Magna Visual Magnetic Picture Hangers"/>
    <n v="7.7119999999999997"/>
    <n v="2"/>
    <n v="0.2"/>
    <x v="409"/>
    <n v="1"/>
    <x v="5"/>
    <x v="3"/>
  </r>
  <r>
    <x v="1300"/>
    <s v="CA-2016-133697"/>
    <d v="2022-10-20T00:00:00"/>
    <d v="2022-10-24T00:00:00"/>
    <x v="0"/>
    <s v="CM-12445"/>
    <s v="Chuck Magee"/>
    <x v="0"/>
    <s v="United States"/>
    <s v="Houston"/>
    <x v="5"/>
    <n v="77095"/>
    <x v="3"/>
    <s v="FUR-CH-10002372"/>
    <s v="Furniture"/>
    <x v="1"/>
    <s v="Office Star - Ergonomically Designed Knee Chair"/>
    <n v="56.686"/>
    <n v="1"/>
    <n v="0.3"/>
    <x v="1163"/>
    <n v="0"/>
    <x v="1"/>
    <x v="0"/>
  </r>
  <r>
    <x v="1301"/>
    <s v="CA-2017-119809"/>
    <d v="2023-08-18T00:00:00"/>
    <d v="2023-08-25T00:00:00"/>
    <x v="1"/>
    <s v="YS-21880"/>
    <s v="Yana Sorensen"/>
    <x v="1"/>
    <s v="United States"/>
    <s v="Seattle"/>
    <x v="13"/>
    <n v="98103"/>
    <x v="1"/>
    <s v="FUR-FU-10001475"/>
    <s v="Furniture"/>
    <x v="3"/>
    <s v="Contract Clock, 14&quot;, Brown"/>
    <n v="65.94"/>
    <n v="3"/>
    <n v="0"/>
    <x v="1164"/>
    <n v="1"/>
    <x v="10"/>
    <x v="3"/>
  </r>
  <r>
    <x v="1302"/>
    <s v="CA-2015-161711"/>
    <d v="2021-11-28T00:00:00"/>
    <d v="2021-12-03T00:00:00"/>
    <x v="1"/>
    <s v="MC-17425"/>
    <s v="Mark Cousins"/>
    <x v="1"/>
    <s v="United States"/>
    <s v="New York City"/>
    <x v="7"/>
    <n v="10035"/>
    <x v="2"/>
    <s v="FUR-FU-10000087"/>
    <s v="Furniture"/>
    <x v="3"/>
    <s v="Executive Impressions 14&quot; Two-Color Numerals Wall Clock"/>
    <n v="68.16"/>
    <n v="3"/>
    <n v="0"/>
    <x v="1165"/>
    <n v="1"/>
    <x v="0"/>
    <x v="1"/>
  </r>
  <r>
    <x v="1303"/>
    <s v="CA-2017-140627"/>
    <d v="2023-12-23T00:00:00"/>
    <d v="2023-12-27T00:00:00"/>
    <x v="1"/>
    <s v="DK-12985"/>
    <s v="Darren Koutras"/>
    <x v="0"/>
    <s v="United States"/>
    <s v="Hendersonville"/>
    <x v="9"/>
    <n v="37075"/>
    <x v="0"/>
    <s v="FUR-FU-10000087"/>
    <s v="Furniture"/>
    <x v="3"/>
    <s v="Executive Impressions 14&quot; Two-Color Numerals Wall Clock"/>
    <n v="72.703999999999994"/>
    <n v="4"/>
    <n v="0.2"/>
    <x v="45"/>
    <n v="1"/>
    <x v="5"/>
    <x v="3"/>
  </r>
  <r>
    <x v="1304"/>
    <s v="CA-2015-133445"/>
    <d v="2021-10-05T00:00:00"/>
    <d v="2021-10-09T00:00:00"/>
    <x v="1"/>
    <s v="JF-15490"/>
    <s v="Jeremy Farry"/>
    <x v="0"/>
    <s v="United States"/>
    <s v="Portland"/>
    <x v="36"/>
    <n v="97206"/>
    <x v="1"/>
    <s v="FUR-BO-10003660"/>
    <s v="Furniture"/>
    <x v="0"/>
    <s v="Bush Cubix Collection Bookcases, Fully Assembled"/>
    <n v="66.293999999999997"/>
    <n v="1"/>
    <n v="0.7"/>
    <x v="1166"/>
    <n v="0"/>
    <x v="1"/>
    <x v="1"/>
  </r>
  <r>
    <x v="1305"/>
    <s v="CA-2015-133445"/>
    <d v="2021-10-05T00:00:00"/>
    <d v="2021-10-09T00:00:00"/>
    <x v="1"/>
    <s v="JF-15490"/>
    <s v="Jeremy Farry"/>
    <x v="0"/>
    <s v="United States"/>
    <s v="Portland"/>
    <x v="36"/>
    <n v="97206"/>
    <x v="1"/>
    <s v="FUR-CH-10000422"/>
    <s v="Furniture"/>
    <x v="1"/>
    <s v="Global Highback Leather Tilter in Burgundy"/>
    <n v="291.16800000000001"/>
    <n v="4"/>
    <n v="0.2"/>
    <x v="1167"/>
    <n v="0"/>
    <x v="1"/>
    <x v="1"/>
  </r>
  <r>
    <x v="1306"/>
    <s v="US-2017-142188"/>
    <d v="2023-09-11T00:00:00"/>
    <d v="2023-09-11T00:00:00"/>
    <x v="3"/>
    <s v="JF-15415"/>
    <s v="Jennifer Ferguson"/>
    <x v="0"/>
    <s v="United States"/>
    <s v="Seattle"/>
    <x v="13"/>
    <n v="98105"/>
    <x v="1"/>
    <s v="FUR-CH-10003199"/>
    <s v="Furniture"/>
    <x v="1"/>
    <s v="Office Star - Contemporary Task Swivel Chair"/>
    <n v="177.56800000000001"/>
    <n v="2"/>
    <n v="0.2"/>
    <x v="1110"/>
    <n v="1"/>
    <x v="4"/>
    <x v="3"/>
  </r>
  <r>
    <x v="1307"/>
    <s v="CA-2015-134075"/>
    <d v="2021-12-12T00:00:00"/>
    <d v="2021-12-16T00:00:00"/>
    <x v="1"/>
    <s v="HA-14905"/>
    <s v="Helen Abelman"/>
    <x v="0"/>
    <s v="United States"/>
    <s v="San Jose"/>
    <x v="2"/>
    <n v="95123"/>
    <x v="1"/>
    <s v="FUR-FU-10004597"/>
    <s v="Furniture"/>
    <x v="3"/>
    <s v="Eldon Cleatmat Chair Mats for Medium Pile Carpets"/>
    <n v="166.5"/>
    <n v="3"/>
    <n v="0"/>
    <x v="1168"/>
    <n v="1"/>
    <x v="5"/>
    <x v="1"/>
  </r>
  <r>
    <x v="1308"/>
    <s v="CA-2017-141572"/>
    <d v="2023-05-28T00:00:00"/>
    <d v="2023-05-31T00:00:00"/>
    <x v="0"/>
    <s v="LO-17170"/>
    <s v="Lori Olson"/>
    <x v="1"/>
    <s v="United States"/>
    <s v="Concord"/>
    <x v="28"/>
    <n v="3301"/>
    <x v="2"/>
    <s v="FUR-FU-10001185"/>
    <s v="Furniture"/>
    <x v="3"/>
    <s v="Advantus Employee of the Month Certificate Frame, 11 x 13-1/2"/>
    <n v="247.44"/>
    <n v="8"/>
    <n v="0"/>
    <x v="1169"/>
    <n v="1"/>
    <x v="7"/>
    <x v="3"/>
  </r>
  <r>
    <x v="1309"/>
    <s v="CA-2015-112305"/>
    <d v="2021-11-20T00:00:00"/>
    <d v="2021-11-25T00:00:00"/>
    <x v="1"/>
    <s v="KB-16405"/>
    <s v="Katrina Bavinger"/>
    <x v="2"/>
    <s v="United States"/>
    <s v="Seattle"/>
    <x v="13"/>
    <n v="98105"/>
    <x v="1"/>
    <s v="FUR-FU-10002364"/>
    <s v="Furniture"/>
    <x v="3"/>
    <s v="Eldon Expressions Wood Desk Accessories, Oak"/>
    <n v="22.14"/>
    <n v="3"/>
    <n v="0"/>
    <x v="769"/>
    <n v="1"/>
    <x v="0"/>
    <x v="1"/>
  </r>
  <r>
    <x v="1310"/>
    <s v="CA-2017-121580"/>
    <d v="2023-05-29T00:00:00"/>
    <d v="2023-06-04T00:00:00"/>
    <x v="1"/>
    <s v="ML-17410"/>
    <s v="Maris LaWare"/>
    <x v="0"/>
    <s v="United States"/>
    <s v="Columbus"/>
    <x v="6"/>
    <n v="47201"/>
    <x v="3"/>
    <s v="FUR-FU-10003981"/>
    <s v="Furniture"/>
    <x v="3"/>
    <s v="Eldon Wave Desk Accessories"/>
    <n v="6.24"/>
    <n v="3"/>
    <n v="0"/>
    <x v="1170"/>
    <n v="1"/>
    <x v="7"/>
    <x v="3"/>
  </r>
  <r>
    <x v="1311"/>
    <s v="CA-2015-151624"/>
    <d v="2021-09-08T00:00:00"/>
    <d v="2021-09-14T00:00:00"/>
    <x v="1"/>
    <s v="VW-21775"/>
    <s v="Victoria Wilson"/>
    <x v="1"/>
    <s v="United States"/>
    <s v="Montgomery"/>
    <x v="33"/>
    <n v="36116"/>
    <x v="0"/>
    <s v="FUR-FU-10001731"/>
    <s v="Furniture"/>
    <x v="3"/>
    <s v="Acrylic Self-Standing Desk Frames"/>
    <n v="21.36"/>
    <n v="8"/>
    <n v="0"/>
    <x v="1171"/>
    <n v="1"/>
    <x v="4"/>
    <x v="1"/>
  </r>
  <r>
    <x v="1312"/>
    <s v="CA-2017-102379"/>
    <d v="2023-12-02T00:00:00"/>
    <d v="2023-12-06T00:00:00"/>
    <x v="1"/>
    <s v="BB-11545"/>
    <s v="Brenda Bowman"/>
    <x v="1"/>
    <s v="United States"/>
    <s v="Oakland"/>
    <x v="2"/>
    <n v="94601"/>
    <x v="1"/>
    <s v="FUR-CH-10004983"/>
    <s v="Furniture"/>
    <x v="1"/>
    <s v="Office Star - Mid Back Dual function Ergonomic High Back Chair with 2-Way Adjustable Arms"/>
    <n v="1159.056"/>
    <n v="9"/>
    <n v="0.2"/>
    <x v="1172"/>
    <n v="1"/>
    <x v="5"/>
    <x v="3"/>
  </r>
  <r>
    <x v="1313"/>
    <s v="US-2016-139087"/>
    <d v="2022-07-17T00:00:00"/>
    <d v="2022-07-22T00:00:00"/>
    <x v="0"/>
    <s v="DK-13375"/>
    <s v="Dennis Kane"/>
    <x v="0"/>
    <s v="United States"/>
    <s v="Seattle"/>
    <x v="13"/>
    <n v="98105"/>
    <x v="1"/>
    <s v="FUR-FU-10001847"/>
    <s v="Furniture"/>
    <x v="3"/>
    <s v="Eldon Image Series Black Desk Accessories"/>
    <n v="12.42"/>
    <n v="3"/>
    <n v="0"/>
    <x v="505"/>
    <n v="1"/>
    <x v="3"/>
    <x v="0"/>
  </r>
  <r>
    <x v="1314"/>
    <s v="US-2016-139087"/>
    <d v="2022-07-17T00:00:00"/>
    <d v="2022-07-22T00:00:00"/>
    <x v="0"/>
    <s v="DK-13375"/>
    <s v="Dennis Kane"/>
    <x v="0"/>
    <s v="United States"/>
    <s v="Seattle"/>
    <x v="13"/>
    <n v="98105"/>
    <x v="1"/>
    <s v="FUR-FU-10004164"/>
    <s v="Furniture"/>
    <x v="3"/>
    <s v="Eldon 300 Class Desk Accessories, Black"/>
    <n v="24.75"/>
    <n v="5"/>
    <n v="0"/>
    <x v="1173"/>
    <n v="1"/>
    <x v="3"/>
    <x v="0"/>
  </r>
  <r>
    <x v="1315"/>
    <s v="CA-2015-116484"/>
    <d v="2021-11-20T00:00:00"/>
    <d v="2021-11-26T00:00:00"/>
    <x v="1"/>
    <s v="JK-15205"/>
    <s v="Jamie Kunitz"/>
    <x v="0"/>
    <s v="United States"/>
    <s v="Marion"/>
    <x v="15"/>
    <n v="43302"/>
    <x v="2"/>
    <s v="FUR-FU-10002874"/>
    <s v="Furniture"/>
    <x v="3"/>
    <s v="Ultra Commercial Grade Dual Valve Door Closer"/>
    <n v="63.823999999999998"/>
    <n v="2"/>
    <n v="0.2"/>
    <x v="1174"/>
    <n v="1"/>
    <x v="0"/>
    <x v="1"/>
  </r>
  <r>
    <x v="1316"/>
    <s v="CA-2016-100944"/>
    <d v="2022-09-24T00:00:00"/>
    <d v="2022-09-28T00:00:00"/>
    <x v="1"/>
    <s v="EH-13765"/>
    <s v="Edward Hooks"/>
    <x v="1"/>
    <s v="United States"/>
    <s v="Los Angeles"/>
    <x v="2"/>
    <n v="90049"/>
    <x v="1"/>
    <s v="FUR-CH-10000988"/>
    <s v="Furniture"/>
    <x v="1"/>
    <s v="Hon Olson Stacker Stools"/>
    <n v="563.24"/>
    <n v="5"/>
    <n v="0.2"/>
    <x v="1175"/>
    <n v="1"/>
    <x v="4"/>
    <x v="0"/>
  </r>
  <r>
    <x v="1317"/>
    <s v="CA-2016-125080"/>
    <d v="2022-10-21T00:00:00"/>
    <d v="2022-10-26T00:00:00"/>
    <x v="1"/>
    <s v="VW-21775"/>
    <s v="Victoria Wilson"/>
    <x v="1"/>
    <s v="United States"/>
    <s v="Lakewood"/>
    <x v="15"/>
    <n v="44107"/>
    <x v="2"/>
    <s v="FUR-TA-10003238"/>
    <s v="Furniture"/>
    <x v="2"/>
    <s v="Chromcraft Bull-Nose Wood 48&quot; x 96&quot; Rectangular Conference Tables"/>
    <n v="661.17600000000004"/>
    <n v="2"/>
    <n v="0.4"/>
    <x v="1176"/>
    <n v="0"/>
    <x v="1"/>
    <x v="0"/>
  </r>
  <r>
    <x v="1318"/>
    <s v="CA-2014-100090"/>
    <d v="2020-07-08T00:00:00"/>
    <d v="2020-07-12T00:00:00"/>
    <x v="1"/>
    <s v="EB-13705"/>
    <s v="Ed Braxton"/>
    <x v="1"/>
    <s v="United States"/>
    <s v="San Francisco"/>
    <x v="2"/>
    <n v="94122"/>
    <x v="1"/>
    <s v="FUR-TA-10003715"/>
    <s v="Furniture"/>
    <x v="2"/>
    <s v="Hon 2111 Invitation Series Corner Table"/>
    <n v="502.488"/>
    <n v="3"/>
    <n v="0.2"/>
    <x v="1177"/>
    <n v="0"/>
    <x v="3"/>
    <x v="2"/>
  </r>
  <r>
    <x v="1319"/>
    <s v="US-2015-139675"/>
    <d v="2021-03-13T00:00:00"/>
    <d v="2021-03-18T00:00:00"/>
    <x v="0"/>
    <s v="NF-18595"/>
    <s v="Nicole Fjeld"/>
    <x v="2"/>
    <s v="United States"/>
    <s v="Chico"/>
    <x v="2"/>
    <n v="95928"/>
    <x v="1"/>
    <s v="FUR-CH-10004063"/>
    <s v="Furniture"/>
    <x v="1"/>
    <s v="Global Deluxe High-Back Manager's Chair"/>
    <n v="915.13599999999997"/>
    <n v="4"/>
    <n v="0.2"/>
    <x v="1178"/>
    <n v="1"/>
    <x v="9"/>
    <x v="1"/>
  </r>
  <r>
    <x v="1320"/>
    <s v="US-2015-139675"/>
    <d v="2021-03-13T00:00:00"/>
    <d v="2021-03-18T00:00:00"/>
    <x v="0"/>
    <s v="NF-18595"/>
    <s v="Nicole Fjeld"/>
    <x v="2"/>
    <s v="United States"/>
    <s v="Chico"/>
    <x v="2"/>
    <n v="95928"/>
    <x v="1"/>
    <s v="FUR-FU-10001979"/>
    <s v="Furniture"/>
    <x v="3"/>
    <s v="Dana Halogen Swing-Arm Architect Lamp"/>
    <n v="327.76"/>
    <n v="8"/>
    <n v="0"/>
    <x v="125"/>
    <n v="1"/>
    <x v="9"/>
    <x v="1"/>
  </r>
  <r>
    <x v="1321"/>
    <s v="CA-2017-143756"/>
    <d v="2023-12-02T00:00:00"/>
    <d v="2023-12-05T00:00:00"/>
    <x v="2"/>
    <s v="ME-17725"/>
    <s v="Max Engle"/>
    <x v="0"/>
    <s v="United States"/>
    <s v="Salem"/>
    <x v="25"/>
    <n v="24153"/>
    <x v="0"/>
    <s v="FUR-CH-10001854"/>
    <s v="Furniture"/>
    <x v="1"/>
    <s v="Office Star - Professional Matrix Back Chair with 2-to-1 Synchro Tilt and Mesh Fabric Seat"/>
    <n v="701.96"/>
    <n v="2"/>
    <n v="0"/>
    <x v="1179"/>
    <n v="1"/>
    <x v="5"/>
    <x v="3"/>
  </r>
  <r>
    <x v="1322"/>
    <s v="CA-2017-107314"/>
    <d v="2023-11-30T00:00:00"/>
    <d v="2023-12-03T00:00:00"/>
    <x v="2"/>
    <s v="MZ-17335"/>
    <s v="Maria Zettner"/>
    <x v="2"/>
    <s v="United States"/>
    <s v="San Francisco"/>
    <x v="2"/>
    <n v="94109"/>
    <x v="1"/>
    <s v="FUR-FU-10003489"/>
    <s v="Furniture"/>
    <x v="3"/>
    <s v="Contemporary Borderless Frame"/>
    <n v="25.83"/>
    <n v="3"/>
    <n v="0"/>
    <x v="1180"/>
    <n v="1"/>
    <x v="0"/>
    <x v="3"/>
  </r>
  <r>
    <x v="1323"/>
    <s v="CA-2016-163328"/>
    <d v="2022-11-04T00:00:00"/>
    <d v="2022-11-06T00:00:00"/>
    <x v="0"/>
    <s v="TP-21565"/>
    <s v="Tracy Poddar"/>
    <x v="1"/>
    <s v="United States"/>
    <s v="Eugene"/>
    <x v="36"/>
    <n v="97405"/>
    <x v="1"/>
    <s v="FUR-CH-10003298"/>
    <s v="Furniture"/>
    <x v="1"/>
    <s v="Office Star - Contemporary Task Swivel chair with Loop Arms, Charcoal"/>
    <n v="104.78400000000001"/>
    <n v="1"/>
    <n v="0.2"/>
    <x v="1181"/>
    <n v="0"/>
    <x v="0"/>
    <x v="0"/>
  </r>
  <r>
    <x v="1324"/>
    <s v="CA-2016-163328"/>
    <d v="2022-11-04T00:00:00"/>
    <d v="2022-11-06T00:00:00"/>
    <x v="0"/>
    <s v="TP-21565"/>
    <s v="Tracy Poddar"/>
    <x v="1"/>
    <s v="United States"/>
    <s v="Eugene"/>
    <x v="36"/>
    <n v="97405"/>
    <x v="1"/>
    <s v="FUR-CH-10000229"/>
    <s v="Furniture"/>
    <x v="1"/>
    <s v="Global Enterprise Series Seating High-Back Swivel/Tilt Chairs"/>
    <n v="650.35199999999998"/>
    <n v="3"/>
    <n v="0.2"/>
    <x v="1182"/>
    <n v="0"/>
    <x v="0"/>
    <x v="0"/>
  </r>
  <r>
    <x v="1325"/>
    <s v="CA-2014-112837"/>
    <d v="2020-09-11T00:00:00"/>
    <d v="2020-09-16T00:00:00"/>
    <x v="1"/>
    <s v="LW-17125"/>
    <s v="Liz Willingham"/>
    <x v="0"/>
    <s v="United States"/>
    <s v="Oxnard"/>
    <x v="2"/>
    <n v="93030"/>
    <x v="1"/>
    <s v="FUR-FU-10004006"/>
    <s v="Furniture"/>
    <x v="3"/>
    <s v="Deflect-o DuraMat Lighweight, Studded, Beveled Mat for Low Pile Carpeting"/>
    <n v="127.95"/>
    <n v="3"/>
    <n v="0"/>
    <x v="1105"/>
    <n v="1"/>
    <x v="4"/>
    <x v="2"/>
  </r>
  <r>
    <x v="1326"/>
    <s v="CA-2014-167927"/>
    <d v="2020-01-20T00:00:00"/>
    <d v="2020-01-26T00:00:00"/>
    <x v="1"/>
    <s v="XP-21865"/>
    <s v="Xylona Preis"/>
    <x v="0"/>
    <s v="United States"/>
    <s v="Westland"/>
    <x v="17"/>
    <n v="48185"/>
    <x v="3"/>
    <s v="FUR-FU-10002918"/>
    <s v="Furniture"/>
    <x v="3"/>
    <s v="Eldon ClusterMat Chair Mat with Cordless Antistatic Protection"/>
    <n v="272.94"/>
    <n v="3"/>
    <n v="0"/>
    <x v="896"/>
    <n v="1"/>
    <x v="8"/>
    <x v="2"/>
  </r>
  <r>
    <x v="1327"/>
    <s v="CA-2014-167927"/>
    <d v="2020-01-20T00:00:00"/>
    <d v="2020-01-26T00:00:00"/>
    <x v="1"/>
    <s v="XP-21865"/>
    <s v="Xylona Preis"/>
    <x v="0"/>
    <s v="United States"/>
    <s v="Westland"/>
    <x v="17"/>
    <n v="48185"/>
    <x v="3"/>
    <s v="FUR-FU-10002268"/>
    <s v="Furniture"/>
    <x v="3"/>
    <s v="Ultra Door Push Plate"/>
    <n v="14.73"/>
    <n v="3"/>
    <n v="0"/>
    <x v="383"/>
    <n v="1"/>
    <x v="8"/>
    <x v="2"/>
  </r>
  <r>
    <x v="1328"/>
    <s v="CA-2016-165995"/>
    <d v="2022-08-30T00:00:00"/>
    <d v="2022-09-06T00:00:00"/>
    <x v="1"/>
    <s v="BG-11740"/>
    <s v="Bruce Geld"/>
    <x v="0"/>
    <s v="United States"/>
    <s v="Los Angeles"/>
    <x v="2"/>
    <n v="90008"/>
    <x v="1"/>
    <s v="FUR-FU-10000672"/>
    <s v="Furniture"/>
    <x v="3"/>
    <s v="Executive Impressions 10&quot; Spectator Wall Clock"/>
    <n v="47.04"/>
    <n v="4"/>
    <n v="0"/>
    <x v="1183"/>
    <n v="1"/>
    <x v="10"/>
    <x v="0"/>
  </r>
  <r>
    <x v="1329"/>
    <s v="CA-2017-143112"/>
    <d v="2023-10-05T00:00:00"/>
    <d v="2023-10-09T00:00:00"/>
    <x v="1"/>
    <s v="TS-21370"/>
    <s v="Todd Sumrall"/>
    <x v="1"/>
    <s v="United States"/>
    <s v="New York City"/>
    <x v="7"/>
    <n v="10035"/>
    <x v="2"/>
    <s v="FUR-CH-10002880"/>
    <s v="Furniture"/>
    <x v="1"/>
    <s v="Global High-Back Leather Tilter, Burgundy"/>
    <n v="221.38200000000001"/>
    <n v="2"/>
    <n v="0.1"/>
    <x v="1184"/>
    <n v="1"/>
    <x v="1"/>
    <x v="3"/>
  </r>
  <r>
    <x v="1330"/>
    <s v="CA-2017-161557"/>
    <d v="2023-09-03T00:00:00"/>
    <d v="2023-09-08T00:00:00"/>
    <x v="1"/>
    <s v="AG-10900"/>
    <s v="Arthur Gainer"/>
    <x v="0"/>
    <s v="United States"/>
    <s v="Dallas"/>
    <x v="5"/>
    <n v="75217"/>
    <x v="3"/>
    <s v="FUR-FU-10004622"/>
    <s v="Furniture"/>
    <x v="3"/>
    <s v="Eldon Advantage Foldable Chair Mats for Low Pile Carpets"/>
    <n v="108.4"/>
    <n v="5"/>
    <n v="0.6"/>
    <x v="1185"/>
    <n v="0"/>
    <x v="4"/>
    <x v="3"/>
  </r>
  <r>
    <x v="1331"/>
    <s v="CA-2016-103919"/>
    <d v="2022-10-03T00:00:00"/>
    <d v="2022-10-07T00:00:00"/>
    <x v="1"/>
    <s v="TP-21565"/>
    <s v="Tracy Poddar"/>
    <x v="1"/>
    <s v="United States"/>
    <s v="Grand Prairie"/>
    <x v="5"/>
    <n v="75051"/>
    <x v="3"/>
    <s v="FUR-FU-10001756"/>
    <s v="Furniture"/>
    <x v="3"/>
    <s v="Eldon Expressions Desk Accessory, Wood Photo Frame, Mahogany"/>
    <n v="38.08"/>
    <n v="5"/>
    <n v="0.6"/>
    <x v="1186"/>
    <n v="0"/>
    <x v="1"/>
    <x v="0"/>
  </r>
  <r>
    <x v="1332"/>
    <s v="CA-2016-113425"/>
    <d v="2022-11-21T00:00:00"/>
    <d v="2022-11-21T00:00:00"/>
    <x v="3"/>
    <s v="JK-16120"/>
    <s v="Julie Kriz"/>
    <x v="2"/>
    <s v="United States"/>
    <s v="New York City"/>
    <x v="7"/>
    <n v="10009"/>
    <x v="2"/>
    <s v="FUR-BO-10002598"/>
    <s v="Furniture"/>
    <x v="0"/>
    <s v="Hon Metal Bookcases, Putty"/>
    <n v="113.568"/>
    <n v="2"/>
    <n v="0.2"/>
    <x v="1187"/>
    <n v="1"/>
    <x v="0"/>
    <x v="0"/>
  </r>
  <r>
    <x v="1333"/>
    <s v="CA-2017-143035"/>
    <d v="2023-10-03T00:00:00"/>
    <d v="2023-10-05T00:00:00"/>
    <x v="0"/>
    <s v="CC-12430"/>
    <s v="Chuck Clark"/>
    <x v="2"/>
    <s v="United States"/>
    <s v="New York City"/>
    <x v="7"/>
    <n v="10009"/>
    <x v="2"/>
    <s v="FUR-FU-10001934"/>
    <s v="Furniture"/>
    <x v="3"/>
    <s v="Magnifier Swing Arm Lamp"/>
    <n v="83.92"/>
    <n v="4"/>
    <n v="0"/>
    <x v="1188"/>
    <n v="1"/>
    <x v="1"/>
    <x v="3"/>
  </r>
  <r>
    <x v="1334"/>
    <s v="CA-2014-107811"/>
    <d v="2020-04-29T00:00:00"/>
    <d v="2020-05-03T00:00:00"/>
    <x v="1"/>
    <s v="LA-16780"/>
    <s v="Laura Armstrong"/>
    <x v="1"/>
    <s v="United States"/>
    <s v="Memphis"/>
    <x v="9"/>
    <n v="38109"/>
    <x v="0"/>
    <s v="FUR-CH-10001394"/>
    <s v="Furniture"/>
    <x v="1"/>
    <s v="Global Leather Executive Chair"/>
    <n v="561.58399999999995"/>
    <n v="2"/>
    <n v="0.2"/>
    <x v="1189"/>
    <n v="1"/>
    <x v="6"/>
    <x v="2"/>
  </r>
  <r>
    <x v="1335"/>
    <s v="US-2016-116442"/>
    <d v="2022-12-15T00:00:00"/>
    <d v="2022-12-22T00:00:00"/>
    <x v="1"/>
    <s v="BP-11230"/>
    <s v="Benjamin Patterson"/>
    <x v="0"/>
    <s v="United States"/>
    <s v="Los Angeles"/>
    <x v="2"/>
    <n v="90004"/>
    <x v="1"/>
    <s v="FUR-FU-10002364"/>
    <s v="Furniture"/>
    <x v="3"/>
    <s v="Eldon Expressions Wood Desk Accessories, Oak"/>
    <n v="14.76"/>
    <n v="2"/>
    <n v="0"/>
    <x v="809"/>
    <n v="1"/>
    <x v="5"/>
    <x v="0"/>
  </r>
  <r>
    <x v="1336"/>
    <s v="CA-2016-127236"/>
    <d v="2022-03-29T00:00:00"/>
    <d v="2022-04-02T00:00:00"/>
    <x v="1"/>
    <s v="TB-21595"/>
    <s v="Troy Blackwell"/>
    <x v="0"/>
    <s v="United States"/>
    <s v="Springfield"/>
    <x v="15"/>
    <n v="45503"/>
    <x v="2"/>
    <s v="FUR-BO-10004015"/>
    <s v="Furniture"/>
    <x v="0"/>
    <s v="Bush Andora Bookcase, Maple/Graphite Gray Finish"/>
    <n v="299.97500000000002"/>
    <n v="5"/>
    <n v="0.5"/>
    <x v="1190"/>
    <n v="0"/>
    <x v="9"/>
    <x v="0"/>
  </r>
  <r>
    <x v="1337"/>
    <s v="CA-2016-129126"/>
    <d v="2022-12-14T00:00:00"/>
    <d v="2022-12-19T00:00:00"/>
    <x v="1"/>
    <s v="PK-19075"/>
    <s v="Pete Kriz"/>
    <x v="0"/>
    <s v="United States"/>
    <s v="New York City"/>
    <x v="7"/>
    <n v="10011"/>
    <x v="2"/>
    <s v="FUR-FU-10002937"/>
    <s v="Furniture"/>
    <x v="3"/>
    <s v="GE 48&quot; Fluorescent Tube, Cool White Energy Saver, 34 Watts, 30/Box"/>
    <n v="396.92"/>
    <n v="4"/>
    <n v="0"/>
    <x v="1191"/>
    <n v="1"/>
    <x v="5"/>
    <x v="0"/>
  </r>
  <r>
    <x v="1338"/>
    <s v="CA-2017-125472"/>
    <d v="2023-05-30T00:00:00"/>
    <d v="2023-05-31T00:00:00"/>
    <x v="2"/>
    <s v="BD-11725"/>
    <s v="Bruce Degenhardt"/>
    <x v="0"/>
    <s v="United States"/>
    <s v="Lafayette"/>
    <x v="35"/>
    <n v="70506"/>
    <x v="0"/>
    <s v="FUR-BO-10000330"/>
    <s v="Furniture"/>
    <x v="0"/>
    <s v="Sauder Camden County Barrister Bookcase, Planked Cherry Finish"/>
    <n v="241.96"/>
    <n v="2"/>
    <n v="0"/>
    <x v="1192"/>
    <n v="1"/>
    <x v="7"/>
    <x v="3"/>
  </r>
  <r>
    <x v="1339"/>
    <s v="CA-2017-125472"/>
    <d v="2023-05-30T00:00:00"/>
    <d v="2023-05-31T00:00:00"/>
    <x v="2"/>
    <s v="BD-11725"/>
    <s v="Bruce Degenhardt"/>
    <x v="0"/>
    <s v="United States"/>
    <s v="Lafayette"/>
    <x v="35"/>
    <n v="70506"/>
    <x v="0"/>
    <s v="FUR-FU-10001731"/>
    <s v="Furniture"/>
    <x v="3"/>
    <s v="Acrylic Self-Standing Desk Frames"/>
    <n v="8.01"/>
    <n v="3"/>
    <n v="0"/>
    <x v="1193"/>
    <n v="1"/>
    <x v="7"/>
    <x v="3"/>
  </r>
  <r>
    <x v="1340"/>
    <s v="CA-2017-154074"/>
    <d v="2023-08-31T00:00:00"/>
    <d v="2023-09-02T00:00:00"/>
    <x v="0"/>
    <s v="BW-11110"/>
    <s v="Bart Watters"/>
    <x v="1"/>
    <s v="United States"/>
    <s v="Spokane"/>
    <x v="13"/>
    <n v="99207"/>
    <x v="1"/>
    <s v="FUR-CH-10002331"/>
    <s v="Furniture"/>
    <x v="1"/>
    <s v="Hon 4700 Series Mobuis Mid-Back Task Chairs with Adjustable Arms"/>
    <n v="569.56799999999998"/>
    <n v="2"/>
    <n v="0.2"/>
    <x v="1194"/>
    <n v="1"/>
    <x v="10"/>
    <x v="3"/>
  </r>
  <r>
    <x v="1341"/>
    <s v="CA-2017-161774"/>
    <d v="2023-05-14T00:00:00"/>
    <d v="2023-05-15T00:00:00"/>
    <x v="2"/>
    <s v="GT-14710"/>
    <s v="Greg Tran"/>
    <x v="0"/>
    <s v="United States"/>
    <s v="Houston"/>
    <x v="5"/>
    <n v="77041"/>
    <x v="3"/>
    <s v="FUR-CH-10003981"/>
    <s v="Furniture"/>
    <x v="1"/>
    <s v="Global Commerce Series Low-Back Swivel/Tilt Chairs"/>
    <n v="899.43"/>
    <n v="5"/>
    <n v="0.3"/>
    <x v="1195"/>
    <n v="0"/>
    <x v="7"/>
    <x v="3"/>
  </r>
  <r>
    <x v="1342"/>
    <s v="CA-2016-140130"/>
    <d v="2022-10-31T00:00:00"/>
    <d v="2022-11-05T00:00:00"/>
    <x v="1"/>
    <s v="HW-14935"/>
    <s v="Helen Wasserman"/>
    <x v="1"/>
    <s v="United States"/>
    <s v="Tulsa"/>
    <x v="37"/>
    <n v="74133"/>
    <x v="3"/>
    <s v="FUR-CH-10002084"/>
    <s v="Furniture"/>
    <x v="1"/>
    <s v="Hon Mobius Operator's Chair"/>
    <n v="368.97"/>
    <n v="3"/>
    <n v="0"/>
    <x v="723"/>
    <n v="1"/>
    <x v="1"/>
    <x v="0"/>
  </r>
  <r>
    <x v="1343"/>
    <s v="CA-2015-149650"/>
    <d v="2021-10-24T00:00:00"/>
    <d v="2021-10-27T00:00:00"/>
    <x v="2"/>
    <s v="RD-19660"/>
    <s v="Robert Dilbeck"/>
    <x v="2"/>
    <s v="United States"/>
    <s v="Oakland"/>
    <x v="2"/>
    <n v="94601"/>
    <x v="1"/>
    <s v="FUR-CH-10003956"/>
    <s v="Furniture"/>
    <x v="1"/>
    <s v="Novimex High-Tech Fabric Mesh Task Chair"/>
    <n v="454.27199999999999"/>
    <n v="8"/>
    <n v="0.2"/>
    <x v="1196"/>
    <n v="0"/>
    <x v="1"/>
    <x v="1"/>
  </r>
  <r>
    <x v="1344"/>
    <s v="CA-2014-165764"/>
    <d v="2020-11-03T00:00:00"/>
    <d v="2020-11-07T00:00:00"/>
    <x v="1"/>
    <s v="SH-20395"/>
    <s v="Shahid Hopkins"/>
    <x v="0"/>
    <s v="United States"/>
    <s v="Jacksonville"/>
    <x v="30"/>
    <n v="28540"/>
    <x v="0"/>
    <s v="FUR-TA-10001768"/>
    <s v="Furniture"/>
    <x v="2"/>
    <s v="Hon Racetrack Conference Tables"/>
    <n v="945.03599999999994"/>
    <n v="6"/>
    <n v="0.4"/>
    <x v="1197"/>
    <n v="0"/>
    <x v="0"/>
    <x v="2"/>
  </r>
  <r>
    <x v="1345"/>
    <s v="CA-2014-165764"/>
    <d v="2020-11-03T00:00:00"/>
    <d v="2020-11-07T00:00:00"/>
    <x v="1"/>
    <s v="SH-20395"/>
    <s v="Shahid Hopkins"/>
    <x v="0"/>
    <s v="United States"/>
    <s v="Jacksonville"/>
    <x v="30"/>
    <n v="28540"/>
    <x v="0"/>
    <s v="FUR-FU-10001468"/>
    <s v="Furniture"/>
    <x v="3"/>
    <s v="Tenex Antistatic Computer Chair Mats"/>
    <n v="410.35199999999998"/>
    <n v="3"/>
    <n v="0.2"/>
    <x v="1198"/>
    <n v="0"/>
    <x v="0"/>
    <x v="2"/>
  </r>
  <r>
    <x v="1346"/>
    <s v="US-2017-116897"/>
    <d v="2023-05-27T00:00:00"/>
    <d v="2023-05-29T00:00:00"/>
    <x v="2"/>
    <s v="JG-15160"/>
    <s v="James Galang"/>
    <x v="0"/>
    <s v="United States"/>
    <s v="Pocatello"/>
    <x v="42"/>
    <n v="83201"/>
    <x v="1"/>
    <s v="FUR-FU-10004963"/>
    <s v="Furniture"/>
    <x v="3"/>
    <s v="Eldon 400 Class Desk Accessories, Black Carbon"/>
    <n v="35"/>
    <n v="4"/>
    <n v="0"/>
    <x v="1199"/>
    <n v="1"/>
    <x v="7"/>
    <x v="3"/>
  </r>
  <r>
    <x v="1347"/>
    <s v="US-2017-113992"/>
    <d v="2023-12-14T00:00:00"/>
    <d v="2023-12-19T00:00:00"/>
    <x v="1"/>
    <s v="LC-16885"/>
    <s v="Lena Creighton"/>
    <x v="0"/>
    <s v="United States"/>
    <s v="Plano"/>
    <x v="5"/>
    <n v="75023"/>
    <x v="3"/>
    <s v="FUR-TA-10000577"/>
    <s v="Furniture"/>
    <x v="2"/>
    <s v="Bretford CR4500 Series Slim Rectangular Table"/>
    <n v="974.98800000000006"/>
    <n v="4"/>
    <n v="0.3"/>
    <x v="1200"/>
    <n v="0"/>
    <x v="5"/>
    <x v="3"/>
  </r>
  <r>
    <x v="1348"/>
    <s v="CA-2014-166891"/>
    <d v="2020-10-04T00:00:00"/>
    <d v="2020-10-06T00:00:00"/>
    <x v="2"/>
    <s v="CC-12220"/>
    <s v="Chris Cortes"/>
    <x v="0"/>
    <s v="United States"/>
    <s v="New York City"/>
    <x v="7"/>
    <n v="10024"/>
    <x v="2"/>
    <s v="FUR-CH-10003298"/>
    <s v="Furniture"/>
    <x v="1"/>
    <s v="Office Star - Contemporary Task Swivel chair with Loop Arms, Charcoal"/>
    <n v="589.41"/>
    <n v="5"/>
    <n v="0.1"/>
    <x v="1201"/>
    <n v="0"/>
    <x v="1"/>
    <x v="2"/>
  </r>
  <r>
    <x v="1349"/>
    <s v="CA-2016-101161"/>
    <d v="2022-10-13T00:00:00"/>
    <d v="2022-10-20T00:00:00"/>
    <x v="1"/>
    <s v="BW-11110"/>
    <s v="Bart Watters"/>
    <x v="1"/>
    <s v="United States"/>
    <s v="New York City"/>
    <x v="7"/>
    <n v="10024"/>
    <x v="2"/>
    <s v="FUR-FU-10003535"/>
    <s v="Furniture"/>
    <x v="3"/>
    <s v="Howard Miller Distant Time Traveler Alarm Clock"/>
    <n v="82.26"/>
    <n v="3"/>
    <n v="0"/>
    <x v="1202"/>
    <n v="1"/>
    <x v="1"/>
    <x v="0"/>
  </r>
  <r>
    <x v="1350"/>
    <s v="US-2017-119816"/>
    <d v="2023-03-04T00:00:00"/>
    <d v="2023-03-06T00:00:00"/>
    <x v="0"/>
    <s v="TT-21460"/>
    <s v="Tonja Turnell"/>
    <x v="2"/>
    <s v="United States"/>
    <s v="Houston"/>
    <x v="5"/>
    <n v="77095"/>
    <x v="3"/>
    <s v="FUR-FU-10004848"/>
    <s v="Furniture"/>
    <x v="3"/>
    <s v="Howard Miller 13-3/4&quot; Diameter Brushed Chrome Round Wall Clock"/>
    <n v="103.5"/>
    <n v="5"/>
    <n v="0.6"/>
    <x v="1203"/>
    <n v="0"/>
    <x v="9"/>
    <x v="3"/>
  </r>
  <r>
    <x v="1351"/>
    <s v="CA-2017-161102"/>
    <d v="2023-07-31T00:00:00"/>
    <d v="2023-08-03T00:00:00"/>
    <x v="2"/>
    <s v="EC-14050"/>
    <s v="Erin Creighton"/>
    <x v="0"/>
    <s v="United States"/>
    <s v="San Francisco"/>
    <x v="2"/>
    <n v="94110"/>
    <x v="1"/>
    <s v="FUR-FU-10003142"/>
    <s v="Furniture"/>
    <x v="3"/>
    <s v="Master Big Foot Doorstop, Beige"/>
    <n v="36.96"/>
    <n v="7"/>
    <n v="0"/>
    <x v="1204"/>
    <n v="1"/>
    <x v="3"/>
    <x v="3"/>
  </r>
  <r>
    <x v="1352"/>
    <s v="US-2017-133361"/>
    <d v="2023-05-14T00:00:00"/>
    <d v="2023-05-17T00:00:00"/>
    <x v="2"/>
    <s v="AJ-10780"/>
    <s v="Anthony Jacobs"/>
    <x v="1"/>
    <s v="United States"/>
    <s v="Baltimore"/>
    <x v="32"/>
    <n v="21215"/>
    <x v="2"/>
    <s v="FUR-CH-10003298"/>
    <s v="Furniture"/>
    <x v="1"/>
    <s v="Office Star - Contemporary Task Swivel chair with Loop Arms, Charcoal"/>
    <n v="261.95999999999998"/>
    <n v="2"/>
    <n v="0"/>
    <x v="1205"/>
    <n v="1"/>
    <x v="7"/>
    <x v="3"/>
  </r>
  <r>
    <x v="1353"/>
    <s v="US-2016-155404"/>
    <d v="2022-09-22T00:00:00"/>
    <d v="2022-09-28T00:00:00"/>
    <x v="1"/>
    <s v="AS-10630"/>
    <s v="Ann Steele"/>
    <x v="2"/>
    <s v="United States"/>
    <s v="Louisville"/>
    <x v="0"/>
    <n v="40214"/>
    <x v="0"/>
    <s v="FUR-FU-10004586"/>
    <s v="Furniture"/>
    <x v="3"/>
    <s v="G.E. Longer-Life Indoor Recessed Floodlight Bulbs"/>
    <n v="13.28"/>
    <n v="2"/>
    <n v="0"/>
    <x v="628"/>
    <n v="1"/>
    <x v="4"/>
    <x v="0"/>
  </r>
  <r>
    <x v="1354"/>
    <s v="CA-2016-163804"/>
    <d v="2022-12-02T00:00:00"/>
    <d v="2022-12-08T00:00:00"/>
    <x v="1"/>
    <s v="DB-13270"/>
    <s v="Deborah Brumfield"/>
    <x v="2"/>
    <s v="United States"/>
    <s v="Providence"/>
    <x v="38"/>
    <n v="2908"/>
    <x v="2"/>
    <s v="FUR-FU-10004864"/>
    <s v="Furniture"/>
    <x v="3"/>
    <s v="Eldon 500 Class Desk Accessories"/>
    <n v="72.42"/>
    <n v="6"/>
    <n v="0"/>
    <x v="1206"/>
    <n v="1"/>
    <x v="5"/>
    <x v="0"/>
  </r>
  <r>
    <x v="1355"/>
    <s v="CA-2014-149524"/>
    <d v="2020-01-14T00:00:00"/>
    <d v="2020-01-15T00:00:00"/>
    <x v="2"/>
    <s v="BS-11590"/>
    <s v="Brendan Sweed"/>
    <x v="1"/>
    <s v="United States"/>
    <s v="Philadelphia"/>
    <x v="3"/>
    <n v="19140"/>
    <x v="2"/>
    <s v="FUR-BO-10003433"/>
    <s v="Furniture"/>
    <x v="0"/>
    <s v="Sauder Cornerstone Collection Library"/>
    <n v="61.96"/>
    <n v="4"/>
    <n v="0.5"/>
    <x v="1207"/>
    <n v="0"/>
    <x v="8"/>
    <x v="2"/>
  </r>
  <r>
    <x v="1356"/>
    <s v="CA-2017-140872"/>
    <d v="2023-06-03T00:00:00"/>
    <d v="2023-06-10T00:00:00"/>
    <x v="1"/>
    <s v="NR-18550"/>
    <s v="Nick Radford"/>
    <x v="0"/>
    <s v="United States"/>
    <s v="Pembroke Pines"/>
    <x v="1"/>
    <n v="33024"/>
    <x v="0"/>
    <s v="FUR-BO-10002824"/>
    <s v="Furniture"/>
    <x v="0"/>
    <s v="Bush Mission Pointe Library"/>
    <n v="241.56800000000001"/>
    <n v="2"/>
    <n v="0.2"/>
    <x v="51"/>
    <n v="0"/>
    <x v="2"/>
    <x v="3"/>
  </r>
  <r>
    <x v="1357"/>
    <s v="CA-2017-113908"/>
    <d v="2023-06-03T00:00:00"/>
    <d v="2023-06-09T00:00:00"/>
    <x v="1"/>
    <s v="KN-16390"/>
    <s v="Katherine Nockton"/>
    <x v="1"/>
    <s v="United States"/>
    <s v="New York City"/>
    <x v="7"/>
    <n v="10011"/>
    <x v="2"/>
    <s v="FUR-TA-10001932"/>
    <s v="Furniture"/>
    <x v="2"/>
    <s v="Chromcraft 48&quot; x 96&quot; Racetrack Double Pedestal Table"/>
    <n v="384.76799999999997"/>
    <n v="2"/>
    <n v="0.4"/>
    <x v="1208"/>
    <n v="0"/>
    <x v="2"/>
    <x v="3"/>
  </r>
  <r>
    <x v="1358"/>
    <s v="CA-2014-149594"/>
    <d v="2020-09-15T00:00:00"/>
    <d v="2020-09-19T00:00:00"/>
    <x v="1"/>
    <s v="MF-18250"/>
    <s v="Monica Federle"/>
    <x v="1"/>
    <s v="United States"/>
    <s v="Philadelphia"/>
    <x v="3"/>
    <n v="19120"/>
    <x v="2"/>
    <s v="FUR-FU-10000222"/>
    <s v="Furniture"/>
    <x v="3"/>
    <s v="Seth Thomas 16&quot; Steel Case Clock"/>
    <n v="103.93600000000001"/>
    <n v="4"/>
    <n v="0.2"/>
    <x v="1209"/>
    <n v="1"/>
    <x v="4"/>
    <x v="2"/>
  </r>
  <r>
    <x v="1359"/>
    <s v="CA-2016-113845"/>
    <d v="2022-11-20T00:00:00"/>
    <d v="2022-11-25T00:00:00"/>
    <x v="1"/>
    <s v="FA-14230"/>
    <s v="Frank Atkinson"/>
    <x v="1"/>
    <s v="United States"/>
    <s v="Orlando"/>
    <x v="1"/>
    <n v="32839"/>
    <x v="0"/>
    <s v="FUR-BO-10004695"/>
    <s v="Furniture"/>
    <x v="0"/>
    <s v="O'Sullivan 2-Door Barrister Bookcase in Odessa Pine"/>
    <n v="289.56799999999998"/>
    <n v="2"/>
    <n v="0.2"/>
    <x v="581"/>
    <n v="1"/>
    <x v="0"/>
    <x v="0"/>
  </r>
  <r>
    <x v="1360"/>
    <s v="CA-2015-103135"/>
    <d v="2021-07-24T00:00:00"/>
    <d v="2021-07-28T00:00:00"/>
    <x v="1"/>
    <s v="SS-20515"/>
    <s v="Shirley Schmidt"/>
    <x v="2"/>
    <s v="United States"/>
    <s v="Louisville"/>
    <x v="0"/>
    <n v="40214"/>
    <x v="0"/>
    <s v="FUR-FU-10001487"/>
    <s v="Furniture"/>
    <x v="3"/>
    <s v="Eldon Expressions Wood and Plastic Desk Accessories, Cherry Wood"/>
    <n v="20.94"/>
    <n v="3"/>
    <n v="0"/>
    <x v="636"/>
    <n v="1"/>
    <x v="3"/>
    <x v="1"/>
  </r>
  <r>
    <x v="1361"/>
    <s v="US-2016-128909"/>
    <d v="2022-10-09T00:00:00"/>
    <d v="2022-10-11T00:00:00"/>
    <x v="0"/>
    <s v="SP-20545"/>
    <s v="Sibella Parks"/>
    <x v="1"/>
    <s v="United States"/>
    <s v="Philadelphia"/>
    <x v="3"/>
    <n v="19143"/>
    <x v="2"/>
    <s v="FUR-FU-10004071"/>
    <s v="Furniture"/>
    <x v="3"/>
    <s v="Luxo Professional Magnifying Clamp-On Fluorescent Lamps"/>
    <n v="332.83199999999999"/>
    <n v="4"/>
    <n v="0.2"/>
    <x v="1210"/>
    <n v="0"/>
    <x v="1"/>
    <x v="0"/>
  </r>
  <r>
    <x v="1362"/>
    <s v="US-2017-116652"/>
    <d v="2023-09-15T00:00:00"/>
    <d v="2023-09-19T00:00:00"/>
    <x v="1"/>
    <s v="RD-19480"/>
    <s v="Rick Duston"/>
    <x v="0"/>
    <s v="United States"/>
    <s v="San Francisco"/>
    <x v="2"/>
    <n v="94122"/>
    <x v="1"/>
    <s v="FUR-CH-10002961"/>
    <s v="Furniture"/>
    <x v="1"/>
    <s v="Leather Task Chair, Black"/>
    <n v="218.352"/>
    <n v="3"/>
    <n v="0.2"/>
    <x v="51"/>
    <n v="0"/>
    <x v="4"/>
    <x v="3"/>
  </r>
  <r>
    <x v="1363"/>
    <s v="US-2017-116652"/>
    <d v="2023-09-15T00:00:00"/>
    <d v="2023-09-19T00:00:00"/>
    <x v="1"/>
    <s v="RD-19480"/>
    <s v="Rick Duston"/>
    <x v="0"/>
    <s v="United States"/>
    <s v="San Francisco"/>
    <x v="2"/>
    <n v="94122"/>
    <x v="1"/>
    <s v="FUR-FU-10001488"/>
    <s v="Furniture"/>
    <x v="3"/>
    <s v="Tenex 46&quot; x 60&quot; Computer Anti-Static Chairmat, Rectangular Shaped"/>
    <n v="529.9"/>
    <n v="5"/>
    <n v="0"/>
    <x v="1211"/>
    <n v="1"/>
    <x v="4"/>
    <x v="3"/>
  </r>
  <r>
    <x v="1364"/>
    <s v="CA-2017-138289"/>
    <d v="2023-01-16T00:00:00"/>
    <d v="2023-01-18T00:00:00"/>
    <x v="0"/>
    <s v="AR-10540"/>
    <s v="Andy Reiter"/>
    <x v="0"/>
    <s v="United States"/>
    <s v="Jackson"/>
    <x v="17"/>
    <n v="49201"/>
    <x v="3"/>
    <s v="FUR-CH-10004626"/>
    <s v="Furniture"/>
    <x v="1"/>
    <s v="Office Star Flex Back Scooter Chair with Aluminum Finish Frame"/>
    <n v="302.67"/>
    <n v="3"/>
    <n v="0"/>
    <x v="953"/>
    <n v="1"/>
    <x v="8"/>
    <x v="3"/>
  </r>
  <r>
    <x v="1365"/>
    <s v="CA-2014-128209"/>
    <d v="2020-11-17T00:00:00"/>
    <d v="2020-11-22T00:00:00"/>
    <x v="1"/>
    <s v="GT-14710"/>
    <s v="Greg Tran"/>
    <x v="0"/>
    <s v="United States"/>
    <s v="Buffalo"/>
    <x v="7"/>
    <n v="14215"/>
    <x v="2"/>
    <s v="FUR-BO-10002213"/>
    <s v="Furniture"/>
    <x v="0"/>
    <s v="DMI Eclipse Executive Suite Bookcases"/>
    <n v="4007.84"/>
    <n v="10"/>
    <n v="0.2"/>
    <x v="135"/>
    <n v="0"/>
    <x v="0"/>
    <x v="2"/>
  </r>
  <r>
    <x v="1366"/>
    <s v="CA-2014-169684"/>
    <d v="2020-10-20T00:00:00"/>
    <d v="2020-10-23T00:00:00"/>
    <x v="2"/>
    <s v="FH-14365"/>
    <s v="Fred Hopkins"/>
    <x v="1"/>
    <s v="United States"/>
    <s v="Knoxville"/>
    <x v="9"/>
    <n v="37918"/>
    <x v="0"/>
    <s v="FUR-TA-10003008"/>
    <s v="Furniture"/>
    <x v="2"/>
    <s v="Lesro Round Back Collection Coffee Table, End Table"/>
    <n v="328.59"/>
    <n v="3"/>
    <n v="0.4"/>
    <x v="1129"/>
    <n v="0"/>
    <x v="1"/>
    <x v="2"/>
  </r>
  <r>
    <x v="1367"/>
    <s v="CA-2015-109862"/>
    <d v="2021-10-25T00:00:00"/>
    <d v="2021-10-30T00:00:00"/>
    <x v="1"/>
    <s v="HK-14890"/>
    <s v="Heather Kirkland"/>
    <x v="1"/>
    <s v="United States"/>
    <s v="Newark"/>
    <x v="14"/>
    <n v="19711"/>
    <x v="2"/>
    <s v="FUR-CH-10002439"/>
    <s v="Furniture"/>
    <x v="1"/>
    <s v="Iceberg Nesting Folding Chair, 19w x 6d x 43h"/>
    <n v="291.10000000000002"/>
    <n v="5"/>
    <n v="0"/>
    <x v="1212"/>
    <n v="1"/>
    <x v="1"/>
    <x v="1"/>
  </r>
  <r>
    <x v="1368"/>
    <s v="US-2017-107888"/>
    <d v="2023-11-16T00:00:00"/>
    <d v="2023-11-19T00:00:00"/>
    <x v="2"/>
    <s v="CC-12220"/>
    <s v="Chris Cortes"/>
    <x v="0"/>
    <s v="United States"/>
    <s v="Seattle"/>
    <x v="13"/>
    <n v="98103"/>
    <x v="1"/>
    <s v="FUR-FU-10003394"/>
    <s v="Furniture"/>
    <x v="3"/>
    <s v="Tenex &quot;The Solids&quot; Textured Chair Mats"/>
    <n v="139.91999999999999"/>
    <n v="2"/>
    <n v="0"/>
    <x v="1213"/>
    <n v="1"/>
    <x v="0"/>
    <x v="3"/>
  </r>
  <r>
    <x v="1369"/>
    <s v="CA-2014-113880"/>
    <d v="2020-03-01T00:00:00"/>
    <d v="2020-03-05T00:00:00"/>
    <x v="1"/>
    <s v="VF-21715"/>
    <s v="Vicky Freymann"/>
    <x v="2"/>
    <s v="United States"/>
    <s v="Elmhurst"/>
    <x v="8"/>
    <n v="60126"/>
    <x v="3"/>
    <s v="FUR-CH-10000863"/>
    <s v="Furniture"/>
    <x v="1"/>
    <s v="Novimex Swivel Fabric Task Chair"/>
    <n v="634.11599999999999"/>
    <n v="6"/>
    <n v="0.3"/>
    <x v="1214"/>
    <n v="0"/>
    <x v="9"/>
    <x v="2"/>
  </r>
  <r>
    <x v="1370"/>
    <s v="US-2015-164966"/>
    <d v="2021-07-30T00:00:00"/>
    <d v="2021-08-01T00:00:00"/>
    <x v="2"/>
    <s v="GH-14410"/>
    <s v="Gary Hansen"/>
    <x v="2"/>
    <s v="United States"/>
    <s v="Lakeville"/>
    <x v="11"/>
    <n v="55044"/>
    <x v="3"/>
    <s v="FUR-CH-10002304"/>
    <s v="Furniture"/>
    <x v="1"/>
    <s v="Global Stack Chair without Arms, Black"/>
    <n v="155.88"/>
    <n v="6"/>
    <n v="0"/>
    <x v="1215"/>
    <n v="1"/>
    <x v="3"/>
    <x v="1"/>
  </r>
  <r>
    <x v="1371"/>
    <s v="CA-2015-126739"/>
    <d v="2021-11-01T00:00:00"/>
    <d v="2021-11-03T00:00:00"/>
    <x v="0"/>
    <s v="JH-16180"/>
    <s v="Justin Hirsh"/>
    <x v="0"/>
    <s v="United States"/>
    <s v="New York City"/>
    <x v="7"/>
    <n v="10035"/>
    <x v="2"/>
    <s v="FUR-CH-10000422"/>
    <s v="Furniture"/>
    <x v="1"/>
    <s v="Global Highback Leather Tilter in Burgundy"/>
    <n v="327.56400000000002"/>
    <n v="4"/>
    <n v="0.1"/>
    <x v="1216"/>
    <n v="1"/>
    <x v="0"/>
    <x v="1"/>
  </r>
  <r>
    <x v="1372"/>
    <s v="CA-2015-166947"/>
    <d v="2021-06-05T00:00:00"/>
    <d v="2021-06-10T00:00:00"/>
    <x v="1"/>
    <s v="EB-13750"/>
    <s v="Edward Becker"/>
    <x v="1"/>
    <s v="United States"/>
    <s v="Buffalo"/>
    <x v="7"/>
    <n v="14215"/>
    <x v="2"/>
    <s v="FUR-CH-10004997"/>
    <s v="Furniture"/>
    <x v="1"/>
    <s v="Hon Every-Day Series Multi-Task Chairs"/>
    <n v="1522.6379999999999"/>
    <n v="9"/>
    <n v="0.1"/>
    <x v="1217"/>
    <n v="1"/>
    <x v="2"/>
    <x v="1"/>
  </r>
  <r>
    <x v="1373"/>
    <s v="CA-2014-166086"/>
    <d v="2020-05-07T00:00:00"/>
    <d v="2020-05-12T00:00:00"/>
    <x v="1"/>
    <s v="CT-11995"/>
    <s v="Carol Triggs"/>
    <x v="0"/>
    <s v="United States"/>
    <s v="Lawrence"/>
    <x v="20"/>
    <n v="1841"/>
    <x v="2"/>
    <s v="FUR-TA-10003469"/>
    <s v="Furniture"/>
    <x v="2"/>
    <s v="Balt Split Level Computer Training Table"/>
    <n v="194.25"/>
    <n v="2"/>
    <n v="0.3"/>
    <x v="1218"/>
    <n v="0"/>
    <x v="7"/>
    <x v="2"/>
  </r>
  <r>
    <x v="1374"/>
    <s v="CA-2014-166086"/>
    <d v="2020-05-07T00:00:00"/>
    <d v="2020-05-12T00:00:00"/>
    <x v="1"/>
    <s v="CT-11995"/>
    <s v="Carol Triggs"/>
    <x v="0"/>
    <s v="United States"/>
    <s v="Lawrence"/>
    <x v="20"/>
    <n v="1841"/>
    <x v="2"/>
    <s v="FUR-CH-10004675"/>
    <s v="Furniture"/>
    <x v="1"/>
    <s v="Lifetime Advantage Folding Chairs, 4/Carton"/>
    <n v="872.32"/>
    <n v="4"/>
    <n v="0"/>
    <x v="395"/>
    <n v="1"/>
    <x v="7"/>
    <x v="2"/>
  </r>
  <r>
    <x v="1375"/>
    <s v="CA-2014-100678"/>
    <d v="2020-04-18T00:00:00"/>
    <d v="2020-04-22T00:00:00"/>
    <x v="1"/>
    <s v="KM-16720"/>
    <s v="Kunst Miller"/>
    <x v="0"/>
    <s v="United States"/>
    <s v="Houston"/>
    <x v="5"/>
    <n v="77095"/>
    <x v="3"/>
    <s v="FUR-CH-10002602"/>
    <s v="Furniture"/>
    <x v="1"/>
    <s v="DMI Arturo Collection Mission-style Design Wood Chair"/>
    <n v="317.05799999999999"/>
    <n v="3"/>
    <n v="0.3"/>
    <x v="644"/>
    <n v="0"/>
    <x v="6"/>
    <x v="2"/>
  </r>
  <r>
    <x v="1376"/>
    <s v="CA-2017-123085"/>
    <d v="2023-03-03T00:00:00"/>
    <d v="2023-03-08T00:00:00"/>
    <x v="1"/>
    <s v="EJ-13720"/>
    <s v="Ed Jacobs"/>
    <x v="0"/>
    <s v="United States"/>
    <s v="Los Angeles"/>
    <x v="2"/>
    <n v="90008"/>
    <x v="1"/>
    <s v="FUR-CH-10003968"/>
    <s v="Furniture"/>
    <x v="1"/>
    <s v="Novimex Turbo Task Chair"/>
    <n v="170.352"/>
    <n v="3"/>
    <n v="0.2"/>
    <x v="978"/>
    <n v="0"/>
    <x v="9"/>
    <x v="3"/>
  </r>
  <r>
    <x v="1377"/>
    <s v="CA-2016-169887"/>
    <d v="2022-10-22T00:00:00"/>
    <d v="2022-10-22T00:00:00"/>
    <x v="3"/>
    <s v="MS-17530"/>
    <s v="MaryBeth Skach"/>
    <x v="0"/>
    <s v="United States"/>
    <s v="Seattle"/>
    <x v="13"/>
    <n v="98105"/>
    <x v="1"/>
    <s v="FUR-FU-10003095"/>
    <s v="Furniture"/>
    <x v="3"/>
    <s v="Linden 12&quot; Wall Clock With Oak Frame"/>
    <n v="101.94"/>
    <n v="3"/>
    <n v="0"/>
    <x v="1219"/>
    <n v="1"/>
    <x v="1"/>
    <x v="0"/>
  </r>
  <r>
    <x v="1378"/>
    <s v="CA-2017-104731"/>
    <d v="2023-07-21T00:00:00"/>
    <d v="2023-07-27T00:00:00"/>
    <x v="1"/>
    <s v="AM-10705"/>
    <s v="Anne McFarland"/>
    <x v="0"/>
    <s v="United States"/>
    <s v="Salem"/>
    <x v="25"/>
    <n v="24153"/>
    <x v="0"/>
    <s v="FUR-FU-10003274"/>
    <s v="Furniture"/>
    <x v="3"/>
    <s v="Regeneration Desk Collection"/>
    <n v="8.8000000000000007"/>
    <n v="5"/>
    <n v="0"/>
    <x v="1220"/>
    <n v="1"/>
    <x v="3"/>
    <x v="3"/>
  </r>
  <r>
    <x v="1379"/>
    <s v="CA-2017-104731"/>
    <d v="2023-07-21T00:00:00"/>
    <d v="2023-07-27T00:00:00"/>
    <x v="1"/>
    <s v="AM-10705"/>
    <s v="Anne McFarland"/>
    <x v="0"/>
    <s v="United States"/>
    <s v="Salem"/>
    <x v="25"/>
    <n v="24153"/>
    <x v="0"/>
    <s v="FUR-BO-10003441"/>
    <s v="Furniture"/>
    <x v="0"/>
    <s v="Bush Westfield Collection Bookcases, Fully Assembled"/>
    <n v="302.94"/>
    <n v="3"/>
    <n v="0"/>
    <x v="1221"/>
    <n v="1"/>
    <x v="3"/>
    <x v="3"/>
  </r>
  <r>
    <x v="1380"/>
    <s v="CA-2014-154095"/>
    <d v="2020-12-02T00:00:00"/>
    <d v="2020-12-07T00:00:00"/>
    <x v="1"/>
    <s v="ON-18715"/>
    <s v="Odella Nelson"/>
    <x v="1"/>
    <s v="United States"/>
    <s v="Clinton"/>
    <x v="32"/>
    <n v="20735"/>
    <x v="2"/>
    <s v="FUR-FU-10003849"/>
    <s v="Furniture"/>
    <x v="3"/>
    <s v="DAX Metal Frame, Desktop, Stepped-Edge"/>
    <n v="60.72"/>
    <n v="3"/>
    <n v="0"/>
    <x v="1222"/>
    <n v="1"/>
    <x v="5"/>
    <x v="2"/>
  </r>
  <r>
    <x v="1381"/>
    <s v="CA-2014-154095"/>
    <d v="2020-12-02T00:00:00"/>
    <d v="2020-12-07T00:00:00"/>
    <x v="1"/>
    <s v="ON-18715"/>
    <s v="Odella Nelson"/>
    <x v="1"/>
    <s v="United States"/>
    <s v="Clinton"/>
    <x v="32"/>
    <n v="20735"/>
    <x v="2"/>
    <s v="FUR-CH-10004754"/>
    <s v="Furniture"/>
    <x v="1"/>
    <s v="Global Stack Chair with Arms, Black"/>
    <n v="239.84"/>
    <n v="8"/>
    <n v="0"/>
    <x v="1223"/>
    <n v="1"/>
    <x v="5"/>
    <x v="2"/>
  </r>
  <r>
    <x v="1382"/>
    <s v="CA-2016-148852"/>
    <d v="2022-05-26T00:00:00"/>
    <d v="2022-05-31T00:00:00"/>
    <x v="1"/>
    <s v="SV-20785"/>
    <s v="Stewart Visinsky"/>
    <x v="0"/>
    <s v="United States"/>
    <s v="Santa Ana"/>
    <x v="2"/>
    <n v="92704"/>
    <x v="1"/>
    <s v="FUR-CH-10004860"/>
    <s v="Furniture"/>
    <x v="1"/>
    <s v="Global Low Back Tilter Chair"/>
    <n v="484.70400000000001"/>
    <n v="6"/>
    <n v="0.2"/>
    <x v="1224"/>
    <n v="0"/>
    <x v="7"/>
    <x v="0"/>
  </r>
  <r>
    <x v="1383"/>
    <s v="CA-2015-107678"/>
    <d v="2021-04-21T00:00:00"/>
    <d v="2021-04-28T00:00:00"/>
    <x v="1"/>
    <s v="JK-16090"/>
    <s v="Juliana Krohn"/>
    <x v="0"/>
    <s v="United States"/>
    <s v="Louisville"/>
    <x v="0"/>
    <n v="40214"/>
    <x v="0"/>
    <s v="FUR-CH-10001891"/>
    <s v="Furniture"/>
    <x v="1"/>
    <s v="Global Deluxe Office Fabric Chairs"/>
    <n v="191.96"/>
    <n v="2"/>
    <n v="0"/>
    <x v="1225"/>
    <n v="1"/>
    <x v="6"/>
    <x v="1"/>
  </r>
  <r>
    <x v="1384"/>
    <s v="CA-2015-107678"/>
    <d v="2021-04-21T00:00:00"/>
    <d v="2021-04-28T00:00:00"/>
    <x v="1"/>
    <s v="JK-16090"/>
    <s v="Juliana Krohn"/>
    <x v="0"/>
    <s v="United States"/>
    <s v="Louisville"/>
    <x v="0"/>
    <n v="40214"/>
    <x v="0"/>
    <s v="FUR-FU-10003394"/>
    <s v="Furniture"/>
    <x v="3"/>
    <s v="Tenex &quot;The Solids&quot; Textured Chair Mats"/>
    <n v="209.88"/>
    <n v="3"/>
    <n v="0"/>
    <x v="144"/>
    <n v="1"/>
    <x v="6"/>
    <x v="1"/>
  </r>
  <r>
    <x v="1385"/>
    <s v="CA-2016-123512"/>
    <d v="2022-06-17T00:00:00"/>
    <d v="2022-06-19T00:00:00"/>
    <x v="2"/>
    <s v="MV-18190"/>
    <s v="Mike Vittorini"/>
    <x v="0"/>
    <s v="United States"/>
    <s v="Los Angeles"/>
    <x v="2"/>
    <n v="90045"/>
    <x v="1"/>
    <s v="FUR-BO-10004218"/>
    <s v="Furniture"/>
    <x v="0"/>
    <s v="Bush Heritage Pine Collection 5-Shelf Bookcase, Albany Pine Finish, *Special Order"/>
    <n v="239.666"/>
    <n v="2"/>
    <n v="0.15"/>
    <x v="1102"/>
    <n v="1"/>
    <x v="2"/>
    <x v="0"/>
  </r>
  <r>
    <x v="1386"/>
    <s v="US-2017-167402"/>
    <d v="2023-01-13T00:00:00"/>
    <d v="2023-01-18T00:00:00"/>
    <x v="0"/>
    <s v="CP-12085"/>
    <s v="Cathy Prescott"/>
    <x v="1"/>
    <s v="United States"/>
    <s v="Springfield"/>
    <x v="23"/>
    <n v="65807"/>
    <x v="3"/>
    <s v="FUR-BO-10001608"/>
    <s v="Furniture"/>
    <x v="0"/>
    <s v="Hon Metal Bookcases, Black"/>
    <n v="212.94"/>
    <n v="3"/>
    <n v="0"/>
    <x v="1226"/>
    <n v="1"/>
    <x v="8"/>
    <x v="3"/>
  </r>
  <r>
    <x v="1387"/>
    <s v="CA-2014-130449"/>
    <d v="2020-09-06T00:00:00"/>
    <d v="2020-09-09T00:00:00"/>
    <x v="2"/>
    <s v="VP-21760"/>
    <s v="Victoria Pisteka"/>
    <x v="1"/>
    <s v="United States"/>
    <s v="San Francisco"/>
    <x v="2"/>
    <n v="94109"/>
    <x v="1"/>
    <s v="FUR-FU-10001487"/>
    <s v="Furniture"/>
    <x v="3"/>
    <s v="Eldon Expressions Wood and Plastic Desk Accessories, Cherry Wood"/>
    <n v="41.88"/>
    <n v="6"/>
    <n v="0"/>
    <x v="1227"/>
    <n v="1"/>
    <x v="4"/>
    <x v="2"/>
  </r>
  <r>
    <x v="1388"/>
    <s v="CA-2015-141250"/>
    <d v="2021-01-19T00:00:00"/>
    <d v="2021-01-23T00:00:00"/>
    <x v="1"/>
    <s v="PM-18940"/>
    <s v="Paul MacIntyre"/>
    <x v="0"/>
    <s v="United States"/>
    <s v="Texas City"/>
    <x v="5"/>
    <n v="77590"/>
    <x v="3"/>
    <s v="FUR-TA-10002855"/>
    <s v="Furniture"/>
    <x v="2"/>
    <s v="Bevis Round Conference Table Top &amp; Single Column Base"/>
    <n v="102.438"/>
    <n v="1"/>
    <n v="0.3"/>
    <x v="1228"/>
    <n v="0"/>
    <x v="8"/>
    <x v="1"/>
  </r>
  <r>
    <x v="1389"/>
    <s v="CA-2015-141250"/>
    <d v="2021-01-19T00:00:00"/>
    <d v="2021-01-23T00:00:00"/>
    <x v="1"/>
    <s v="PM-18940"/>
    <s v="Paul MacIntyre"/>
    <x v="0"/>
    <s v="United States"/>
    <s v="Texas City"/>
    <x v="5"/>
    <n v="77590"/>
    <x v="3"/>
    <s v="FUR-CH-10004875"/>
    <s v="Furniture"/>
    <x v="1"/>
    <s v="Harbour Creations 67200 Series Stacking Chairs"/>
    <n v="199.304"/>
    <n v="4"/>
    <n v="0.3"/>
    <x v="1229"/>
    <n v="0"/>
    <x v="8"/>
    <x v="1"/>
  </r>
  <r>
    <x v="1390"/>
    <s v="CA-2016-105081"/>
    <d v="2022-12-25T00:00:00"/>
    <d v="2022-12-30T00:00:00"/>
    <x v="1"/>
    <s v="JE-15715"/>
    <s v="Joe Elijah"/>
    <x v="0"/>
    <s v="United States"/>
    <s v="Seattle"/>
    <x v="13"/>
    <n v="98115"/>
    <x v="1"/>
    <s v="FUR-CH-10000847"/>
    <s v="Furniture"/>
    <x v="1"/>
    <s v="Global Executive Mid-Back Manager's Chair"/>
    <n v="698.35199999999998"/>
    <n v="3"/>
    <n v="0.2"/>
    <x v="1230"/>
    <n v="1"/>
    <x v="5"/>
    <x v="0"/>
  </r>
  <r>
    <x v="1391"/>
    <s v="CA-2016-105081"/>
    <d v="2022-12-25T00:00:00"/>
    <d v="2022-12-30T00:00:00"/>
    <x v="1"/>
    <s v="JE-15715"/>
    <s v="Joe Elijah"/>
    <x v="0"/>
    <s v="United States"/>
    <s v="Seattle"/>
    <x v="13"/>
    <n v="98115"/>
    <x v="1"/>
    <s v="FUR-TA-10001307"/>
    <s v="Furniture"/>
    <x v="2"/>
    <s v="SAFCO PlanMaster Heigh-Adjustable Drafting Table Base, 43w x 30d x 30-37h, Black"/>
    <n v="1747.25"/>
    <n v="5"/>
    <n v="0"/>
    <x v="1231"/>
    <n v="1"/>
    <x v="5"/>
    <x v="0"/>
  </r>
  <r>
    <x v="1392"/>
    <s v="CA-2014-108609"/>
    <d v="2020-10-31T00:00:00"/>
    <d v="2020-11-02T00:00:00"/>
    <x v="0"/>
    <s v="AJ-10780"/>
    <s v="Anthony Jacobs"/>
    <x v="1"/>
    <s v="United States"/>
    <s v="Lorain"/>
    <x v="15"/>
    <n v="44052"/>
    <x v="2"/>
    <s v="FUR-TA-10003954"/>
    <s v="Furniture"/>
    <x v="2"/>
    <s v="Hon 94000 Series Round Tables"/>
    <n v="1421.664"/>
    <n v="8"/>
    <n v="0.4"/>
    <x v="1232"/>
    <n v="0"/>
    <x v="1"/>
    <x v="2"/>
  </r>
  <r>
    <x v="1393"/>
    <s v="US-2016-127334"/>
    <d v="2022-12-15T00:00:00"/>
    <d v="2022-12-21T00:00:00"/>
    <x v="1"/>
    <s v="MP-18175"/>
    <s v="Mike Pelletier"/>
    <x v="2"/>
    <s v="United States"/>
    <s v="Springfield"/>
    <x v="36"/>
    <n v="97477"/>
    <x v="1"/>
    <s v="FUR-TA-10003473"/>
    <s v="Furniture"/>
    <x v="2"/>
    <s v="Bretford Rectangular Conference Table Tops"/>
    <n v="564.19500000000005"/>
    <n v="3"/>
    <n v="0.5"/>
    <x v="1233"/>
    <n v="0"/>
    <x v="5"/>
    <x v="0"/>
  </r>
  <r>
    <x v="1394"/>
    <s v="US-2017-124779"/>
    <d v="2023-09-08T00:00:00"/>
    <d v="2023-09-11T00:00:00"/>
    <x v="2"/>
    <s v="BF-11020"/>
    <s v="Barry Franzšsisch"/>
    <x v="1"/>
    <s v="United States"/>
    <s v="Arlington"/>
    <x v="5"/>
    <n v="76017"/>
    <x v="3"/>
    <s v="FUR-FU-10001095"/>
    <s v="Furniture"/>
    <x v="3"/>
    <s v="DAX Black Cherry Wood-Tone Poster Frame"/>
    <n v="21.184000000000001"/>
    <n v="2"/>
    <n v="0.6"/>
    <x v="1234"/>
    <n v="0"/>
    <x v="4"/>
    <x v="3"/>
  </r>
  <r>
    <x v="1395"/>
    <s v="US-2017-124779"/>
    <d v="2023-09-08T00:00:00"/>
    <d v="2023-09-11T00:00:00"/>
    <x v="2"/>
    <s v="BF-11020"/>
    <s v="Barry Franzšsisch"/>
    <x v="1"/>
    <s v="United States"/>
    <s v="Arlington"/>
    <x v="5"/>
    <n v="76017"/>
    <x v="3"/>
    <s v="FUR-CH-10003535"/>
    <s v="Furniture"/>
    <x v="1"/>
    <s v="Global Armless Task Chair, Royal Blue"/>
    <n v="213.43"/>
    <n v="5"/>
    <n v="0.3"/>
    <x v="1235"/>
    <n v="0"/>
    <x v="4"/>
    <x v="3"/>
  </r>
  <r>
    <x v="1396"/>
    <s v="CA-2017-135937"/>
    <d v="2023-02-20T00:00:00"/>
    <d v="2023-02-27T00:00:00"/>
    <x v="1"/>
    <s v="KM-16375"/>
    <s v="Katherine Murray"/>
    <x v="2"/>
    <s v="United States"/>
    <s v="Gilbert"/>
    <x v="22"/>
    <n v="85234"/>
    <x v="1"/>
    <s v="FUR-FU-10002253"/>
    <s v="Furniture"/>
    <x v="3"/>
    <s v="Howard Miller 13&quot; Diameter Pewter Finish Round Wall Clock"/>
    <n v="68.703999999999994"/>
    <n v="2"/>
    <n v="0.2"/>
    <x v="1236"/>
    <n v="1"/>
    <x v="11"/>
    <x v="3"/>
  </r>
  <r>
    <x v="1397"/>
    <s v="CA-2017-135937"/>
    <d v="2023-02-20T00:00:00"/>
    <d v="2023-02-27T00:00:00"/>
    <x v="1"/>
    <s v="KM-16375"/>
    <s v="Katherine Murray"/>
    <x v="2"/>
    <s v="United States"/>
    <s v="Gilbert"/>
    <x v="22"/>
    <n v="85234"/>
    <x v="1"/>
    <s v="FUR-TA-10001039"/>
    <s v="Furniture"/>
    <x v="2"/>
    <s v="KI Adjustable-Height Table"/>
    <n v="386.91"/>
    <n v="9"/>
    <n v="0.5"/>
    <x v="1237"/>
    <n v="0"/>
    <x v="11"/>
    <x v="3"/>
  </r>
  <r>
    <x v="1398"/>
    <s v="CA-2017-162173"/>
    <d v="2023-10-26T00:00:00"/>
    <d v="2023-11-01T00:00:00"/>
    <x v="1"/>
    <s v="OT-18730"/>
    <s v="Olvera Toch"/>
    <x v="0"/>
    <s v="United States"/>
    <s v="Virginia Beach"/>
    <x v="25"/>
    <n v="23464"/>
    <x v="0"/>
    <s v="FUR-TA-10001520"/>
    <s v="Furniture"/>
    <x v="2"/>
    <s v="Lesro Sheffield Collection Coffee Table, End Table, Center Table, Corner Table"/>
    <n v="356.85"/>
    <n v="5"/>
    <n v="0"/>
    <x v="1238"/>
    <n v="1"/>
    <x v="1"/>
    <x v="3"/>
  </r>
  <r>
    <x v="1399"/>
    <s v="CA-2017-122175"/>
    <d v="2023-05-12T00:00:00"/>
    <d v="2023-05-14T00:00:00"/>
    <x v="0"/>
    <s v="CA-12775"/>
    <s v="Cynthia Arntzen"/>
    <x v="0"/>
    <s v="United States"/>
    <s v="Vineland"/>
    <x v="18"/>
    <n v="8360"/>
    <x v="2"/>
    <s v="FUR-FU-10000719"/>
    <s v="Furniture"/>
    <x v="3"/>
    <s v="DAX Cubicle Frames, 8-1/2 x 11"/>
    <n v="42.85"/>
    <n v="5"/>
    <n v="0"/>
    <x v="1239"/>
    <n v="1"/>
    <x v="7"/>
    <x v="3"/>
  </r>
  <r>
    <x v="1400"/>
    <s v="CA-2015-135510"/>
    <d v="2021-09-05T00:00:00"/>
    <d v="2021-09-12T00:00:00"/>
    <x v="1"/>
    <s v="TW-21025"/>
    <s v="Tamara Willingham"/>
    <x v="2"/>
    <s v="United States"/>
    <s v="Charlottesville"/>
    <x v="25"/>
    <n v="22901"/>
    <x v="0"/>
    <s v="FUR-FU-10000820"/>
    <s v="Furniture"/>
    <x v="3"/>
    <s v="Tensor Brushed Steel Torchiere Floor Lamp"/>
    <n v="67.959999999999994"/>
    <n v="4"/>
    <n v="0"/>
    <x v="1240"/>
    <n v="1"/>
    <x v="4"/>
    <x v="1"/>
  </r>
  <r>
    <x v="1401"/>
    <s v="CA-2014-150329"/>
    <d v="2020-10-10T00:00:00"/>
    <d v="2020-10-14T00:00:00"/>
    <x v="1"/>
    <s v="SD-20485"/>
    <s v="Shirley Daniels"/>
    <x v="2"/>
    <s v="United States"/>
    <s v="Phoenix"/>
    <x v="22"/>
    <n v="85023"/>
    <x v="1"/>
    <s v="FUR-FU-10003724"/>
    <s v="Furniture"/>
    <x v="3"/>
    <s v="Westinghouse Clip-On Gooseneck Lamps"/>
    <n v="46.872"/>
    <n v="7"/>
    <n v="0.2"/>
    <x v="1241"/>
    <n v="1"/>
    <x v="1"/>
    <x v="2"/>
  </r>
  <r>
    <x v="1402"/>
    <s v="CA-2014-109134"/>
    <d v="2020-11-05T00:00:00"/>
    <d v="2020-11-10T00:00:00"/>
    <x v="1"/>
    <s v="DE-13255"/>
    <s v="Deanra Eno"/>
    <x v="2"/>
    <s v="United States"/>
    <s v="Los Angeles"/>
    <x v="2"/>
    <n v="90008"/>
    <x v="1"/>
    <s v="FUR-FU-10000320"/>
    <s v="Furniture"/>
    <x v="3"/>
    <s v="OIC Stacking Trays"/>
    <n v="20.04"/>
    <n v="6"/>
    <n v="0"/>
    <x v="1242"/>
    <n v="1"/>
    <x v="0"/>
    <x v="2"/>
  </r>
  <r>
    <x v="1403"/>
    <s v="US-2015-129637"/>
    <d v="2021-12-17T00:00:00"/>
    <d v="2021-12-22T00:00:00"/>
    <x v="1"/>
    <s v="MC-18100"/>
    <s v="Mick Crebagga"/>
    <x v="0"/>
    <s v="United States"/>
    <s v="Bloomington"/>
    <x v="8"/>
    <n v="61701"/>
    <x v="3"/>
    <s v="FUR-FU-10000965"/>
    <s v="Furniture"/>
    <x v="3"/>
    <s v="Howard Miller 11-1/2&quot; Diameter Ridgewood Wall Clock"/>
    <n v="41.552"/>
    <n v="2"/>
    <n v="0.6"/>
    <x v="1243"/>
    <n v="0"/>
    <x v="5"/>
    <x v="1"/>
  </r>
  <r>
    <x v="1404"/>
    <s v="CA-2017-145429"/>
    <d v="2023-07-21T00:00:00"/>
    <d v="2023-07-25T00:00:00"/>
    <x v="1"/>
    <s v="SW-20455"/>
    <s v="Shaun Weien"/>
    <x v="0"/>
    <s v="United States"/>
    <s v="San Diego"/>
    <x v="2"/>
    <n v="92024"/>
    <x v="1"/>
    <s v="FUR-CH-10000988"/>
    <s v="Furniture"/>
    <x v="1"/>
    <s v="Hon Olson Stacker Stools"/>
    <n v="225.29599999999999"/>
    <n v="2"/>
    <n v="0.2"/>
    <x v="541"/>
    <n v="1"/>
    <x v="3"/>
    <x v="3"/>
  </r>
  <r>
    <x v="1405"/>
    <s v="CA-2015-153535"/>
    <d v="2021-05-20T00:00:00"/>
    <d v="2021-05-24T00:00:00"/>
    <x v="1"/>
    <s v="SG-20470"/>
    <s v="Sheri Gordon"/>
    <x v="0"/>
    <s v="United States"/>
    <s v="Wilson"/>
    <x v="30"/>
    <n v="27893"/>
    <x v="0"/>
    <s v="FUR-FU-10001986"/>
    <s v="Furniture"/>
    <x v="3"/>
    <s v="Dana Fluorescent Magnifying Lamp, White, 36&quot;"/>
    <n v="163.136"/>
    <n v="4"/>
    <n v="0.2"/>
    <x v="1244"/>
    <n v="1"/>
    <x v="7"/>
    <x v="1"/>
  </r>
  <r>
    <x v="1406"/>
    <s v="CA-2015-123141"/>
    <d v="2021-11-14T00:00:00"/>
    <d v="2021-11-19T00:00:00"/>
    <x v="1"/>
    <s v="GZ-14470"/>
    <s v="Gary Zandusky"/>
    <x v="0"/>
    <s v="United States"/>
    <s v="Rio Rancho"/>
    <x v="41"/>
    <n v="87124"/>
    <x v="1"/>
    <s v="FUR-CH-10004287"/>
    <s v="Furniture"/>
    <x v="1"/>
    <s v="SAFCO Arco Folding Chair"/>
    <n v="883.84"/>
    <n v="4"/>
    <n v="0.2"/>
    <x v="524"/>
    <n v="1"/>
    <x v="0"/>
    <x v="1"/>
  </r>
  <r>
    <x v="1407"/>
    <s v="CA-2015-123141"/>
    <d v="2021-11-14T00:00:00"/>
    <d v="2021-11-19T00:00:00"/>
    <x v="1"/>
    <s v="GZ-14470"/>
    <s v="Gary Zandusky"/>
    <x v="0"/>
    <s v="United States"/>
    <s v="Rio Rancho"/>
    <x v="41"/>
    <n v="87124"/>
    <x v="1"/>
    <s v="FUR-CH-10001891"/>
    <s v="Furniture"/>
    <x v="1"/>
    <s v="Global Deluxe Office Fabric Chairs"/>
    <n v="230.352"/>
    <n v="3"/>
    <n v="0.2"/>
    <x v="63"/>
    <n v="1"/>
    <x v="0"/>
    <x v="1"/>
  </r>
  <r>
    <x v="1408"/>
    <s v="CA-2017-107629"/>
    <d v="2023-12-14T00:00:00"/>
    <d v="2023-12-14T00:00:00"/>
    <x v="3"/>
    <s v="DB-13060"/>
    <s v="Dave Brooks"/>
    <x v="0"/>
    <s v="United States"/>
    <s v="Skokie"/>
    <x v="8"/>
    <n v="60076"/>
    <x v="3"/>
    <s v="FUR-FU-10002298"/>
    <s v="Furniture"/>
    <x v="3"/>
    <s v="Rubbermaid ClusterMat Chairmats, Mat Size- 66&quot; x 60&quot;, Lip 20&quot; x 11&quot; -90 Degree Angle"/>
    <n v="266.35199999999998"/>
    <n v="6"/>
    <n v="0.6"/>
    <x v="1245"/>
    <n v="0"/>
    <x v="5"/>
    <x v="3"/>
  </r>
  <r>
    <x v="1409"/>
    <s v="CA-2017-107629"/>
    <d v="2023-12-14T00:00:00"/>
    <d v="2023-12-14T00:00:00"/>
    <x v="3"/>
    <s v="DB-13060"/>
    <s v="Dave Brooks"/>
    <x v="0"/>
    <s v="United States"/>
    <s v="Skokie"/>
    <x v="8"/>
    <n v="60076"/>
    <x v="3"/>
    <s v="FUR-FU-10004091"/>
    <s v="Furniture"/>
    <x v="3"/>
    <s v="Howard Miller 13&quot; Diameter Goldtone Round Wall Clock"/>
    <n v="56.328000000000003"/>
    <n v="3"/>
    <n v="0.6"/>
    <x v="1246"/>
    <n v="0"/>
    <x v="5"/>
    <x v="3"/>
  </r>
  <r>
    <x v="1410"/>
    <s v="CA-2016-134789"/>
    <d v="2022-04-08T00:00:00"/>
    <d v="2022-04-15T00:00:00"/>
    <x v="1"/>
    <s v="CK-12325"/>
    <s v="Christine Kargatis"/>
    <x v="2"/>
    <s v="United States"/>
    <s v="Hot Springs"/>
    <x v="31"/>
    <n v="71901"/>
    <x v="0"/>
    <s v="FUR-FU-10003268"/>
    <s v="Furniture"/>
    <x v="3"/>
    <s v="Eldon Radial Chair Mat for Low to Medium Pile Carpets"/>
    <n v="159.91999999999999"/>
    <n v="4"/>
    <n v="0"/>
    <x v="1247"/>
    <n v="1"/>
    <x v="6"/>
    <x v="0"/>
  </r>
  <r>
    <x v="1411"/>
    <s v="CA-2016-165827"/>
    <d v="2022-11-04T00:00:00"/>
    <d v="2022-11-09T00:00:00"/>
    <x v="1"/>
    <s v="MF-17665"/>
    <s v="Maureen Fritzler"/>
    <x v="1"/>
    <s v="United States"/>
    <s v="Miami"/>
    <x v="1"/>
    <n v="33180"/>
    <x v="0"/>
    <s v="FUR-FU-10001889"/>
    <s v="Furniture"/>
    <x v="3"/>
    <s v="Ultra Door Pull Handle"/>
    <n v="50.496000000000002"/>
    <n v="6"/>
    <n v="0.2"/>
    <x v="1248"/>
    <n v="1"/>
    <x v="0"/>
    <x v="0"/>
  </r>
  <r>
    <x v="1412"/>
    <s v="CA-2015-156734"/>
    <d v="2021-06-18T00:00:00"/>
    <d v="2021-06-20T00:00:00"/>
    <x v="2"/>
    <s v="BV-11245"/>
    <s v="Benjamin Venier"/>
    <x v="1"/>
    <s v="United States"/>
    <s v="Smyrna"/>
    <x v="9"/>
    <n v="37167"/>
    <x v="0"/>
    <s v="FUR-CH-10002965"/>
    <s v="Furniture"/>
    <x v="1"/>
    <s v="Global Leather Highback Executive Chair with Pneumatic Height Adjustment, Black"/>
    <n v="643.13599999999997"/>
    <n v="4"/>
    <n v="0.2"/>
    <x v="1249"/>
    <n v="1"/>
    <x v="2"/>
    <x v="1"/>
  </r>
  <r>
    <x v="1413"/>
    <s v="CA-2014-144029"/>
    <d v="2020-05-26T00:00:00"/>
    <d v="2020-05-31T00:00:00"/>
    <x v="1"/>
    <s v="MM-18055"/>
    <s v="Michelle Moray"/>
    <x v="0"/>
    <s v="United States"/>
    <s v="Chicago"/>
    <x v="8"/>
    <n v="60623"/>
    <x v="3"/>
    <s v="FUR-CH-10003981"/>
    <s v="Furniture"/>
    <x v="1"/>
    <s v="Global Commerce Series Low-Back Swivel/Tilt Chairs"/>
    <n v="359.77199999999999"/>
    <n v="2"/>
    <n v="0.3"/>
    <x v="1250"/>
    <n v="0"/>
    <x v="7"/>
    <x v="2"/>
  </r>
  <r>
    <x v="1414"/>
    <s v="US-2017-101784"/>
    <d v="2023-07-06T00:00:00"/>
    <d v="2023-07-11T00:00:00"/>
    <x v="1"/>
    <s v="PO-18850"/>
    <s v="Patrick O'Brill"/>
    <x v="0"/>
    <s v="United States"/>
    <s v="Los Angeles"/>
    <x v="2"/>
    <n v="90008"/>
    <x v="1"/>
    <s v="FUR-CH-10001146"/>
    <s v="Furniture"/>
    <x v="1"/>
    <s v="Global Task Chair, Black"/>
    <n v="122.136"/>
    <n v="3"/>
    <n v="0.2"/>
    <x v="1251"/>
    <n v="0"/>
    <x v="3"/>
    <x v="3"/>
  </r>
  <r>
    <x v="1415"/>
    <s v="CA-2016-154767"/>
    <d v="2022-06-28T00:00:00"/>
    <d v="2022-06-30T00:00:00"/>
    <x v="0"/>
    <s v="BP-11155"/>
    <s v="Becky Pak"/>
    <x v="0"/>
    <s v="United States"/>
    <s v="Paterson"/>
    <x v="18"/>
    <n v="7501"/>
    <x v="2"/>
    <s v="FUR-CH-10003535"/>
    <s v="Furniture"/>
    <x v="1"/>
    <s v="Global Armless Task Chair, Royal Blue"/>
    <n v="121.96"/>
    <n v="2"/>
    <n v="0"/>
    <x v="1252"/>
    <n v="1"/>
    <x v="2"/>
    <x v="0"/>
  </r>
  <r>
    <x v="1416"/>
    <s v="CA-2017-124205"/>
    <d v="2023-09-15T00:00:00"/>
    <d v="2023-09-19T00:00:00"/>
    <x v="1"/>
    <s v="TC-21145"/>
    <s v="Theresa Coyne"/>
    <x v="1"/>
    <s v="United States"/>
    <s v="Lakewood"/>
    <x v="18"/>
    <n v="8701"/>
    <x v="2"/>
    <s v="FUR-FU-10002445"/>
    <s v="Furniture"/>
    <x v="3"/>
    <s v="DAX Two-Tone Rosewood/Black Document Frame, Desktop, 5 x 7"/>
    <n v="47.4"/>
    <n v="5"/>
    <n v="0"/>
    <x v="1253"/>
    <n v="1"/>
    <x v="4"/>
    <x v="3"/>
  </r>
  <r>
    <x v="1417"/>
    <s v="CA-2017-124205"/>
    <d v="2023-09-15T00:00:00"/>
    <d v="2023-09-19T00:00:00"/>
    <x v="1"/>
    <s v="TC-21145"/>
    <s v="Theresa Coyne"/>
    <x v="1"/>
    <s v="United States"/>
    <s v="Lakewood"/>
    <x v="18"/>
    <n v="8701"/>
    <x v="2"/>
    <s v="FUR-CH-10003606"/>
    <s v="Furniture"/>
    <x v="1"/>
    <s v="SAFCO Folding Chair Trolley"/>
    <n v="512.96"/>
    <n v="4"/>
    <n v="0"/>
    <x v="1254"/>
    <n v="1"/>
    <x v="4"/>
    <x v="3"/>
  </r>
  <r>
    <x v="1418"/>
    <s v="CA-2016-162943"/>
    <d v="2022-07-24T00:00:00"/>
    <d v="2022-07-26T00:00:00"/>
    <x v="0"/>
    <s v="DB-12970"/>
    <s v="Darren Budd"/>
    <x v="1"/>
    <s v="United States"/>
    <s v="New York City"/>
    <x v="7"/>
    <n v="10035"/>
    <x v="2"/>
    <s v="FUR-CH-10001708"/>
    <s v="Furniture"/>
    <x v="1"/>
    <s v="Office Star - Contemporary Swivel Chair with Padded Adjustable Arms and Flex Back"/>
    <n v="253.76400000000001"/>
    <n v="2"/>
    <n v="0.1"/>
    <x v="1255"/>
    <n v="1"/>
    <x v="3"/>
    <x v="0"/>
  </r>
  <r>
    <x v="1419"/>
    <s v="CA-2017-100615"/>
    <d v="2023-04-20T00:00:00"/>
    <d v="2023-04-24T00:00:00"/>
    <x v="1"/>
    <s v="SJ-20215"/>
    <s v="Sarah Jordon"/>
    <x v="0"/>
    <s v="United States"/>
    <s v="Chicago"/>
    <x v="8"/>
    <n v="60653"/>
    <x v="3"/>
    <s v="FUR-CH-10002602"/>
    <s v="Furniture"/>
    <x v="1"/>
    <s v="DMI Arturo Collection Mission-style Design Wood Chair"/>
    <n v="317.05799999999999"/>
    <n v="3"/>
    <n v="0.3"/>
    <x v="644"/>
    <n v="0"/>
    <x v="6"/>
    <x v="3"/>
  </r>
  <r>
    <x v="1420"/>
    <s v="CA-2017-100615"/>
    <d v="2023-04-20T00:00:00"/>
    <d v="2023-04-24T00:00:00"/>
    <x v="1"/>
    <s v="SJ-20215"/>
    <s v="Sarah Jordon"/>
    <x v="0"/>
    <s v="United States"/>
    <s v="Chicago"/>
    <x v="8"/>
    <n v="60653"/>
    <x v="3"/>
    <s v="FUR-FU-10002456"/>
    <s v="Furniture"/>
    <x v="3"/>
    <s v="Master Caster Door Stop, Large Neon Orange"/>
    <n v="14.56"/>
    <n v="5"/>
    <n v="0.6"/>
    <x v="1256"/>
    <n v="0"/>
    <x v="6"/>
    <x v="3"/>
  </r>
  <r>
    <x v="1421"/>
    <s v="US-2016-147711"/>
    <d v="2022-09-03T00:00:00"/>
    <d v="2022-09-08T00:00:00"/>
    <x v="0"/>
    <s v="HF-14995"/>
    <s v="Herbert Flentye"/>
    <x v="0"/>
    <s v="United States"/>
    <s v="Baltimore"/>
    <x v="32"/>
    <n v="21215"/>
    <x v="2"/>
    <s v="FUR-BO-10003159"/>
    <s v="Furniture"/>
    <x v="0"/>
    <s v="Sauder Camden County Collection Libraries, Planked Cherry Finish"/>
    <n v="344.94"/>
    <n v="3"/>
    <n v="0"/>
    <x v="1257"/>
    <n v="1"/>
    <x v="4"/>
    <x v="0"/>
  </r>
  <r>
    <x v="1422"/>
    <s v="US-2016-147711"/>
    <d v="2022-09-03T00:00:00"/>
    <d v="2022-09-08T00:00:00"/>
    <x v="0"/>
    <s v="HF-14995"/>
    <s v="Herbert Flentye"/>
    <x v="0"/>
    <s v="United States"/>
    <s v="Baltimore"/>
    <x v="32"/>
    <n v="21215"/>
    <x v="2"/>
    <s v="FUR-FU-10002364"/>
    <s v="Furniture"/>
    <x v="3"/>
    <s v="Eldon Expressions Wood Desk Accessories, Oak"/>
    <n v="14.76"/>
    <n v="2"/>
    <n v="0"/>
    <x v="809"/>
    <n v="1"/>
    <x v="4"/>
    <x v="0"/>
  </r>
  <r>
    <x v="1423"/>
    <s v="CA-2017-121293"/>
    <d v="2023-07-25T00:00:00"/>
    <d v="2023-07-28T00:00:00"/>
    <x v="0"/>
    <s v="JC-15775"/>
    <s v="John Castell"/>
    <x v="0"/>
    <s v="United States"/>
    <s v="Philadelphia"/>
    <x v="3"/>
    <n v="19143"/>
    <x v="2"/>
    <s v="FUR-FU-10000732"/>
    <s v="Furniture"/>
    <x v="3"/>
    <s v="Eldon 200 Class Desk Accessories"/>
    <n v="20.096"/>
    <n v="4"/>
    <n v="0.2"/>
    <x v="1258"/>
    <n v="1"/>
    <x v="3"/>
    <x v="3"/>
  </r>
  <r>
    <x v="1424"/>
    <s v="CA-2017-121293"/>
    <d v="2023-07-25T00:00:00"/>
    <d v="2023-07-28T00:00:00"/>
    <x v="0"/>
    <s v="JC-15775"/>
    <s v="John Castell"/>
    <x v="0"/>
    <s v="United States"/>
    <s v="Philadelphia"/>
    <x v="3"/>
    <n v="19143"/>
    <x v="2"/>
    <s v="FUR-TA-10001771"/>
    <s v="Furniture"/>
    <x v="2"/>
    <s v="Bush Cubix Conference Tables, Fully Assembled"/>
    <n v="138.58799999999999"/>
    <n v="1"/>
    <n v="0.4"/>
    <x v="1259"/>
    <n v="0"/>
    <x v="3"/>
    <x v="3"/>
  </r>
  <r>
    <x v="1425"/>
    <s v="CA-2015-118843"/>
    <d v="2021-09-13T00:00:00"/>
    <d v="2021-09-20T00:00:00"/>
    <x v="1"/>
    <s v="JH-15910"/>
    <s v="Jonathan Howell"/>
    <x v="0"/>
    <s v="United States"/>
    <s v="Atlanta"/>
    <x v="24"/>
    <n v="30318"/>
    <x v="0"/>
    <s v="FUR-FU-10003975"/>
    <s v="Furniture"/>
    <x v="3"/>
    <s v="Eldon Advantage Chair Mats for Low to Medium Pile Carpets"/>
    <n v="129.93"/>
    <n v="3"/>
    <n v="0"/>
    <x v="493"/>
    <n v="1"/>
    <x v="4"/>
    <x v="1"/>
  </r>
  <r>
    <x v="1426"/>
    <s v="CA-2016-162348"/>
    <d v="2022-11-10T00:00:00"/>
    <d v="2022-11-15T00:00:00"/>
    <x v="1"/>
    <s v="BF-11170"/>
    <s v="Ben Ferrer"/>
    <x v="2"/>
    <s v="United States"/>
    <s v="Sacramento"/>
    <x v="2"/>
    <n v="95823"/>
    <x v="1"/>
    <s v="FUR-FU-10003731"/>
    <s v="Furniture"/>
    <x v="3"/>
    <s v="Eldon Expressions Wood and Plastic Desk Accessories, Oak"/>
    <n v="9.98"/>
    <n v="1"/>
    <n v="0"/>
    <x v="1260"/>
    <n v="1"/>
    <x v="0"/>
    <x v="0"/>
  </r>
  <r>
    <x v="1427"/>
    <s v="CA-2015-145394"/>
    <d v="2021-11-16T00:00:00"/>
    <d v="2021-11-20T00:00:00"/>
    <x v="1"/>
    <s v="MC-17605"/>
    <s v="Matt Connell"/>
    <x v="1"/>
    <s v="United States"/>
    <s v="Chicago"/>
    <x v="8"/>
    <n v="60610"/>
    <x v="3"/>
    <s v="FUR-FU-10001215"/>
    <s v="Furniture"/>
    <x v="3"/>
    <s v="Howard Miller 11-1/2&quot; Diameter Brentwood Wall Clock"/>
    <n v="34.503999999999998"/>
    <n v="2"/>
    <n v="0.6"/>
    <x v="1261"/>
    <n v="0"/>
    <x v="0"/>
    <x v="1"/>
  </r>
  <r>
    <x v="1428"/>
    <s v="CA-2015-168809"/>
    <d v="2021-08-25T00:00:00"/>
    <d v="2021-08-25T00:00:00"/>
    <x v="3"/>
    <s v="MC-18100"/>
    <s v="Mick Crebagga"/>
    <x v="0"/>
    <s v="United States"/>
    <s v="Houston"/>
    <x v="5"/>
    <n v="77041"/>
    <x v="3"/>
    <s v="FUR-FU-10001473"/>
    <s v="Furniture"/>
    <x v="3"/>
    <s v="Eldon Executive Woodline II Desk Accessories, Mahogany"/>
    <n v="20.103999999999999"/>
    <n v="2"/>
    <n v="0.6"/>
    <x v="1262"/>
    <n v="0"/>
    <x v="10"/>
    <x v="1"/>
  </r>
  <r>
    <x v="1429"/>
    <s v="CA-2015-168809"/>
    <d v="2021-08-25T00:00:00"/>
    <d v="2021-08-25T00:00:00"/>
    <x v="3"/>
    <s v="MC-18100"/>
    <s v="Mick Crebagga"/>
    <x v="0"/>
    <s v="United States"/>
    <s v="Houston"/>
    <x v="5"/>
    <n v="77041"/>
    <x v="3"/>
    <s v="FUR-FU-10002240"/>
    <s v="Furniture"/>
    <x v="3"/>
    <s v="Nu-Dell EZ-Mount Plastic Wall Frames"/>
    <n v="7.88"/>
    <n v="5"/>
    <n v="0.6"/>
    <x v="1263"/>
    <n v="0"/>
    <x v="10"/>
    <x v="1"/>
  </r>
  <r>
    <x v="1430"/>
    <s v="CA-2016-109827"/>
    <d v="2022-12-25T00:00:00"/>
    <d v="2023-01-01T00:00:00"/>
    <x v="1"/>
    <s v="LW-16825"/>
    <s v="Laurel Workman"/>
    <x v="1"/>
    <s v="United States"/>
    <s v="Phoenix"/>
    <x v="22"/>
    <n v="85023"/>
    <x v="1"/>
    <s v="FUR-TA-10002607"/>
    <s v="Furniture"/>
    <x v="2"/>
    <s v="KI Conference Tables"/>
    <n v="35.445"/>
    <n v="1"/>
    <n v="0.5"/>
    <x v="1264"/>
    <n v="0"/>
    <x v="5"/>
    <x v="0"/>
  </r>
  <r>
    <x v="1431"/>
    <s v="CA-2016-109827"/>
    <d v="2022-12-25T00:00:00"/>
    <d v="2023-01-01T00:00:00"/>
    <x v="1"/>
    <s v="LW-16825"/>
    <s v="Laurel Workman"/>
    <x v="1"/>
    <s v="United States"/>
    <s v="Phoenix"/>
    <x v="22"/>
    <n v="85023"/>
    <x v="1"/>
    <s v="FUR-CH-10004754"/>
    <s v="Furniture"/>
    <x v="1"/>
    <s v="Global Stack Chair with Arms, Black"/>
    <n v="47.968000000000004"/>
    <n v="2"/>
    <n v="0.2"/>
    <x v="1265"/>
    <n v="1"/>
    <x v="5"/>
    <x v="0"/>
  </r>
  <r>
    <x v="1432"/>
    <s v="CA-2015-128125"/>
    <d v="2021-03-31T00:00:00"/>
    <d v="2021-04-05T00:00:00"/>
    <x v="1"/>
    <s v="EB-13705"/>
    <s v="Ed Braxton"/>
    <x v="1"/>
    <s v="United States"/>
    <s v="Houston"/>
    <x v="5"/>
    <n v="77095"/>
    <x v="3"/>
    <s v="FUR-FU-10001085"/>
    <s v="Furniture"/>
    <x v="3"/>
    <s v="3M Polarizing Light Filter Sleeves"/>
    <n v="22.38"/>
    <n v="3"/>
    <n v="0.6"/>
    <x v="1266"/>
    <n v="0"/>
    <x v="9"/>
    <x v="1"/>
  </r>
  <r>
    <x v="1433"/>
    <s v="CA-2017-156237"/>
    <d v="2023-09-14T00:00:00"/>
    <d v="2023-09-15T00:00:00"/>
    <x v="2"/>
    <s v="PS-18760"/>
    <s v="Pamela Stobb"/>
    <x v="0"/>
    <s v="United States"/>
    <s v="Philadelphia"/>
    <x v="3"/>
    <n v="19140"/>
    <x v="2"/>
    <s v="FUR-CH-10002372"/>
    <s v="Furniture"/>
    <x v="1"/>
    <s v="Office Star - Ergonomically Designed Knee Chair"/>
    <n v="113.372"/>
    <n v="2"/>
    <n v="0.3"/>
    <x v="1267"/>
    <n v="0"/>
    <x v="4"/>
    <x v="3"/>
  </r>
  <r>
    <x v="1434"/>
    <s v="CA-2017-156237"/>
    <d v="2023-09-14T00:00:00"/>
    <d v="2023-09-15T00:00:00"/>
    <x v="2"/>
    <s v="PS-18760"/>
    <s v="Pamela Stobb"/>
    <x v="0"/>
    <s v="United States"/>
    <s v="Philadelphia"/>
    <x v="3"/>
    <n v="19140"/>
    <x v="2"/>
    <s v="FUR-FU-10001057"/>
    <s v="Furniture"/>
    <x v="3"/>
    <s v="Tensor Track Tree Floor Lamp"/>
    <n v="127.93600000000001"/>
    <n v="8"/>
    <n v="0.2"/>
    <x v="1268"/>
    <n v="1"/>
    <x v="4"/>
    <x v="3"/>
  </r>
  <r>
    <x v="1435"/>
    <s v="CA-2014-144414"/>
    <d v="2020-06-17T00:00:00"/>
    <d v="2020-06-21T00:00:00"/>
    <x v="1"/>
    <s v="GH-14425"/>
    <s v="Gary Hwang"/>
    <x v="0"/>
    <s v="United States"/>
    <s v="Seattle"/>
    <x v="13"/>
    <n v="98105"/>
    <x v="1"/>
    <s v="FUR-FU-10003981"/>
    <s v="Furniture"/>
    <x v="3"/>
    <s v="Eldon Wave Desk Accessories"/>
    <n v="6.24"/>
    <n v="3"/>
    <n v="0"/>
    <x v="1170"/>
    <n v="1"/>
    <x v="2"/>
    <x v="2"/>
  </r>
  <r>
    <x v="1436"/>
    <s v="CA-2017-163860"/>
    <d v="2023-12-28T00:00:00"/>
    <d v="2024-01-01T00:00:00"/>
    <x v="1"/>
    <s v="LO-17170"/>
    <s v="Lori Olson"/>
    <x v="1"/>
    <s v="United States"/>
    <s v="Peoria"/>
    <x v="8"/>
    <n v="61604"/>
    <x v="3"/>
    <s v="FUR-FU-10004586"/>
    <s v="Furniture"/>
    <x v="3"/>
    <s v="G.E. Longer-Life Indoor Recessed Floodlight Bulbs"/>
    <n v="7.968"/>
    <n v="3"/>
    <n v="0.6"/>
    <x v="1269"/>
    <n v="0"/>
    <x v="5"/>
    <x v="3"/>
  </r>
  <r>
    <x v="1437"/>
    <s v="CA-2017-163860"/>
    <d v="2023-12-28T00:00:00"/>
    <d v="2024-01-01T00:00:00"/>
    <x v="1"/>
    <s v="LO-17170"/>
    <s v="Lori Olson"/>
    <x v="1"/>
    <s v="United States"/>
    <s v="Peoria"/>
    <x v="8"/>
    <n v="61604"/>
    <x v="3"/>
    <s v="FUR-CH-10004698"/>
    <s v="Furniture"/>
    <x v="1"/>
    <s v="Padded Folding Chairs, Black, 4/Carton"/>
    <n v="113.372"/>
    <n v="2"/>
    <n v="0.3"/>
    <x v="1270"/>
    <n v="0"/>
    <x v="5"/>
    <x v="3"/>
  </r>
  <r>
    <x v="1438"/>
    <s v="CA-2017-163860"/>
    <d v="2023-12-28T00:00:00"/>
    <d v="2024-01-01T00:00:00"/>
    <x v="1"/>
    <s v="LO-17170"/>
    <s v="Lori Olson"/>
    <x v="1"/>
    <s v="United States"/>
    <s v="Peoria"/>
    <x v="8"/>
    <n v="61604"/>
    <x v="3"/>
    <s v="FUR-FU-10001935"/>
    <s v="Furniture"/>
    <x v="3"/>
    <s v="3M Hangers With Command Adhesive"/>
    <n v="2.96"/>
    <n v="2"/>
    <n v="0.6"/>
    <x v="1271"/>
    <n v="0"/>
    <x v="5"/>
    <x v="3"/>
  </r>
  <r>
    <x v="1439"/>
    <s v="CA-2015-154291"/>
    <d v="2021-07-25T00:00:00"/>
    <d v="2021-07-29T00:00:00"/>
    <x v="1"/>
    <s v="YS-21880"/>
    <s v="Yana Sorensen"/>
    <x v="1"/>
    <s v="United States"/>
    <s v="Montgomery"/>
    <x v="33"/>
    <n v="36116"/>
    <x v="0"/>
    <s v="FUR-TA-10002041"/>
    <s v="Furniture"/>
    <x v="2"/>
    <s v="Bevis Round Conference Table Top, X-Base"/>
    <n v="358.58"/>
    <n v="2"/>
    <n v="0"/>
    <x v="1272"/>
    <n v="1"/>
    <x v="3"/>
    <x v="1"/>
  </r>
  <r>
    <x v="1440"/>
    <s v="CA-2016-153101"/>
    <d v="2022-09-08T00:00:00"/>
    <d v="2022-09-08T00:00:00"/>
    <x v="3"/>
    <s v="PJ-19015"/>
    <s v="Pauline Johnson"/>
    <x v="0"/>
    <s v="United States"/>
    <s v="Santa Ana"/>
    <x v="2"/>
    <n v="92704"/>
    <x v="1"/>
    <s v="FUR-TA-10003008"/>
    <s v="Furniture"/>
    <x v="2"/>
    <s v="Lesro Round Back Collection Coffee Table, End Table"/>
    <n v="146.04"/>
    <n v="1"/>
    <n v="0.2"/>
    <x v="1273"/>
    <n v="0"/>
    <x v="4"/>
    <x v="0"/>
  </r>
  <r>
    <x v="1441"/>
    <s v="CA-2017-142643"/>
    <d v="2023-10-15T00:00:00"/>
    <d v="2023-10-20T00:00:00"/>
    <x v="1"/>
    <s v="DL-13495"/>
    <s v="Dionis Lloyd"/>
    <x v="1"/>
    <s v="United States"/>
    <s v="Thousand Oaks"/>
    <x v="2"/>
    <n v="91360"/>
    <x v="1"/>
    <s v="FUR-FU-10000087"/>
    <s v="Furniture"/>
    <x v="3"/>
    <s v="Executive Impressions 14&quot; Two-Color Numerals Wall Clock"/>
    <n v="22.72"/>
    <n v="1"/>
    <n v="0"/>
    <x v="1274"/>
    <n v="1"/>
    <x v="1"/>
    <x v="3"/>
  </r>
  <r>
    <x v="1442"/>
    <s v="CA-2016-123946"/>
    <d v="2022-09-12T00:00:00"/>
    <d v="2022-09-17T00:00:00"/>
    <x v="1"/>
    <s v="AJ-10795"/>
    <s v="Anthony Johnson"/>
    <x v="1"/>
    <s v="United States"/>
    <s v="Springfield"/>
    <x v="25"/>
    <n v="22153"/>
    <x v="0"/>
    <s v="FUR-CH-10002073"/>
    <s v="Furniture"/>
    <x v="1"/>
    <s v="Hon Olson Stacker Chairs"/>
    <n v="1059.1199999999999"/>
    <n v="4"/>
    <n v="0"/>
    <x v="1275"/>
    <n v="1"/>
    <x v="4"/>
    <x v="0"/>
  </r>
  <r>
    <x v="1443"/>
    <s v="CA-2014-147543"/>
    <d v="2020-07-06T00:00:00"/>
    <d v="2020-07-12T00:00:00"/>
    <x v="1"/>
    <s v="BC-11125"/>
    <s v="Becky Castell"/>
    <x v="2"/>
    <s v="United States"/>
    <s v="El Cajon"/>
    <x v="2"/>
    <n v="92020"/>
    <x v="1"/>
    <s v="FUR-CH-10000155"/>
    <s v="Furniture"/>
    <x v="1"/>
    <s v="Global Comet Stacking Armless Chair"/>
    <n v="478.48"/>
    <n v="2"/>
    <n v="0.2"/>
    <x v="377"/>
    <n v="1"/>
    <x v="3"/>
    <x v="2"/>
  </r>
  <r>
    <x v="1444"/>
    <s v="CA-2014-101462"/>
    <d v="2020-04-20T00:00:00"/>
    <d v="2020-04-25T00:00:00"/>
    <x v="1"/>
    <s v="BP-11230"/>
    <s v="Benjamin Patterson"/>
    <x v="0"/>
    <s v="United States"/>
    <s v="Los Angeles"/>
    <x v="2"/>
    <n v="90045"/>
    <x v="1"/>
    <s v="FUR-FU-10000409"/>
    <s v="Furniture"/>
    <x v="3"/>
    <s v="GE 4 Foot Flourescent Tube, 40 Watt"/>
    <n v="59.92"/>
    <n v="4"/>
    <n v="0"/>
    <x v="1276"/>
    <n v="1"/>
    <x v="6"/>
    <x v="2"/>
  </r>
  <r>
    <x v="1445"/>
    <s v="US-2016-100461"/>
    <d v="2022-01-08T00:00:00"/>
    <d v="2022-01-12T00:00:00"/>
    <x v="1"/>
    <s v="JO-15145"/>
    <s v="Jack O'Briant"/>
    <x v="1"/>
    <s v="United States"/>
    <s v="Franklin"/>
    <x v="16"/>
    <n v="53132"/>
    <x v="3"/>
    <s v="FUR-BO-10002545"/>
    <s v="Furniture"/>
    <x v="0"/>
    <s v="Atlantic Metals Mobile 3-Shelf Bookcases, Custom Colors"/>
    <n v="1565.88"/>
    <n v="6"/>
    <n v="0"/>
    <x v="1277"/>
    <n v="1"/>
    <x v="8"/>
    <x v="0"/>
  </r>
  <r>
    <x v="1446"/>
    <s v="CA-2017-128965"/>
    <d v="2023-04-17T00:00:00"/>
    <d v="2023-04-22T00:00:00"/>
    <x v="1"/>
    <s v="PS-18760"/>
    <s v="Pamela Stobb"/>
    <x v="0"/>
    <s v="United States"/>
    <s v="Los Angeles"/>
    <x v="2"/>
    <n v="90008"/>
    <x v="1"/>
    <s v="FUR-CH-10003774"/>
    <s v="Furniture"/>
    <x v="1"/>
    <s v="Global Wood Trimmed Manager's Task Chair, Khaki"/>
    <n v="218.352"/>
    <n v="3"/>
    <n v="0.2"/>
    <x v="1037"/>
    <n v="0"/>
    <x v="6"/>
    <x v="3"/>
  </r>
  <r>
    <x v="1447"/>
    <s v="US-2016-126452"/>
    <d v="2022-08-21T00:00:00"/>
    <d v="2022-08-28T00:00:00"/>
    <x v="1"/>
    <s v="SC-20230"/>
    <s v="Scot Coram"/>
    <x v="1"/>
    <s v="United States"/>
    <s v="Los Angeles"/>
    <x v="2"/>
    <n v="90004"/>
    <x v="1"/>
    <s v="FUR-TA-10003569"/>
    <s v="Furniture"/>
    <x v="2"/>
    <s v="Bretford CR8500 Series Meeting Room Furniture"/>
    <n v="2887.056"/>
    <n v="9"/>
    <n v="0.2"/>
    <x v="1278"/>
    <n v="1"/>
    <x v="10"/>
    <x v="0"/>
  </r>
  <r>
    <x v="1448"/>
    <s v="US-2016-121013"/>
    <d v="2022-09-05T00:00:00"/>
    <d v="2022-09-10T00:00:00"/>
    <x v="1"/>
    <s v="MM-17920"/>
    <s v="Michael Moore"/>
    <x v="0"/>
    <s v="United States"/>
    <s v="Chesapeake"/>
    <x v="25"/>
    <n v="23320"/>
    <x v="0"/>
    <s v="FUR-TA-10003238"/>
    <s v="Furniture"/>
    <x v="2"/>
    <s v="Chromcraft Bull-Nose Wood 48&quot; x 96&quot; Rectangular Conference Tables"/>
    <n v="1652.94"/>
    <n v="3"/>
    <n v="0"/>
    <x v="1279"/>
    <n v="1"/>
    <x v="4"/>
    <x v="0"/>
  </r>
  <r>
    <x v="1449"/>
    <s v="US-2015-123918"/>
    <d v="2021-10-15T00:00:00"/>
    <d v="2021-10-15T00:00:00"/>
    <x v="3"/>
    <s v="CG-12520"/>
    <s v="Claire Gute"/>
    <x v="0"/>
    <s v="United States"/>
    <s v="Dallas"/>
    <x v="5"/>
    <n v="75217"/>
    <x v="3"/>
    <s v="FUR-FU-10004952"/>
    <s v="Furniture"/>
    <x v="3"/>
    <s v="C-Line Cubicle Keepers Polyproplyene Holder w/Velcro Back, 8-1/2x11, 25/Bx"/>
    <n v="131.376"/>
    <n v="6"/>
    <n v="0.6"/>
    <x v="1280"/>
    <n v="0"/>
    <x v="1"/>
    <x v="1"/>
  </r>
  <r>
    <x v="1450"/>
    <s v="CA-2015-137113"/>
    <d v="2021-12-01T00:00:00"/>
    <d v="2021-12-05T00:00:00"/>
    <x v="0"/>
    <s v="TW-21025"/>
    <s v="Tamara Willingham"/>
    <x v="2"/>
    <s v="United States"/>
    <s v="Seattle"/>
    <x v="13"/>
    <n v="98105"/>
    <x v="1"/>
    <s v="FUR-CH-10001215"/>
    <s v="Furniture"/>
    <x v="1"/>
    <s v="Global Troy Executive Leather Low-Back Tilter"/>
    <n v="2003.92"/>
    <n v="5"/>
    <n v="0.2"/>
    <x v="1281"/>
    <n v="1"/>
    <x v="5"/>
    <x v="1"/>
  </r>
  <r>
    <x v="1451"/>
    <s v="CA-2015-137113"/>
    <d v="2021-12-01T00:00:00"/>
    <d v="2021-12-05T00:00:00"/>
    <x v="0"/>
    <s v="TW-21025"/>
    <s v="Tamara Willingham"/>
    <x v="2"/>
    <s v="United States"/>
    <s v="Seattle"/>
    <x v="13"/>
    <n v="98105"/>
    <x v="1"/>
    <s v="FUR-TA-10001705"/>
    <s v="Furniture"/>
    <x v="2"/>
    <s v="Bush Advantage Collection Round Conference Table"/>
    <n v="1913.4"/>
    <n v="9"/>
    <n v="0"/>
    <x v="1282"/>
    <n v="1"/>
    <x v="5"/>
    <x v="1"/>
  </r>
  <r>
    <x v="1452"/>
    <s v="CA-2015-120677"/>
    <d v="2021-05-31T00:00:00"/>
    <d v="2021-06-04T00:00:00"/>
    <x v="1"/>
    <s v="BD-11320"/>
    <s v="Bill Donatelli"/>
    <x v="0"/>
    <s v="United States"/>
    <s v="Minneapolis"/>
    <x v="11"/>
    <n v="55407"/>
    <x v="3"/>
    <s v="FUR-CH-10002320"/>
    <s v="Furniture"/>
    <x v="1"/>
    <s v="Hon Pagoda Stacking Chairs"/>
    <n v="2567.84"/>
    <n v="8"/>
    <n v="0"/>
    <x v="1283"/>
    <n v="1"/>
    <x v="7"/>
    <x v="1"/>
  </r>
  <r>
    <x v="1453"/>
    <s v="CA-2017-164756"/>
    <d v="2023-09-18T00:00:00"/>
    <d v="2023-09-22T00:00:00"/>
    <x v="1"/>
    <s v="SS-20140"/>
    <s v="Saphhira Shifley"/>
    <x v="1"/>
    <s v="United States"/>
    <s v="Columbus"/>
    <x v="24"/>
    <n v="31907"/>
    <x v="0"/>
    <s v="FUR-FU-10002963"/>
    <s v="Furniture"/>
    <x v="3"/>
    <s v="Master Caster Door Stop, Gray"/>
    <n v="20.32"/>
    <n v="4"/>
    <n v="0"/>
    <x v="563"/>
    <n v="1"/>
    <x v="4"/>
    <x v="3"/>
  </r>
  <r>
    <x v="1454"/>
    <s v="US-2015-165512"/>
    <d v="2021-05-24T00:00:00"/>
    <d v="2021-05-26T00:00:00"/>
    <x v="0"/>
    <s v="VS-21820"/>
    <s v="Vivek Sundaresam"/>
    <x v="0"/>
    <s v="United States"/>
    <s v="Naperville"/>
    <x v="8"/>
    <n v="60540"/>
    <x v="3"/>
    <s v="FUR-CH-10002880"/>
    <s v="Furniture"/>
    <x v="1"/>
    <s v="Global High-Back Leather Tilter, Burgundy"/>
    <n v="602.65099999999995"/>
    <n v="7"/>
    <n v="0.3"/>
    <x v="1284"/>
    <n v="0"/>
    <x v="7"/>
    <x v="1"/>
  </r>
  <r>
    <x v="1455"/>
    <s v="US-2017-135503"/>
    <d v="2023-12-10T00:00:00"/>
    <d v="2023-12-15T00:00:00"/>
    <x v="1"/>
    <s v="JE-16165"/>
    <s v="Justin Ellison"/>
    <x v="1"/>
    <s v="United States"/>
    <s v="North Charleston"/>
    <x v="10"/>
    <n v="29406"/>
    <x v="0"/>
    <s v="FUR-FU-10002364"/>
    <s v="Furniture"/>
    <x v="3"/>
    <s v="Eldon Expressions Wood Desk Accessories, Oak"/>
    <n v="14.76"/>
    <n v="2"/>
    <n v="0"/>
    <x v="809"/>
    <n v="1"/>
    <x v="5"/>
    <x v="3"/>
  </r>
  <r>
    <x v="1456"/>
    <s v="US-2017-115301"/>
    <d v="2023-07-29T00:00:00"/>
    <d v="2023-08-02T00:00:00"/>
    <x v="1"/>
    <s v="VG-21790"/>
    <s v="Vivek Gonzalez"/>
    <x v="0"/>
    <s v="United States"/>
    <s v="Seattle"/>
    <x v="13"/>
    <n v="98103"/>
    <x v="1"/>
    <s v="FUR-BO-10004709"/>
    <s v="Furniture"/>
    <x v="0"/>
    <s v="Bush Westfield Collection Bookcases, Medium Cherry Finish"/>
    <n v="115.96"/>
    <n v="2"/>
    <n v="0"/>
    <x v="1285"/>
    <n v="1"/>
    <x v="3"/>
    <x v="3"/>
  </r>
  <r>
    <x v="1457"/>
    <s v="CA-2014-124247"/>
    <d v="2020-12-16T00:00:00"/>
    <d v="2020-12-21T00:00:00"/>
    <x v="1"/>
    <s v="SH-20635"/>
    <s v="Stefanie Holloman"/>
    <x v="1"/>
    <s v="United States"/>
    <s v="Sacramento"/>
    <x v="2"/>
    <n v="95823"/>
    <x v="1"/>
    <s v="FUR-CH-10001854"/>
    <s v="Furniture"/>
    <x v="1"/>
    <s v="Office Star - Professional Matrix Back Chair with 2-to-1 Synchro Tilt and Mesh Fabric Seat"/>
    <n v="1403.92"/>
    <n v="5"/>
    <n v="0.2"/>
    <x v="1286"/>
    <n v="1"/>
    <x v="5"/>
    <x v="2"/>
  </r>
  <r>
    <x v="1458"/>
    <s v="CA-2015-137925"/>
    <d v="2021-11-30T00:00:00"/>
    <d v="2021-12-04T00:00:00"/>
    <x v="1"/>
    <s v="JL-15235"/>
    <s v="Janet Lee"/>
    <x v="0"/>
    <s v="United States"/>
    <s v="New York City"/>
    <x v="7"/>
    <n v="10035"/>
    <x v="2"/>
    <s v="FUR-BO-10001608"/>
    <s v="Furniture"/>
    <x v="0"/>
    <s v="Hon Metal Bookcases, Black"/>
    <n v="681.40800000000002"/>
    <n v="12"/>
    <n v="0.2"/>
    <x v="708"/>
    <n v="1"/>
    <x v="0"/>
    <x v="1"/>
  </r>
  <r>
    <x v="1459"/>
    <s v="CA-2014-164182"/>
    <d v="2020-07-14T00:00:00"/>
    <d v="2020-07-18T00:00:00"/>
    <x v="1"/>
    <s v="ST-20530"/>
    <s v="Shui Tom"/>
    <x v="0"/>
    <s v="United States"/>
    <s v="Philadelphia"/>
    <x v="3"/>
    <n v="19140"/>
    <x v="2"/>
    <s v="FUR-FU-10001057"/>
    <s v="Furniture"/>
    <x v="3"/>
    <s v="Tensor Track Tree Floor Lamp"/>
    <n v="31.984000000000002"/>
    <n v="2"/>
    <n v="0.2"/>
    <x v="1287"/>
    <n v="1"/>
    <x v="3"/>
    <x v="2"/>
  </r>
  <r>
    <x v="1460"/>
    <s v="CA-2016-129847"/>
    <d v="2022-09-02T00:00:00"/>
    <d v="2022-09-04T00:00:00"/>
    <x v="2"/>
    <s v="TA-21385"/>
    <s v="Tom Ashbrook"/>
    <x v="2"/>
    <s v="United States"/>
    <s v="Chicago"/>
    <x v="8"/>
    <n v="60653"/>
    <x v="3"/>
    <s v="FUR-FU-10000277"/>
    <s v="Furniture"/>
    <x v="3"/>
    <s v="Deflect-o DuraMat Antistatic Studded Beveled Mat for Medium Pile Carpeting"/>
    <n v="84.272000000000006"/>
    <n v="2"/>
    <n v="0.6"/>
    <x v="1288"/>
    <n v="0"/>
    <x v="4"/>
    <x v="0"/>
  </r>
  <r>
    <x v="1461"/>
    <s v="CA-2016-106243"/>
    <d v="2022-09-30T00:00:00"/>
    <d v="2022-10-04T00:00:00"/>
    <x v="1"/>
    <s v="GM-14680"/>
    <s v="Greg Matthias"/>
    <x v="0"/>
    <s v="United States"/>
    <s v="New York City"/>
    <x v="7"/>
    <n v="10011"/>
    <x v="2"/>
    <s v="FUR-BO-10003034"/>
    <s v="Furniture"/>
    <x v="0"/>
    <s v="O'Sullivan Elevations Bookcase, Cherry Finish"/>
    <n v="523.91999999999996"/>
    <n v="5"/>
    <n v="0.2"/>
    <x v="1289"/>
    <n v="0"/>
    <x v="4"/>
    <x v="0"/>
  </r>
  <r>
    <x v="1462"/>
    <s v="CA-2015-130365"/>
    <d v="2021-04-25T00:00:00"/>
    <d v="2021-04-29T00:00:00"/>
    <x v="1"/>
    <s v="ZC-21910"/>
    <s v="Zuschuss Carroll"/>
    <x v="0"/>
    <s v="United States"/>
    <s v="Aurora"/>
    <x v="8"/>
    <n v="60505"/>
    <x v="3"/>
    <s v="FUR-CH-10003535"/>
    <s v="Furniture"/>
    <x v="1"/>
    <s v="Global Armless Task Chair, Royal Blue"/>
    <n v="128.05799999999999"/>
    <n v="3"/>
    <n v="0.3"/>
    <x v="859"/>
    <n v="0"/>
    <x v="6"/>
    <x v="1"/>
  </r>
  <r>
    <x v="1463"/>
    <s v="CA-2017-143021"/>
    <d v="2023-11-19T00:00:00"/>
    <d v="2023-11-19T00:00:00"/>
    <x v="3"/>
    <s v="AP-10720"/>
    <s v="Anne Pryor"/>
    <x v="2"/>
    <s v="United States"/>
    <s v="New York City"/>
    <x v="7"/>
    <n v="10011"/>
    <x v="2"/>
    <s v="FUR-TA-10001676"/>
    <s v="Furniture"/>
    <x v="2"/>
    <s v="Hon 61000 Series Interactive Training Tables"/>
    <n v="79.974000000000004"/>
    <n v="3"/>
    <n v="0.4"/>
    <x v="646"/>
    <n v="0"/>
    <x v="0"/>
    <x v="3"/>
  </r>
  <r>
    <x v="1464"/>
    <s v="CA-2016-157588"/>
    <d v="2022-07-14T00:00:00"/>
    <d v="2022-07-19T00:00:00"/>
    <x v="1"/>
    <s v="AR-10570"/>
    <s v="Anemone Ratner"/>
    <x v="0"/>
    <s v="United States"/>
    <s v="Columbus"/>
    <x v="24"/>
    <n v="31907"/>
    <x v="0"/>
    <s v="FUR-FU-10004848"/>
    <s v="Furniture"/>
    <x v="3"/>
    <s v="Howard Miller 13-3/4&quot; Diameter Brushed Chrome Round Wall Clock"/>
    <n v="51.75"/>
    <n v="1"/>
    <n v="0"/>
    <x v="8"/>
    <n v="1"/>
    <x v="3"/>
    <x v="0"/>
  </r>
  <r>
    <x v="1465"/>
    <s v="CA-2016-163937"/>
    <d v="2022-01-10T00:00:00"/>
    <d v="2022-01-13T00:00:00"/>
    <x v="0"/>
    <s v="JB-16000"/>
    <s v="Joy Bell-"/>
    <x v="0"/>
    <s v="United States"/>
    <s v="Longview"/>
    <x v="13"/>
    <n v="98632"/>
    <x v="1"/>
    <s v="FUR-FU-10000010"/>
    <s v="Furniture"/>
    <x v="3"/>
    <s v="DAX Value U-Channel Document Frames, Easel Back"/>
    <n v="24.85"/>
    <n v="5"/>
    <n v="0"/>
    <x v="1290"/>
    <n v="1"/>
    <x v="8"/>
    <x v="0"/>
  </r>
  <r>
    <x v="1466"/>
    <s v="CA-2015-112144"/>
    <d v="2021-06-28T00:00:00"/>
    <d v="2021-07-02T00:00:00"/>
    <x v="1"/>
    <s v="CY-12745"/>
    <s v="Craig Yedwab"/>
    <x v="1"/>
    <s v="United States"/>
    <s v="Gilbert"/>
    <x v="22"/>
    <n v="85234"/>
    <x v="1"/>
    <s v="FUR-FU-10004306"/>
    <s v="Furniture"/>
    <x v="3"/>
    <s v="Electrix Halogen Magnifier Lamp"/>
    <n v="621.76"/>
    <n v="4"/>
    <n v="0.2"/>
    <x v="1291"/>
    <n v="1"/>
    <x v="2"/>
    <x v="1"/>
  </r>
  <r>
    <x v="1467"/>
    <s v="CA-2015-109386"/>
    <d v="2021-11-08T00:00:00"/>
    <d v="2021-11-13T00:00:00"/>
    <x v="0"/>
    <s v="RH-19600"/>
    <s v="Rob Haberlin"/>
    <x v="0"/>
    <s v="United States"/>
    <s v="Hampton"/>
    <x v="25"/>
    <n v="23666"/>
    <x v="0"/>
    <s v="FUR-FU-10000308"/>
    <s v="Furniture"/>
    <x v="3"/>
    <s v="Deflect-o Glass Clear Studded Chair Mats"/>
    <n v="186.54"/>
    <n v="3"/>
    <n v="0"/>
    <x v="1292"/>
    <n v="1"/>
    <x v="0"/>
    <x v="1"/>
  </r>
  <r>
    <x v="1468"/>
    <s v="CA-2015-104871"/>
    <d v="2021-03-30T00:00:00"/>
    <d v="2021-04-03T00:00:00"/>
    <x v="1"/>
    <s v="DR-12940"/>
    <s v="Daniel Raglin"/>
    <x v="2"/>
    <s v="United States"/>
    <s v="Normal"/>
    <x v="8"/>
    <n v="61761"/>
    <x v="3"/>
    <s v="FUR-CH-10003298"/>
    <s v="Furniture"/>
    <x v="1"/>
    <s v="Office Star - Contemporary Task Swivel chair with Loop Arms, Charcoal"/>
    <n v="366.74400000000003"/>
    <n v="4"/>
    <n v="0.3"/>
    <x v="1293"/>
    <n v="0"/>
    <x v="9"/>
    <x v="1"/>
  </r>
  <r>
    <x v="1469"/>
    <s v="CA-2014-133158"/>
    <d v="2020-08-19T00:00:00"/>
    <d v="2020-08-21T00:00:00"/>
    <x v="0"/>
    <s v="DW-13195"/>
    <s v="David Wiener"/>
    <x v="1"/>
    <s v="United States"/>
    <s v="Los Angeles"/>
    <x v="2"/>
    <n v="90045"/>
    <x v="1"/>
    <s v="FUR-FU-10000723"/>
    <s v="Furniture"/>
    <x v="3"/>
    <s v="Deflect-o EconoMat Studded, No Bevel Mat for Low Pile Carpeting"/>
    <n v="289.24"/>
    <n v="7"/>
    <n v="0"/>
    <x v="1294"/>
    <n v="1"/>
    <x v="10"/>
    <x v="2"/>
  </r>
  <r>
    <x v="1470"/>
    <s v="CA-2015-141740"/>
    <d v="2021-11-01T00:00:00"/>
    <d v="2021-11-05T00:00:00"/>
    <x v="1"/>
    <s v="JF-15490"/>
    <s v="Jeremy Farry"/>
    <x v="0"/>
    <s v="United States"/>
    <s v="New York City"/>
    <x v="7"/>
    <n v="10009"/>
    <x v="2"/>
    <s v="FUR-CH-10001545"/>
    <s v="Furniture"/>
    <x v="1"/>
    <s v="Hon Comfortask Task/Swivel Chairs"/>
    <n v="205.16399999999999"/>
    <n v="2"/>
    <n v="0.1"/>
    <x v="1295"/>
    <n v="1"/>
    <x v="0"/>
    <x v="1"/>
  </r>
  <r>
    <x v="1471"/>
    <s v="CA-2014-119466"/>
    <d v="2020-12-15T00:00:00"/>
    <d v="2020-12-21T00:00:00"/>
    <x v="1"/>
    <s v="SP-20860"/>
    <s v="Sung Pak"/>
    <x v="1"/>
    <s v="United States"/>
    <s v="Chicago"/>
    <x v="8"/>
    <n v="60623"/>
    <x v="3"/>
    <s v="FUR-FU-10001546"/>
    <s v="Furniture"/>
    <x v="3"/>
    <s v="Dana Swing-Arm Lamps"/>
    <n v="8.5440000000000005"/>
    <n v="2"/>
    <n v="0.6"/>
    <x v="1008"/>
    <n v="0"/>
    <x v="5"/>
    <x v="2"/>
  </r>
  <r>
    <x v="1472"/>
    <s v="CA-2015-154823"/>
    <d v="2021-08-21T00:00:00"/>
    <d v="2021-08-25T00:00:00"/>
    <x v="1"/>
    <s v="KN-16390"/>
    <s v="Katherine Nockton"/>
    <x v="1"/>
    <s v="United States"/>
    <s v="Springfield"/>
    <x v="15"/>
    <n v="45503"/>
    <x v="2"/>
    <s v="FUR-CH-10003379"/>
    <s v="Furniture"/>
    <x v="1"/>
    <s v="Global Commerce Series High-Back Swivel/Tilt Chairs"/>
    <n v="598.45799999999997"/>
    <n v="3"/>
    <n v="0.3"/>
    <x v="1296"/>
    <n v="0"/>
    <x v="10"/>
    <x v="1"/>
  </r>
  <r>
    <x v="1473"/>
    <s v="CA-2015-154823"/>
    <d v="2021-08-21T00:00:00"/>
    <d v="2021-08-25T00:00:00"/>
    <x v="1"/>
    <s v="KN-16390"/>
    <s v="Katherine Nockton"/>
    <x v="1"/>
    <s v="United States"/>
    <s v="Springfield"/>
    <x v="15"/>
    <n v="45503"/>
    <x v="2"/>
    <s v="FUR-FU-10000193"/>
    <s v="Furniture"/>
    <x v="3"/>
    <s v="Tenex Chairmats For Use with Hard Floors"/>
    <n v="25.984000000000002"/>
    <n v="1"/>
    <n v="0.2"/>
    <x v="1297"/>
    <n v="0"/>
    <x v="10"/>
    <x v="1"/>
  </r>
  <r>
    <x v="1474"/>
    <s v="CA-2017-141201"/>
    <d v="2023-12-09T00:00:00"/>
    <d v="2023-12-11T00:00:00"/>
    <x v="0"/>
    <s v="DB-12910"/>
    <s v="Daniel Byrd"/>
    <x v="2"/>
    <s v="United States"/>
    <s v="Salinas"/>
    <x v="2"/>
    <n v="93905"/>
    <x v="1"/>
    <s v="FUR-BO-10001519"/>
    <s v="Furniture"/>
    <x v="0"/>
    <s v="O'Sullivan 3-Shelf Heavy-Duty Bookcases"/>
    <n v="148.25700000000001"/>
    <n v="3"/>
    <n v="0.15"/>
    <x v="1298"/>
    <n v="1"/>
    <x v="5"/>
    <x v="3"/>
  </r>
  <r>
    <x v="1475"/>
    <s v="CA-2014-124737"/>
    <d v="2020-08-23T00:00:00"/>
    <d v="2020-08-27T00:00:00"/>
    <x v="1"/>
    <s v="AP-10915"/>
    <s v="Arthur Prichep"/>
    <x v="0"/>
    <s v="United States"/>
    <s v="Denver"/>
    <x v="12"/>
    <n v="80219"/>
    <x v="1"/>
    <s v="FUR-FU-10003274"/>
    <s v="Furniture"/>
    <x v="3"/>
    <s v="Regeneration Desk Collection"/>
    <n v="4.2240000000000002"/>
    <n v="3"/>
    <n v="0.2"/>
    <x v="1299"/>
    <n v="1"/>
    <x v="10"/>
    <x v="2"/>
  </r>
  <r>
    <x v="1476"/>
    <s v="CA-2016-145548"/>
    <d v="2022-11-11T00:00:00"/>
    <d v="2022-11-16T00:00:00"/>
    <x v="1"/>
    <s v="EB-13750"/>
    <s v="Edward Becker"/>
    <x v="1"/>
    <s v="United States"/>
    <s v="New York City"/>
    <x v="7"/>
    <n v="10011"/>
    <x v="2"/>
    <s v="FUR-CH-10003774"/>
    <s v="Furniture"/>
    <x v="1"/>
    <s v="Global Wood Trimmed Manager's Task Chair, Khaki"/>
    <n v="245.64599999999999"/>
    <n v="3"/>
    <n v="0.1"/>
    <x v="1300"/>
    <n v="1"/>
    <x v="0"/>
    <x v="0"/>
  </r>
  <r>
    <x v="1477"/>
    <s v="CA-2017-119494"/>
    <d v="2023-11-09T00:00:00"/>
    <d v="2023-11-13T00:00:00"/>
    <x v="1"/>
    <s v="JE-15610"/>
    <s v="Jim Epp"/>
    <x v="1"/>
    <s v="United States"/>
    <s v="San Diego"/>
    <x v="2"/>
    <n v="92105"/>
    <x v="1"/>
    <s v="FUR-CH-10004675"/>
    <s v="Furniture"/>
    <x v="1"/>
    <s v="Lifetime Advantage Folding Chairs, 4/Carton"/>
    <n v="523.39200000000005"/>
    <n v="3"/>
    <n v="0.2"/>
    <x v="1301"/>
    <n v="1"/>
    <x v="0"/>
    <x v="3"/>
  </r>
  <r>
    <x v="1478"/>
    <s v="CA-2017-103443"/>
    <d v="2023-12-17T00:00:00"/>
    <d v="2023-12-23T00:00:00"/>
    <x v="1"/>
    <s v="AT-10735"/>
    <s v="Annie Thurman"/>
    <x v="0"/>
    <s v="United States"/>
    <s v="New York City"/>
    <x v="7"/>
    <n v="10009"/>
    <x v="2"/>
    <s v="FUR-FU-10000308"/>
    <s v="Furniture"/>
    <x v="3"/>
    <s v="Deflect-o Glass Clear Studded Chair Mats"/>
    <n v="124.36"/>
    <n v="2"/>
    <n v="0"/>
    <x v="556"/>
    <n v="1"/>
    <x v="5"/>
    <x v="3"/>
  </r>
  <r>
    <x v="1479"/>
    <s v="US-2017-165358"/>
    <d v="2023-07-18T00:00:00"/>
    <d v="2023-07-23T00:00:00"/>
    <x v="1"/>
    <s v="SV-20365"/>
    <s v="Seth Vernon"/>
    <x v="0"/>
    <s v="United States"/>
    <s v="Philadelphia"/>
    <x v="3"/>
    <n v="19134"/>
    <x v="2"/>
    <s v="FUR-CH-10002647"/>
    <s v="Furniture"/>
    <x v="1"/>
    <s v="Situations Contoured Folding Chairs, 4/Set"/>
    <n v="198.744"/>
    <n v="4"/>
    <n v="0.3"/>
    <x v="763"/>
    <n v="0"/>
    <x v="3"/>
    <x v="3"/>
  </r>
  <r>
    <x v="1480"/>
    <s v="CA-2014-150581"/>
    <d v="2020-04-08T00:00:00"/>
    <d v="2020-04-12T00:00:00"/>
    <x v="1"/>
    <s v="NM-18445"/>
    <s v="Nathan Mautz"/>
    <x v="2"/>
    <s v="United States"/>
    <s v="Concord"/>
    <x v="2"/>
    <n v="94521"/>
    <x v="1"/>
    <s v="FUR-TA-10003748"/>
    <s v="Furniture"/>
    <x v="2"/>
    <s v="Bevis 36 x 72 Conference Tables"/>
    <n v="99.591999999999999"/>
    <n v="1"/>
    <n v="0.2"/>
    <x v="1302"/>
    <n v="1"/>
    <x v="6"/>
    <x v="2"/>
  </r>
  <r>
    <x v="1481"/>
    <s v="CA-2016-165330"/>
    <d v="2022-12-11T00:00:00"/>
    <d v="2022-12-11T00:00:00"/>
    <x v="3"/>
    <s v="WB-21850"/>
    <s v="William Brown"/>
    <x v="0"/>
    <s v="United States"/>
    <s v="Anaheim"/>
    <x v="2"/>
    <n v="92804"/>
    <x v="1"/>
    <s v="FUR-CH-10003774"/>
    <s v="Furniture"/>
    <x v="1"/>
    <s v="Global Wood Trimmed Manager's Task Chair, Khaki"/>
    <n v="363.92"/>
    <n v="5"/>
    <n v="0.2"/>
    <x v="1303"/>
    <n v="0"/>
    <x v="5"/>
    <x v="0"/>
  </r>
  <r>
    <x v="1482"/>
    <s v="CA-2016-165330"/>
    <d v="2022-12-11T00:00:00"/>
    <d v="2022-12-11T00:00:00"/>
    <x v="3"/>
    <s v="WB-21850"/>
    <s v="William Brown"/>
    <x v="0"/>
    <s v="United States"/>
    <s v="Anaheim"/>
    <x v="2"/>
    <n v="92804"/>
    <x v="1"/>
    <s v="FUR-TA-10004619"/>
    <s v="Furniture"/>
    <x v="2"/>
    <s v="Hon Non-Folding Utility Tables"/>
    <n v="892.13599999999997"/>
    <n v="7"/>
    <n v="0.2"/>
    <x v="1304"/>
    <n v="1"/>
    <x v="5"/>
    <x v="0"/>
  </r>
  <r>
    <x v="1483"/>
    <s v="CA-2016-106950"/>
    <d v="2022-09-02T00:00:00"/>
    <d v="2022-09-06T00:00:00"/>
    <x v="1"/>
    <s v="JE-15715"/>
    <s v="Joe Elijah"/>
    <x v="0"/>
    <s v="United States"/>
    <s v="Charlotte"/>
    <x v="30"/>
    <n v="28205"/>
    <x v="0"/>
    <s v="FUR-TA-10001768"/>
    <s v="Furniture"/>
    <x v="2"/>
    <s v="Hon Racetrack Conference Tables"/>
    <n v="472.51799999999997"/>
    <n v="3"/>
    <n v="0.4"/>
    <x v="1305"/>
    <n v="0"/>
    <x v="4"/>
    <x v="0"/>
  </r>
  <r>
    <x v="1484"/>
    <s v="CA-2017-128944"/>
    <d v="2023-06-19T00:00:00"/>
    <d v="2023-06-21T00:00:00"/>
    <x v="0"/>
    <s v="KH-16330"/>
    <s v="Katharine Harms"/>
    <x v="1"/>
    <s v="United States"/>
    <s v="Newark"/>
    <x v="15"/>
    <n v="43055"/>
    <x v="2"/>
    <s v="FUR-CH-10000785"/>
    <s v="Furniture"/>
    <x v="1"/>
    <s v="Global Ergonomic Managers Chair"/>
    <n v="760.11599999999999"/>
    <n v="6"/>
    <n v="0.3"/>
    <x v="1306"/>
    <n v="0"/>
    <x v="2"/>
    <x v="3"/>
  </r>
  <r>
    <x v="1485"/>
    <s v="CA-2017-128944"/>
    <d v="2023-06-19T00:00:00"/>
    <d v="2023-06-21T00:00:00"/>
    <x v="0"/>
    <s v="KH-16330"/>
    <s v="Katharine Harms"/>
    <x v="1"/>
    <s v="United States"/>
    <s v="Newark"/>
    <x v="15"/>
    <n v="43055"/>
    <x v="2"/>
    <s v="FUR-FU-10004909"/>
    <s v="Furniture"/>
    <x v="3"/>
    <s v="Contemporary Wood/Metal Frame"/>
    <n v="38.783999999999999"/>
    <n v="3"/>
    <n v="0.2"/>
    <x v="1307"/>
    <n v="1"/>
    <x v="2"/>
    <x v="3"/>
  </r>
  <r>
    <x v="1486"/>
    <s v="US-2016-102239"/>
    <d v="2022-05-05T00:00:00"/>
    <d v="2022-05-06T00:00:00"/>
    <x v="2"/>
    <s v="LW-16990"/>
    <s v="Lindsay Williams"/>
    <x v="1"/>
    <s v="United States"/>
    <s v="Henderson"/>
    <x v="34"/>
    <n v="89015"/>
    <x v="1"/>
    <s v="FUR-TA-10003392"/>
    <s v="Furniture"/>
    <x v="2"/>
    <s v="Global Adaptabilities Conference Tables"/>
    <n v="1685.88"/>
    <n v="6"/>
    <n v="0"/>
    <x v="1308"/>
    <n v="1"/>
    <x v="7"/>
    <x v="0"/>
  </r>
  <r>
    <x v="1487"/>
    <s v="CA-2017-166926"/>
    <d v="2023-12-01T00:00:00"/>
    <d v="2023-12-08T00:00:00"/>
    <x v="1"/>
    <s v="SO-20335"/>
    <s v="Sean O'Donnell"/>
    <x v="0"/>
    <s v="United States"/>
    <s v="Seattle"/>
    <x v="13"/>
    <n v="98105"/>
    <x v="1"/>
    <s v="FUR-BO-10002598"/>
    <s v="Furniture"/>
    <x v="0"/>
    <s v="Hon Metal Bookcases, Putty"/>
    <n v="141.96"/>
    <n v="2"/>
    <n v="0"/>
    <x v="664"/>
    <n v="1"/>
    <x v="5"/>
    <x v="3"/>
  </r>
  <r>
    <x v="1488"/>
    <s v="CA-2015-128013"/>
    <d v="2021-08-09T00:00:00"/>
    <d v="2021-08-16T00:00:00"/>
    <x v="1"/>
    <s v="MF-18250"/>
    <s v="Monica Federle"/>
    <x v="1"/>
    <s v="United States"/>
    <s v="New York City"/>
    <x v="7"/>
    <n v="10035"/>
    <x v="2"/>
    <s v="FUR-FU-10000320"/>
    <s v="Furniture"/>
    <x v="3"/>
    <s v="OIC Stacking Trays"/>
    <n v="10.02"/>
    <n v="3"/>
    <n v="0"/>
    <x v="1309"/>
    <n v="1"/>
    <x v="10"/>
    <x v="1"/>
  </r>
  <r>
    <x v="1489"/>
    <s v="US-2016-117541"/>
    <d v="2022-11-14T00:00:00"/>
    <d v="2022-11-20T00:00:00"/>
    <x v="1"/>
    <s v="JM-16195"/>
    <s v="Justin MacKendrick"/>
    <x v="0"/>
    <s v="United States"/>
    <s v="Newark"/>
    <x v="14"/>
    <n v="19711"/>
    <x v="2"/>
    <s v="FUR-FU-10000550"/>
    <s v="Furniture"/>
    <x v="3"/>
    <s v="Stacking Trays by OIC"/>
    <n v="19.920000000000002"/>
    <n v="4"/>
    <n v="0"/>
    <x v="1310"/>
    <n v="1"/>
    <x v="0"/>
    <x v="0"/>
  </r>
  <r>
    <x v="1490"/>
    <s v="CA-2017-141439"/>
    <d v="2023-11-26T00:00:00"/>
    <d v="2023-12-01T00:00:00"/>
    <x v="1"/>
    <s v="TT-21460"/>
    <s v="Tonja Turnell"/>
    <x v="2"/>
    <s v="United States"/>
    <s v="Richmond"/>
    <x v="6"/>
    <n v="47374"/>
    <x v="3"/>
    <s v="FUR-TA-10001039"/>
    <s v="Furniture"/>
    <x v="2"/>
    <s v="KI Adjustable-Height Table"/>
    <n v="257.94"/>
    <n v="3"/>
    <n v="0"/>
    <x v="1311"/>
    <n v="1"/>
    <x v="0"/>
    <x v="3"/>
  </r>
  <r>
    <x v="1491"/>
    <s v="CA-2017-141439"/>
    <d v="2023-11-26T00:00:00"/>
    <d v="2023-12-01T00:00:00"/>
    <x v="1"/>
    <s v="TT-21460"/>
    <s v="Tonja Turnell"/>
    <x v="2"/>
    <s v="United States"/>
    <s v="Richmond"/>
    <x v="6"/>
    <n v="47374"/>
    <x v="3"/>
    <s v="FUR-FU-10001473"/>
    <s v="Furniture"/>
    <x v="3"/>
    <s v="DAX Wood Document Frame"/>
    <n v="27.46"/>
    <n v="2"/>
    <n v="0"/>
    <x v="290"/>
    <n v="1"/>
    <x v="0"/>
    <x v="3"/>
  </r>
  <r>
    <x v="1492"/>
    <s v="CA-2017-141439"/>
    <d v="2023-11-26T00:00:00"/>
    <d v="2023-12-01T00:00:00"/>
    <x v="1"/>
    <s v="TT-21460"/>
    <s v="Tonja Turnell"/>
    <x v="2"/>
    <s v="United States"/>
    <s v="Richmond"/>
    <x v="6"/>
    <n v="47374"/>
    <x v="3"/>
    <s v="FUR-CH-10004287"/>
    <s v="Furniture"/>
    <x v="1"/>
    <s v="SAFCO Arco Folding Chair"/>
    <n v="828.6"/>
    <n v="3"/>
    <n v="0"/>
    <x v="1312"/>
    <n v="1"/>
    <x v="0"/>
    <x v="3"/>
  </r>
  <r>
    <x v="1493"/>
    <s v="CA-2015-163965"/>
    <d v="2021-11-20T00:00:00"/>
    <d v="2021-11-27T00:00:00"/>
    <x v="1"/>
    <s v="SS-20875"/>
    <s v="Sung Shariari"/>
    <x v="0"/>
    <s v="United States"/>
    <s v="Miami"/>
    <x v="1"/>
    <n v="33180"/>
    <x v="0"/>
    <s v="FUR-BO-10001337"/>
    <s v="Furniture"/>
    <x v="0"/>
    <s v="O'Sullivan Living Dimensions 2-Shelf Bookcases"/>
    <n v="290.35199999999998"/>
    <n v="3"/>
    <n v="0.2"/>
    <x v="746"/>
    <n v="0"/>
    <x v="0"/>
    <x v="1"/>
  </r>
  <r>
    <x v="1494"/>
    <s v="CA-2017-128783"/>
    <d v="2023-09-07T00:00:00"/>
    <d v="2023-09-07T00:00:00"/>
    <x v="3"/>
    <s v="TG-21640"/>
    <s v="Trudy Glocke"/>
    <x v="0"/>
    <s v="United States"/>
    <s v="Saint Charles"/>
    <x v="23"/>
    <n v="63301"/>
    <x v="3"/>
    <s v="FUR-FU-10003623"/>
    <s v="Furniture"/>
    <x v="3"/>
    <s v="DataProducts Ampli Magnifier Task Lamp, Black,"/>
    <n v="135.30000000000001"/>
    <n v="5"/>
    <n v="0"/>
    <x v="1313"/>
    <n v="1"/>
    <x v="4"/>
    <x v="3"/>
  </r>
  <r>
    <x v="1495"/>
    <s v="CA-2014-122217"/>
    <d v="2020-11-24T00:00:00"/>
    <d v="2020-11-29T00:00:00"/>
    <x v="1"/>
    <s v="HP-14815"/>
    <s v="Harold Pawlan"/>
    <x v="2"/>
    <s v="United States"/>
    <s v="Virginia Beach"/>
    <x v="25"/>
    <n v="23464"/>
    <x v="0"/>
    <s v="FUR-FU-10002045"/>
    <s v="Furniture"/>
    <x v="3"/>
    <s v="Executive Impressions 14&quot;"/>
    <n v="111.15"/>
    <n v="5"/>
    <n v="0"/>
    <x v="1314"/>
    <n v="1"/>
    <x v="0"/>
    <x v="2"/>
  </r>
  <r>
    <x v="1496"/>
    <s v="US-2017-141558"/>
    <d v="2023-03-11T00:00:00"/>
    <d v="2023-03-16T00:00:00"/>
    <x v="1"/>
    <s v="MH-17290"/>
    <s v="Marc Harrigan"/>
    <x v="2"/>
    <s v="United States"/>
    <s v="Philadelphia"/>
    <x v="3"/>
    <n v="19140"/>
    <x v="2"/>
    <s v="FUR-TA-10004086"/>
    <s v="Furniture"/>
    <x v="2"/>
    <s v="KI Adjustable-Height Table"/>
    <n v="154.76400000000001"/>
    <n v="3"/>
    <n v="0.4"/>
    <x v="1315"/>
    <n v="0"/>
    <x v="9"/>
    <x v="3"/>
  </r>
  <r>
    <x v="1497"/>
    <s v="CA-2017-100412"/>
    <d v="2023-12-22T00:00:00"/>
    <d v="2023-12-26T00:00:00"/>
    <x v="1"/>
    <s v="SR-20425"/>
    <s v="Sharelle Roach"/>
    <x v="2"/>
    <s v="United States"/>
    <s v="Tuscaloosa"/>
    <x v="33"/>
    <n v="35401"/>
    <x v="0"/>
    <s v="FUR-CH-10002647"/>
    <s v="Furniture"/>
    <x v="1"/>
    <s v="Situations Contoured Folding Chairs, 4/Set"/>
    <n v="141.96"/>
    <n v="2"/>
    <n v="0"/>
    <x v="1316"/>
    <n v="1"/>
    <x v="5"/>
    <x v="3"/>
  </r>
  <r>
    <x v="1498"/>
    <s v="CA-2017-142909"/>
    <d v="2023-12-22T00:00:00"/>
    <d v="2023-12-25T00:00:00"/>
    <x v="0"/>
    <s v="AG-10330"/>
    <s v="Alex Grayson"/>
    <x v="0"/>
    <s v="United States"/>
    <s v="Mesa"/>
    <x v="22"/>
    <n v="85204"/>
    <x v="1"/>
    <s v="FUR-TA-10003008"/>
    <s v="Furniture"/>
    <x v="2"/>
    <s v="Lesro Round Back Collection Coffee Table, End Table"/>
    <n v="182.55"/>
    <n v="2"/>
    <n v="0.5"/>
    <x v="1317"/>
    <n v="0"/>
    <x v="5"/>
    <x v="3"/>
  </r>
  <r>
    <x v="1499"/>
    <s v="US-2015-136749"/>
    <d v="2021-12-25T00:00:00"/>
    <d v="2021-12-27T00:00:00"/>
    <x v="0"/>
    <s v="LH-16900"/>
    <s v="Lena Hernandez"/>
    <x v="0"/>
    <s v="United States"/>
    <s v="Columbus"/>
    <x v="24"/>
    <n v="31907"/>
    <x v="0"/>
    <s v="FUR-FU-10000747"/>
    <s v="Furniture"/>
    <x v="3"/>
    <s v="Tenex B1-RE Series Chair Mats for Low Pile Carpets"/>
    <n v="275.88"/>
    <n v="6"/>
    <n v="0"/>
    <x v="1318"/>
    <n v="1"/>
    <x v="5"/>
    <x v="1"/>
  </r>
  <r>
    <x v="1500"/>
    <s v="CA-2014-117464"/>
    <d v="2020-07-22T00:00:00"/>
    <d v="2020-07-24T00:00:00"/>
    <x v="0"/>
    <s v="NP-18325"/>
    <s v="Naresj Patel"/>
    <x v="0"/>
    <s v="United States"/>
    <s v="San Francisco"/>
    <x v="2"/>
    <n v="94122"/>
    <x v="1"/>
    <s v="FUR-CH-10000155"/>
    <s v="Furniture"/>
    <x v="1"/>
    <s v="Global Comet Stacking Armless Chair"/>
    <n v="717.72"/>
    <n v="3"/>
    <n v="0.2"/>
    <x v="1319"/>
    <n v="1"/>
    <x v="3"/>
    <x v="2"/>
  </r>
  <r>
    <x v="1501"/>
    <s v="CA-2014-117464"/>
    <d v="2020-07-22T00:00:00"/>
    <d v="2020-07-24T00:00:00"/>
    <x v="0"/>
    <s v="NP-18325"/>
    <s v="Naresj Patel"/>
    <x v="0"/>
    <s v="United States"/>
    <s v="San Francisco"/>
    <x v="2"/>
    <n v="94122"/>
    <x v="1"/>
    <s v="FUR-TA-10004767"/>
    <s v="Furniture"/>
    <x v="2"/>
    <s v="Safco Drafting Table"/>
    <n v="170.352"/>
    <n v="3"/>
    <n v="0.2"/>
    <x v="1320"/>
    <n v="1"/>
    <x v="3"/>
    <x v="2"/>
  </r>
  <r>
    <x v="1502"/>
    <s v="US-2017-168613"/>
    <d v="2023-10-08T00:00:00"/>
    <d v="2023-10-14T00:00:00"/>
    <x v="1"/>
    <s v="GM-14440"/>
    <s v="Gary McGarr"/>
    <x v="0"/>
    <s v="United States"/>
    <s v="New York City"/>
    <x v="7"/>
    <n v="10009"/>
    <x v="2"/>
    <s v="FUR-CH-10002372"/>
    <s v="Furniture"/>
    <x v="1"/>
    <s v="Office Star - Ergonomically Designed Knee Chair"/>
    <n v="145.76400000000001"/>
    <n v="2"/>
    <n v="0.1"/>
    <x v="1321"/>
    <n v="1"/>
    <x v="1"/>
    <x v="3"/>
  </r>
  <r>
    <x v="1503"/>
    <s v="CA-2017-128853"/>
    <d v="2023-04-21T00:00:00"/>
    <d v="2023-04-23T00:00:00"/>
    <x v="2"/>
    <s v="JM-15250"/>
    <s v="Janet Martin"/>
    <x v="0"/>
    <s v="United States"/>
    <s v="Baltimore"/>
    <x v="32"/>
    <n v="21215"/>
    <x v="2"/>
    <s v="FUR-CH-10004218"/>
    <s v="Furniture"/>
    <x v="1"/>
    <s v="Global Fabric Manager's Chair, Dark Gray"/>
    <n v="908.82"/>
    <n v="9"/>
    <n v="0"/>
    <x v="1322"/>
    <n v="1"/>
    <x v="6"/>
    <x v="3"/>
  </r>
  <r>
    <x v="1504"/>
    <s v="CA-2017-133102"/>
    <d v="2023-08-17T00:00:00"/>
    <d v="2023-08-24T00:00:00"/>
    <x v="1"/>
    <s v="ED-13885"/>
    <s v="Emily Ducich"/>
    <x v="2"/>
    <s v="United States"/>
    <s v="Houston"/>
    <x v="5"/>
    <n v="77095"/>
    <x v="3"/>
    <s v="FUR-CH-10002017"/>
    <s v="Furniture"/>
    <x v="1"/>
    <s v="SAFCO Optional Arm Kit for Workspace Cribbage Stacking Chair"/>
    <n v="74.591999999999999"/>
    <n v="4"/>
    <n v="0.3"/>
    <x v="1323"/>
    <n v="0"/>
    <x v="10"/>
    <x v="3"/>
  </r>
  <r>
    <x v="1505"/>
    <s v="CA-2017-133102"/>
    <d v="2023-08-17T00:00:00"/>
    <d v="2023-08-24T00:00:00"/>
    <x v="1"/>
    <s v="ED-13885"/>
    <s v="Emily Ducich"/>
    <x v="2"/>
    <s v="United States"/>
    <s v="Houston"/>
    <x v="5"/>
    <n v="77095"/>
    <x v="3"/>
    <s v="FUR-FU-10003247"/>
    <s v="Furniture"/>
    <x v="3"/>
    <s v="36X48 HARDFLOOR CHAIRMAT"/>
    <n v="16.783999999999999"/>
    <n v="2"/>
    <n v="0.6"/>
    <x v="1324"/>
    <n v="0"/>
    <x v="10"/>
    <x v="3"/>
  </r>
  <r>
    <x v="1506"/>
    <s v="CA-2016-164399"/>
    <d v="2022-11-12T00:00:00"/>
    <d v="2022-11-15T00:00:00"/>
    <x v="2"/>
    <s v="DW-13480"/>
    <s v="Dianna Wilson"/>
    <x v="2"/>
    <s v="United States"/>
    <s v="San Diego"/>
    <x v="2"/>
    <n v="92024"/>
    <x v="1"/>
    <s v="FUR-TA-10003392"/>
    <s v="Furniture"/>
    <x v="2"/>
    <s v="Global Adaptabilities Conference Tables"/>
    <n v="674.35199999999998"/>
    <n v="3"/>
    <n v="0.2"/>
    <x v="1325"/>
    <n v="0"/>
    <x v="0"/>
    <x v="0"/>
  </r>
  <r>
    <x v="1507"/>
    <s v="CA-2016-147683"/>
    <d v="2022-11-13T00:00:00"/>
    <d v="2022-11-17T00:00:00"/>
    <x v="1"/>
    <s v="PO-19180"/>
    <s v="Philisse Overcash"/>
    <x v="2"/>
    <s v="United States"/>
    <s v="Seattle"/>
    <x v="13"/>
    <n v="98103"/>
    <x v="1"/>
    <s v="FUR-FU-10004848"/>
    <s v="Furniture"/>
    <x v="3"/>
    <s v="DAX Solid Wood Frames"/>
    <n v="19.54"/>
    <n v="2"/>
    <n v="0"/>
    <x v="1326"/>
    <n v="1"/>
    <x v="0"/>
    <x v="0"/>
  </r>
  <r>
    <x v="1508"/>
    <s v="CA-2016-104276"/>
    <d v="2022-11-27T00:00:00"/>
    <d v="2022-12-03T00:00:00"/>
    <x v="1"/>
    <s v="HF-14995"/>
    <s v="Herbert Flentye"/>
    <x v="0"/>
    <s v="United States"/>
    <s v="Fort Lauderdale"/>
    <x v="1"/>
    <n v="33311"/>
    <x v="0"/>
    <s v="FUR-TA-10001039"/>
    <s v="Furniture"/>
    <x v="2"/>
    <s v="KI Adjustable-Height Table"/>
    <n v="331.02300000000002"/>
    <n v="7"/>
    <n v="0.45"/>
    <x v="1327"/>
    <n v="0"/>
    <x v="0"/>
    <x v="0"/>
  </r>
  <r>
    <x v="1509"/>
    <s v="CA-2016-120369"/>
    <d v="2022-10-28T00:00:00"/>
    <d v="2022-10-28T00:00:00"/>
    <x v="3"/>
    <s v="VB-21745"/>
    <s v="Victoria Brennan"/>
    <x v="1"/>
    <s v="United States"/>
    <s v="Rochester"/>
    <x v="7"/>
    <n v="14609"/>
    <x v="2"/>
    <s v="FUR-FU-10003806"/>
    <s v="Furniture"/>
    <x v="3"/>
    <s v="Tenex Chairmat w/ Average Lip, 45&quot; x 53&quot;"/>
    <n v="756.8"/>
    <n v="5"/>
    <n v="0"/>
    <x v="1328"/>
    <n v="1"/>
    <x v="1"/>
    <x v="0"/>
  </r>
  <r>
    <x v="1510"/>
    <s v="CA-2014-118276"/>
    <d v="2020-12-29T00:00:00"/>
    <d v="2021-01-02T00:00:00"/>
    <x v="1"/>
    <s v="MG-17890"/>
    <s v="Michael Granlund"/>
    <x v="2"/>
    <s v="United States"/>
    <s v="Saint Charles"/>
    <x v="8"/>
    <n v="60174"/>
    <x v="3"/>
    <s v="FUR-FU-10002111"/>
    <s v="Furniture"/>
    <x v="3"/>
    <s v="Master Caster Door Stop, Large Brown"/>
    <n v="8.7360000000000007"/>
    <n v="3"/>
    <n v="0.6"/>
    <x v="1329"/>
    <n v="0"/>
    <x v="5"/>
    <x v="2"/>
  </r>
  <r>
    <x v="1511"/>
    <s v="CA-2017-137414"/>
    <d v="2023-10-02T00:00:00"/>
    <d v="2023-10-06T00:00:00"/>
    <x v="1"/>
    <s v="CM-12115"/>
    <s v="Chad McGuire"/>
    <x v="0"/>
    <s v="United States"/>
    <s v="San Francisco"/>
    <x v="2"/>
    <n v="94109"/>
    <x v="1"/>
    <s v="FUR-FU-10001424"/>
    <s v="Furniture"/>
    <x v="3"/>
    <s v="Dax Clear Box Frame"/>
    <n v="17.46"/>
    <n v="2"/>
    <n v="0"/>
    <x v="178"/>
    <n v="1"/>
    <x v="1"/>
    <x v="3"/>
  </r>
  <r>
    <x v="1512"/>
    <s v="CA-2016-109953"/>
    <d v="2022-07-14T00:00:00"/>
    <d v="2022-07-18T00:00:00"/>
    <x v="1"/>
    <s v="RB-19360"/>
    <s v="Raymond Buch"/>
    <x v="0"/>
    <s v="United States"/>
    <s v="San Francisco"/>
    <x v="2"/>
    <n v="94122"/>
    <x v="1"/>
    <s v="FUR-FU-10000073"/>
    <s v="Furniture"/>
    <x v="3"/>
    <s v="Deflect-O Glasstique Clear Desk Accessories"/>
    <n v="30.8"/>
    <n v="4"/>
    <n v="0"/>
    <x v="1330"/>
    <n v="1"/>
    <x v="3"/>
    <x v="0"/>
  </r>
  <r>
    <x v="1513"/>
    <s v="CA-2016-137337"/>
    <d v="2022-03-08T00:00:00"/>
    <d v="2022-03-12T00:00:00"/>
    <x v="1"/>
    <s v="GB-14575"/>
    <s v="Giulietta Baptist"/>
    <x v="0"/>
    <s v="United States"/>
    <s v="New York City"/>
    <x v="7"/>
    <n v="10011"/>
    <x v="2"/>
    <s v="FUR-FU-10003347"/>
    <s v="Furniture"/>
    <x v="3"/>
    <s v="Coloredge Poster Frame"/>
    <n v="113.6"/>
    <n v="8"/>
    <n v="0"/>
    <x v="1331"/>
    <n v="1"/>
    <x v="9"/>
    <x v="0"/>
  </r>
  <r>
    <x v="1514"/>
    <s v="CA-2016-101651"/>
    <d v="2022-12-24T00:00:00"/>
    <d v="2022-12-30T00:00:00"/>
    <x v="1"/>
    <s v="SC-20305"/>
    <s v="Sean Christensen"/>
    <x v="0"/>
    <s v="United States"/>
    <s v="San Jose"/>
    <x v="2"/>
    <n v="95123"/>
    <x v="1"/>
    <s v="FUR-FU-10000771"/>
    <s v="Furniture"/>
    <x v="3"/>
    <s v="Eldon 200 Class Desk Accessories, Smoke"/>
    <n v="43.96"/>
    <n v="7"/>
    <n v="0"/>
    <x v="1332"/>
    <n v="1"/>
    <x v="5"/>
    <x v="0"/>
  </r>
  <r>
    <x v="1515"/>
    <s v="CA-2017-136651"/>
    <d v="2023-04-23T00:00:00"/>
    <d v="2023-04-25T00:00:00"/>
    <x v="0"/>
    <s v="JF-15355"/>
    <s v="Jay Fein"/>
    <x v="0"/>
    <s v="United States"/>
    <s v="Pasadena"/>
    <x v="2"/>
    <n v="91104"/>
    <x v="1"/>
    <s v="FUR-FU-10002445"/>
    <s v="Furniture"/>
    <x v="3"/>
    <s v="DAX Two-Tone Rosewood/Black Document Frame, Desktop, 5 x 7"/>
    <n v="66.36"/>
    <n v="7"/>
    <n v="0"/>
    <x v="1333"/>
    <n v="1"/>
    <x v="6"/>
    <x v="3"/>
  </r>
  <r>
    <x v="1516"/>
    <s v="CA-2017-136651"/>
    <d v="2023-04-23T00:00:00"/>
    <d v="2023-04-25T00:00:00"/>
    <x v="0"/>
    <s v="JF-15355"/>
    <s v="Jay Fein"/>
    <x v="0"/>
    <s v="United States"/>
    <s v="Pasadena"/>
    <x v="2"/>
    <n v="91104"/>
    <x v="1"/>
    <s v="FUR-FU-10004864"/>
    <s v="Furniture"/>
    <x v="3"/>
    <s v="Eldon 500 Class Desk Accessories"/>
    <n v="24.14"/>
    <n v="2"/>
    <n v="0"/>
    <x v="1334"/>
    <n v="1"/>
    <x v="6"/>
    <x v="3"/>
  </r>
  <r>
    <x v="1517"/>
    <s v="CA-2017-118892"/>
    <d v="2023-08-17T00:00:00"/>
    <d v="2023-08-22T00:00:00"/>
    <x v="0"/>
    <s v="TP-21415"/>
    <s v="Tom Prescott"/>
    <x v="0"/>
    <s v="United States"/>
    <s v="Philadelphia"/>
    <x v="3"/>
    <n v="19134"/>
    <x v="2"/>
    <s v="FUR-CH-10002024"/>
    <s v="Furniture"/>
    <x v="1"/>
    <s v="HON 5400 Series Task Chairs for Big and Tall"/>
    <n v="4416.174"/>
    <n v="9"/>
    <n v="0.3"/>
    <x v="1335"/>
    <n v="0"/>
    <x v="10"/>
    <x v="3"/>
  </r>
  <r>
    <x v="1518"/>
    <s v="US-2014-127978"/>
    <d v="2020-03-03T00:00:00"/>
    <d v="2020-03-08T00:00:00"/>
    <x v="1"/>
    <s v="JS-15595"/>
    <s v="Jill Stevenson"/>
    <x v="1"/>
    <s v="United States"/>
    <s v="Columbus"/>
    <x v="15"/>
    <n v="43229"/>
    <x v="2"/>
    <s v="FUR-BO-10001972"/>
    <s v="Furniture"/>
    <x v="0"/>
    <s v="O'Sullivan 4-Shelf Bookcase in Odessa Pine"/>
    <n v="302.45"/>
    <n v="5"/>
    <n v="0.5"/>
    <x v="1336"/>
    <n v="0"/>
    <x v="9"/>
    <x v="2"/>
  </r>
  <r>
    <x v="1519"/>
    <s v="CA-2016-152730"/>
    <d v="2022-05-30T00:00:00"/>
    <d v="2022-06-04T00:00:00"/>
    <x v="1"/>
    <s v="EM-14140"/>
    <s v="Eugene Moren"/>
    <x v="2"/>
    <s v="United States"/>
    <s v="Superior"/>
    <x v="16"/>
    <n v="54880"/>
    <x v="3"/>
    <s v="FUR-FU-10001037"/>
    <s v="Furniture"/>
    <x v="3"/>
    <s v="DAX Charcoal/Nickel-Tone Document Frame, 5 x 7"/>
    <n v="47.4"/>
    <n v="5"/>
    <n v="0"/>
    <x v="1337"/>
    <n v="1"/>
    <x v="7"/>
    <x v="0"/>
  </r>
  <r>
    <x v="1520"/>
    <s v="US-2014-143721"/>
    <d v="2020-11-23T00:00:00"/>
    <d v="2020-11-26T00:00:00"/>
    <x v="0"/>
    <s v="DK-12835"/>
    <s v="Damala Kotsonis"/>
    <x v="1"/>
    <s v="United States"/>
    <s v="Houston"/>
    <x v="5"/>
    <n v="77095"/>
    <x v="3"/>
    <s v="FUR-CH-10001973"/>
    <s v="Furniture"/>
    <x v="1"/>
    <s v="Office Star Flex Back Scooter Chair with White Frame"/>
    <n v="155.37200000000001"/>
    <n v="2"/>
    <n v="0.3"/>
    <x v="1338"/>
    <n v="0"/>
    <x v="0"/>
    <x v="2"/>
  </r>
  <r>
    <x v="1521"/>
    <s v="CA-2016-133368"/>
    <d v="2022-01-14T00:00:00"/>
    <d v="2022-01-20T00:00:00"/>
    <x v="1"/>
    <s v="AG-10675"/>
    <s v="Anna Gayman"/>
    <x v="0"/>
    <s v="United States"/>
    <s v="Concord"/>
    <x v="30"/>
    <n v="28027"/>
    <x v="0"/>
    <s v="FUR-FU-10003374"/>
    <s v="Furniture"/>
    <x v="3"/>
    <s v="Electrix Fluorescent Magnifier Lamps &amp; Weighted Base"/>
    <n v="315.77600000000001"/>
    <n v="8"/>
    <n v="0.2"/>
    <x v="1339"/>
    <n v="1"/>
    <x v="8"/>
    <x v="0"/>
  </r>
  <r>
    <x v="1522"/>
    <s v="CA-2016-123337"/>
    <d v="2022-09-16T00:00:00"/>
    <d v="2022-09-22T00:00:00"/>
    <x v="1"/>
    <s v="KD-16495"/>
    <s v="Keith Dawkins"/>
    <x v="1"/>
    <s v="United States"/>
    <s v="San Jose"/>
    <x v="2"/>
    <n v="95123"/>
    <x v="1"/>
    <s v="FUR-BO-10001918"/>
    <s v="Furniture"/>
    <x v="0"/>
    <s v="Sauder Forest Hills Library with Doors, Woodland Oak Finish"/>
    <n v="273.666"/>
    <n v="2"/>
    <n v="0.15"/>
    <x v="1340"/>
    <n v="0"/>
    <x v="4"/>
    <x v="0"/>
  </r>
  <r>
    <x v="1523"/>
    <s v="CA-2015-144519"/>
    <d v="2021-11-13T00:00:00"/>
    <d v="2021-11-17T00:00:00"/>
    <x v="1"/>
    <s v="AW-10930"/>
    <s v="Arthur Wiediger"/>
    <x v="2"/>
    <s v="United States"/>
    <s v="Helena"/>
    <x v="46"/>
    <n v="59601"/>
    <x v="1"/>
    <s v="FUR-FU-10000794"/>
    <s v="Furniture"/>
    <x v="3"/>
    <s v="Eldon Stackable Tray, Side-Load, Legal, Smoke"/>
    <n v="63.98"/>
    <n v="7"/>
    <n v="0"/>
    <x v="1341"/>
    <n v="1"/>
    <x v="0"/>
    <x v="1"/>
  </r>
  <r>
    <x v="1524"/>
    <s v="CA-2017-169439"/>
    <d v="2023-09-09T00:00:00"/>
    <d v="2023-09-13T00:00:00"/>
    <x v="1"/>
    <s v="LC-17140"/>
    <s v="Logan Currie"/>
    <x v="0"/>
    <s v="United States"/>
    <s v="Cleveland"/>
    <x v="15"/>
    <n v="44105"/>
    <x v="2"/>
    <s v="FUR-FU-10000723"/>
    <s v="Furniture"/>
    <x v="3"/>
    <s v="Deflect-o EconoMat Studded, No Bevel Mat for Low Pile Carpeting"/>
    <n v="66.111999999999995"/>
    <n v="2"/>
    <n v="0.2"/>
    <x v="1342"/>
    <n v="0"/>
    <x v="4"/>
    <x v="3"/>
  </r>
  <r>
    <x v="1525"/>
    <s v="CA-2016-149965"/>
    <d v="2022-06-20T00:00:00"/>
    <d v="2022-06-25T00:00:00"/>
    <x v="1"/>
    <s v="BS-11365"/>
    <s v="Bill Shonely"/>
    <x v="1"/>
    <s v="United States"/>
    <s v="Oklahoma City"/>
    <x v="37"/>
    <n v="73120"/>
    <x v="3"/>
    <s v="FUR-FU-10004270"/>
    <s v="Furniture"/>
    <x v="3"/>
    <s v="Executive Impressions 13&quot; Clairmont Wall Clock"/>
    <n v="57.69"/>
    <n v="3"/>
    <n v="0"/>
    <x v="521"/>
    <n v="1"/>
    <x v="2"/>
    <x v="0"/>
  </r>
  <r>
    <x v="1526"/>
    <s v="CA-2016-113656"/>
    <d v="2022-01-23T00:00:00"/>
    <d v="2022-01-29T00:00:00"/>
    <x v="1"/>
    <s v="CB-12415"/>
    <s v="Christy Brittain"/>
    <x v="0"/>
    <s v="United States"/>
    <s v="Los Angeles"/>
    <x v="2"/>
    <n v="90036"/>
    <x v="1"/>
    <s v="FUR-FU-10000719"/>
    <s v="Furniture"/>
    <x v="3"/>
    <s v="DAX Cubicle Frames, 8-1/2 x 11"/>
    <n v="59.99"/>
    <n v="7"/>
    <n v="0"/>
    <x v="1343"/>
    <n v="1"/>
    <x v="8"/>
    <x v="0"/>
  </r>
  <r>
    <x v="1527"/>
    <s v="CA-2015-148964"/>
    <d v="2021-05-26T00:00:00"/>
    <d v="2021-05-31T00:00:00"/>
    <x v="1"/>
    <s v="RD-19900"/>
    <s v="Ruben Dartt"/>
    <x v="0"/>
    <s v="United States"/>
    <s v="Bellevue"/>
    <x v="13"/>
    <n v="98006"/>
    <x v="1"/>
    <s v="FUR-FU-10003849"/>
    <s v="Furniture"/>
    <x v="3"/>
    <s v="DAX Metal Frame, Desktop, Stepped-Edge"/>
    <n v="20.239999999999998"/>
    <n v="1"/>
    <n v="0"/>
    <x v="1344"/>
    <n v="1"/>
    <x v="7"/>
    <x v="1"/>
  </r>
  <r>
    <x v="1528"/>
    <s v="CA-2014-163468"/>
    <d v="2020-11-18T00:00:00"/>
    <d v="2020-11-21T00:00:00"/>
    <x v="2"/>
    <s v="JK-15730"/>
    <s v="Joe Kamberova"/>
    <x v="0"/>
    <s v="United States"/>
    <s v="Des Plaines"/>
    <x v="8"/>
    <n v="60016"/>
    <x v="3"/>
    <s v="FUR-TA-10002533"/>
    <s v="Furniture"/>
    <x v="2"/>
    <s v="BPI Conference Tables"/>
    <n v="292.10000000000002"/>
    <n v="4"/>
    <n v="0.5"/>
    <x v="1345"/>
    <n v="0"/>
    <x v="0"/>
    <x v="2"/>
  </r>
  <r>
    <x v="1529"/>
    <s v="CA-2014-163468"/>
    <d v="2020-11-18T00:00:00"/>
    <d v="2020-11-21T00:00:00"/>
    <x v="2"/>
    <s v="JK-15730"/>
    <s v="Joe Kamberova"/>
    <x v="0"/>
    <s v="United States"/>
    <s v="Des Plaines"/>
    <x v="8"/>
    <n v="60016"/>
    <x v="3"/>
    <s v="FUR-FU-10001546"/>
    <s v="Furniture"/>
    <x v="3"/>
    <s v="Dana Swing-Arm Lamps"/>
    <n v="8.5440000000000005"/>
    <n v="2"/>
    <n v="0.6"/>
    <x v="1008"/>
    <n v="0"/>
    <x v="0"/>
    <x v="2"/>
  </r>
  <r>
    <x v="1530"/>
    <s v="CA-2014-163468"/>
    <d v="2020-11-18T00:00:00"/>
    <d v="2020-11-21T00:00:00"/>
    <x v="2"/>
    <s v="JK-15730"/>
    <s v="Joe Kamberova"/>
    <x v="0"/>
    <s v="United States"/>
    <s v="Des Plaines"/>
    <x v="8"/>
    <n v="60016"/>
    <x v="3"/>
    <s v="FUR-BO-10003546"/>
    <s v="Furniture"/>
    <x v="0"/>
    <s v="Hon 4-Shelf Metal Bookcases"/>
    <n v="424.11599999999999"/>
    <n v="6"/>
    <n v="0.3"/>
    <x v="1346"/>
    <n v="0"/>
    <x v="0"/>
    <x v="2"/>
  </r>
  <r>
    <x v="1531"/>
    <s v="US-2017-117450"/>
    <d v="2023-09-04T00:00:00"/>
    <d v="2023-09-08T00:00:00"/>
    <x v="1"/>
    <s v="DO-13645"/>
    <s v="Doug O'Connell"/>
    <x v="0"/>
    <s v="United States"/>
    <s v="Boynton Beach"/>
    <x v="1"/>
    <n v="33437"/>
    <x v="0"/>
    <s v="FUR-CH-10003817"/>
    <s v="Furniture"/>
    <x v="1"/>
    <s v="Global Value Steno Chair, Gray"/>
    <n v="97.183999999999997"/>
    <n v="2"/>
    <n v="0.2"/>
    <x v="592"/>
    <n v="1"/>
    <x v="4"/>
    <x v="3"/>
  </r>
  <r>
    <x v="1532"/>
    <s v="CA-2014-137274"/>
    <d v="2020-03-29T00:00:00"/>
    <d v="2020-04-02T00:00:00"/>
    <x v="1"/>
    <s v="MG-18145"/>
    <s v="Mike Gockenbach"/>
    <x v="0"/>
    <s v="United States"/>
    <s v="Plano"/>
    <x v="5"/>
    <n v="75023"/>
    <x v="3"/>
    <s v="FUR-TA-10001889"/>
    <s v="Furniture"/>
    <x v="2"/>
    <s v="Bush Advantage Collection Racetrack Conference Table"/>
    <n v="890.84100000000001"/>
    <n v="3"/>
    <n v="0.3"/>
    <x v="1347"/>
    <n v="0"/>
    <x v="9"/>
    <x v="2"/>
  </r>
  <r>
    <x v="1533"/>
    <s v="CA-2016-144092"/>
    <d v="2022-11-05T00:00:00"/>
    <d v="2022-11-07T00:00:00"/>
    <x v="0"/>
    <s v="LH-17155"/>
    <s v="Logan Haushalter"/>
    <x v="0"/>
    <s v="United States"/>
    <s v="San Jose"/>
    <x v="2"/>
    <n v="95123"/>
    <x v="1"/>
    <s v="FUR-CH-10004875"/>
    <s v="Furniture"/>
    <x v="1"/>
    <s v="Harbour Creations 67200 Series Stacking Chairs"/>
    <n v="113.88800000000001"/>
    <n v="2"/>
    <n v="0.2"/>
    <x v="588"/>
    <n v="1"/>
    <x v="0"/>
    <x v="0"/>
  </r>
  <r>
    <x v="1534"/>
    <s v="CA-2016-132066"/>
    <d v="2022-10-16T00:00:00"/>
    <d v="2022-10-20T00:00:00"/>
    <x v="1"/>
    <s v="NB-18655"/>
    <s v="Nona Balk"/>
    <x v="1"/>
    <s v="United States"/>
    <s v="New York City"/>
    <x v="7"/>
    <n v="10011"/>
    <x v="2"/>
    <s v="FUR-TA-10001539"/>
    <s v="Furniture"/>
    <x v="2"/>
    <s v="Chromcraft Rectangular Conference Tables"/>
    <n v="142.18199999999999"/>
    <n v="1"/>
    <n v="0.4"/>
    <x v="1348"/>
    <n v="0"/>
    <x v="1"/>
    <x v="0"/>
  </r>
  <r>
    <x v="1535"/>
    <s v="CA-2017-100097"/>
    <d v="2023-11-26T00:00:00"/>
    <d v="2023-11-29T00:00:00"/>
    <x v="0"/>
    <s v="MN-17935"/>
    <s v="Michael Nguyen"/>
    <x v="0"/>
    <s v="United States"/>
    <s v="New York City"/>
    <x v="7"/>
    <n v="10009"/>
    <x v="2"/>
    <s v="FUR-FU-10003623"/>
    <s v="Furniture"/>
    <x v="3"/>
    <s v="DataProducts Ampli Magnifier Task Lamp, Black,"/>
    <n v="135.30000000000001"/>
    <n v="5"/>
    <n v="0"/>
    <x v="1313"/>
    <n v="1"/>
    <x v="0"/>
    <x v="3"/>
  </r>
  <r>
    <x v="1536"/>
    <s v="US-2017-126053"/>
    <d v="2023-12-05T00:00:00"/>
    <d v="2023-12-08T00:00:00"/>
    <x v="2"/>
    <s v="CS-11950"/>
    <s v="Carlos Soltero"/>
    <x v="0"/>
    <s v="United States"/>
    <s v="New York City"/>
    <x v="7"/>
    <n v="10024"/>
    <x v="2"/>
    <s v="FUR-FU-10001934"/>
    <s v="Furniture"/>
    <x v="3"/>
    <s v="Magnifier Swing Arm Lamp"/>
    <n v="41.96"/>
    <n v="2"/>
    <n v="0"/>
    <x v="25"/>
    <n v="1"/>
    <x v="5"/>
    <x v="3"/>
  </r>
  <r>
    <x v="1537"/>
    <s v="US-2014-131275"/>
    <d v="2020-03-18T00:00:00"/>
    <d v="2020-03-24T00:00:00"/>
    <x v="1"/>
    <s v="SC-20050"/>
    <s v="Sample Company A"/>
    <x v="2"/>
    <s v="United States"/>
    <s v="Burbank"/>
    <x v="2"/>
    <n v="91505"/>
    <x v="1"/>
    <s v="FUR-FU-10004597"/>
    <s v="Furniture"/>
    <x v="3"/>
    <s v="Eldon Cleatmat Chair Mats for Medium Pile Carpets"/>
    <n v="111"/>
    <n v="2"/>
    <n v="0"/>
    <x v="1349"/>
    <n v="1"/>
    <x v="9"/>
    <x v="2"/>
  </r>
  <r>
    <x v="1538"/>
    <s v="CA-2016-149349"/>
    <d v="2022-11-12T00:00:00"/>
    <d v="2022-11-13T00:00:00"/>
    <x v="2"/>
    <s v="SP-20650"/>
    <s v="Stephanie Phelps"/>
    <x v="1"/>
    <s v="United States"/>
    <s v="Chicago"/>
    <x v="8"/>
    <n v="60623"/>
    <x v="3"/>
    <s v="FUR-FU-10001037"/>
    <s v="Furniture"/>
    <x v="3"/>
    <s v="DAX Charcoal/Nickel-Tone Document Frame, 5 x 7"/>
    <n v="22.751999999999999"/>
    <n v="6"/>
    <n v="0.6"/>
    <x v="1350"/>
    <n v="0"/>
    <x v="0"/>
    <x v="0"/>
  </r>
  <r>
    <x v="1539"/>
    <s v="CA-2015-125563"/>
    <d v="2021-04-11T00:00:00"/>
    <d v="2021-04-17T00:00:00"/>
    <x v="1"/>
    <s v="PR-18880"/>
    <s v="Patrick Ryan"/>
    <x v="0"/>
    <s v="United States"/>
    <s v="Tampa"/>
    <x v="1"/>
    <n v="33614"/>
    <x v="0"/>
    <s v="FUR-FU-10001290"/>
    <s v="Furniture"/>
    <x v="3"/>
    <s v="Executive Impressions Supervisor Wall Clock"/>
    <n v="67.36"/>
    <n v="2"/>
    <n v="0.2"/>
    <x v="1351"/>
    <n v="1"/>
    <x v="6"/>
    <x v="1"/>
  </r>
  <r>
    <x v="1540"/>
    <s v="CA-2015-125563"/>
    <d v="2021-04-11T00:00:00"/>
    <d v="2021-04-17T00:00:00"/>
    <x v="1"/>
    <s v="PR-18880"/>
    <s v="Patrick Ryan"/>
    <x v="0"/>
    <s v="United States"/>
    <s v="Tampa"/>
    <x v="1"/>
    <n v="33614"/>
    <x v="0"/>
    <s v="FUR-FU-10000087"/>
    <s v="Furniture"/>
    <x v="3"/>
    <s v="Executive Impressions 14&quot; Two-Color Numerals Wall Clock"/>
    <n v="54.527999999999999"/>
    <n v="3"/>
    <n v="0.2"/>
    <x v="1352"/>
    <n v="1"/>
    <x v="6"/>
    <x v="1"/>
  </r>
  <r>
    <x v="1541"/>
    <s v="CA-2015-113152"/>
    <d v="2021-12-25T00:00:00"/>
    <d v="2021-12-30T00:00:00"/>
    <x v="1"/>
    <s v="JK-15625"/>
    <s v="Jim Karlsson"/>
    <x v="0"/>
    <s v="United States"/>
    <s v="New York City"/>
    <x v="7"/>
    <n v="10024"/>
    <x v="2"/>
    <s v="FUR-BO-10002613"/>
    <s v="Furniture"/>
    <x v="0"/>
    <s v="Atlantic Metals Mobile 4-Shelf Bookcases, Custom Colors"/>
    <n v="449.56799999999998"/>
    <n v="2"/>
    <n v="0.2"/>
    <x v="1353"/>
    <n v="1"/>
    <x v="5"/>
    <x v="1"/>
  </r>
  <r>
    <x v="1542"/>
    <s v="CA-2014-163412"/>
    <d v="2020-12-20T00:00:00"/>
    <d v="2020-12-23T00:00:00"/>
    <x v="0"/>
    <s v="SM-20950"/>
    <s v="Suzanne McNair"/>
    <x v="1"/>
    <s v="United States"/>
    <s v="New York City"/>
    <x v="7"/>
    <n v="10035"/>
    <x v="2"/>
    <s v="FUR-CH-10004875"/>
    <s v="Furniture"/>
    <x v="1"/>
    <s v="Harbour Creations 67200 Series Stacking Chairs"/>
    <n v="192.18600000000001"/>
    <n v="3"/>
    <n v="0.1"/>
    <x v="1354"/>
    <n v="1"/>
    <x v="5"/>
    <x v="2"/>
  </r>
  <r>
    <x v="1543"/>
    <s v="CA-2014-116190"/>
    <d v="2020-07-26T00:00:00"/>
    <d v="2020-08-01T00:00:00"/>
    <x v="1"/>
    <s v="SG-20470"/>
    <s v="Sheri Gordon"/>
    <x v="0"/>
    <s v="United States"/>
    <s v="Atlanta"/>
    <x v="24"/>
    <n v="30318"/>
    <x v="0"/>
    <s v="FUR-CH-10000553"/>
    <s v="Furniture"/>
    <x v="1"/>
    <s v="Metal Folding Chairs, Beige, 4/Carton"/>
    <n v="67.88"/>
    <n v="2"/>
    <n v="0"/>
    <x v="1355"/>
    <n v="1"/>
    <x v="3"/>
    <x v="2"/>
  </r>
  <r>
    <x v="1544"/>
    <s v="CA-2014-116190"/>
    <d v="2020-07-26T00:00:00"/>
    <d v="2020-08-01T00:00:00"/>
    <x v="1"/>
    <s v="SG-20470"/>
    <s v="Sheri Gordon"/>
    <x v="0"/>
    <s v="United States"/>
    <s v="Atlanta"/>
    <x v="24"/>
    <n v="30318"/>
    <x v="0"/>
    <s v="FUR-FU-10000719"/>
    <s v="Furniture"/>
    <x v="3"/>
    <s v="DAX Cubicle Frames, 8-1/2 x 11"/>
    <n v="25.71"/>
    <n v="3"/>
    <n v="0"/>
    <x v="1356"/>
    <n v="1"/>
    <x v="3"/>
    <x v="2"/>
  </r>
  <r>
    <x v="1545"/>
    <s v="CA-2017-168389"/>
    <d v="2023-12-11T00:00:00"/>
    <d v="2023-12-17T00:00:00"/>
    <x v="1"/>
    <s v="DV-13045"/>
    <s v="Darrin Van Huff"/>
    <x v="1"/>
    <s v="United States"/>
    <s v="Jacksonville"/>
    <x v="1"/>
    <n v="32216"/>
    <x v="0"/>
    <s v="FUR-TA-10004289"/>
    <s v="Furniture"/>
    <x v="2"/>
    <s v="BoxOffice By Design Rectangular and Half-Moon Meeting Room Tables"/>
    <n v="721.875"/>
    <n v="6"/>
    <n v="0.45"/>
    <x v="1357"/>
    <n v="0"/>
    <x v="5"/>
    <x v="3"/>
  </r>
  <r>
    <x v="1546"/>
    <s v="CA-2017-168389"/>
    <d v="2023-12-11T00:00:00"/>
    <d v="2023-12-17T00:00:00"/>
    <x v="1"/>
    <s v="DV-13045"/>
    <s v="Darrin Van Huff"/>
    <x v="1"/>
    <s v="United States"/>
    <s v="Jacksonville"/>
    <x v="1"/>
    <n v="32216"/>
    <x v="0"/>
    <s v="FUR-CH-10000225"/>
    <s v="Furniture"/>
    <x v="1"/>
    <s v="Global Geo Office Task Chair, Gray"/>
    <n v="64.784000000000006"/>
    <n v="1"/>
    <n v="0.2"/>
    <x v="1358"/>
    <n v="0"/>
    <x v="5"/>
    <x v="3"/>
  </r>
  <r>
    <x v="1547"/>
    <s v="CA-2016-114748"/>
    <d v="2022-10-09T00:00:00"/>
    <d v="2022-10-14T00:00:00"/>
    <x v="1"/>
    <s v="MZ-17335"/>
    <s v="Maria Zettner"/>
    <x v="2"/>
    <s v="United States"/>
    <s v="Phoenix"/>
    <x v="22"/>
    <n v="85023"/>
    <x v="1"/>
    <s v="FUR-FU-10001488"/>
    <s v="Furniture"/>
    <x v="3"/>
    <s v="Tenex 46&quot; x 60&quot; Computer Anti-Static Chairmat, Rectangular Shaped"/>
    <n v="169.56800000000001"/>
    <n v="2"/>
    <n v="0.2"/>
    <x v="51"/>
    <n v="0"/>
    <x v="1"/>
    <x v="0"/>
  </r>
  <r>
    <x v="1548"/>
    <s v="US-2014-115189"/>
    <d v="2020-12-30T00:00:00"/>
    <d v="2021-01-03T00:00:00"/>
    <x v="0"/>
    <s v="AR-10345"/>
    <s v="Alex Russell"/>
    <x v="1"/>
    <s v="United States"/>
    <s v="Philadelphia"/>
    <x v="3"/>
    <n v="19143"/>
    <x v="2"/>
    <s v="FUR-TA-10004575"/>
    <s v="Furniture"/>
    <x v="2"/>
    <s v="Hon 5100 Series Wood Tables"/>
    <n v="523.76400000000001"/>
    <n v="3"/>
    <n v="0.4"/>
    <x v="732"/>
    <n v="0"/>
    <x v="5"/>
    <x v="2"/>
  </r>
  <r>
    <x v="1549"/>
    <s v="CA-2016-163594"/>
    <d v="2022-04-12T00:00:00"/>
    <d v="2022-04-14T00:00:00"/>
    <x v="2"/>
    <s v="JF-15295"/>
    <s v="Jason Fortune-"/>
    <x v="0"/>
    <s v="United States"/>
    <s v="Los Angeles"/>
    <x v="2"/>
    <n v="90036"/>
    <x v="1"/>
    <s v="FUR-CH-10000225"/>
    <s v="Furniture"/>
    <x v="1"/>
    <s v="Global Geo Office Task Chair, Gray"/>
    <n v="194.352"/>
    <n v="3"/>
    <n v="0.2"/>
    <x v="1359"/>
    <n v="0"/>
    <x v="6"/>
    <x v="0"/>
  </r>
  <r>
    <x v="1550"/>
    <s v="CA-2016-127243"/>
    <d v="2022-11-28T00:00:00"/>
    <d v="2022-12-04T00:00:00"/>
    <x v="1"/>
    <s v="DS-13180"/>
    <s v="David Smith"/>
    <x v="1"/>
    <s v="United States"/>
    <s v="Philadelphia"/>
    <x v="3"/>
    <n v="19140"/>
    <x v="2"/>
    <s v="FUR-CH-10002647"/>
    <s v="Furniture"/>
    <x v="1"/>
    <s v="Situations Contoured Folding Chairs, 4/Set"/>
    <n v="347.80200000000002"/>
    <n v="7"/>
    <n v="0.3"/>
    <x v="630"/>
    <n v="0"/>
    <x v="0"/>
    <x v="0"/>
  </r>
  <r>
    <x v="1551"/>
    <s v="CA-2016-105732"/>
    <d v="2022-09-13T00:00:00"/>
    <d v="2022-09-18T00:00:00"/>
    <x v="1"/>
    <s v="AG-10270"/>
    <s v="Alejandro Grove"/>
    <x v="0"/>
    <s v="United States"/>
    <s v="Omaha"/>
    <x v="27"/>
    <n v="68104"/>
    <x v="3"/>
    <s v="FUR-FU-10003664"/>
    <s v="Furniture"/>
    <x v="3"/>
    <s v="Electrix Architect's Clamp-On Swing Arm Lamp, Black"/>
    <n v="1336.44"/>
    <n v="14"/>
    <n v="0"/>
    <x v="1360"/>
    <n v="1"/>
    <x v="4"/>
    <x v="0"/>
  </r>
  <r>
    <x v="1552"/>
    <s v="CA-2017-108035"/>
    <d v="2023-11-29T00:00:00"/>
    <d v="2023-12-03T00:00:00"/>
    <x v="1"/>
    <s v="TT-21070"/>
    <s v="Ted Trevino"/>
    <x v="0"/>
    <s v="United States"/>
    <s v="Chattanooga"/>
    <x v="9"/>
    <n v="37421"/>
    <x v="0"/>
    <s v="FUR-CH-10000454"/>
    <s v="Furniture"/>
    <x v="1"/>
    <s v="Hon Deluxe Fabric Upholstered Stacking Chairs, Rounded Back"/>
    <n v="390.36799999999999"/>
    <n v="2"/>
    <n v="0.2"/>
    <x v="1361"/>
    <n v="1"/>
    <x v="0"/>
    <x v="3"/>
  </r>
  <r>
    <x v="1553"/>
    <s v="CA-2017-108035"/>
    <d v="2023-11-29T00:00:00"/>
    <d v="2023-12-03T00:00:00"/>
    <x v="1"/>
    <s v="TT-21070"/>
    <s v="Ted Trevino"/>
    <x v="0"/>
    <s v="United States"/>
    <s v="Chattanooga"/>
    <x v="9"/>
    <n v="37421"/>
    <x v="0"/>
    <s v="FUR-FU-10004017"/>
    <s v="Furniture"/>
    <x v="3"/>
    <s v="Executive Impressions 13&quot; Chairman Wall Clock"/>
    <n v="101.52"/>
    <n v="5"/>
    <n v="0.2"/>
    <x v="1362"/>
    <n v="1"/>
    <x v="0"/>
    <x v="3"/>
  </r>
  <r>
    <x v="1554"/>
    <s v="CA-2016-110975"/>
    <d v="2022-12-25T00:00:00"/>
    <d v="2022-12-30T00:00:00"/>
    <x v="1"/>
    <s v="DB-12970"/>
    <s v="Darren Budd"/>
    <x v="1"/>
    <s v="United States"/>
    <s v="New York City"/>
    <x v="7"/>
    <n v="10024"/>
    <x v="2"/>
    <s v="FUR-TA-10002958"/>
    <s v="Furniture"/>
    <x v="2"/>
    <s v="Bevis Oval Conference Table, Walnut"/>
    <n v="313.17599999999999"/>
    <n v="2"/>
    <n v="0.4"/>
    <x v="1113"/>
    <n v="0"/>
    <x v="5"/>
    <x v="0"/>
  </r>
  <r>
    <x v="1555"/>
    <s v="CA-2016-110975"/>
    <d v="2022-12-25T00:00:00"/>
    <d v="2022-12-30T00:00:00"/>
    <x v="1"/>
    <s v="DB-12970"/>
    <s v="Darren Budd"/>
    <x v="1"/>
    <s v="United States"/>
    <s v="New York City"/>
    <x v="7"/>
    <n v="10024"/>
    <x v="2"/>
    <s v="FUR-CH-10003746"/>
    <s v="Furniture"/>
    <x v="1"/>
    <s v="Hon 4070 Series Pagoda Round Back Stacking Chairs"/>
    <n v="866.64599999999996"/>
    <n v="3"/>
    <n v="0.1"/>
    <x v="1363"/>
    <n v="1"/>
    <x v="5"/>
    <x v="0"/>
  </r>
  <r>
    <x v="1556"/>
    <s v="CA-2016-110009"/>
    <d v="2022-09-08T00:00:00"/>
    <d v="2022-09-13T00:00:00"/>
    <x v="1"/>
    <s v="TR-21325"/>
    <s v="Toby Ritter"/>
    <x v="0"/>
    <s v="United States"/>
    <s v="Seattle"/>
    <x v="13"/>
    <n v="98103"/>
    <x v="1"/>
    <s v="FUR-FU-10003039"/>
    <s v="Furniture"/>
    <x v="3"/>
    <s v="Howard Miller 11-1/2&quot; Diameter Grantwood Wall Clock"/>
    <n v="43.13"/>
    <n v="1"/>
    <n v="0"/>
    <x v="1364"/>
    <n v="1"/>
    <x v="4"/>
    <x v="0"/>
  </r>
  <r>
    <x v="1557"/>
    <s v="CA-2015-100146"/>
    <d v="2021-05-14T00:00:00"/>
    <d v="2021-05-19T00:00:00"/>
    <x v="1"/>
    <s v="CB-12535"/>
    <s v="Claudia Bergmann"/>
    <x v="1"/>
    <s v="United States"/>
    <s v="Camarillo"/>
    <x v="2"/>
    <n v="93010"/>
    <x v="1"/>
    <s v="FUR-BO-10004015"/>
    <s v="Furniture"/>
    <x v="0"/>
    <s v="Bush Andora Bookcase, Maple/Graphite Gray Finish"/>
    <n v="509.95749999999998"/>
    <n v="5"/>
    <n v="0.15"/>
    <x v="1365"/>
    <n v="1"/>
    <x v="7"/>
    <x v="1"/>
  </r>
  <r>
    <x v="1558"/>
    <s v="CA-2015-100146"/>
    <d v="2021-05-14T00:00:00"/>
    <d v="2021-05-19T00:00:00"/>
    <x v="1"/>
    <s v="CB-12535"/>
    <s v="Claudia Bergmann"/>
    <x v="1"/>
    <s v="United States"/>
    <s v="Camarillo"/>
    <x v="2"/>
    <n v="93010"/>
    <x v="1"/>
    <s v="FUR-FU-10001979"/>
    <s v="Furniture"/>
    <x v="3"/>
    <s v="Dana Halogen Swing-Arm Architect Lamp"/>
    <n v="122.91"/>
    <n v="3"/>
    <n v="0"/>
    <x v="1366"/>
    <n v="1"/>
    <x v="7"/>
    <x v="1"/>
  </r>
  <r>
    <x v="1559"/>
    <s v="CA-2015-100146"/>
    <d v="2021-05-14T00:00:00"/>
    <d v="2021-05-19T00:00:00"/>
    <x v="1"/>
    <s v="CB-12535"/>
    <s v="Claudia Bergmann"/>
    <x v="1"/>
    <s v="United States"/>
    <s v="Camarillo"/>
    <x v="2"/>
    <n v="93010"/>
    <x v="1"/>
    <s v="FUR-CH-10003833"/>
    <s v="Furniture"/>
    <x v="1"/>
    <s v="Novimex Fabric Task Chair"/>
    <n v="97.567999999999998"/>
    <n v="2"/>
    <n v="0.2"/>
    <x v="447"/>
    <n v="0"/>
    <x v="7"/>
    <x v="1"/>
  </r>
  <r>
    <x v="1560"/>
    <s v="CA-2015-100146"/>
    <d v="2021-05-14T00:00:00"/>
    <d v="2021-05-19T00:00:00"/>
    <x v="1"/>
    <s v="CB-12535"/>
    <s v="Claudia Bergmann"/>
    <x v="1"/>
    <s v="United States"/>
    <s v="Camarillo"/>
    <x v="2"/>
    <n v="93010"/>
    <x v="1"/>
    <s v="FUR-CH-10004495"/>
    <s v="Furniture"/>
    <x v="1"/>
    <s v="Global Leather and Oak Executive Chair, Black"/>
    <n v="722.35199999999998"/>
    <n v="3"/>
    <n v="0.2"/>
    <x v="1367"/>
    <n v="1"/>
    <x v="7"/>
    <x v="1"/>
  </r>
  <r>
    <x v="1561"/>
    <s v="CA-2016-129728"/>
    <d v="2022-05-30T00:00:00"/>
    <d v="2022-06-06T00:00:00"/>
    <x v="1"/>
    <s v="JG-15310"/>
    <s v="Jason Gross"/>
    <x v="1"/>
    <s v="United States"/>
    <s v="Los Angeles"/>
    <x v="2"/>
    <n v="90032"/>
    <x v="1"/>
    <s v="FUR-FU-10003247"/>
    <s v="Furniture"/>
    <x v="3"/>
    <s v="36X48 HARDFLOOR CHAIRMAT"/>
    <n v="167.84"/>
    <n v="8"/>
    <n v="0"/>
    <x v="1368"/>
    <n v="1"/>
    <x v="7"/>
    <x v="0"/>
  </r>
  <r>
    <x v="1562"/>
    <s v="CA-2014-121769"/>
    <d v="2020-04-08T00:00:00"/>
    <d v="2020-04-12T00:00:00"/>
    <x v="1"/>
    <s v="JS-15880"/>
    <s v="John Stevenson"/>
    <x v="0"/>
    <s v="United States"/>
    <s v="Toledo"/>
    <x v="15"/>
    <n v="43615"/>
    <x v="2"/>
    <s v="FUR-TA-10004442"/>
    <s v="Furniture"/>
    <x v="2"/>
    <s v="Riverside Furniture Stanwyck Manor Table Series"/>
    <n v="172.11"/>
    <n v="1"/>
    <n v="0.4"/>
    <x v="1369"/>
    <n v="0"/>
    <x v="6"/>
    <x v="2"/>
  </r>
  <r>
    <x v="1563"/>
    <s v="CA-2017-121125"/>
    <d v="2023-05-30T00:00:00"/>
    <d v="2023-06-03T00:00:00"/>
    <x v="1"/>
    <s v="MG-17890"/>
    <s v="Michael Granlund"/>
    <x v="2"/>
    <s v="United States"/>
    <s v="Tigard"/>
    <x v="36"/>
    <n v="97224"/>
    <x v="1"/>
    <s v="FUR-FU-10000820"/>
    <s v="Furniture"/>
    <x v="3"/>
    <s v="Tensor Brushed Steel Torchiere Floor Lamp"/>
    <n v="13.592000000000001"/>
    <n v="1"/>
    <n v="0.2"/>
    <x v="1370"/>
    <n v="0"/>
    <x v="7"/>
    <x v="3"/>
  </r>
  <r>
    <x v="1564"/>
    <s v="US-2016-114013"/>
    <d v="2022-03-13T00:00:00"/>
    <d v="2022-03-15T00:00:00"/>
    <x v="0"/>
    <s v="SC-20770"/>
    <s v="Stewart Carmichael"/>
    <x v="1"/>
    <s v="United States"/>
    <s v="Philadelphia"/>
    <x v="3"/>
    <n v="19134"/>
    <x v="2"/>
    <s v="FUR-CH-10004287"/>
    <s v="Furniture"/>
    <x v="1"/>
    <s v="SAFCO Arco Folding Chair"/>
    <n v="386.68"/>
    <n v="2"/>
    <n v="0.3"/>
    <x v="1371"/>
    <n v="0"/>
    <x v="9"/>
    <x v="0"/>
  </r>
  <r>
    <x v="1565"/>
    <s v="CA-2017-135069"/>
    <d v="2023-04-10T00:00:00"/>
    <d v="2023-04-14T00:00:00"/>
    <x v="1"/>
    <s v="BS-11755"/>
    <s v="Bruce Stewart"/>
    <x v="0"/>
    <s v="United States"/>
    <s v="Philadelphia"/>
    <x v="3"/>
    <n v="19143"/>
    <x v="2"/>
    <s v="FUR-FU-10003878"/>
    <s v="Furniture"/>
    <x v="3"/>
    <s v="Linden 10&quot; Round Wall Clock, Black"/>
    <n v="36.671999999999997"/>
    <n v="3"/>
    <n v="0.2"/>
    <x v="1372"/>
    <n v="1"/>
    <x v="6"/>
    <x v="3"/>
  </r>
  <r>
    <x v="1566"/>
    <s v="CA-2016-101693"/>
    <d v="2022-06-25T00:00:00"/>
    <d v="2022-06-27T00:00:00"/>
    <x v="0"/>
    <s v="LC-17140"/>
    <s v="Logan Currie"/>
    <x v="0"/>
    <s v="United States"/>
    <s v="Houston"/>
    <x v="5"/>
    <n v="77070"/>
    <x v="3"/>
    <s v="FUR-CH-10001146"/>
    <s v="Furniture"/>
    <x v="1"/>
    <s v="Global Value Mid-Back Manager's Chair, Gray"/>
    <n v="85.245999999999995"/>
    <n v="2"/>
    <n v="0.3"/>
    <x v="1373"/>
    <n v="0"/>
    <x v="2"/>
    <x v="0"/>
  </r>
  <r>
    <x v="1567"/>
    <s v="CA-2016-101693"/>
    <d v="2022-06-25T00:00:00"/>
    <d v="2022-06-27T00:00:00"/>
    <x v="0"/>
    <s v="LC-17140"/>
    <s v="Logan Currie"/>
    <x v="0"/>
    <s v="United States"/>
    <s v="Houston"/>
    <x v="5"/>
    <n v="77070"/>
    <x v="3"/>
    <s v="FUR-FU-10003919"/>
    <s v="Furniture"/>
    <x v="3"/>
    <s v="Eldon Executive Woodline II Cherry Finish Desk Accessories"/>
    <n v="32.712000000000003"/>
    <n v="2"/>
    <n v="0.6"/>
    <x v="1374"/>
    <n v="0"/>
    <x v="2"/>
    <x v="0"/>
  </r>
  <r>
    <x v="1568"/>
    <s v="CA-2015-145457"/>
    <d v="2021-03-24T00:00:00"/>
    <d v="2021-03-27T00:00:00"/>
    <x v="0"/>
    <s v="CP-12085"/>
    <s v="Cathy Prescott"/>
    <x v="1"/>
    <s v="United States"/>
    <s v="Covington"/>
    <x v="13"/>
    <n v="98042"/>
    <x v="1"/>
    <s v="FUR-FU-10003832"/>
    <s v="Furniture"/>
    <x v="3"/>
    <s v="Eldon Expressions Punched Metal &amp; Wood Desk Accessories, Black &amp; Cherry"/>
    <n v="46.9"/>
    <n v="5"/>
    <n v="0"/>
    <x v="1375"/>
    <n v="1"/>
    <x v="9"/>
    <x v="1"/>
  </r>
  <r>
    <x v="1569"/>
    <s v="US-2017-163657"/>
    <d v="2023-09-02T00:00:00"/>
    <d v="2023-09-06T00:00:00"/>
    <x v="1"/>
    <s v="JL-15235"/>
    <s v="Janet Lee"/>
    <x v="0"/>
    <s v="United States"/>
    <s v="Los Angeles"/>
    <x v="2"/>
    <n v="90049"/>
    <x v="1"/>
    <s v="FUR-TA-10004607"/>
    <s v="Furniture"/>
    <x v="2"/>
    <s v="Hon 2111 Invitation Series Straight Table"/>
    <n v="236.52799999999999"/>
    <n v="2"/>
    <n v="0.2"/>
    <x v="1376"/>
    <n v="0"/>
    <x v="4"/>
    <x v="3"/>
  </r>
  <r>
    <x v="1570"/>
    <s v="CA-2017-127474"/>
    <d v="2023-02-03T00:00:00"/>
    <d v="2023-02-07T00:00:00"/>
    <x v="0"/>
    <s v="RD-19810"/>
    <s v="Ross DeVincentis"/>
    <x v="2"/>
    <s v="United States"/>
    <s v="Chicago"/>
    <x v="8"/>
    <n v="60610"/>
    <x v="3"/>
    <s v="FUR-FU-10004597"/>
    <s v="Furniture"/>
    <x v="3"/>
    <s v="Eldon Cleatmat Chair Mats for Medium Pile Carpets"/>
    <n v="22.2"/>
    <n v="1"/>
    <n v="0.6"/>
    <x v="1377"/>
    <n v="0"/>
    <x v="11"/>
    <x v="3"/>
  </r>
  <r>
    <x v="1571"/>
    <s v="CA-2017-115448"/>
    <d v="2023-11-11T00:00:00"/>
    <d v="2023-11-14T00:00:00"/>
    <x v="2"/>
    <s v="MH-18025"/>
    <s v="Michelle Huthwaite"/>
    <x v="0"/>
    <s v="United States"/>
    <s v="Knoxville"/>
    <x v="9"/>
    <n v="37918"/>
    <x v="0"/>
    <s v="FUR-FU-10004090"/>
    <s v="Furniture"/>
    <x v="3"/>
    <s v="Executive Impressions 14&quot; Contract Wall Clock"/>
    <n v="88.92"/>
    <n v="5"/>
    <n v="0.2"/>
    <x v="1378"/>
    <n v="1"/>
    <x v="0"/>
    <x v="3"/>
  </r>
  <r>
    <x v="1572"/>
    <s v="CA-2017-105669"/>
    <d v="2023-09-17T00:00:00"/>
    <d v="2023-09-22T00:00:00"/>
    <x v="0"/>
    <s v="SJ-20125"/>
    <s v="Sanjit Jacobs"/>
    <x v="2"/>
    <s v="United States"/>
    <s v="Houston"/>
    <x v="5"/>
    <n v="77036"/>
    <x v="3"/>
    <s v="FUR-CH-10003774"/>
    <s v="Furniture"/>
    <x v="1"/>
    <s v="Global Wood Trimmed Manager's Task Chair, Khaki"/>
    <n v="318.43"/>
    <n v="5"/>
    <n v="0.3"/>
    <x v="642"/>
    <n v="0"/>
    <x v="4"/>
    <x v="3"/>
  </r>
  <r>
    <x v="1573"/>
    <s v="CA-2015-137974"/>
    <d v="2021-04-16T00:00:00"/>
    <d v="2021-04-18T00:00:00"/>
    <x v="2"/>
    <s v="LL-16840"/>
    <s v="Lauren Leatherbury"/>
    <x v="0"/>
    <s v="United States"/>
    <s v="Waynesboro"/>
    <x v="25"/>
    <n v="22980"/>
    <x v="0"/>
    <s v="FUR-FU-10001468"/>
    <s v="Furniture"/>
    <x v="3"/>
    <s v="Tenex Antistatic Computer Chair Mats"/>
    <n v="1196.8599999999999"/>
    <n v="7"/>
    <n v="0"/>
    <x v="1379"/>
    <n v="1"/>
    <x v="6"/>
    <x v="1"/>
  </r>
  <r>
    <x v="1574"/>
    <s v="CA-2015-137974"/>
    <d v="2021-04-16T00:00:00"/>
    <d v="2021-04-18T00:00:00"/>
    <x v="2"/>
    <s v="LL-16840"/>
    <s v="Lauren Leatherbury"/>
    <x v="0"/>
    <s v="United States"/>
    <s v="Waynesboro"/>
    <x v="25"/>
    <n v="22980"/>
    <x v="0"/>
    <s v="FUR-BO-10001519"/>
    <s v="Furniture"/>
    <x v="0"/>
    <s v="O'Sullivan 3-Shelf Heavy-Duty Bookcases"/>
    <n v="523.26"/>
    <n v="9"/>
    <n v="0"/>
    <x v="1380"/>
    <n v="1"/>
    <x v="6"/>
    <x v="1"/>
  </r>
  <r>
    <x v="1575"/>
    <s v="CA-2017-148985"/>
    <d v="2023-11-11T00:00:00"/>
    <d v="2023-11-15T00:00:00"/>
    <x v="0"/>
    <s v="TB-21190"/>
    <s v="Thomas Brumley"/>
    <x v="2"/>
    <s v="United States"/>
    <s v="Los Angeles"/>
    <x v="2"/>
    <n v="90045"/>
    <x v="1"/>
    <s v="FUR-FU-10001424"/>
    <s v="Furniture"/>
    <x v="3"/>
    <s v="Dax Clear Box Frame"/>
    <n v="34.92"/>
    <n v="4"/>
    <n v="0"/>
    <x v="1381"/>
    <n v="1"/>
    <x v="0"/>
    <x v="3"/>
  </r>
  <r>
    <x v="1576"/>
    <s v="CA-2014-138100"/>
    <d v="2020-09-15T00:00:00"/>
    <d v="2020-09-20T00:00:00"/>
    <x v="1"/>
    <s v="AA-10315"/>
    <s v="Alex Avila"/>
    <x v="0"/>
    <s v="United States"/>
    <s v="New York City"/>
    <x v="7"/>
    <n v="10011"/>
    <x v="2"/>
    <s v="FUR-FU-10002456"/>
    <s v="Furniture"/>
    <x v="3"/>
    <s v="Master Caster Door Stop, Large Neon Orange"/>
    <n v="14.56"/>
    <n v="2"/>
    <n v="0"/>
    <x v="766"/>
    <n v="1"/>
    <x v="4"/>
    <x v="2"/>
  </r>
  <r>
    <x v="1577"/>
    <s v="CA-2014-167199"/>
    <d v="2020-01-06T00:00:00"/>
    <d v="2020-01-10T00:00:00"/>
    <x v="1"/>
    <s v="ME-17320"/>
    <s v="Maria Etezadi"/>
    <x v="2"/>
    <s v="United States"/>
    <s v="Henderson"/>
    <x v="0"/>
    <n v="42420"/>
    <x v="0"/>
    <s v="FUR-CH-10004063"/>
    <s v="Furniture"/>
    <x v="1"/>
    <s v="Global Deluxe High-Back Manager's Chair"/>
    <n v="2573.8200000000002"/>
    <n v="9"/>
    <n v="0"/>
    <x v="1382"/>
    <n v="1"/>
    <x v="8"/>
    <x v="2"/>
  </r>
  <r>
    <x v="1578"/>
    <s v="CA-2014-129938"/>
    <d v="2020-12-15T00:00:00"/>
    <d v="2020-12-17T00:00:00"/>
    <x v="0"/>
    <s v="EB-13705"/>
    <s v="Ed Braxton"/>
    <x v="1"/>
    <s v="United States"/>
    <s v="Philadelphia"/>
    <x v="3"/>
    <n v="19140"/>
    <x v="2"/>
    <s v="FUR-CH-10003774"/>
    <s v="Furniture"/>
    <x v="1"/>
    <s v="Global Wood Trimmed Manager's Task Chair, Khaki"/>
    <n v="445.80200000000002"/>
    <n v="7"/>
    <n v="0.3"/>
    <x v="1383"/>
    <n v="0"/>
    <x v="5"/>
    <x v="2"/>
  </r>
  <r>
    <x v="1579"/>
    <s v="US-2015-134558"/>
    <d v="2021-12-19T00:00:00"/>
    <d v="2021-12-24T00:00:00"/>
    <x v="0"/>
    <s v="PM-19135"/>
    <s v="Peter McVee"/>
    <x v="2"/>
    <s v="United States"/>
    <s v="Dover"/>
    <x v="28"/>
    <n v="3820"/>
    <x v="2"/>
    <s v="FUR-TA-10003473"/>
    <s v="Furniture"/>
    <x v="2"/>
    <s v="Bretford Rectangular Conference Table Tops"/>
    <n v="1053.164"/>
    <n v="4"/>
    <n v="0.3"/>
    <x v="1384"/>
    <n v="0"/>
    <x v="5"/>
    <x v="1"/>
  </r>
  <r>
    <x v="1580"/>
    <s v="CA-2015-108672"/>
    <d v="2021-09-10T00:00:00"/>
    <d v="2021-09-16T00:00:00"/>
    <x v="1"/>
    <s v="FA-14230"/>
    <s v="Frank Atkinson"/>
    <x v="1"/>
    <s v="United States"/>
    <s v="Los Angeles"/>
    <x v="2"/>
    <n v="90032"/>
    <x v="1"/>
    <s v="FUR-FU-10003799"/>
    <s v="Furniture"/>
    <x v="3"/>
    <s v="Seth Thomas 13 1/2&quot; Wall Clock"/>
    <n v="106.68"/>
    <n v="6"/>
    <n v="0"/>
    <x v="1385"/>
    <n v="1"/>
    <x v="4"/>
    <x v="1"/>
  </r>
  <r>
    <x v="1581"/>
    <s v="US-2017-160836"/>
    <d v="2023-09-11T00:00:00"/>
    <d v="2023-09-16T00:00:00"/>
    <x v="1"/>
    <s v="CC-12475"/>
    <s v="Cindy Chapman"/>
    <x v="0"/>
    <s v="United States"/>
    <s v="Houston"/>
    <x v="5"/>
    <n v="77070"/>
    <x v="3"/>
    <s v="FUR-TA-10002855"/>
    <s v="Furniture"/>
    <x v="2"/>
    <s v="Bevis Round Conference Table Top &amp; Single Column Base"/>
    <n v="512.19000000000005"/>
    <n v="5"/>
    <n v="0.3"/>
    <x v="1386"/>
    <n v="0"/>
    <x v="4"/>
    <x v="3"/>
  </r>
  <r>
    <x v="1582"/>
    <s v="CA-2017-121048"/>
    <d v="2023-07-14T00:00:00"/>
    <d v="2023-07-18T00:00:00"/>
    <x v="1"/>
    <s v="TC-21295"/>
    <s v="Toby Carlisle"/>
    <x v="0"/>
    <s v="United States"/>
    <s v="Westminster"/>
    <x v="2"/>
    <n v="92683"/>
    <x v="1"/>
    <s v="FUR-FU-10003601"/>
    <s v="Furniture"/>
    <x v="3"/>
    <s v="Deflect-o RollaMat Studded, Beveled Mat for Medium Pile Carpeting"/>
    <n v="276.69"/>
    <n v="3"/>
    <n v="0"/>
    <x v="793"/>
    <n v="1"/>
    <x v="3"/>
    <x v="3"/>
  </r>
  <r>
    <x v="1583"/>
    <s v="CA-2017-121048"/>
    <d v="2023-07-14T00:00:00"/>
    <d v="2023-07-18T00:00:00"/>
    <x v="1"/>
    <s v="TC-21295"/>
    <s v="Toby Carlisle"/>
    <x v="0"/>
    <s v="United States"/>
    <s v="Westminster"/>
    <x v="2"/>
    <n v="92683"/>
    <x v="1"/>
    <s v="FUR-FU-10002960"/>
    <s v="Furniture"/>
    <x v="3"/>
    <s v="Eldon 200 Class Desk Accessories, Burgundy"/>
    <n v="18.84"/>
    <n v="3"/>
    <n v="0"/>
    <x v="579"/>
    <n v="1"/>
    <x v="3"/>
    <x v="3"/>
  </r>
  <r>
    <x v="1584"/>
    <s v="US-2017-161935"/>
    <d v="2023-07-14T00:00:00"/>
    <d v="2023-07-18T00:00:00"/>
    <x v="1"/>
    <s v="JL-15835"/>
    <s v="John Lee"/>
    <x v="0"/>
    <s v="United States"/>
    <s v="Columbus"/>
    <x v="15"/>
    <n v="43229"/>
    <x v="2"/>
    <s v="FUR-FU-10002937"/>
    <s v="Furniture"/>
    <x v="3"/>
    <s v="GE 48&quot; Fluorescent Tube, Cool White Energy Saver, 34 Watts, 30/Box"/>
    <n v="396.92"/>
    <n v="5"/>
    <n v="0.2"/>
    <x v="1387"/>
    <n v="1"/>
    <x v="3"/>
    <x v="3"/>
  </r>
  <r>
    <x v="1585"/>
    <s v="CA-2016-162383"/>
    <d v="2022-09-05T00:00:00"/>
    <d v="2022-09-11T00:00:00"/>
    <x v="1"/>
    <s v="MD-17350"/>
    <s v="Maribeth Dona"/>
    <x v="0"/>
    <s v="United States"/>
    <s v="Lancaster"/>
    <x v="15"/>
    <n v="43130"/>
    <x v="2"/>
    <s v="FUR-CH-10004477"/>
    <s v="Furniture"/>
    <x v="1"/>
    <s v="Global Push Button Manager's Chair, Indigo"/>
    <n v="85.245999999999995"/>
    <n v="2"/>
    <n v="0.3"/>
    <x v="1388"/>
    <n v="0"/>
    <x v="4"/>
    <x v="0"/>
  </r>
  <r>
    <x v="1586"/>
    <s v="CA-2014-125731"/>
    <d v="2020-09-10T00:00:00"/>
    <d v="2020-09-16T00:00:00"/>
    <x v="1"/>
    <s v="CL-12565"/>
    <s v="Clay Ludtke"/>
    <x v="0"/>
    <s v="United States"/>
    <s v="Gresham"/>
    <x v="36"/>
    <n v="97030"/>
    <x v="1"/>
    <s v="FUR-CH-10003973"/>
    <s v="Furniture"/>
    <x v="1"/>
    <s v="GuestStacker Chair with Chrome Finish Legs"/>
    <n v="1487.04"/>
    <n v="5"/>
    <n v="0.2"/>
    <x v="841"/>
    <n v="1"/>
    <x v="4"/>
    <x v="2"/>
  </r>
  <r>
    <x v="1587"/>
    <s v="US-2017-106145"/>
    <d v="2023-09-26T00:00:00"/>
    <d v="2023-09-26T00:00:00"/>
    <x v="3"/>
    <s v="RA-19885"/>
    <s v="Ruben Ausman"/>
    <x v="1"/>
    <s v="United States"/>
    <s v="San Francisco"/>
    <x v="2"/>
    <n v="94109"/>
    <x v="1"/>
    <s v="FUR-FU-10003829"/>
    <s v="Furniture"/>
    <x v="3"/>
    <s v="Stackable Trays"/>
    <n v="9.24"/>
    <n v="3"/>
    <n v="0"/>
    <x v="12"/>
    <n v="1"/>
    <x v="4"/>
    <x v="3"/>
  </r>
  <r>
    <x v="1588"/>
    <s v="CA-2016-107146"/>
    <d v="2022-06-17T00:00:00"/>
    <d v="2022-06-19T00:00:00"/>
    <x v="2"/>
    <s v="LC-16885"/>
    <s v="Lena Creighton"/>
    <x v="0"/>
    <s v="United States"/>
    <s v="Longmont"/>
    <x v="12"/>
    <n v="80501"/>
    <x v="1"/>
    <s v="FUR-FU-10002298"/>
    <s v="Furniture"/>
    <x v="3"/>
    <s v="Rubbermaid ClusterMat Chairmats, Mat Size- 66&quot; x 60&quot;, Lip 20&quot; x 11&quot; -90 Degree Angle"/>
    <n v="266.35199999999998"/>
    <n v="3"/>
    <n v="0.2"/>
    <x v="261"/>
    <n v="0"/>
    <x v="2"/>
    <x v="0"/>
  </r>
  <r>
    <x v="1589"/>
    <s v="CA-2016-107146"/>
    <d v="2022-06-17T00:00:00"/>
    <d v="2022-06-19T00:00:00"/>
    <x v="2"/>
    <s v="LC-16885"/>
    <s v="Lena Creighton"/>
    <x v="0"/>
    <s v="United States"/>
    <s v="Longmont"/>
    <x v="12"/>
    <n v="80501"/>
    <x v="1"/>
    <s v="FUR-CH-10004853"/>
    <s v="Furniture"/>
    <x v="1"/>
    <s v="Global Manager's Adjustable Task Chair, Storm"/>
    <n v="483.13600000000002"/>
    <n v="4"/>
    <n v="0.2"/>
    <x v="1389"/>
    <n v="1"/>
    <x v="2"/>
    <x v="0"/>
  </r>
  <r>
    <x v="1590"/>
    <s v="US-2017-134642"/>
    <d v="2023-02-25T00:00:00"/>
    <d v="2023-03-01T00:00:00"/>
    <x v="1"/>
    <s v="SW-20245"/>
    <s v="Scot Wooten"/>
    <x v="0"/>
    <s v="United States"/>
    <s v="Greenville"/>
    <x v="30"/>
    <n v="27834"/>
    <x v="0"/>
    <s v="FUR-CH-10002880"/>
    <s v="Furniture"/>
    <x v="1"/>
    <s v="Global High-Back Leather Tilter, Burgundy"/>
    <n v="196.78399999999999"/>
    <n v="2"/>
    <n v="0.2"/>
    <x v="822"/>
    <n v="0"/>
    <x v="11"/>
    <x v="3"/>
  </r>
  <r>
    <x v="1591"/>
    <s v="US-2017-134642"/>
    <d v="2023-02-25T00:00:00"/>
    <d v="2023-03-01T00:00:00"/>
    <x v="1"/>
    <s v="SW-20245"/>
    <s v="Scot Wooten"/>
    <x v="0"/>
    <s v="United States"/>
    <s v="Greenville"/>
    <x v="30"/>
    <n v="27834"/>
    <x v="0"/>
    <s v="FUR-BO-10004709"/>
    <s v="Furniture"/>
    <x v="0"/>
    <s v="Bush Westfield Collection Bookcases, Medium Cherry Finish"/>
    <n v="231.92"/>
    <n v="5"/>
    <n v="0.2"/>
    <x v="784"/>
    <n v="1"/>
    <x v="11"/>
    <x v="3"/>
  </r>
  <r>
    <x v="1592"/>
    <s v="CA-2017-103415"/>
    <d v="2023-12-03T00:00:00"/>
    <d v="2023-12-08T00:00:00"/>
    <x v="1"/>
    <s v="MV-17485"/>
    <s v="Mark Van Huff"/>
    <x v="0"/>
    <s v="United States"/>
    <s v="Houston"/>
    <x v="5"/>
    <n v="77041"/>
    <x v="3"/>
    <s v="FUR-FU-10000820"/>
    <s v="Furniture"/>
    <x v="3"/>
    <s v="Tensor Brushed Steel Torchiere Floor Lamp"/>
    <n v="13.592000000000001"/>
    <n v="2"/>
    <n v="0.6"/>
    <x v="1390"/>
    <n v="0"/>
    <x v="5"/>
    <x v="3"/>
  </r>
  <r>
    <x v="1593"/>
    <s v="US-2017-112347"/>
    <d v="2023-12-02T00:00:00"/>
    <d v="2023-12-06T00:00:00"/>
    <x v="1"/>
    <s v="BS-11380"/>
    <s v="Bill Stewart"/>
    <x v="1"/>
    <s v="United States"/>
    <s v="Denver"/>
    <x v="12"/>
    <n v="80219"/>
    <x v="1"/>
    <s v="FUR-BO-10003546"/>
    <s v="Furniture"/>
    <x v="0"/>
    <s v="Hon 4-Shelf Metal Bookcases"/>
    <n v="242.352"/>
    <n v="8"/>
    <n v="0.7"/>
    <x v="1391"/>
    <n v="0"/>
    <x v="5"/>
    <x v="3"/>
  </r>
  <r>
    <x v="1594"/>
    <s v="US-2017-112347"/>
    <d v="2023-12-02T00:00:00"/>
    <d v="2023-12-06T00:00:00"/>
    <x v="1"/>
    <s v="BS-11380"/>
    <s v="Bill Stewart"/>
    <x v="1"/>
    <s v="United States"/>
    <s v="Denver"/>
    <x v="12"/>
    <n v="80219"/>
    <x v="1"/>
    <s v="FUR-FU-10001488"/>
    <s v="Furniture"/>
    <x v="3"/>
    <s v="Tenex 46&quot; x 60&quot; Computer Anti-Static Chairmat, Rectangular Shaped"/>
    <n v="508.70400000000001"/>
    <n v="6"/>
    <n v="0.2"/>
    <x v="51"/>
    <n v="0"/>
    <x v="5"/>
    <x v="3"/>
  </r>
  <r>
    <x v="1595"/>
    <s v="US-2017-112347"/>
    <d v="2023-12-02T00:00:00"/>
    <d v="2023-12-06T00:00:00"/>
    <x v="1"/>
    <s v="BS-11380"/>
    <s v="Bill Stewart"/>
    <x v="1"/>
    <s v="United States"/>
    <s v="Denver"/>
    <x v="12"/>
    <n v="80219"/>
    <x v="1"/>
    <s v="FUR-CH-10002335"/>
    <s v="Furniture"/>
    <x v="1"/>
    <s v="Hon GuestStacker Chair"/>
    <n v="906.68"/>
    <n v="5"/>
    <n v="0.2"/>
    <x v="1392"/>
    <n v="1"/>
    <x v="5"/>
    <x v="3"/>
  </r>
  <r>
    <x v="1596"/>
    <s v="CA-2016-136595"/>
    <d v="2022-09-05T00:00:00"/>
    <d v="2022-09-07T00:00:00"/>
    <x v="2"/>
    <s v="EM-13825"/>
    <s v="Elizabeth Moffitt"/>
    <x v="1"/>
    <s v="United States"/>
    <s v="Houston"/>
    <x v="5"/>
    <n v="77036"/>
    <x v="3"/>
    <s v="FUR-FU-10004671"/>
    <s v="Furniture"/>
    <x v="3"/>
    <s v="Executive Impressions 12&quot; Wall Clock"/>
    <n v="21.204000000000001"/>
    <n v="3"/>
    <n v="0.6"/>
    <x v="1393"/>
    <n v="0"/>
    <x v="4"/>
    <x v="0"/>
  </r>
  <r>
    <x v="1597"/>
    <s v="CA-2014-114181"/>
    <d v="2020-05-10T00:00:00"/>
    <d v="2020-05-14T00:00:00"/>
    <x v="0"/>
    <s v="AF-10885"/>
    <s v="Art Foster"/>
    <x v="0"/>
    <s v="United States"/>
    <s v="Philadelphia"/>
    <x v="3"/>
    <n v="19134"/>
    <x v="2"/>
    <s v="FUR-BO-10004467"/>
    <s v="Furniture"/>
    <x v="0"/>
    <s v="Bestar Classic Bookcase"/>
    <n v="349.96499999999997"/>
    <n v="7"/>
    <n v="0.5"/>
    <x v="1394"/>
    <n v="0"/>
    <x v="7"/>
    <x v="2"/>
  </r>
  <r>
    <x v="1598"/>
    <s v="US-2014-137155"/>
    <d v="2020-11-01T00:00:00"/>
    <d v="2020-11-05T00:00:00"/>
    <x v="1"/>
    <s v="DL-12925"/>
    <s v="Daniel Lacy"/>
    <x v="0"/>
    <s v="United States"/>
    <s v="Long Beach"/>
    <x v="7"/>
    <n v="11561"/>
    <x v="2"/>
    <s v="FUR-FU-10003142"/>
    <s v="Furniture"/>
    <x v="3"/>
    <s v="Master Big Foot Doorstop, Beige"/>
    <n v="31.68"/>
    <n v="6"/>
    <n v="0"/>
    <x v="1395"/>
    <n v="1"/>
    <x v="0"/>
    <x v="2"/>
  </r>
  <r>
    <x v="1599"/>
    <s v="CA-2016-105746"/>
    <d v="2022-12-30T00:00:00"/>
    <d v="2023-01-01T00:00:00"/>
    <x v="2"/>
    <s v="BD-11605"/>
    <s v="Brian Dahlen"/>
    <x v="0"/>
    <s v="United States"/>
    <s v="Lancaster"/>
    <x v="3"/>
    <n v="17602"/>
    <x v="2"/>
    <s v="FUR-CH-10000454"/>
    <s v="Furniture"/>
    <x v="1"/>
    <s v="Hon Deluxe Fabric Upholstered Stacking Chairs, Rounded Back"/>
    <n v="170.786"/>
    <n v="1"/>
    <n v="0.3"/>
    <x v="51"/>
    <n v="0"/>
    <x v="5"/>
    <x v="0"/>
  </r>
  <r>
    <x v="1600"/>
    <s v="US-2016-104815"/>
    <d v="2022-09-03T00:00:00"/>
    <d v="2022-09-07T00:00:00"/>
    <x v="1"/>
    <s v="RB-19570"/>
    <s v="Rob Beeghly"/>
    <x v="0"/>
    <s v="United States"/>
    <s v="Chicago"/>
    <x v="8"/>
    <n v="60610"/>
    <x v="3"/>
    <s v="FUR-BO-10003894"/>
    <s v="Furniture"/>
    <x v="0"/>
    <s v="Safco Value Mate Steel Bookcase, Baked Enamel Finish on Steel, Black"/>
    <n v="198.744"/>
    <n v="4"/>
    <n v="0.3"/>
    <x v="51"/>
    <n v="0"/>
    <x v="4"/>
    <x v="0"/>
  </r>
  <r>
    <x v="1601"/>
    <s v="US-2016-166660"/>
    <d v="2022-01-30T00:00:00"/>
    <d v="2022-02-01T00:00:00"/>
    <x v="0"/>
    <s v="TB-21250"/>
    <s v="Tim Brockman"/>
    <x v="0"/>
    <s v="United States"/>
    <s v="Seattle"/>
    <x v="13"/>
    <n v="98103"/>
    <x v="1"/>
    <s v="FUR-CH-10001190"/>
    <s v="Furniture"/>
    <x v="1"/>
    <s v="Global Deluxe High-Back Office Chair in Storm"/>
    <n v="435.16800000000001"/>
    <n v="4"/>
    <n v="0.2"/>
    <x v="1396"/>
    <n v="0"/>
    <x v="8"/>
    <x v="0"/>
  </r>
  <r>
    <x v="1602"/>
    <s v="US-2016-166660"/>
    <d v="2022-01-30T00:00:00"/>
    <d v="2022-02-01T00:00:00"/>
    <x v="0"/>
    <s v="TB-21250"/>
    <s v="Tim Brockman"/>
    <x v="0"/>
    <s v="United States"/>
    <s v="Seattle"/>
    <x v="13"/>
    <n v="98103"/>
    <x v="1"/>
    <s v="FUR-BO-10000468"/>
    <s v="Furniture"/>
    <x v="0"/>
    <s v="O'Sullivan 2-Shelf Heavy-Duty Bookcases"/>
    <n v="48.58"/>
    <n v="1"/>
    <n v="0"/>
    <x v="1397"/>
    <n v="1"/>
    <x v="8"/>
    <x v="0"/>
  </r>
  <r>
    <x v="1603"/>
    <s v="CA-2014-100916"/>
    <d v="2020-10-21T00:00:00"/>
    <d v="2020-10-26T00:00:00"/>
    <x v="1"/>
    <s v="FH-14275"/>
    <s v="Frank Hawley"/>
    <x v="1"/>
    <s v="United States"/>
    <s v="Newport News"/>
    <x v="25"/>
    <n v="23602"/>
    <x v="0"/>
    <s v="FUR-TA-10004607"/>
    <s v="Furniture"/>
    <x v="2"/>
    <s v="Hon 2111 Invitation Series Straight Table"/>
    <n v="591.32000000000005"/>
    <n v="4"/>
    <n v="0"/>
    <x v="1398"/>
    <n v="1"/>
    <x v="1"/>
    <x v="2"/>
  </r>
  <r>
    <x v="1604"/>
    <s v="CA-2016-138597"/>
    <d v="2022-12-18T00:00:00"/>
    <d v="2022-12-21T00:00:00"/>
    <x v="2"/>
    <s v="PN-18775"/>
    <s v="Parhena Norris"/>
    <x v="2"/>
    <s v="United States"/>
    <s v="Omaha"/>
    <x v="27"/>
    <n v="68104"/>
    <x v="3"/>
    <s v="FUR-CH-10004997"/>
    <s v="Furniture"/>
    <x v="1"/>
    <s v="Hon Every-Day Series Multi-Task Chairs"/>
    <n v="563.94000000000005"/>
    <n v="3"/>
    <n v="0"/>
    <x v="979"/>
    <n v="1"/>
    <x v="5"/>
    <x v="0"/>
  </r>
  <r>
    <x v="1605"/>
    <s v="CA-2015-142734"/>
    <d v="2021-04-16T00:00:00"/>
    <d v="2021-04-21T00:00:00"/>
    <x v="1"/>
    <s v="DM-13345"/>
    <s v="Denise Monton"/>
    <x v="1"/>
    <s v="United States"/>
    <s v="New York City"/>
    <x v="7"/>
    <n v="10024"/>
    <x v="2"/>
    <s v="FUR-CH-10003968"/>
    <s v="Furniture"/>
    <x v="1"/>
    <s v="Novimex Turbo Task Chair"/>
    <n v="127.764"/>
    <n v="2"/>
    <n v="0.1"/>
    <x v="1399"/>
    <n v="1"/>
    <x v="6"/>
    <x v="1"/>
  </r>
  <r>
    <x v="1606"/>
    <s v="CA-2017-122945"/>
    <d v="2023-11-16T00:00:00"/>
    <d v="2023-11-22T00:00:00"/>
    <x v="1"/>
    <s v="MB-18085"/>
    <s v="Mick Brown"/>
    <x v="0"/>
    <s v="United States"/>
    <s v="Roseville"/>
    <x v="2"/>
    <n v="95661"/>
    <x v="1"/>
    <s v="FUR-FU-10001196"/>
    <s v="Furniture"/>
    <x v="3"/>
    <s v="DAX Cubicle Frames - 8x10"/>
    <n v="17.309999999999999"/>
    <n v="3"/>
    <n v="0"/>
    <x v="402"/>
    <n v="1"/>
    <x v="0"/>
    <x v="3"/>
  </r>
  <r>
    <x v="1607"/>
    <s v="CA-2016-158778"/>
    <d v="2022-09-05T00:00:00"/>
    <d v="2022-09-09T00:00:00"/>
    <x v="1"/>
    <s v="DB-13210"/>
    <s v="Dean Braden"/>
    <x v="0"/>
    <s v="United States"/>
    <s v="Philadelphia"/>
    <x v="3"/>
    <n v="19134"/>
    <x v="2"/>
    <s v="FUR-FU-10000260"/>
    <s v="Furniture"/>
    <x v="3"/>
    <s v="6&quot; Cubicle Wall Clock, Black"/>
    <n v="58.247999999999998"/>
    <n v="9"/>
    <n v="0.2"/>
    <x v="997"/>
    <n v="1"/>
    <x v="4"/>
    <x v="0"/>
  </r>
  <r>
    <x v="1608"/>
    <s v="CA-2016-158778"/>
    <d v="2022-09-05T00:00:00"/>
    <d v="2022-09-09T00:00:00"/>
    <x v="1"/>
    <s v="DB-13210"/>
    <s v="Dean Braden"/>
    <x v="0"/>
    <s v="United States"/>
    <s v="Philadelphia"/>
    <x v="3"/>
    <n v="19134"/>
    <x v="2"/>
    <s v="FUR-CH-10001146"/>
    <s v="Furniture"/>
    <x v="1"/>
    <s v="Global Task Chair, Black"/>
    <n v="71.245999999999995"/>
    <n v="2"/>
    <n v="0.3"/>
    <x v="1400"/>
    <n v="0"/>
    <x v="4"/>
    <x v="0"/>
  </r>
  <r>
    <x v="1609"/>
    <s v="CA-2016-158778"/>
    <d v="2022-09-05T00:00:00"/>
    <d v="2022-09-09T00:00:00"/>
    <x v="1"/>
    <s v="DB-13210"/>
    <s v="Dean Braden"/>
    <x v="0"/>
    <s v="United States"/>
    <s v="Philadelphia"/>
    <x v="3"/>
    <n v="19134"/>
    <x v="2"/>
    <s v="FUR-CH-10000309"/>
    <s v="Furniture"/>
    <x v="1"/>
    <s v="Global Comet Stacking Arm Chair"/>
    <n v="887.27099999999996"/>
    <n v="3"/>
    <n v="0.3"/>
    <x v="1401"/>
    <n v="0"/>
    <x v="4"/>
    <x v="0"/>
  </r>
  <r>
    <x v="1610"/>
    <s v="CA-2016-101791"/>
    <d v="2022-05-27T00:00:00"/>
    <d v="2022-05-31T00:00:00"/>
    <x v="1"/>
    <s v="BS-11665"/>
    <s v="Brian Stugart"/>
    <x v="0"/>
    <s v="United States"/>
    <s v="Chicago"/>
    <x v="8"/>
    <n v="60623"/>
    <x v="3"/>
    <s v="FUR-FU-10003247"/>
    <s v="Furniture"/>
    <x v="3"/>
    <s v="36X48 HARDFLOOR CHAIRMAT"/>
    <n v="25.175999999999998"/>
    <n v="3"/>
    <n v="0.6"/>
    <x v="1402"/>
    <n v="0"/>
    <x v="7"/>
    <x v="0"/>
  </r>
  <r>
    <x v="1611"/>
    <s v="CA-2016-101791"/>
    <d v="2022-05-27T00:00:00"/>
    <d v="2022-05-31T00:00:00"/>
    <x v="1"/>
    <s v="BS-11665"/>
    <s v="Brian Stugart"/>
    <x v="0"/>
    <s v="United States"/>
    <s v="Chicago"/>
    <x v="8"/>
    <n v="60623"/>
    <x v="3"/>
    <s v="FUR-FU-10002191"/>
    <s v="Furniture"/>
    <x v="3"/>
    <s v="G.E. Halogen Desk Lamp Bulbs"/>
    <n v="5.5839999999999996"/>
    <n v="2"/>
    <n v="0.6"/>
    <x v="1403"/>
    <n v="0"/>
    <x v="7"/>
    <x v="0"/>
  </r>
  <r>
    <x v="1612"/>
    <s v="CA-2015-113740"/>
    <d v="2021-08-24T00:00:00"/>
    <d v="2021-08-28T00:00:00"/>
    <x v="0"/>
    <s v="SC-20380"/>
    <s v="Shahid Collister"/>
    <x v="0"/>
    <s v="United States"/>
    <s v="New York City"/>
    <x v="7"/>
    <n v="10035"/>
    <x v="2"/>
    <s v="FUR-FU-10000010"/>
    <s v="Furniture"/>
    <x v="3"/>
    <s v="DAX Value U-Channel Document Frames, Easel Back"/>
    <n v="14.91"/>
    <n v="3"/>
    <n v="0"/>
    <x v="1083"/>
    <n v="1"/>
    <x v="10"/>
    <x v="1"/>
  </r>
  <r>
    <x v="1613"/>
    <s v="CA-2017-151225"/>
    <d v="2023-10-27T00:00:00"/>
    <d v="2023-10-29T00:00:00"/>
    <x v="2"/>
    <s v="JM-15655"/>
    <s v="Jim Mitchum"/>
    <x v="1"/>
    <s v="United States"/>
    <s v="Los Angeles"/>
    <x v="2"/>
    <n v="90032"/>
    <x v="1"/>
    <s v="FUR-TA-10001539"/>
    <s v="Furniture"/>
    <x v="2"/>
    <s v="Chromcraft Rectangular Conference Tables"/>
    <n v="189.57599999999999"/>
    <n v="1"/>
    <n v="0.2"/>
    <x v="1404"/>
    <n v="1"/>
    <x v="1"/>
    <x v="3"/>
  </r>
  <r>
    <x v="1614"/>
    <s v="US-2014-144078"/>
    <d v="2020-11-25T00:00:00"/>
    <d v="2020-11-29T00:00:00"/>
    <x v="1"/>
    <s v="RB-19435"/>
    <s v="Richard Bierner"/>
    <x v="0"/>
    <s v="United States"/>
    <s v="Los Angeles"/>
    <x v="2"/>
    <n v="90004"/>
    <x v="1"/>
    <s v="FUR-CH-10002335"/>
    <s v="Furniture"/>
    <x v="1"/>
    <s v="Hon GuestStacker Chair"/>
    <n v="725.34400000000005"/>
    <n v="4"/>
    <n v="0.2"/>
    <x v="1405"/>
    <n v="1"/>
    <x v="0"/>
    <x v="2"/>
  </r>
  <r>
    <x v="1615"/>
    <s v="CA-2015-136805"/>
    <d v="2021-05-23T00:00:00"/>
    <d v="2021-05-27T00:00:00"/>
    <x v="0"/>
    <s v="NM-18445"/>
    <s v="Nathan Mautz"/>
    <x v="2"/>
    <s v="United States"/>
    <s v="Detroit"/>
    <x v="17"/>
    <n v="48234"/>
    <x v="3"/>
    <s v="FUR-FU-10003724"/>
    <s v="Furniture"/>
    <x v="3"/>
    <s v="Westinghouse Clip-On Gooseneck Lamps"/>
    <n v="75.33"/>
    <n v="9"/>
    <n v="0"/>
    <x v="1406"/>
    <n v="1"/>
    <x v="7"/>
    <x v="1"/>
  </r>
  <r>
    <x v="1616"/>
    <s v="CA-2014-162089"/>
    <d v="2020-03-30T00:00:00"/>
    <d v="2020-04-01T00:00:00"/>
    <x v="2"/>
    <s v="MP-17470"/>
    <s v="Mark Packer"/>
    <x v="2"/>
    <s v="United States"/>
    <s v="Brownsville"/>
    <x v="5"/>
    <n v="78521"/>
    <x v="3"/>
    <s v="FUR-CH-10002304"/>
    <s v="Furniture"/>
    <x v="1"/>
    <s v="Global Stack Chair without Arms, Black"/>
    <n v="127.30200000000001"/>
    <n v="7"/>
    <n v="0.3"/>
    <x v="1407"/>
    <n v="0"/>
    <x v="9"/>
    <x v="2"/>
  </r>
  <r>
    <x v="1617"/>
    <s v="US-2017-158526"/>
    <d v="2023-12-29T00:00:00"/>
    <d v="2024-01-01T00:00:00"/>
    <x v="0"/>
    <s v="KH-16360"/>
    <s v="Katherine Hughes"/>
    <x v="0"/>
    <s v="United States"/>
    <s v="Louisville"/>
    <x v="0"/>
    <n v="40214"/>
    <x v="0"/>
    <s v="FUR-CH-10002602"/>
    <s v="Furniture"/>
    <x v="1"/>
    <s v="DMI Arturo Collection Mission-style Design Wood Chair"/>
    <n v="1207.8399999999999"/>
    <n v="8"/>
    <n v="0"/>
    <x v="1408"/>
    <n v="1"/>
    <x v="5"/>
    <x v="3"/>
  </r>
  <r>
    <x v="1618"/>
    <s v="US-2017-158526"/>
    <d v="2023-12-29T00:00:00"/>
    <d v="2024-01-01T00:00:00"/>
    <x v="0"/>
    <s v="KH-16360"/>
    <s v="Katherine Hughes"/>
    <x v="0"/>
    <s v="United States"/>
    <s v="Louisville"/>
    <x v="0"/>
    <n v="40214"/>
    <x v="0"/>
    <s v="FUR-CH-10004495"/>
    <s v="Furniture"/>
    <x v="1"/>
    <s v="Global Leather and Oak Executive Chair, Black"/>
    <n v="300.98"/>
    <n v="1"/>
    <n v="0"/>
    <x v="1409"/>
    <n v="1"/>
    <x v="5"/>
    <x v="3"/>
  </r>
  <r>
    <x v="1619"/>
    <s v="US-2017-158526"/>
    <d v="2023-12-29T00:00:00"/>
    <d v="2024-01-01T00:00:00"/>
    <x v="0"/>
    <s v="KH-16360"/>
    <s v="Katherine Hughes"/>
    <x v="0"/>
    <s v="United States"/>
    <s v="Louisville"/>
    <x v="0"/>
    <n v="40214"/>
    <x v="0"/>
    <s v="FUR-CH-10001270"/>
    <s v="Furniture"/>
    <x v="1"/>
    <s v="Harbour Creations Steel Folding Chair"/>
    <n v="258.75"/>
    <n v="3"/>
    <n v="0"/>
    <x v="1410"/>
    <n v="1"/>
    <x v="5"/>
    <x v="3"/>
  </r>
  <r>
    <x v="1620"/>
    <s v="CA-2017-104885"/>
    <d v="2023-03-02T00:00:00"/>
    <d v="2023-03-08T00:00:00"/>
    <x v="1"/>
    <s v="DB-13555"/>
    <s v="Dorothy Badders"/>
    <x v="1"/>
    <s v="United States"/>
    <s v="Newark"/>
    <x v="14"/>
    <n v="19711"/>
    <x v="2"/>
    <s v="FUR-BO-10003660"/>
    <s v="Furniture"/>
    <x v="0"/>
    <s v="Bush Cubix Collection Bookcases, Fully Assembled"/>
    <n v="441.96"/>
    <n v="2"/>
    <n v="0"/>
    <x v="1411"/>
    <n v="1"/>
    <x v="9"/>
    <x v="3"/>
  </r>
  <r>
    <x v="1621"/>
    <s v="CA-2015-161452"/>
    <d v="2021-04-05T00:00:00"/>
    <d v="2021-04-11T00:00:00"/>
    <x v="1"/>
    <s v="CA-11965"/>
    <s v="Carol Adams"/>
    <x v="1"/>
    <s v="United States"/>
    <s v="Los Angeles"/>
    <x v="2"/>
    <n v="90036"/>
    <x v="1"/>
    <s v="FUR-CH-10003973"/>
    <s v="Furniture"/>
    <x v="1"/>
    <s v="GuestStacker Chair with Chrome Finish Legs"/>
    <n v="892.22400000000005"/>
    <n v="3"/>
    <n v="0.2"/>
    <x v="233"/>
    <n v="1"/>
    <x v="6"/>
    <x v="1"/>
  </r>
  <r>
    <x v="1622"/>
    <s v="CA-2016-138968"/>
    <d v="2022-03-15T00:00:00"/>
    <d v="2022-03-16T00:00:00"/>
    <x v="2"/>
    <s v="FC-14335"/>
    <s v="Fred Chung"/>
    <x v="1"/>
    <s v="United States"/>
    <s v="San Francisco"/>
    <x v="2"/>
    <n v="94110"/>
    <x v="1"/>
    <s v="FUR-CH-10000309"/>
    <s v="Furniture"/>
    <x v="1"/>
    <s v="Global Comet Stacking Arm Chair"/>
    <n v="1352.0319999999999"/>
    <n v="4"/>
    <n v="0.2"/>
    <x v="1412"/>
    <n v="1"/>
    <x v="9"/>
    <x v="0"/>
  </r>
  <r>
    <x v="1623"/>
    <s v="CA-2015-101889"/>
    <d v="2021-12-27T00:00:00"/>
    <d v="2021-12-31T00:00:00"/>
    <x v="1"/>
    <s v="DB-13120"/>
    <s v="David Bremer"/>
    <x v="1"/>
    <s v="United States"/>
    <s v="Marion"/>
    <x v="15"/>
    <n v="43302"/>
    <x v="2"/>
    <s v="FUR-TA-10004154"/>
    <s v="Furniture"/>
    <x v="2"/>
    <s v="Riverside Furniture Oval Coffee Table, Oval End Table, End Table with Drawer"/>
    <n v="1548.99"/>
    <n v="9"/>
    <n v="0.4"/>
    <x v="1413"/>
    <n v="0"/>
    <x v="5"/>
    <x v="1"/>
  </r>
  <r>
    <x v="1624"/>
    <s v="CA-2015-107685"/>
    <d v="2021-11-30T00:00:00"/>
    <d v="2021-12-02T00:00:00"/>
    <x v="0"/>
    <s v="JM-15865"/>
    <s v="John Murray"/>
    <x v="0"/>
    <s v="United States"/>
    <s v="Las Vegas"/>
    <x v="34"/>
    <n v="89115"/>
    <x v="1"/>
    <s v="FUR-FU-10002813"/>
    <s v="Furniture"/>
    <x v="3"/>
    <s v="DAX Contemporary Wood Frame with Silver Metal Mat, Desktop, 11 x 14 Size"/>
    <n v="80.959999999999994"/>
    <n v="4"/>
    <n v="0"/>
    <x v="1098"/>
    <n v="1"/>
    <x v="0"/>
    <x v="1"/>
  </r>
  <r>
    <x v="1625"/>
    <s v="US-2014-120740"/>
    <d v="2020-04-15T00:00:00"/>
    <d v="2020-04-15T00:00:00"/>
    <x v="3"/>
    <s v="PS-18970"/>
    <s v="Paul Stevenson"/>
    <x v="2"/>
    <s v="United States"/>
    <s v="Los Angeles"/>
    <x v="2"/>
    <n v="90049"/>
    <x v="1"/>
    <s v="FUR-FU-10004091"/>
    <s v="Furniture"/>
    <x v="3"/>
    <s v="Howard Miller 13&quot; Diameter Goldtone Round Wall Clock"/>
    <n v="187.76"/>
    <n v="4"/>
    <n v="0"/>
    <x v="1414"/>
    <n v="1"/>
    <x v="6"/>
    <x v="2"/>
  </r>
  <r>
    <x v="1626"/>
    <s v="CA-2014-105417"/>
    <d v="2020-01-07T00:00:00"/>
    <d v="2020-01-12T00:00:00"/>
    <x v="1"/>
    <s v="VS-21820"/>
    <s v="Vivek Sundaresam"/>
    <x v="0"/>
    <s v="United States"/>
    <s v="Huntsville"/>
    <x v="5"/>
    <n v="77340"/>
    <x v="3"/>
    <s v="FUR-FU-10004864"/>
    <s v="Furniture"/>
    <x v="3"/>
    <s v="Howard Miller 14-1/2&quot; Diameter Chrome Round Wall Clock"/>
    <n v="76.727999999999994"/>
    <n v="3"/>
    <n v="0.6"/>
    <x v="1415"/>
    <n v="0"/>
    <x v="8"/>
    <x v="2"/>
  </r>
  <r>
    <x v="1627"/>
    <s v="CA-2014-151967"/>
    <d v="2020-10-22T00:00:00"/>
    <d v="2020-10-26T00:00:00"/>
    <x v="1"/>
    <s v="NB-18580"/>
    <s v="Nicole Brennan"/>
    <x v="1"/>
    <s v="United States"/>
    <s v="Bossier City"/>
    <x v="35"/>
    <n v="71111"/>
    <x v="0"/>
    <s v="FUR-FU-10000193"/>
    <s v="Furniture"/>
    <x v="3"/>
    <s v="Tenex Chairmats For Use with Hard Floors"/>
    <n v="129.91999999999999"/>
    <n v="4"/>
    <n v="0"/>
    <x v="656"/>
    <n v="1"/>
    <x v="1"/>
    <x v="2"/>
  </r>
  <r>
    <x v="1628"/>
    <s v="CA-2015-130974"/>
    <d v="2021-11-27T00:00:00"/>
    <d v="2021-11-29T00:00:00"/>
    <x v="0"/>
    <s v="MA-17560"/>
    <s v="Matt Abelman"/>
    <x v="2"/>
    <s v="United States"/>
    <s v="Everett"/>
    <x v="20"/>
    <n v="2149"/>
    <x v="2"/>
    <s v="FUR-BO-10002916"/>
    <s v="Furniture"/>
    <x v="0"/>
    <s v="Rush Hierlooms Collection 1&quot; Thick Stackable Bookcases"/>
    <n v="170.98"/>
    <n v="1"/>
    <n v="0"/>
    <x v="1416"/>
    <n v="1"/>
    <x v="0"/>
    <x v="1"/>
  </r>
  <r>
    <x v="1629"/>
    <s v="CA-2015-130974"/>
    <d v="2021-11-27T00:00:00"/>
    <d v="2021-11-29T00:00:00"/>
    <x v="0"/>
    <s v="MA-17560"/>
    <s v="Matt Abelman"/>
    <x v="2"/>
    <s v="United States"/>
    <s v="Everett"/>
    <x v="20"/>
    <n v="2149"/>
    <x v="2"/>
    <s v="FUR-FU-10002506"/>
    <s v="Furniture"/>
    <x v="3"/>
    <s v="Tensor &quot;Hersey Kiss&quot; Styled Floor Lamp"/>
    <n v="38.97"/>
    <n v="3"/>
    <n v="0"/>
    <x v="1417"/>
    <n v="1"/>
    <x v="0"/>
    <x v="1"/>
  </r>
  <r>
    <x v="1630"/>
    <s v="CA-2015-130974"/>
    <d v="2021-11-27T00:00:00"/>
    <d v="2021-11-29T00:00:00"/>
    <x v="0"/>
    <s v="MA-17560"/>
    <s v="Matt Abelman"/>
    <x v="2"/>
    <s v="United States"/>
    <s v="Everett"/>
    <x v="20"/>
    <n v="2149"/>
    <x v="2"/>
    <s v="FUR-TA-10004619"/>
    <s v="Furniture"/>
    <x v="2"/>
    <s v="Hon Non-Folding Utility Tables"/>
    <n v="446.06799999999998"/>
    <n v="4"/>
    <n v="0.3"/>
    <x v="51"/>
    <n v="0"/>
    <x v="0"/>
    <x v="1"/>
  </r>
  <r>
    <x v="1631"/>
    <s v="CA-2014-133592"/>
    <d v="2020-12-31T00:00:00"/>
    <d v="2021-01-07T00:00:00"/>
    <x v="1"/>
    <s v="KM-16375"/>
    <s v="Katherine Murray"/>
    <x v="2"/>
    <s v="United States"/>
    <s v="Providence"/>
    <x v="38"/>
    <n v="2908"/>
    <x v="2"/>
    <s v="FUR-BO-10000362"/>
    <s v="Furniture"/>
    <x v="0"/>
    <s v="Sauder Inglewood Library Bookcases"/>
    <n v="341.96"/>
    <n v="2"/>
    <n v="0"/>
    <x v="1418"/>
    <n v="1"/>
    <x v="5"/>
    <x v="2"/>
  </r>
  <r>
    <x v="1632"/>
    <s v="CA-2014-133592"/>
    <d v="2020-12-31T00:00:00"/>
    <d v="2021-01-07T00:00:00"/>
    <x v="1"/>
    <s v="KM-16375"/>
    <s v="Katherine Murray"/>
    <x v="2"/>
    <s v="United States"/>
    <s v="Providence"/>
    <x v="38"/>
    <n v="2908"/>
    <x v="2"/>
    <s v="FUR-CH-10004218"/>
    <s v="Furniture"/>
    <x v="1"/>
    <s v="Global Fabric Manager's Chair, Dark Gray"/>
    <n v="605.88"/>
    <n v="6"/>
    <n v="0"/>
    <x v="1419"/>
    <n v="1"/>
    <x v="5"/>
    <x v="2"/>
  </r>
  <r>
    <x v="1633"/>
    <s v="CA-2016-169838"/>
    <d v="2022-11-25T00:00:00"/>
    <d v="2022-11-29T00:00:00"/>
    <x v="1"/>
    <s v="BB-11545"/>
    <s v="Brenda Bowman"/>
    <x v="1"/>
    <s v="United States"/>
    <s v="Jackson"/>
    <x v="17"/>
    <n v="49201"/>
    <x v="3"/>
    <s v="FUR-TA-10001095"/>
    <s v="Furniture"/>
    <x v="2"/>
    <s v="Chromcraft Round Conference Tables"/>
    <n v="1568.61"/>
    <n v="9"/>
    <n v="0"/>
    <x v="1420"/>
    <n v="1"/>
    <x v="0"/>
    <x v="0"/>
  </r>
  <r>
    <x v="1634"/>
    <s v="US-2017-128951"/>
    <d v="2023-07-15T00:00:00"/>
    <d v="2023-07-17T00:00:00"/>
    <x v="2"/>
    <s v="RS-19420"/>
    <s v="Ricardo Sperren"/>
    <x v="1"/>
    <s v="United States"/>
    <s v="Suffolk"/>
    <x v="25"/>
    <n v="23434"/>
    <x v="0"/>
    <s v="FUR-TA-10004575"/>
    <s v="Furniture"/>
    <x v="2"/>
    <s v="Hon 5100 Series Wood Tables"/>
    <n v="872.94"/>
    <n v="3"/>
    <n v="0"/>
    <x v="1421"/>
    <n v="1"/>
    <x v="3"/>
    <x v="3"/>
  </r>
  <r>
    <x v="1635"/>
    <s v="CA-2016-118899"/>
    <d v="2022-03-22T00:00:00"/>
    <d v="2022-03-22T00:00:00"/>
    <x v="3"/>
    <s v="MC-17275"/>
    <s v="Marc Crier"/>
    <x v="0"/>
    <s v="United States"/>
    <s v="Seattle"/>
    <x v="13"/>
    <n v="98103"/>
    <x v="1"/>
    <s v="FUR-CH-10004754"/>
    <s v="Furniture"/>
    <x v="1"/>
    <s v="Global Stack Chair with Arms, Black"/>
    <n v="167.88800000000001"/>
    <n v="7"/>
    <n v="0.2"/>
    <x v="1422"/>
    <n v="1"/>
    <x v="9"/>
    <x v="0"/>
  </r>
  <r>
    <x v="1636"/>
    <s v="CA-2017-151799"/>
    <d v="2023-12-14T00:00:00"/>
    <d v="2023-12-18T00:00:00"/>
    <x v="1"/>
    <s v="BF-11170"/>
    <s v="Ben Ferrer"/>
    <x v="2"/>
    <s v="United States"/>
    <s v="Lawrence"/>
    <x v="20"/>
    <n v="1841"/>
    <x v="2"/>
    <s v="FUR-TA-10003473"/>
    <s v="Furniture"/>
    <x v="2"/>
    <s v="Bretford Rectangular Conference Table Tops"/>
    <n v="526.58199999999999"/>
    <n v="2"/>
    <n v="0.3"/>
    <x v="1423"/>
    <n v="0"/>
    <x v="5"/>
    <x v="3"/>
  </r>
  <r>
    <x v="1637"/>
    <s v="CA-2016-114601"/>
    <d v="2022-08-26T00:00:00"/>
    <d v="2022-09-02T00:00:00"/>
    <x v="1"/>
    <s v="AA-10480"/>
    <s v="Andrew Allen"/>
    <x v="0"/>
    <s v="United States"/>
    <s v="Detroit"/>
    <x v="17"/>
    <n v="48234"/>
    <x v="3"/>
    <s v="FUR-TA-10004147"/>
    <s v="Furniture"/>
    <x v="2"/>
    <s v="Hon 4060 Series Tables"/>
    <n v="447.84"/>
    <n v="4"/>
    <n v="0"/>
    <x v="1424"/>
    <n v="1"/>
    <x v="10"/>
    <x v="0"/>
  </r>
  <r>
    <x v="1638"/>
    <s v="CA-2017-139353"/>
    <d v="2023-10-28T00:00:00"/>
    <d v="2023-10-30T00:00:00"/>
    <x v="0"/>
    <s v="JM-15250"/>
    <s v="Janet Martin"/>
    <x v="0"/>
    <s v="United States"/>
    <s v="Fayetteville"/>
    <x v="30"/>
    <n v="28314"/>
    <x v="0"/>
    <s v="FUR-FU-10001876"/>
    <s v="Furniture"/>
    <x v="3"/>
    <s v="Computer Room Manger, 14&quot;"/>
    <n v="77.951999999999998"/>
    <n v="3"/>
    <n v="0.2"/>
    <x v="926"/>
    <n v="1"/>
    <x v="1"/>
    <x v="3"/>
  </r>
  <r>
    <x v="1639"/>
    <s v="CA-2015-139374"/>
    <d v="2021-09-10T00:00:00"/>
    <d v="2021-09-14T00:00:00"/>
    <x v="1"/>
    <s v="AR-10345"/>
    <s v="Alex Russell"/>
    <x v="1"/>
    <s v="United States"/>
    <s v="Austin"/>
    <x v="5"/>
    <n v="78745"/>
    <x v="3"/>
    <s v="FUR-CH-10003981"/>
    <s v="Furniture"/>
    <x v="1"/>
    <s v="Global Commerce Series Low-Back Swivel/Tilt Chairs"/>
    <n v="179.886"/>
    <n v="1"/>
    <n v="0.3"/>
    <x v="1425"/>
    <n v="0"/>
    <x v="4"/>
    <x v="1"/>
  </r>
  <r>
    <x v="1640"/>
    <s v="CA-2017-104850"/>
    <d v="2023-06-13T00:00:00"/>
    <d v="2023-06-19T00:00:00"/>
    <x v="1"/>
    <s v="TW-21025"/>
    <s v="Tamara Willingham"/>
    <x v="2"/>
    <s v="United States"/>
    <s v="Seattle"/>
    <x v="13"/>
    <n v="98103"/>
    <x v="1"/>
    <s v="FUR-CH-10003774"/>
    <s v="Furniture"/>
    <x v="1"/>
    <s v="Global Wood Trimmed Manager's Task Chair, Khaki"/>
    <n v="291.13600000000002"/>
    <n v="4"/>
    <n v="0.2"/>
    <x v="1426"/>
    <n v="0"/>
    <x v="2"/>
    <x v="3"/>
  </r>
  <r>
    <x v="1641"/>
    <s v="CA-2015-133242"/>
    <d v="2021-06-18T00:00:00"/>
    <d v="2021-06-24T00:00:00"/>
    <x v="1"/>
    <s v="KH-16510"/>
    <s v="Keith Herrera"/>
    <x v="0"/>
    <s v="United States"/>
    <s v="Arlington"/>
    <x v="25"/>
    <n v="22204"/>
    <x v="0"/>
    <s v="FUR-FU-10003464"/>
    <s v="Furniture"/>
    <x v="3"/>
    <s v="Seth Thomas 8 1/2&quot; Cubicle Clock"/>
    <n v="60.84"/>
    <n v="3"/>
    <n v="0"/>
    <x v="1427"/>
    <n v="1"/>
    <x v="2"/>
    <x v="1"/>
  </r>
  <r>
    <x v="1642"/>
    <s v="CA-2015-158323"/>
    <d v="2021-11-30T00:00:00"/>
    <d v="2021-12-03T00:00:00"/>
    <x v="2"/>
    <s v="AB-10600"/>
    <s v="Ann Blume"/>
    <x v="1"/>
    <s v="United States"/>
    <s v="Jacksonville"/>
    <x v="30"/>
    <n v="28540"/>
    <x v="0"/>
    <s v="FUR-FU-10001546"/>
    <s v="Furniture"/>
    <x v="3"/>
    <s v="Dana Swing-Arm Lamps"/>
    <n v="17.088000000000001"/>
    <n v="2"/>
    <n v="0.2"/>
    <x v="566"/>
    <n v="1"/>
    <x v="0"/>
    <x v="1"/>
  </r>
  <r>
    <x v="1643"/>
    <s v="CA-2017-112844"/>
    <d v="2023-11-13T00:00:00"/>
    <d v="2023-11-16T00:00:00"/>
    <x v="0"/>
    <s v="SP-20620"/>
    <s v="Stefania Perrino"/>
    <x v="1"/>
    <s v="United States"/>
    <s v="Buffalo"/>
    <x v="7"/>
    <n v="14215"/>
    <x v="2"/>
    <s v="FUR-FU-10004845"/>
    <s v="Furniture"/>
    <x v="3"/>
    <s v="Deflect-o EconoMat Nonstudded, No Bevel Mat"/>
    <n v="154.94999999999999"/>
    <n v="3"/>
    <n v="0"/>
    <x v="1428"/>
    <n v="1"/>
    <x v="0"/>
    <x v="3"/>
  </r>
  <r>
    <x v="1644"/>
    <s v="US-2017-118941"/>
    <d v="2023-08-12T00:00:00"/>
    <d v="2023-08-12T00:00:00"/>
    <x v="3"/>
    <s v="BB-11545"/>
    <s v="Brenda Bowman"/>
    <x v="1"/>
    <s v="United States"/>
    <s v="Columbia"/>
    <x v="32"/>
    <n v="21044"/>
    <x v="2"/>
    <s v="FUR-CH-10002331"/>
    <s v="Furniture"/>
    <x v="1"/>
    <s v="Hon 4700 Series Mobuis Mid-Back Task Chairs with Adjustable Arms"/>
    <n v="1779.9"/>
    <n v="5"/>
    <n v="0"/>
    <x v="1429"/>
    <n v="1"/>
    <x v="10"/>
    <x v="3"/>
  </r>
  <r>
    <x v="1645"/>
    <s v="CA-2016-162236"/>
    <d v="2022-11-04T00:00:00"/>
    <d v="2022-11-06T00:00:00"/>
    <x v="0"/>
    <s v="ER-13855"/>
    <s v="Elpida Rittenbach"/>
    <x v="1"/>
    <s v="United States"/>
    <s v="Charlotte"/>
    <x v="30"/>
    <n v="28205"/>
    <x v="0"/>
    <s v="FUR-TA-10002533"/>
    <s v="Furniture"/>
    <x v="2"/>
    <s v="BPI Conference Tables"/>
    <n v="876.3"/>
    <n v="10"/>
    <n v="0.4"/>
    <x v="1430"/>
    <n v="0"/>
    <x v="0"/>
    <x v="0"/>
  </r>
  <r>
    <x v="1646"/>
    <s v="US-2016-117037"/>
    <d v="2022-05-17T00:00:00"/>
    <d v="2022-05-20T00:00:00"/>
    <x v="2"/>
    <s v="LW-17215"/>
    <s v="Luke Weiss"/>
    <x v="0"/>
    <s v="United States"/>
    <s v="Chicago"/>
    <x v="8"/>
    <n v="60653"/>
    <x v="3"/>
    <s v="FUR-FU-10004973"/>
    <s v="Furniture"/>
    <x v="3"/>
    <s v="Flat Face Poster Frame"/>
    <n v="22.608000000000001"/>
    <n v="3"/>
    <n v="0.6"/>
    <x v="425"/>
    <n v="0"/>
    <x v="7"/>
    <x v="0"/>
  </r>
  <r>
    <x v="1647"/>
    <s v="CA-2017-166184"/>
    <d v="2023-03-24T00:00:00"/>
    <d v="2023-03-27T00:00:00"/>
    <x v="2"/>
    <s v="HR-14830"/>
    <s v="Harold Ryan"/>
    <x v="1"/>
    <s v="United States"/>
    <s v="New York City"/>
    <x v="7"/>
    <n v="10035"/>
    <x v="2"/>
    <s v="FUR-CH-10003396"/>
    <s v="Furniture"/>
    <x v="1"/>
    <s v="Global Deluxe Steno Chair"/>
    <n v="207.846"/>
    <n v="3"/>
    <n v="0.1"/>
    <x v="92"/>
    <n v="1"/>
    <x v="9"/>
    <x v="3"/>
  </r>
  <r>
    <x v="1648"/>
    <s v="CA-2014-143637"/>
    <d v="2020-03-24T00:00:00"/>
    <d v="2020-03-29T00:00:00"/>
    <x v="0"/>
    <s v="MS-17710"/>
    <s v="Maurice Satty"/>
    <x v="0"/>
    <s v="United States"/>
    <s v="Fresno"/>
    <x v="2"/>
    <n v="93727"/>
    <x v="1"/>
    <s v="FUR-FU-10002813"/>
    <s v="Furniture"/>
    <x v="3"/>
    <s v="DAX Contemporary Wood Frame with Silver Metal Mat, Desktop, 11 x 14 Size"/>
    <n v="40.479999999999997"/>
    <n v="2"/>
    <n v="0"/>
    <x v="1431"/>
    <n v="1"/>
    <x v="9"/>
    <x v="2"/>
  </r>
  <r>
    <x v="1649"/>
    <s v="CA-2016-134334"/>
    <d v="2022-02-14T00:00:00"/>
    <d v="2022-02-15T00:00:00"/>
    <x v="2"/>
    <s v="DK-13090"/>
    <s v="Dave Kipp"/>
    <x v="0"/>
    <s v="United States"/>
    <s v="Clinton"/>
    <x v="32"/>
    <n v="20735"/>
    <x v="2"/>
    <s v="FUR-TA-10002356"/>
    <s v="Furniture"/>
    <x v="2"/>
    <s v="Bevis Boat-Shaped Conference Table"/>
    <n v="550.43100000000004"/>
    <n v="3"/>
    <n v="0.3"/>
    <x v="1432"/>
    <n v="0"/>
    <x v="11"/>
    <x v="0"/>
  </r>
  <r>
    <x v="1650"/>
    <s v="CA-2016-134334"/>
    <d v="2022-02-14T00:00:00"/>
    <d v="2022-02-15T00:00:00"/>
    <x v="2"/>
    <s v="DK-13090"/>
    <s v="Dave Kipp"/>
    <x v="0"/>
    <s v="United States"/>
    <s v="Clinton"/>
    <x v="32"/>
    <n v="20735"/>
    <x v="2"/>
    <s v="FUR-FU-10003274"/>
    <s v="Furniture"/>
    <x v="3"/>
    <s v="Regeneration Desk Collection"/>
    <n v="10.56"/>
    <n v="6"/>
    <n v="0"/>
    <x v="1433"/>
    <n v="1"/>
    <x v="11"/>
    <x v="0"/>
  </r>
  <r>
    <x v="1651"/>
    <s v="US-2017-109316"/>
    <d v="2023-06-08T00:00:00"/>
    <d v="2023-06-10T00:00:00"/>
    <x v="2"/>
    <s v="MG-17680"/>
    <s v="Maureen Gastineau"/>
    <x v="2"/>
    <s v="United States"/>
    <s v="Los Angeles"/>
    <x v="2"/>
    <n v="90049"/>
    <x v="1"/>
    <s v="FUR-BO-10004834"/>
    <s v="Furniture"/>
    <x v="0"/>
    <s v="Riverside Palais Royal Lawyers Bookcase, Royale Cherry Finish"/>
    <n v="1497.6659999999999"/>
    <n v="2"/>
    <n v="0.15"/>
    <x v="1434"/>
    <n v="1"/>
    <x v="2"/>
    <x v="3"/>
  </r>
  <r>
    <x v="1652"/>
    <s v="CA-2014-125150"/>
    <d v="2020-05-16T00:00:00"/>
    <d v="2020-05-23T00:00:00"/>
    <x v="1"/>
    <s v="PW-19030"/>
    <s v="Pauline Webber"/>
    <x v="1"/>
    <s v="United States"/>
    <s v="Los Angeles"/>
    <x v="2"/>
    <n v="90036"/>
    <x v="1"/>
    <s v="FUR-CH-10002439"/>
    <s v="Furniture"/>
    <x v="1"/>
    <s v="Iceberg Nesting Folding Chair, 19w x 6d x 43h"/>
    <n v="232.88"/>
    <n v="5"/>
    <n v="0.2"/>
    <x v="1435"/>
    <n v="1"/>
    <x v="7"/>
    <x v="2"/>
  </r>
  <r>
    <x v="1653"/>
    <s v="CA-2015-127327"/>
    <d v="2021-02-03T00:00:00"/>
    <d v="2021-02-07T00:00:00"/>
    <x v="1"/>
    <s v="PW-19030"/>
    <s v="Pauline Webber"/>
    <x v="1"/>
    <s v="United States"/>
    <s v="Rome"/>
    <x v="7"/>
    <n v="13440"/>
    <x v="2"/>
    <s v="FUR-CH-10004218"/>
    <s v="Furniture"/>
    <x v="1"/>
    <s v="Global Fabric Manager's Chair, Dark Gray"/>
    <n v="90.882000000000005"/>
    <n v="1"/>
    <n v="0.1"/>
    <x v="1436"/>
    <n v="1"/>
    <x v="11"/>
    <x v="1"/>
  </r>
  <r>
    <x v="1654"/>
    <s v="CA-2015-137302"/>
    <d v="2021-04-26T00:00:00"/>
    <d v="2021-05-01T00:00:00"/>
    <x v="1"/>
    <s v="BW-11110"/>
    <s v="Bart Watters"/>
    <x v="1"/>
    <s v="United States"/>
    <s v="San Diego"/>
    <x v="2"/>
    <n v="92105"/>
    <x v="1"/>
    <s v="FUR-CH-10002017"/>
    <s v="Furniture"/>
    <x v="1"/>
    <s v="SAFCO Optional Arm Kit for Workspace Cribbage Stacking Chair"/>
    <n v="63.936"/>
    <n v="3"/>
    <n v="0.2"/>
    <x v="1437"/>
    <n v="1"/>
    <x v="6"/>
    <x v="1"/>
  </r>
  <r>
    <x v="1655"/>
    <s v="CA-2015-106257"/>
    <d v="2021-04-13T00:00:00"/>
    <d v="2021-04-17T00:00:00"/>
    <x v="0"/>
    <s v="EB-14110"/>
    <s v="Eugene Barchas"/>
    <x v="0"/>
    <s v="United States"/>
    <s v="Los Angeles"/>
    <x v="2"/>
    <n v="90045"/>
    <x v="1"/>
    <s v="FUR-TA-10002530"/>
    <s v="Furniture"/>
    <x v="2"/>
    <s v="Iceberg OfficeWorks 42&quot; Round Tables"/>
    <n v="241.56800000000001"/>
    <n v="2"/>
    <n v="0.2"/>
    <x v="1438"/>
    <n v="0"/>
    <x v="6"/>
    <x v="1"/>
  </r>
  <r>
    <x v="1656"/>
    <s v="CA-2015-149083"/>
    <d v="2021-09-25T00:00:00"/>
    <d v="2021-09-30T00:00:00"/>
    <x v="1"/>
    <s v="SH-19975"/>
    <s v="Sally Hughsby"/>
    <x v="1"/>
    <s v="United States"/>
    <s v="Seattle"/>
    <x v="13"/>
    <n v="98103"/>
    <x v="1"/>
    <s v="FUR-CH-10004289"/>
    <s v="Furniture"/>
    <x v="1"/>
    <s v="Global Super Steno Chair"/>
    <n v="307.13600000000002"/>
    <n v="4"/>
    <n v="0.2"/>
    <x v="1439"/>
    <n v="0"/>
    <x v="4"/>
    <x v="1"/>
  </r>
  <r>
    <x v="1657"/>
    <s v="US-2014-137869"/>
    <d v="2020-03-28T00:00:00"/>
    <d v="2020-04-02T00:00:00"/>
    <x v="1"/>
    <s v="CV-12295"/>
    <s v="Christina VanderZanden"/>
    <x v="0"/>
    <s v="United States"/>
    <s v="Des Moines"/>
    <x v="26"/>
    <n v="50315"/>
    <x v="3"/>
    <s v="FUR-TA-10003954"/>
    <s v="Furniture"/>
    <x v="2"/>
    <s v="Hon 94000 Series Round Tables"/>
    <n v="1184.72"/>
    <n v="4"/>
    <n v="0"/>
    <x v="1440"/>
    <n v="1"/>
    <x v="9"/>
    <x v="2"/>
  </r>
  <r>
    <x v="1658"/>
    <s v="US-2017-123834"/>
    <d v="2023-07-21T00:00:00"/>
    <d v="2023-07-25T00:00:00"/>
    <x v="1"/>
    <s v="GM-14500"/>
    <s v="Gene McClure"/>
    <x v="0"/>
    <s v="United States"/>
    <s v="Pharr"/>
    <x v="5"/>
    <n v="78577"/>
    <x v="3"/>
    <s v="FUR-TA-10001676"/>
    <s v="Furniture"/>
    <x v="2"/>
    <s v="Hon 61000 Series Interactive Training Tables"/>
    <n v="124.404"/>
    <n v="4"/>
    <n v="0.3"/>
    <x v="1441"/>
    <n v="0"/>
    <x v="3"/>
    <x v="3"/>
  </r>
  <r>
    <x v="1659"/>
    <s v="CA-2016-128706"/>
    <d v="2022-02-27T00:00:00"/>
    <d v="2022-03-02T00:00:00"/>
    <x v="1"/>
    <s v="DW-13540"/>
    <s v="Don Weiss"/>
    <x v="0"/>
    <s v="United States"/>
    <s v="Houston"/>
    <x v="5"/>
    <n v="77070"/>
    <x v="3"/>
    <s v="FUR-FU-10004053"/>
    <s v="Furniture"/>
    <x v="3"/>
    <s v="DAX Two-Tone Silver Metal Document Frame"/>
    <n v="16.192"/>
    <n v="2"/>
    <n v="0.6"/>
    <x v="1442"/>
    <n v="0"/>
    <x v="11"/>
    <x v="0"/>
  </r>
  <r>
    <x v="1660"/>
    <s v="CA-2015-143364"/>
    <d v="2021-07-14T00:00:00"/>
    <d v="2021-07-19T00:00:00"/>
    <x v="0"/>
    <s v="TG-21310"/>
    <s v="Toby Gnade"/>
    <x v="0"/>
    <s v="United States"/>
    <s v="Mesa"/>
    <x v="22"/>
    <n v="85204"/>
    <x v="1"/>
    <s v="FUR-CH-10004287"/>
    <s v="Furniture"/>
    <x v="1"/>
    <s v="SAFCO Arco Folding Chair"/>
    <n v="441.92"/>
    <n v="2"/>
    <n v="0.2"/>
    <x v="1443"/>
    <n v="1"/>
    <x v="3"/>
    <x v="1"/>
  </r>
  <r>
    <x v="1661"/>
    <s v="CA-2015-143364"/>
    <d v="2021-07-14T00:00:00"/>
    <d v="2021-07-19T00:00:00"/>
    <x v="0"/>
    <s v="TG-21310"/>
    <s v="Toby Gnade"/>
    <x v="0"/>
    <s v="United States"/>
    <s v="Mesa"/>
    <x v="22"/>
    <n v="85204"/>
    <x v="1"/>
    <s v="FUR-BO-10001608"/>
    <s v="Furniture"/>
    <x v="0"/>
    <s v="Hon Metal Bookcases, Black"/>
    <n v="127.764"/>
    <n v="6"/>
    <n v="0.7"/>
    <x v="1444"/>
    <n v="0"/>
    <x v="3"/>
    <x v="1"/>
  </r>
  <r>
    <x v="1662"/>
    <s v="CA-2016-101672"/>
    <d v="2022-10-03T00:00:00"/>
    <d v="2022-10-07T00:00:00"/>
    <x v="1"/>
    <s v="DB-12910"/>
    <s v="Daniel Byrd"/>
    <x v="2"/>
    <s v="United States"/>
    <s v="Lake Forest"/>
    <x v="2"/>
    <n v="92630"/>
    <x v="1"/>
    <s v="FUR-CH-10004063"/>
    <s v="Furniture"/>
    <x v="1"/>
    <s v="Global Deluxe High-Back Manager's Chair"/>
    <n v="915.13599999999997"/>
    <n v="4"/>
    <n v="0.2"/>
    <x v="1178"/>
    <n v="1"/>
    <x v="1"/>
    <x v="0"/>
  </r>
  <r>
    <x v="1663"/>
    <s v="CA-2016-160241"/>
    <d v="2022-11-29T00:00:00"/>
    <d v="2022-12-04T00:00:00"/>
    <x v="0"/>
    <s v="DR-12940"/>
    <s v="Daniel Raglin"/>
    <x v="2"/>
    <s v="United States"/>
    <s v="Aurora"/>
    <x v="8"/>
    <n v="60505"/>
    <x v="3"/>
    <s v="FUR-FU-10003806"/>
    <s v="Furniture"/>
    <x v="3"/>
    <s v="Tenex Chairmat w/ Average Lip, 45&quot; x 53&quot;"/>
    <n v="242.17599999999999"/>
    <n v="4"/>
    <n v="0.6"/>
    <x v="1445"/>
    <n v="0"/>
    <x v="0"/>
    <x v="0"/>
  </r>
  <r>
    <x v="1664"/>
    <s v="CA-2016-155747"/>
    <d v="2022-06-14T00:00:00"/>
    <d v="2022-06-21T00:00:00"/>
    <x v="1"/>
    <s v="JS-15685"/>
    <s v="Jim Sink"/>
    <x v="1"/>
    <s v="United States"/>
    <s v="Philadelphia"/>
    <x v="3"/>
    <n v="19140"/>
    <x v="2"/>
    <s v="FUR-TA-10003392"/>
    <s v="Furniture"/>
    <x v="2"/>
    <s v="Global Adaptabilities Conference Tables"/>
    <n v="337.17599999999999"/>
    <n v="2"/>
    <n v="0.4"/>
    <x v="1446"/>
    <n v="0"/>
    <x v="2"/>
    <x v="0"/>
  </r>
  <r>
    <x v="1665"/>
    <s v="CA-2017-118017"/>
    <d v="2023-12-03T00:00:00"/>
    <d v="2023-12-06T00:00:00"/>
    <x v="0"/>
    <s v="LC-16870"/>
    <s v="Lena Cacioppo"/>
    <x v="0"/>
    <s v="United States"/>
    <s v="Thornton"/>
    <x v="12"/>
    <n v="80229"/>
    <x v="1"/>
    <s v="FUR-FU-10004351"/>
    <s v="Furniture"/>
    <x v="3"/>
    <s v="Staple-based wall hangings"/>
    <n v="23.376000000000001"/>
    <n v="3"/>
    <n v="0.2"/>
    <x v="1447"/>
    <n v="1"/>
    <x v="5"/>
    <x v="3"/>
  </r>
  <r>
    <x v="1666"/>
    <s v="CA-2017-118017"/>
    <d v="2023-12-03T00:00:00"/>
    <d v="2023-12-06T00:00:00"/>
    <x v="0"/>
    <s v="LC-16870"/>
    <s v="Lena Cacioppo"/>
    <x v="0"/>
    <s v="United States"/>
    <s v="Thornton"/>
    <x v="12"/>
    <n v="80229"/>
    <x v="1"/>
    <s v="FUR-FU-10004270"/>
    <s v="Furniture"/>
    <x v="3"/>
    <s v="Eldon Image Series Desk Accessories, Burgundy"/>
    <n v="16.72"/>
    <n v="5"/>
    <n v="0.2"/>
    <x v="611"/>
    <n v="1"/>
    <x v="5"/>
    <x v="3"/>
  </r>
  <r>
    <x v="1667"/>
    <s v="CA-2017-118017"/>
    <d v="2023-12-03T00:00:00"/>
    <d v="2023-12-06T00:00:00"/>
    <x v="0"/>
    <s v="LC-16870"/>
    <s v="Lena Cacioppo"/>
    <x v="0"/>
    <s v="United States"/>
    <s v="Thornton"/>
    <x v="12"/>
    <n v="80229"/>
    <x v="1"/>
    <s v="FUR-FU-10004053"/>
    <s v="Furniture"/>
    <x v="3"/>
    <s v="DAX Two-Tone Silver Metal Document Frame"/>
    <n v="16.192"/>
    <n v="1"/>
    <n v="0.2"/>
    <x v="1448"/>
    <n v="1"/>
    <x v="5"/>
    <x v="3"/>
  </r>
  <r>
    <x v="1668"/>
    <s v="CA-2016-148684"/>
    <d v="2022-12-25T00:00:00"/>
    <d v="2022-12-29T00:00:00"/>
    <x v="1"/>
    <s v="TS-21655"/>
    <s v="Trudy Schmidt"/>
    <x v="0"/>
    <s v="United States"/>
    <s v="Fayetteville"/>
    <x v="31"/>
    <n v="72701"/>
    <x v="0"/>
    <s v="FUR-FU-10003553"/>
    <s v="Furniture"/>
    <x v="3"/>
    <s v="Howard Miller 13-1/2&quot; Diameter Rosebrook Wall Clock"/>
    <n v="343.85"/>
    <n v="5"/>
    <n v="0"/>
    <x v="1449"/>
    <n v="1"/>
    <x v="5"/>
    <x v="0"/>
  </r>
  <r>
    <x v="1669"/>
    <s v="CA-2017-128363"/>
    <d v="2023-08-13T00:00:00"/>
    <d v="2023-08-18T00:00:00"/>
    <x v="1"/>
    <s v="DC-12850"/>
    <s v="Dan Campbell"/>
    <x v="0"/>
    <s v="United States"/>
    <s v="Memphis"/>
    <x v="9"/>
    <n v="38109"/>
    <x v="0"/>
    <s v="FUR-FU-10003268"/>
    <s v="Furniture"/>
    <x v="3"/>
    <s v="Eldon Radial Chair Mat for Low to Medium Pile Carpets"/>
    <n v="31.984000000000002"/>
    <n v="1"/>
    <n v="0.2"/>
    <x v="51"/>
    <n v="0"/>
    <x v="10"/>
    <x v="3"/>
  </r>
  <r>
    <x v="1670"/>
    <s v="CA-2017-128363"/>
    <d v="2023-08-13T00:00:00"/>
    <d v="2023-08-18T00:00:00"/>
    <x v="1"/>
    <s v="DC-12850"/>
    <s v="Dan Campbell"/>
    <x v="0"/>
    <s v="United States"/>
    <s v="Memphis"/>
    <x v="9"/>
    <n v="38109"/>
    <x v="0"/>
    <s v="FUR-CH-10002073"/>
    <s v="Furniture"/>
    <x v="1"/>
    <s v="Hon Olson Stacker Chairs"/>
    <n v="423.64800000000002"/>
    <n v="2"/>
    <n v="0.2"/>
    <x v="1450"/>
    <n v="1"/>
    <x v="10"/>
    <x v="3"/>
  </r>
  <r>
    <x v="1671"/>
    <s v="CA-2016-149762"/>
    <d v="2022-12-03T00:00:00"/>
    <d v="2022-12-07T00:00:00"/>
    <x v="1"/>
    <s v="RD-19720"/>
    <s v="Roger Demir"/>
    <x v="0"/>
    <s v="United States"/>
    <s v="Morgan Hill"/>
    <x v="2"/>
    <n v="95037"/>
    <x v="1"/>
    <s v="FUR-TA-10004147"/>
    <s v="Furniture"/>
    <x v="2"/>
    <s v="Hon 4060 Series Tables"/>
    <n v="268.70400000000001"/>
    <n v="3"/>
    <n v="0.2"/>
    <x v="1451"/>
    <n v="1"/>
    <x v="5"/>
    <x v="0"/>
  </r>
  <r>
    <x v="1672"/>
    <s v="CA-2016-149762"/>
    <d v="2022-12-03T00:00:00"/>
    <d v="2022-12-07T00:00:00"/>
    <x v="1"/>
    <s v="RD-19720"/>
    <s v="Roger Demir"/>
    <x v="0"/>
    <s v="United States"/>
    <s v="Morgan Hill"/>
    <x v="2"/>
    <n v="95037"/>
    <x v="1"/>
    <s v="FUR-BO-10001337"/>
    <s v="Furniture"/>
    <x v="0"/>
    <s v="O'Sullivan Living Dimensions 2-Shelf Bookcases"/>
    <n v="205.666"/>
    <n v="2"/>
    <n v="0.15"/>
    <x v="1152"/>
    <n v="0"/>
    <x v="5"/>
    <x v="0"/>
  </r>
  <r>
    <x v="1673"/>
    <s v="CA-2016-167605"/>
    <d v="2022-04-28T00:00:00"/>
    <d v="2022-04-30T00:00:00"/>
    <x v="0"/>
    <s v="RB-19570"/>
    <s v="Rob Beeghly"/>
    <x v="0"/>
    <s v="United States"/>
    <s v="Saint Charles"/>
    <x v="8"/>
    <n v="60174"/>
    <x v="3"/>
    <s v="FUR-FU-10001602"/>
    <s v="Furniture"/>
    <x v="3"/>
    <s v="Eldon Delta Triangular Chair Mat, 52&quot; x 58&quot;, Clear"/>
    <n v="30.344000000000001"/>
    <n v="2"/>
    <n v="0.6"/>
    <x v="1452"/>
    <n v="0"/>
    <x v="6"/>
    <x v="0"/>
  </r>
  <r>
    <x v="1674"/>
    <s v="CA-2015-110891"/>
    <d v="2021-11-20T00:00:00"/>
    <d v="2021-11-24T00:00:00"/>
    <x v="1"/>
    <s v="PO-19195"/>
    <s v="Phillina Ober"/>
    <x v="2"/>
    <s v="United States"/>
    <s v="Philadelphia"/>
    <x v="3"/>
    <n v="19140"/>
    <x v="2"/>
    <s v="FUR-CH-10002880"/>
    <s v="Furniture"/>
    <x v="1"/>
    <s v="Global High-Back Leather Tilter, Burgundy"/>
    <n v="344.37200000000001"/>
    <n v="4"/>
    <n v="0.3"/>
    <x v="1453"/>
    <n v="0"/>
    <x v="0"/>
    <x v="1"/>
  </r>
  <r>
    <x v="1675"/>
    <s v="CA-2017-120404"/>
    <d v="2023-11-20T00:00:00"/>
    <d v="2023-11-24T00:00:00"/>
    <x v="0"/>
    <s v="KH-16330"/>
    <s v="Katharine Harms"/>
    <x v="1"/>
    <s v="United States"/>
    <s v="New York City"/>
    <x v="7"/>
    <n v="10035"/>
    <x v="2"/>
    <s v="FUR-FU-10000820"/>
    <s v="Furniture"/>
    <x v="3"/>
    <s v="Tensor Brushed Steel Torchiere Floor Lamp"/>
    <n v="50.97"/>
    <n v="3"/>
    <n v="0"/>
    <x v="1454"/>
    <n v="1"/>
    <x v="0"/>
    <x v="3"/>
  </r>
  <r>
    <x v="1676"/>
    <s v="CA-2017-167549"/>
    <d v="2023-07-25T00:00:00"/>
    <d v="2023-07-27T00:00:00"/>
    <x v="2"/>
    <s v="EM-14200"/>
    <s v="Evan Minnotte"/>
    <x v="2"/>
    <s v="United States"/>
    <s v="Dallas"/>
    <x v="5"/>
    <n v="75217"/>
    <x v="3"/>
    <s v="FUR-TA-10004767"/>
    <s v="Furniture"/>
    <x v="2"/>
    <s v="Safco Drafting Table"/>
    <n v="298.11599999999999"/>
    <n v="6"/>
    <n v="0.3"/>
    <x v="1455"/>
    <n v="0"/>
    <x v="3"/>
    <x v="3"/>
  </r>
  <r>
    <x v="1677"/>
    <s v="US-2016-168095"/>
    <d v="2022-07-15T00:00:00"/>
    <d v="2022-07-20T00:00:00"/>
    <x v="1"/>
    <s v="MC-17425"/>
    <s v="Mark Cousins"/>
    <x v="1"/>
    <s v="United States"/>
    <s v="Portland"/>
    <x v="36"/>
    <n v="97206"/>
    <x v="1"/>
    <s v="FUR-CH-10004886"/>
    <s v="Furniture"/>
    <x v="1"/>
    <s v="Bevis Steel Folding Chairs"/>
    <n v="230.28"/>
    <n v="3"/>
    <n v="0.2"/>
    <x v="514"/>
    <n v="1"/>
    <x v="3"/>
    <x v="0"/>
  </r>
  <r>
    <x v="1678"/>
    <s v="CA-2016-146325"/>
    <d v="2022-12-14T00:00:00"/>
    <d v="2022-12-17T00:00:00"/>
    <x v="2"/>
    <s v="DS-13180"/>
    <s v="David Smith"/>
    <x v="1"/>
    <s v="United States"/>
    <s v="San Diego"/>
    <x v="2"/>
    <n v="92037"/>
    <x v="1"/>
    <s v="FUR-CH-10001146"/>
    <s v="Furniture"/>
    <x v="1"/>
    <s v="Global Task Chair, Black"/>
    <n v="81.424000000000007"/>
    <n v="2"/>
    <n v="0.2"/>
    <x v="30"/>
    <n v="0"/>
    <x v="5"/>
    <x v="0"/>
  </r>
  <r>
    <x v="1679"/>
    <s v="CA-2014-131009"/>
    <d v="2020-03-01T00:00:00"/>
    <d v="2020-03-05T00:00:00"/>
    <x v="1"/>
    <s v="SC-20380"/>
    <s v="Shahid Collister"/>
    <x v="0"/>
    <s v="United States"/>
    <s v="El Paso"/>
    <x v="5"/>
    <n v="79907"/>
    <x v="3"/>
    <s v="FUR-CH-10001270"/>
    <s v="Furniture"/>
    <x v="1"/>
    <s v="Harbour Creations Steel Folding Chair"/>
    <n v="362.25"/>
    <n v="6"/>
    <n v="0.3"/>
    <x v="51"/>
    <n v="0"/>
    <x v="9"/>
    <x v="2"/>
  </r>
  <r>
    <x v="1680"/>
    <s v="CA-2014-131009"/>
    <d v="2020-03-01T00:00:00"/>
    <d v="2020-03-05T00:00:00"/>
    <x v="1"/>
    <s v="SC-20380"/>
    <s v="Shahid Collister"/>
    <x v="0"/>
    <s v="United States"/>
    <s v="El Paso"/>
    <x v="5"/>
    <n v="79907"/>
    <x v="3"/>
    <s v="FUR-FU-10001095"/>
    <s v="Furniture"/>
    <x v="3"/>
    <s v="DAX Black Cherry Wood-Tone Poster Frame"/>
    <n v="63.552"/>
    <n v="6"/>
    <n v="0.6"/>
    <x v="1456"/>
    <n v="0"/>
    <x v="9"/>
    <x v="2"/>
  </r>
  <r>
    <x v="1681"/>
    <s v="CA-2017-131807"/>
    <d v="2023-10-05T00:00:00"/>
    <d v="2023-10-10T00:00:00"/>
    <x v="1"/>
    <s v="GG-14650"/>
    <s v="Greg Guthrie"/>
    <x v="1"/>
    <s v="United States"/>
    <s v="Chico"/>
    <x v="2"/>
    <n v="95928"/>
    <x v="1"/>
    <s v="FUR-CH-10001190"/>
    <s v="Furniture"/>
    <x v="1"/>
    <s v="Global Deluxe High-Back Office Chair in Storm"/>
    <n v="435.16800000000001"/>
    <n v="4"/>
    <n v="0.2"/>
    <x v="1396"/>
    <n v="0"/>
    <x v="1"/>
    <x v="3"/>
  </r>
  <r>
    <x v="1682"/>
    <s v="CA-2017-131807"/>
    <d v="2023-10-05T00:00:00"/>
    <d v="2023-10-10T00:00:00"/>
    <x v="1"/>
    <s v="GG-14650"/>
    <s v="Greg Guthrie"/>
    <x v="1"/>
    <s v="United States"/>
    <s v="Chico"/>
    <x v="2"/>
    <n v="95928"/>
    <x v="1"/>
    <s v="FUR-FU-10004666"/>
    <s v="Furniture"/>
    <x v="3"/>
    <s v="DAX Clear Channel Poster Frame"/>
    <n v="72.900000000000006"/>
    <n v="5"/>
    <n v="0"/>
    <x v="1457"/>
    <n v="1"/>
    <x v="1"/>
    <x v="3"/>
  </r>
  <r>
    <x v="1683"/>
    <s v="CA-2017-131807"/>
    <d v="2023-10-05T00:00:00"/>
    <d v="2023-10-10T00:00:00"/>
    <x v="1"/>
    <s v="GG-14650"/>
    <s v="Greg Guthrie"/>
    <x v="1"/>
    <s v="United States"/>
    <s v="Chico"/>
    <x v="2"/>
    <n v="95928"/>
    <x v="1"/>
    <s v="FUR-TA-10004086"/>
    <s v="Furniture"/>
    <x v="2"/>
    <s v="KI Adjustable-Height Table"/>
    <n v="206.352"/>
    <n v="3"/>
    <n v="0.2"/>
    <x v="1458"/>
    <n v="1"/>
    <x v="1"/>
    <x v="3"/>
  </r>
  <r>
    <x v="1684"/>
    <s v="CA-2016-157707"/>
    <d v="2022-10-10T00:00:00"/>
    <d v="2022-10-12T00:00:00"/>
    <x v="2"/>
    <s v="CC-12610"/>
    <s v="Corey Catlett"/>
    <x v="1"/>
    <s v="United States"/>
    <s v="Denver"/>
    <x v="12"/>
    <n v="80219"/>
    <x v="1"/>
    <s v="FUR-BO-10001567"/>
    <s v="Furniture"/>
    <x v="0"/>
    <s v="Bush Westfield Collection Bookcases, Dark Cherry Finish, Fully Assembled"/>
    <n v="90.882000000000005"/>
    <n v="3"/>
    <n v="0.7"/>
    <x v="1459"/>
    <n v="0"/>
    <x v="1"/>
    <x v="0"/>
  </r>
  <r>
    <x v="1685"/>
    <s v="CA-2016-157707"/>
    <d v="2022-10-10T00:00:00"/>
    <d v="2022-10-12T00:00:00"/>
    <x v="2"/>
    <s v="CC-12610"/>
    <s v="Corey Catlett"/>
    <x v="1"/>
    <s v="United States"/>
    <s v="Denver"/>
    <x v="12"/>
    <n v="80219"/>
    <x v="1"/>
    <s v="FUR-CH-10004853"/>
    <s v="Furniture"/>
    <x v="1"/>
    <s v="Global Manager's Adjustable Task Chair, Storm"/>
    <n v="120.78400000000001"/>
    <n v="1"/>
    <n v="0.2"/>
    <x v="1460"/>
    <n v="1"/>
    <x v="1"/>
    <x v="0"/>
  </r>
  <r>
    <x v="1686"/>
    <s v="US-2015-126753"/>
    <d v="2021-08-16T00:00:00"/>
    <d v="2021-08-20T00:00:00"/>
    <x v="1"/>
    <s v="SP-20860"/>
    <s v="Sung Pak"/>
    <x v="1"/>
    <s v="United States"/>
    <s v="Philadelphia"/>
    <x v="3"/>
    <n v="19134"/>
    <x v="2"/>
    <s v="FUR-FU-10001488"/>
    <s v="Furniture"/>
    <x v="3"/>
    <s v="Tenex 46&quot; x 60&quot; Computer Anti-Static Chairmat, Rectangular Shaped"/>
    <n v="254.352"/>
    <n v="3"/>
    <n v="0.2"/>
    <x v="51"/>
    <n v="0"/>
    <x v="10"/>
    <x v="1"/>
  </r>
  <r>
    <x v="1687"/>
    <s v="CA-2014-113383"/>
    <d v="2020-09-10T00:00:00"/>
    <d v="2020-09-13T00:00:00"/>
    <x v="2"/>
    <s v="SF-20065"/>
    <s v="Sandra Flanagan"/>
    <x v="0"/>
    <s v="United States"/>
    <s v="Clifton"/>
    <x v="18"/>
    <n v="7011"/>
    <x v="2"/>
    <s v="FUR-FU-10001986"/>
    <s v="Furniture"/>
    <x v="3"/>
    <s v="Dana Fluorescent Magnifying Lamp, White, 36&quot;"/>
    <n v="254.9"/>
    <n v="5"/>
    <n v="0"/>
    <x v="1461"/>
    <n v="1"/>
    <x v="4"/>
    <x v="2"/>
  </r>
  <r>
    <x v="1688"/>
    <s v="US-2015-165743"/>
    <d v="2021-11-20T00:00:00"/>
    <d v="2021-11-23T00:00:00"/>
    <x v="0"/>
    <s v="MM-18055"/>
    <s v="Michelle Moray"/>
    <x v="0"/>
    <s v="United States"/>
    <s v="Aurora"/>
    <x v="12"/>
    <n v="80013"/>
    <x v="1"/>
    <s v="FUR-BO-10002268"/>
    <s v="Furniture"/>
    <x v="0"/>
    <s v="Sauder Barrister Bookcases"/>
    <n v="145.76400000000001"/>
    <n v="6"/>
    <n v="0.7"/>
    <x v="1462"/>
    <n v="0"/>
    <x v="0"/>
    <x v="1"/>
  </r>
  <r>
    <x v="1689"/>
    <s v="US-2017-105998"/>
    <d v="2023-11-03T00:00:00"/>
    <d v="2023-11-05T00:00:00"/>
    <x v="2"/>
    <s v="CR-12580"/>
    <s v="Clay Rozendal"/>
    <x v="2"/>
    <s v="United States"/>
    <s v="San Diego"/>
    <x v="2"/>
    <n v="92037"/>
    <x v="1"/>
    <s v="FUR-TA-10001095"/>
    <s v="Furniture"/>
    <x v="2"/>
    <s v="Chromcraft Round Conference Tables"/>
    <n v="1673.184"/>
    <n v="12"/>
    <n v="0.2"/>
    <x v="1463"/>
    <n v="1"/>
    <x v="0"/>
    <x v="3"/>
  </r>
  <r>
    <x v="1690"/>
    <s v="US-2014-148194"/>
    <d v="2020-05-04T00:00:00"/>
    <d v="2020-05-07T00:00:00"/>
    <x v="2"/>
    <s v="BS-11365"/>
    <s v="Bill Shonely"/>
    <x v="1"/>
    <s v="United States"/>
    <s v="Seattle"/>
    <x v="13"/>
    <n v="98105"/>
    <x v="1"/>
    <s v="FUR-FU-10001852"/>
    <s v="Furniture"/>
    <x v="3"/>
    <s v="Eldon Regeneration Recycled Desk Accessories, Smoke"/>
    <n v="12.18"/>
    <n v="7"/>
    <n v="0"/>
    <x v="1464"/>
    <n v="1"/>
    <x v="7"/>
    <x v="2"/>
  </r>
  <r>
    <x v="1691"/>
    <s v="CA-2014-143210"/>
    <d v="2020-12-01T00:00:00"/>
    <d v="2020-12-03T00:00:00"/>
    <x v="2"/>
    <s v="AA-10645"/>
    <s v="Anna Andreadi"/>
    <x v="0"/>
    <s v="United States"/>
    <s v="Lowell"/>
    <x v="20"/>
    <n v="1852"/>
    <x v="2"/>
    <s v="FUR-FU-10003878"/>
    <s v="Furniture"/>
    <x v="3"/>
    <s v="Linden 10&quot; Round Wall Clock, Black"/>
    <n v="45.84"/>
    <n v="3"/>
    <n v="0"/>
    <x v="1465"/>
    <n v="1"/>
    <x v="5"/>
    <x v="2"/>
  </r>
  <r>
    <x v="1692"/>
    <s v="CA-2014-143210"/>
    <d v="2020-12-01T00:00:00"/>
    <d v="2020-12-03T00:00:00"/>
    <x v="2"/>
    <s v="AA-10645"/>
    <s v="Anna Andreadi"/>
    <x v="0"/>
    <s v="United States"/>
    <s v="Lowell"/>
    <x v="20"/>
    <n v="1852"/>
    <x v="2"/>
    <s v="FUR-FU-10002268"/>
    <s v="Furniture"/>
    <x v="3"/>
    <s v="Ultra Door Push Plate"/>
    <n v="9.82"/>
    <n v="2"/>
    <n v="0"/>
    <x v="759"/>
    <n v="1"/>
    <x v="5"/>
    <x v="2"/>
  </r>
  <r>
    <x v="1693"/>
    <s v="CA-2015-110863"/>
    <d v="2021-11-17T00:00:00"/>
    <d v="2021-11-24T00:00:00"/>
    <x v="1"/>
    <s v="AA-10645"/>
    <s v="Anna Andreadi"/>
    <x v="0"/>
    <s v="United States"/>
    <s v="Oklahoma City"/>
    <x v="37"/>
    <n v="73120"/>
    <x v="3"/>
    <s v="FUR-CH-10002073"/>
    <s v="Furniture"/>
    <x v="1"/>
    <s v="Hon Olson Stacker Chairs"/>
    <n v="1323.9"/>
    <n v="5"/>
    <n v="0"/>
    <x v="1466"/>
    <n v="1"/>
    <x v="0"/>
    <x v="1"/>
  </r>
  <r>
    <x v="1694"/>
    <s v="CA-2017-120168"/>
    <d v="2023-05-25T00:00:00"/>
    <d v="2023-05-25T00:00:00"/>
    <x v="3"/>
    <s v="TB-21625"/>
    <s v="Trudy Brown"/>
    <x v="0"/>
    <s v="United States"/>
    <s v="New York City"/>
    <x v="7"/>
    <n v="10009"/>
    <x v="2"/>
    <s v="FUR-FU-10000732"/>
    <s v="Furniture"/>
    <x v="3"/>
    <s v="Eldon 200 Class Desk Accessories"/>
    <n v="18.84"/>
    <n v="3"/>
    <n v="0"/>
    <x v="133"/>
    <n v="1"/>
    <x v="7"/>
    <x v="3"/>
  </r>
  <r>
    <x v="1695"/>
    <s v="US-2014-131870"/>
    <d v="2020-09-09T00:00:00"/>
    <d v="2020-09-11T00:00:00"/>
    <x v="2"/>
    <s v="NF-18595"/>
    <s v="Nicole Fjeld"/>
    <x v="2"/>
    <s v="United States"/>
    <s v="Lancaster"/>
    <x v="15"/>
    <n v="43130"/>
    <x v="2"/>
    <s v="FUR-FU-10002501"/>
    <s v="Furniture"/>
    <x v="3"/>
    <s v="Nu-Dell Executive Frame"/>
    <n v="60.671999999999997"/>
    <n v="6"/>
    <n v="0.2"/>
    <x v="1467"/>
    <n v="1"/>
    <x v="4"/>
    <x v="2"/>
  </r>
  <r>
    <x v="1696"/>
    <s v="CA-2014-129189"/>
    <d v="2020-07-21T00:00:00"/>
    <d v="2020-07-25T00:00:00"/>
    <x v="1"/>
    <s v="HM-14860"/>
    <s v="Harry Marie"/>
    <x v="1"/>
    <s v="United States"/>
    <s v="Dallas"/>
    <x v="5"/>
    <n v="75217"/>
    <x v="3"/>
    <s v="FUR-CH-10004997"/>
    <s v="Furniture"/>
    <x v="1"/>
    <s v="Hon Every-Day Series Multi-Task Chairs"/>
    <n v="657.93"/>
    <n v="5"/>
    <n v="0.3"/>
    <x v="704"/>
    <n v="0"/>
    <x v="3"/>
    <x v="2"/>
  </r>
  <r>
    <x v="1697"/>
    <s v="CA-2015-132465"/>
    <d v="2021-09-11T00:00:00"/>
    <d v="2021-09-15T00:00:00"/>
    <x v="0"/>
    <s v="DM-13525"/>
    <s v="Don Miller"/>
    <x v="1"/>
    <s v="United States"/>
    <s v="New York City"/>
    <x v="7"/>
    <n v="10035"/>
    <x v="2"/>
    <s v="FUR-FU-10000277"/>
    <s v="Furniture"/>
    <x v="3"/>
    <s v="Deflect-o DuraMat Antistatic Studded Beveled Mat for Medium Pile Carpeting"/>
    <n v="210.68"/>
    <n v="2"/>
    <n v="0"/>
    <x v="1468"/>
    <n v="1"/>
    <x v="4"/>
    <x v="1"/>
  </r>
  <r>
    <x v="1698"/>
    <s v="CA-2016-158806"/>
    <d v="2022-01-07T00:00:00"/>
    <d v="2022-01-11T00:00:00"/>
    <x v="1"/>
    <s v="NM-18520"/>
    <s v="Neoma Murray"/>
    <x v="0"/>
    <s v="United States"/>
    <s v="Amarillo"/>
    <x v="5"/>
    <n v="79109"/>
    <x v="3"/>
    <s v="FUR-FU-10004270"/>
    <s v="Furniture"/>
    <x v="3"/>
    <s v="Executive Impressions 13&quot; Clairmont Wall Clock"/>
    <n v="23.076000000000001"/>
    <n v="3"/>
    <n v="0.6"/>
    <x v="1469"/>
    <n v="0"/>
    <x v="8"/>
    <x v="0"/>
  </r>
  <r>
    <x v="1699"/>
    <s v="CA-2015-119690"/>
    <d v="2021-06-25T00:00:00"/>
    <d v="2021-06-28T00:00:00"/>
    <x v="2"/>
    <s v="MV-17485"/>
    <s v="Mark Van Huff"/>
    <x v="0"/>
    <s v="United States"/>
    <s v="Houston"/>
    <x v="5"/>
    <n v="77041"/>
    <x v="3"/>
    <s v="FUR-FU-10004587"/>
    <s v="Furniture"/>
    <x v="3"/>
    <s v="GE General Use Halogen Bulbs, 100 Watts, 1 Bulb per Pack"/>
    <n v="75.384"/>
    <n v="9"/>
    <n v="0.6"/>
    <x v="1470"/>
    <n v="0"/>
    <x v="2"/>
    <x v="1"/>
  </r>
  <r>
    <x v="1700"/>
    <s v="CA-2017-109393"/>
    <d v="2023-06-30T00:00:00"/>
    <d v="2023-07-02T00:00:00"/>
    <x v="0"/>
    <s v="JC-15775"/>
    <s v="John Castell"/>
    <x v="0"/>
    <s v="United States"/>
    <s v="Los Angeles"/>
    <x v="2"/>
    <n v="90032"/>
    <x v="1"/>
    <s v="FUR-BO-10003966"/>
    <s v="Furniture"/>
    <x v="0"/>
    <s v="Sauder Facets Collection Library, Sky Alder Finish"/>
    <n v="435.99900000000002"/>
    <n v="3"/>
    <n v="0.15"/>
    <x v="509"/>
    <n v="1"/>
    <x v="2"/>
    <x v="3"/>
  </r>
  <r>
    <x v="1701"/>
    <s v="CA-2017-121489"/>
    <d v="2023-08-21T00:00:00"/>
    <d v="2023-08-25T00:00:00"/>
    <x v="0"/>
    <s v="CM-11815"/>
    <s v="Candace McMahon"/>
    <x v="1"/>
    <s v="United States"/>
    <s v="Seattle"/>
    <x v="13"/>
    <n v="98115"/>
    <x v="1"/>
    <s v="FUR-CH-10004698"/>
    <s v="Furniture"/>
    <x v="1"/>
    <s v="Padded Folding Chairs, Black, 4/Carton"/>
    <n v="388.70400000000001"/>
    <n v="6"/>
    <n v="0.2"/>
    <x v="1471"/>
    <n v="1"/>
    <x v="10"/>
    <x v="3"/>
  </r>
  <r>
    <x v="1702"/>
    <s v="US-2017-133081"/>
    <d v="2023-03-11T00:00:00"/>
    <d v="2023-03-15T00:00:00"/>
    <x v="1"/>
    <s v="PV-18985"/>
    <s v="Paul Van Hugh"/>
    <x v="2"/>
    <s v="United States"/>
    <s v="Cambridge"/>
    <x v="20"/>
    <n v="2138"/>
    <x v="2"/>
    <s v="FUR-FU-10001379"/>
    <s v="Furniture"/>
    <x v="3"/>
    <s v="Executive Impressions 16-1/2&quot; Circular Wall Clock"/>
    <n v="26.72"/>
    <n v="1"/>
    <n v="0"/>
    <x v="1472"/>
    <n v="1"/>
    <x v="9"/>
    <x v="3"/>
  </r>
  <r>
    <x v="1703"/>
    <s v="CA-2014-144974"/>
    <d v="2020-09-26T00:00:00"/>
    <d v="2020-09-30T00:00:00"/>
    <x v="1"/>
    <s v="CM-12715"/>
    <s v="Craig Molinari"/>
    <x v="1"/>
    <s v="United States"/>
    <s v="Philadelphia"/>
    <x v="3"/>
    <n v="19140"/>
    <x v="2"/>
    <s v="FUR-FU-10001095"/>
    <s v="Furniture"/>
    <x v="3"/>
    <s v="DAX Black Cherry Wood-Tone Poster Frame"/>
    <n v="21.184000000000001"/>
    <n v="1"/>
    <n v="0.2"/>
    <x v="1473"/>
    <n v="1"/>
    <x v="4"/>
    <x v="2"/>
  </r>
  <r>
    <x v="1704"/>
    <s v="CA-2015-121188"/>
    <d v="2021-08-28T00:00:00"/>
    <d v="2021-09-04T00:00:00"/>
    <x v="1"/>
    <s v="CB-12025"/>
    <s v="Cassandra Brandow"/>
    <x v="0"/>
    <s v="United States"/>
    <s v="Los Angeles"/>
    <x v="2"/>
    <n v="90049"/>
    <x v="1"/>
    <s v="FUR-BO-10004695"/>
    <s v="Furniture"/>
    <x v="0"/>
    <s v="O'Sullivan 2-Door Barrister Bookcase in Odessa Pine"/>
    <n v="307.666"/>
    <n v="2"/>
    <n v="0.15"/>
    <x v="1474"/>
    <n v="1"/>
    <x v="10"/>
    <x v="1"/>
  </r>
  <r>
    <x v="1705"/>
    <s v="CA-2015-121188"/>
    <d v="2021-08-28T00:00:00"/>
    <d v="2021-09-04T00:00:00"/>
    <x v="1"/>
    <s v="CB-12025"/>
    <s v="Cassandra Brandow"/>
    <x v="0"/>
    <s v="United States"/>
    <s v="Los Angeles"/>
    <x v="2"/>
    <n v="90049"/>
    <x v="1"/>
    <s v="FUR-FU-10003981"/>
    <s v="Furniture"/>
    <x v="3"/>
    <s v="Eldon Wave Desk Accessories"/>
    <n v="4.16"/>
    <n v="2"/>
    <n v="0"/>
    <x v="1475"/>
    <n v="1"/>
    <x v="10"/>
    <x v="1"/>
  </r>
  <r>
    <x v="1706"/>
    <s v="US-2015-160563"/>
    <d v="2021-10-20T00:00:00"/>
    <d v="2021-10-24T00:00:00"/>
    <x v="1"/>
    <s v="NS-18640"/>
    <s v="Noel Staavos"/>
    <x v="1"/>
    <s v="United States"/>
    <s v="San Francisco"/>
    <x v="2"/>
    <n v="94109"/>
    <x v="1"/>
    <s v="FUR-FU-10001731"/>
    <s v="Furniture"/>
    <x v="3"/>
    <s v="Acrylic Self-Standing Desk Frames"/>
    <n v="16.02"/>
    <n v="6"/>
    <n v="0"/>
    <x v="1476"/>
    <n v="1"/>
    <x v="1"/>
    <x v="1"/>
  </r>
  <r>
    <x v="1707"/>
    <s v="CA-2017-151750"/>
    <d v="2023-01-01T00:00:00"/>
    <d v="2023-01-05T00:00:00"/>
    <x v="1"/>
    <s v="JM-15250"/>
    <s v="Janet Martin"/>
    <x v="0"/>
    <s v="United States"/>
    <s v="Huntsville"/>
    <x v="5"/>
    <n v="77340"/>
    <x v="3"/>
    <s v="FUR-FU-10002116"/>
    <s v="Furniture"/>
    <x v="3"/>
    <s v="Tenex Carpeted, Granite-Look or Clear Contemporary Contour Shape Chair Mats"/>
    <n v="141.41999999999999"/>
    <n v="5"/>
    <n v="0.6"/>
    <x v="1477"/>
    <n v="0"/>
    <x v="8"/>
    <x v="3"/>
  </r>
  <r>
    <x v="1708"/>
    <s v="CA-2017-151750"/>
    <d v="2023-01-01T00:00:00"/>
    <d v="2023-01-05T00:00:00"/>
    <x v="1"/>
    <s v="JM-15250"/>
    <s v="Janet Martin"/>
    <x v="0"/>
    <s v="United States"/>
    <s v="Huntsville"/>
    <x v="5"/>
    <n v="77340"/>
    <x v="3"/>
    <s v="FUR-CH-10003199"/>
    <s v="Furniture"/>
    <x v="1"/>
    <s v="Office Star - Contemporary Task Swivel Chair"/>
    <n v="310.74400000000003"/>
    <n v="4"/>
    <n v="0.3"/>
    <x v="467"/>
    <n v="0"/>
    <x v="8"/>
    <x v="3"/>
  </r>
  <r>
    <x v="1709"/>
    <s v="CA-2015-106187"/>
    <d v="2021-06-23T00:00:00"/>
    <d v="2021-06-29T00:00:00"/>
    <x v="1"/>
    <s v="RF-19345"/>
    <s v="Randy Ferguson"/>
    <x v="1"/>
    <s v="United States"/>
    <s v="East Point"/>
    <x v="24"/>
    <n v="30344"/>
    <x v="0"/>
    <s v="FUR-FU-10000794"/>
    <s v="Furniture"/>
    <x v="3"/>
    <s v="Eldon Stackable Tray, Side-Load, Legal, Smoke"/>
    <n v="27.42"/>
    <n v="3"/>
    <n v="0"/>
    <x v="1478"/>
    <n v="1"/>
    <x v="2"/>
    <x v="1"/>
  </r>
  <r>
    <x v="1710"/>
    <s v="CA-2016-105753"/>
    <d v="2022-10-20T00:00:00"/>
    <d v="2022-10-26T00:00:00"/>
    <x v="1"/>
    <s v="LC-16960"/>
    <s v="Lindsay Castell"/>
    <x v="2"/>
    <s v="United States"/>
    <s v="Arlington"/>
    <x v="25"/>
    <n v="22204"/>
    <x v="0"/>
    <s v="FUR-FU-10000246"/>
    <s v="Furniture"/>
    <x v="3"/>
    <s v="Aluminum Document Frame"/>
    <n v="61.1"/>
    <n v="5"/>
    <n v="0"/>
    <x v="1479"/>
    <n v="1"/>
    <x v="1"/>
    <x v="0"/>
  </r>
  <r>
    <x v="1711"/>
    <s v="CA-2017-133046"/>
    <d v="2023-07-27T00:00:00"/>
    <d v="2023-08-01T00:00:00"/>
    <x v="0"/>
    <s v="DK-13375"/>
    <s v="Dennis Kane"/>
    <x v="0"/>
    <s v="United States"/>
    <s v="Seattle"/>
    <x v="13"/>
    <n v="98115"/>
    <x v="1"/>
    <s v="FUR-FU-10001940"/>
    <s v="Furniture"/>
    <x v="3"/>
    <s v="Staple-based wall hangings"/>
    <n v="23.88"/>
    <n v="3"/>
    <n v="0"/>
    <x v="389"/>
    <n v="1"/>
    <x v="3"/>
    <x v="3"/>
  </r>
  <r>
    <x v="1712"/>
    <s v="CA-2017-159149"/>
    <d v="2023-02-17T00:00:00"/>
    <d v="2023-02-19T00:00:00"/>
    <x v="2"/>
    <s v="CR-12820"/>
    <s v="Cyra Reiten"/>
    <x v="2"/>
    <s v="United States"/>
    <s v="Houston"/>
    <x v="5"/>
    <n v="77041"/>
    <x v="3"/>
    <s v="FUR-BO-10001601"/>
    <s v="Furniture"/>
    <x v="0"/>
    <s v="Sauder Mission Library with Doors, Fruitwood Finish"/>
    <n v="89.066400000000002"/>
    <n v="1"/>
    <n v="0.32"/>
    <x v="1480"/>
    <n v="0"/>
    <x v="11"/>
    <x v="3"/>
  </r>
  <r>
    <x v="1713"/>
    <s v="US-2017-167570"/>
    <d v="2023-12-08T00:00:00"/>
    <d v="2023-12-15T00:00:00"/>
    <x v="1"/>
    <s v="EG-13900"/>
    <s v="Emily Grady"/>
    <x v="0"/>
    <s v="United States"/>
    <s v="Philadelphia"/>
    <x v="3"/>
    <n v="19140"/>
    <x v="2"/>
    <s v="FUR-CH-10003396"/>
    <s v="Furniture"/>
    <x v="1"/>
    <s v="Global Deluxe Steno Chair"/>
    <n v="215.54400000000001"/>
    <n v="4"/>
    <n v="0.3"/>
    <x v="1481"/>
    <n v="0"/>
    <x v="5"/>
    <x v="3"/>
  </r>
  <r>
    <x v="1714"/>
    <s v="CA-2017-160122"/>
    <d v="2023-11-18T00:00:00"/>
    <d v="2023-11-23T00:00:00"/>
    <x v="1"/>
    <s v="RD-19930"/>
    <s v="Russell D'Ascenzo"/>
    <x v="0"/>
    <s v="United States"/>
    <s v="Chicago"/>
    <x v="8"/>
    <n v="60623"/>
    <x v="3"/>
    <s v="FUR-CH-10000422"/>
    <s v="Furniture"/>
    <x v="1"/>
    <s v="Global Highback Leather Tilter in Burgundy"/>
    <n v="127.386"/>
    <n v="2"/>
    <n v="0.3"/>
    <x v="1482"/>
    <n v="0"/>
    <x v="0"/>
    <x v="3"/>
  </r>
  <r>
    <x v="1715"/>
    <s v="CA-2016-130393"/>
    <d v="2022-12-01T00:00:00"/>
    <d v="2022-12-03T00:00:00"/>
    <x v="0"/>
    <s v="JM-15865"/>
    <s v="John Murray"/>
    <x v="0"/>
    <s v="United States"/>
    <s v="San Angelo"/>
    <x v="5"/>
    <n v="76903"/>
    <x v="3"/>
    <s v="FUR-CH-10002647"/>
    <s v="Furniture"/>
    <x v="1"/>
    <s v="Situations Contoured Folding Chairs, 4/Set"/>
    <n v="248.43"/>
    <n v="5"/>
    <n v="0.3"/>
    <x v="1483"/>
    <n v="0"/>
    <x v="5"/>
    <x v="0"/>
  </r>
  <r>
    <x v="1716"/>
    <s v="CA-2016-130393"/>
    <d v="2022-12-01T00:00:00"/>
    <d v="2022-12-03T00:00:00"/>
    <x v="0"/>
    <s v="JM-15865"/>
    <s v="John Murray"/>
    <x v="0"/>
    <s v="United States"/>
    <s v="San Angelo"/>
    <x v="5"/>
    <n v="76903"/>
    <x v="3"/>
    <s v="FUR-CH-10004477"/>
    <s v="Furniture"/>
    <x v="1"/>
    <s v="Global Push Button Manager's Chair, Indigo"/>
    <n v="85.245999999999995"/>
    <n v="2"/>
    <n v="0.3"/>
    <x v="1388"/>
    <n v="0"/>
    <x v="5"/>
    <x v="0"/>
  </r>
  <r>
    <x v="1717"/>
    <s v="CA-2017-101014"/>
    <d v="2023-08-29T00:00:00"/>
    <d v="2023-09-04T00:00:00"/>
    <x v="1"/>
    <s v="RW-19540"/>
    <s v="Rick Wilson"/>
    <x v="1"/>
    <s v="United States"/>
    <s v="Los Angeles"/>
    <x v="2"/>
    <n v="90049"/>
    <x v="1"/>
    <s v="FUR-FU-10003374"/>
    <s v="Furniture"/>
    <x v="3"/>
    <s v="Electrix Fluorescent Magnifier Lamps &amp; Weighted Base"/>
    <n v="148.02000000000001"/>
    <n v="3"/>
    <n v="0"/>
    <x v="1484"/>
    <n v="1"/>
    <x v="10"/>
    <x v="3"/>
  </r>
  <r>
    <x v="1718"/>
    <s v="US-2017-106551"/>
    <d v="2023-07-22T00:00:00"/>
    <d v="2023-07-27T00:00:00"/>
    <x v="1"/>
    <s v="EB-13930"/>
    <s v="Eric Barreto"/>
    <x v="0"/>
    <s v="United States"/>
    <s v="Chicago"/>
    <x v="8"/>
    <n v="60653"/>
    <x v="3"/>
    <s v="FUR-CH-10004997"/>
    <s v="Furniture"/>
    <x v="1"/>
    <s v="Hon Every-Day Series Multi-Task Chairs"/>
    <n v="526.34400000000005"/>
    <n v="4"/>
    <n v="0.3"/>
    <x v="1485"/>
    <n v="0"/>
    <x v="3"/>
    <x v="3"/>
  </r>
  <r>
    <x v="1719"/>
    <s v="CA-2016-116722"/>
    <d v="2022-11-11T00:00:00"/>
    <d v="2022-11-16T00:00:00"/>
    <x v="1"/>
    <s v="LP-17080"/>
    <s v="Liz Pelletier"/>
    <x v="0"/>
    <s v="United States"/>
    <s v="San Francisco"/>
    <x v="2"/>
    <n v="94110"/>
    <x v="1"/>
    <s v="FUR-FU-10001934"/>
    <s v="Furniture"/>
    <x v="3"/>
    <s v="Magnifier Swing Arm Lamp"/>
    <n v="41.96"/>
    <n v="2"/>
    <n v="0"/>
    <x v="25"/>
    <n v="1"/>
    <x v="0"/>
    <x v="0"/>
  </r>
  <r>
    <x v="1720"/>
    <s v="CA-2016-116722"/>
    <d v="2022-11-11T00:00:00"/>
    <d v="2022-11-16T00:00:00"/>
    <x v="1"/>
    <s v="LP-17080"/>
    <s v="Liz Pelletier"/>
    <x v="0"/>
    <s v="United States"/>
    <s v="San Francisco"/>
    <x v="2"/>
    <n v="94110"/>
    <x v="1"/>
    <s v="FUR-CH-10004997"/>
    <s v="Furniture"/>
    <x v="1"/>
    <s v="Hon Every-Day Series Multi-Task Chairs"/>
    <n v="451.15199999999999"/>
    <n v="3"/>
    <n v="0.2"/>
    <x v="51"/>
    <n v="0"/>
    <x v="0"/>
    <x v="0"/>
  </r>
  <r>
    <x v="1721"/>
    <s v="US-2017-150070"/>
    <d v="2023-09-07T00:00:00"/>
    <d v="2023-09-12T00:00:00"/>
    <x v="1"/>
    <s v="JA-15970"/>
    <s v="Joseph Airdo"/>
    <x v="0"/>
    <s v="United States"/>
    <s v="Modesto"/>
    <x v="2"/>
    <n v="95351"/>
    <x v="1"/>
    <s v="FUR-CH-10004860"/>
    <s v="Furniture"/>
    <x v="1"/>
    <s v="Global Low Back Tilter Chair"/>
    <n v="161.56800000000001"/>
    <n v="2"/>
    <n v="0.2"/>
    <x v="47"/>
    <n v="0"/>
    <x v="4"/>
    <x v="3"/>
  </r>
  <r>
    <x v="1722"/>
    <s v="CA-2017-157350"/>
    <d v="2023-08-26T00:00:00"/>
    <d v="2023-09-01T00:00:00"/>
    <x v="1"/>
    <s v="DP-13000"/>
    <s v="Darren Powers"/>
    <x v="0"/>
    <s v="United States"/>
    <s v="Chicago"/>
    <x v="8"/>
    <n v="60610"/>
    <x v="3"/>
    <s v="FUR-FU-10000222"/>
    <s v="Furniture"/>
    <x v="3"/>
    <s v="Seth Thomas 16&quot; Steel Case Clock"/>
    <n v="64.959999999999994"/>
    <n v="5"/>
    <n v="0.6"/>
    <x v="1486"/>
    <n v="0"/>
    <x v="10"/>
    <x v="3"/>
  </r>
  <r>
    <x v="1723"/>
    <s v="CA-2015-131352"/>
    <d v="2021-10-08T00:00:00"/>
    <d v="2021-10-13T00:00:00"/>
    <x v="1"/>
    <s v="GH-14485"/>
    <s v="Gene Hale"/>
    <x v="1"/>
    <s v="United States"/>
    <s v="Dallas"/>
    <x v="5"/>
    <n v="75081"/>
    <x v="3"/>
    <s v="FUR-FU-10003708"/>
    <s v="Furniture"/>
    <x v="3"/>
    <s v="Tenex Traditional Chairmats for Medium Pile Carpet, Standard Lip, 36&quot; x 48&quot;"/>
    <n v="72.78"/>
    <n v="3"/>
    <n v="0.6"/>
    <x v="1487"/>
    <n v="0"/>
    <x v="1"/>
    <x v="1"/>
  </r>
  <r>
    <x v="1724"/>
    <s v="CA-2016-118073"/>
    <d v="2022-08-12T00:00:00"/>
    <d v="2022-08-16T00:00:00"/>
    <x v="1"/>
    <s v="CS-12490"/>
    <s v="Cindy Schnelling"/>
    <x v="1"/>
    <s v="United States"/>
    <s v="Lakeland"/>
    <x v="1"/>
    <n v="33801"/>
    <x v="0"/>
    <s v="FUR-TA-10002533"/>
    <s v="Furniture"/>
    <x v="2"/>
    <s v="BPI Conference Tables"/>
    <n v="562.29250000000002"/>
    <n v="7"/>
    <n v="0.45"/>
    <x v="1488"/>
    <n v="0"/>
    <x v="10"/>
    <x v="0"/>
  </r>
  <r>
    <x v="1725"/>
    <s v="CA-2014-103219"/>
    <d v="2020-11-09T00:00:00"/>
    <d v="2020-11-13T00:00:00"/>
    <x v="1"/>
    <s v="BF-11215"/>
    <s v="Benjamin Farhat"/>
    <x v="2"/>
    <s v="United States"/>
    <s v="New York City"/>
    <x v="7"/>
    <n v="10035"/>
    <x v="2"/>
    <s v="FUR-FU-10004091"/>
    <s v="Furniture"/>
    <x v="3"/>
    <s v="Eldon 200 Class Desk Accessories, Black"/>
    <n v="56.52"/>
    <n v="9"/>
    <n v="0"/>
    <x v="1489"/>
    <n v="1"/>
    <x v="0"/>
    <x v="2"/>
  </r>
  <r>
    <x v="1726"/>
    <s v="CA-2016-100993"/>
    <d v="2022-02-05T00:00:00"/>
    <d v="2022-02-10T00:00:00"/>
    <x v="1"/>
    <s v="AZ-10750"/>
    <s v="Annie Zypern"/>
    <x v="0"/>
    <s v="United States"/>
    <s v="San Diego"/>
    <x v="2"/>
    <n v="92037"/>
    <x v="1"/>
    <s v="FUR-TA-10001095"/>
    <s v="Furniture"/>
    <x v="2"/>
    <s v="Chromcraft Round Conference Tables"/>
    <n v="557.72799999999995"/>
    <n v="4"/>
    <n v="0.2"/>
    <x v="1490"/>
    <n v="1"/>
    <x v="11"/>
    <x v="0"/>
  </r>
  <r>
    <x v="1727"/>
    <s v="CA-2014-167997"/>
    <d v="2020-01-26T00:00:00"/>
    <d v="2020-01-29T00:00:00"/>
    <x v="2"/>
    <s v="CA-11965"/>
    <s v="Carol Adams"/>
    <x v="1"/>
    <s v="United States"/>
    <s v="Rapid City"/>
    <x v="40"/>
    <n v="57701"/>
    <x v="3"/>
    <s v="FUR-BO-10004409"/>
    <s v="Furniture"/>
    <x v="0"/>
    <s v="Safco Value Mate Series Steel Bookcases, Baked Enamel Finish on Steel, Gray"/>
    <n v="141.96"/>
    <n v="2"/>
    <n v="0"/>
    <x v="396"/>
    <n v="1"/>
    <x v="8"/>
    <x v="2"/>
  </r>
  <r>
    <x v="1728"/>
    <s v="CA-2016-131296"/>
    <d v="2022-10-04T00:00:00"/>
    <d v="2022-10-09T00:00:00"/>
    <x v="1"/>
    <s v="MS-17830"/>
    <s v="Melanie Seite"/>
    <x v="0"/>
    <s v="United States"/>
    <s v="Baltimore"/>
    <x v="32"/>
    <n v="21215"/>
    <x v="2"/>
    <s v="FUR-TA-10002622"/>
    <s v="Furniture"/>
    <x v="2"/>
    <s v="Bush Andora Conference Table, Maple/Graphite Gray Finish"/>
    <n v="239.37200000000001"/>
    <n v="2"/>
    <n v="0.3"/>
    <x v="1491"/>
    <n v="0"/>
    <x v="1"/>
    <x v="0"/>
  </r>
  <r>
    <x v="1729"/>
    <s v="CA-2016-134138"/>
    <d v="2022-02-16T00:00:00"/>
    <d v="2022-02-20T00:00:00"/>
    <x v="1"/>
    <s v="JD-15790"/>
    <s v="John Dryer"/>
    <x v="0"/>
    <s v="United States"/>
    <s v="Belleville"/>
    <x v="18"/>
    <n v="7109"/>
    <x v="2"/>
    <s v="FUR-CH-10001545"/>
    <s v="Furniture"/>
    <x v="1"/>
    <s v="Hon Comfortask Task/Swivel Chairs"/>
    <n v="227.96"/>
    <n v="2"/>
    <n v="0"/>
    <x v="1492"/>
    <n v="1"/>
    <x v="11"/>
    <x v="0"/>
  </r>
  <r>
    <x v="1730"/>
    <s v="CA-2015-168207"/>
    <d v="2021-11-02T00:00:00"/>
    <d v="2021-11-06T00:00:00"/>
    <x v="1"/>
    <s v="LT-17110"/>
    <s v="Liz Thompson"/>
    <x v="0"/>
    <s v="United States"/>
    <s v="San Diego"/>
    <x v="2"/>
    <n v="92105"/>
    <x v="1"/>
    <s v="FUR-FU-10004909"/>
    <s v="Furniture"/>
    <x v="3"/>
    <s v="Contemporary Wood/Metal Frame"/>
    <n v="96.96"/>
    <n v="6"/>
    <n v="0"/>
    <x v="1493"/>
    <n v="1"/>
    <x v="0"/>
    <x v="1"/>
  </r>
  <r>
    <x v="1731"/>
    <s v="CA-2015-168207"/>
    <d v="2021-11-02T00:00:00"/>
    <d v="2021-11-06T00:00:00"/>
    <x v="1"/>
    <s v="LT-17110"/>
    <s v="Liz Thompson"/>
    <x v="0"/>
    <s v="United States"/>
    <s v="San Diego"/>
    <x v="2"/>
    <n v="92105"/>
    <x v="1"/>
    <s v="FUR-BO-10004357"/>
    <s v="Furniture"/>
    <x v="0"/>
    <s v="O'Sullivan Living Dimensions 3-Shelf Bookcases"/>
    <n v="512.49900000000002"/>
    <n v="3"/>
    <n v="0.15"/>
    <x v="1494"/>
    <n v="0"/>
    <x v="0"/>
    <x v="1"/>
  </r>
  <r>
    <x v="1732"/>
    <s v="CA-2016-144148"/>
    <d v="2022-07-31T00:00:00"/>
    <d v="2022-08-05T00:00:00"/>
    <x v="1"/>
    <s v="AH-10690"/>
    <s v="Anna HŠberlin"/>
    <x v="1"/>
    <s v="United States"/>
    <s v="San Francisco"/>
    <x v="2"/>
    <n v="94122"/>
    <x v="1"/>
    <s v="FUR-TA-10002774"/>
    <s v="Furniture"/>
    <x v="2"/>
    <s v="Laminate Occasional Tables"/>
    <n v="863.12800000000004"/>
    <n v="7"/>
    <n v="0.2"/>
    <x v="1495"/>
    <n v="0"/>
    <x v="3"/>
    <x v="0"/>
  </r>
  <r>
    <x v="1733"/>
    <s v="CA-2017-107174"/>
    <d v="2023-11-06T00:00:00"/>
    <d v="2023-11-13T00:00:00"/>
    <x v="1"/>
    <s v="AB-10060"/>
    <s v="Adam Bellavance"/>
    <x v="2"/>
    <s v="United States"/>
    <s v="Seattle"/>
    <x v="13"/>
    <n v="98105"/>
    <x v="1"/>
    <s v="FUR-TA-10004575"/>
    <s v="Furniture"/>
    <x v="2"/>
    <s v="Hon 5100 Series Wood Tables"/>
    <n v="2036.86"/>
    <n v="7"/>
    <n v="0"/>
    <x v="1496"/>
    <n v="1"/>
    <x v="0"/>
    <x v="3"/>
  </r>
  <r>
    <x v="1734"/>
    <s v="CA-2017-107174"/>
    <d v="2023-11-06T00:00:00"/>
    <d v="2023-11-13T00:00:00"/>
    <x v="1"/>
    <s v="AB-10060"/>
    <s v="Adam Bellavance"/>
    <x v="2"/>
    <s v="United States"/>
    <s v="Seattle"/>
    <x v="13"/>
    <n v="98105"/>
    <x v="1"/>
    <s v="FUR-CH-10003312"/>
    <s v="Furniture"/>
    <x v="1"/>
    <s v="Hon 2090 ÒPillow SoftÓ Series Mid Back Swivel/Tilt Chairs"/>
    <n v="449.56799999999998"/>
    <n v="2"/>
    <n v="0.2"/>
    <x v="1497"/>
    <n v="0"/>
    <x v="0"/>
    <x v="3"/>
  </r>
  <r>
    <x v="1735"/>
    <s v="CA-2015-112767"/>
    <d v="2021-08-02T00:00:00"/>
    <d v="2021-08-06T00:00:00"/>
    <x v="1"/>
    <s v="DK-12985"/>
    <s v="Darren Koutras"/>
    <x v="0"/>
    <s v="United States"/>
    <s v="Springfield"/>
    <x v="36"/>
    <n v="97477"/>
    <x v="1"/>
    <s v="FUR-TA-10003469"/>
    <s v="Furniture"/>
    <x v="2"/>
    <s v="Balt Split Level Computer Training Table"/>
    <n v="277.5"/>
    <n v="4"/>
    <n v="0.5"/>
    <x v="1498"/>
    <n v="0"/>
    <x v="10"/>
    <x v="1"/>
  </r>
  <r>
    <x v="1736"/>
    <s v="CA-2015-119879"/>
    <d v="2021-11-21T00:00:00"/>
    <d v="2021-11-25T00:00:00"/>
    <x v="1"/>
    <s v="SS-20410"/>
    <s v="Shahid Shariari"/>
    <x v="0"/>
    <s v="United States"/>
    <s v="Philadelphia"/>
    <x v="3"/>
    <n v="19120"/>
    <x v="2"/>
    <s v="FUR-TA-10002958"/>
    <s v="Furniture"/>
    <x v="2"/>
    <s v="Bevis Oval Conference Table, Walnut"/>
    <n v="1252.704"/>
    <n v="8"/>
    <n v="0.4"/>
    <x v="1499"/>
    <n v="0"/>
    <x v="0"/>
    <x v="1"/>
  </r>
  <r>
    <x v="1737"/>
    <s v="CA-2017-155642"/>
    <d v="2023-05-18T00:00:00"/>
    <d v="2023-05-22T00:00:00"/>
    <x v="1"/>
    <s v="BM-11575"/>
    <s v="Brendan Murry"/>
    <x v="1"/>
    <s v="United States"/>
    <s v="Chicago"/>
    <x v="8"/>
    <n v="60653"/>
    <x v="3"/>
    <s v="FUR-FU-10004973"/>
    <s v="Furniture"/>
    <x v="3"/>
    <s v="Flat Face Poster Frame"/>
    <n v="22.608000000000001"/>
    <n v="3"/>
    <n v="0.6"/>
    <x v="425"/>
    <n v="0"/>
    <x v="7"/>
    <x v="3"/>
  </r>
  <r>
    <x v="1738"/>
    <s v="CA-2017-155642"/>
    <d v="2023-05-18T00:00:00"/>
    <d v="2023-05-22T00:00:00"/>
    <x v="1"/>
    <s v="BM-11575"/>
    <s v="Brendan Murry"/>
    <x v="1"/>
    <s v="United States"/>
    <s v="Chicago"/>
    <x v="8"/>
    <n v="60653"/>
    <x v="3"/>
    <s v="FUR-FU-10001918"/>
    <s v="Furniture"/>
    <x v="3"/>
    <s v="C-Line Cubicle Keepers Polyproplyene Holder With Velcro Backings"/>
    <n v="1.8919999999999999"/>
    <n v="1"/>
    <n v="0.6"/>
    <x v="1500"/>
    <n v="0"/>
    <x v="7"/>
    <x v="3"/>
  </r>
  <r>
    <x v="1739"/>
    <s v="CA-2015-136728"/>
    <d v="2021-09-13T00:00:00"/>
    <d v="2021-09-17T00:00:00"/>
    <x v="0"/>
    <s v="AG-10900"/>
    <s v="Arthur Gainer"/>
    <x v="0"/>
    <s v="United States"/>
    <s v="Chicago"/>
    <x v="8"/>
    <n v="60623"/>
    <x v="3"/>
    <s v="FUR-CH-10003817"/>
    <s v="Furniture"/>
    <x v="1"/>
    <s v="Global Value Steno Chair, Gray"/>
    <n v="170.072"/>
    <n v="4"/>
    <n v="0.3"/>
    <x v="1501"/>
    <n v="0"/>
    <x v="4"/>
    <x v="1"/>
  </r>
  <r>
    <x v="1740"/>
    <s v="US-2017-155866"/>
    <d v="2023-11-17T00:00:00"/>
    <d v="2023-11-21T00:00:00"/>
    <x v="1"/>
    <s v="CC-12370"/>
    <s v="Christopher Conant"/>
    <x v="0"/>
    <s v="United States"/>
    <s v="New York City"/>
    <x v="7"/>
    <n v="10011"/>
    <x v="2"/>
    <s v="FUR-FU-10004091"/>
    <s v="Furniture"/>
    <x v="3"/>
    <s v="Howard Miller 13&quot; Diameter Goldtone Round Wall Clock"/>
    <n v="187.76"/>
    <n v="4"/>
    <n v="0"/>
    <x v="1414"/>
    <n v="1"/>
    <x v="0"/>
    <x v="3"/>
  </r>
  <r>
    <x v="1741"/>
    <s v="CA-2015-141327"/>
    <d v="2021-11-30T00:00:00"/>
    <d v="2021-12-03T00:00:00"/>
    <x v="2"/>
    <s v="LR-16915"/>
    <s v="Lena Radford"/>
    <x v="0"/>
    <s v="United States"/>
    <s v="Durham"/>
    <x v="30"/>
    <n v="27707"/>
    <x v="0"/>
    <s v="FUR-FU-10000576"/>
    <s v="Furniture"/>
    <x v="3"/>
    <s v="Luxo Professional Fluorescent Magnifier Lamp with Clamp-Mount Base"/>
    <n v="335.74400000000003"/>
    <n v="2"/>
    <n v="0.2"/>
    <x v="1502"/>
    <n v="1"/>
    <x v="0"/>
    <x v="1"/>
  </r>
  <r>
    <x v="1742"/>
    <s v="CA-2015-114811"/>
    <d v="2021-11-08T00:00:00"/>
    <d v="2021-11-08T00:00:00"/>
    <x v="3"/>
    <s v="KD-16495"/>
    <s v="Keith Dawkins"/>
    <x v="1"/>
    <s v="United States"/>
    <s v="New York City"/>
    <x v="7"/>
    <n v="10024"/>
    <x v="2"/>
    <s v="FUR-FU-10002240"/>
    <s v="Furniture"/>
    <x v="3"/>
    <s v="Nu-Dell EZ-Mount Plastic Wall Frames"/>
    <n v="11.82"/>
    <n v="3"/>
    <n v="0"/>
    <x v="1503"/>
    <n v="1"/>
    <x v="0"/>
    <x v="1"/>
  </r>
  <r>
    <x v="1743"/>
    <s v="CA-2015-114811"/>
    <d v="2021-11-08T00:00:00"/>
    <d v="2021-11-08T00:00:00"/>
    <x v="3"/>
    <s v="KD-16495"/>
    <s v="Keith Dawkins"/>
    <x v="1"/>
    <s v="United States"/>
    <s v="New York City"/>
    <x v="7"/>
    <n v="10024"/>
    <x v="2"/>
    <s v="FUR-CH-10003746"/>
    <s v="Furniture"/>
    <x v="1"/>
    <s v="Hon 4070 Series Pagoda Round Back Stacking Chairs"/>
    <n v="577.76400000000001"/>
    <n v="2"/>
    <n v="0.1"/>
    <x v="1504"/>
    <n v="1"/>
    <x v="0"/>
    <x v="1"/>
  </r>
  <r>
    <x v="1744"/>
    <s v="CA-2015-122266"/>
    <d v="2021-04-26T00:00:00"/>
    <d v="2021-04-30T00:00:00"/>
    <x v="1"/>
    <s v="SA-20830"/>
    <s v="Sue Ann Reed"/>
    <x v="0"/>
    <s v="United States"/>
    <s v="Daytona Beach"/>
    <x v="1"/>
    <n v="32114"/>
    <x v="0"/>
    <s v="FUR-TA-10000577"/>
    <s v="Furniture"/>
    <x v="2"/>
    <s v="Bretford CR4500 Series Slim Rectangular Table"/>
    <n v="191.5155"/>
    <n v="1"/>
    <n v="0.45"/>
    <x v="1505"/>
    <n v="0"/>
    <x v="6"/>
    <x v="1"/>
  </r>
  <r>
    <x v="1745"/>
    <s v="CA-2016-116337"/>
    <d v="2022-11-07T00:00:00"/>
    <d v="2022-11-12T00:00:00"/>
    <x v="1"/>
    <s v="MC-17845"/>
    <s v="Michael Chen"/>
    <x v="0"/>
    <s v="United States"/>
    <s v="Dallas"/>
    <x v="5"/>
    <n v="75220"/>
    <x v="3"/>
    <s v="FUR-FU-10002030"/>
    <s v="Furniture"/>
    <x v="3"/>
    <s v="Executive Impressions 14&quot; Contract Wall Clock with Quartz Movement"/>
    <n v="44.46"/>
    <n v="5"/>
    <n v="0.6"/>
    <x v="1506"/>
    <n v="0"/>
    <x v="0"/>
    <x v="0"/>
  </r>
  <r>
    <x v="1746"/>
    <s v="CA-2014-120775"/>
    <d v="2020-10-03T00:00:00"/>
    <d v="2020-10-07T00:00:00"/>
    <x v="1"/>
    <s v="RD-19930"/>
    <s v="Russell D'Ascenzo"/>
    <x v="0"/>
    <s v="United States"/>
    <s v="Dallas"/>
    <x v="5"/>
    <n v="75217"/>
    <x v="3"/>
    <s v="FUR-FU-10000758"/>
    <s v="Furniture"/>
    <x v="3"/>
    <s v="DAX Natural Wood-Tone Poster Frame"/>
    <n v="31.776"/>
    <n v="3"/>
    <n v="0.6"/>
    <x v="1507"/>
    <n v="0"/>
    <x v="1"/>
    <x v="2"/>
  </r>
  <r>
    <x v="1747"/>
    <s v="CA-2016-123050"/>
    <d v="2022-04-04T00:00:00"/>
    <d v="2022-04-08T00:00:00"/>
    <x v="0"/>
    <s v="BC-11125"/>
    <s v="Becky Castell"/>
    <x v="2"/>
    <s v="United States"/>
    <s v="Troy"/>
    <x v="7"/>
    <n v="12180"/>
    <x v="2"/>
    <s v="FUR-FU-10000723"/>
    <s v="Furniture"/>
    <x v="3"/>
    <s v="Deflect-o EconoMat Studded, No Bevel Mat for Low Pile Carpeting"/>
    <n v="82.64"/>
    <n v="2"/>
    <n v="0"/>
    <x v="1508"/>
    <n v="1"/>
    <x v="6"/>
    <x v="0"/>
  </r>
  <r>
    <x v="1748"/>
    <s v="CA-2016-162355"/>
    <d v="2022-06-30T00:00:00"/>
    <d v="2022-07-02T00:00:00"/>
    <x v="0"/>
    <s v="PF-19165"/>
    <s v="Philip Fox"/>
    <x v="0"/>
    <s v="United States"/>
    <s v="Sandy Springs"/>
    <x v="24"/>
    <n v="30328"/>
    <x v="0"/>
    <s v="FUR-BO-10004695"/>
    <s v="Furniture"/>
    <x v="0"/>
    <s v="O'Sullivan 2-Door Barrister Bookcase in Odessa Pine"/>
    <n v="1266.8599999999999"/>
    <n v="7"/>
    <n v="0"/>
    <x v="1509"/>
    <n v="1"/>
    <x v="2"/>
    <x v="0"/>
  </r>
  <r>
    <x v="1749"/>
    <s v="CA-2017-102204"/>
    <d v="2023-05-01T00:00:00"/>
    <d v="2023-05-06T00:00:00"/>
    <x v="1"/>
    <s v="CJ-12010"/>
    <s v="Caroline Jumper"/>
    <x v="0"/>
    <s v="United States"/>
    <s v="Jacksonville"/>
    <x v="1"/>
    <n v="32216"/>
    <x v="0"/>
    <s v="FUR-TA-10001889"/>
    <s v="Furniture"/>
    <x v="2"/>
    <s v="Bush Advantage Collection Racetrack Conference Table"/>
    <n v="933.26199999999994"/>
    <n v="4"/>
    <n v="0.45"/>
    <x v="1510"/>
    <n v="0"/>
    <x v="7"/>
    <x v="3"/>
  </r>
  <r>
    <x v="1750"/>
    <s v="CA-2017-102204"/>
    <d v="2023-05-01T00:00:00"/>
    <d v="2023-05-06T00:00:00"/>
    <x v="1"/>
    <s v="CJ-12010"/>
    <s v="Caroline Jumper"/>
    <x v="0"/>
    <s v="United States"/>
    <s v="Jacksonville"/>
    <x v="1"/>
    <n v="32216"/>
    <x v="0"/>
    <s v="FUR-CH-10002024"/>
    <s v="Furniture"/>
    <x v="1"/>
    <s v="HON 5400 Series Task Chairs for Big and Tall"/>
    <n v="2803.92"/>
    <n v="5"/>
    <n v="0.2"/>
    <x v="51"/>
    <n v="0"/>
    <x v="7"/>
    <x v="3"/>
  </r>
  <r>
    <x v="1751"/>
    <s v="CA-2017-103065"/>
    <d v="2023-10-20T00:00:00"/>
    <d v="2023-10-20T00:00:00"/>
    <x v="3"/>
    <s v="PT-19090"/>
    <s v="Pete Takahito"/>
    <x v="0"/>
    <s v="United States"/>
    <s v="Jacksonville"/>
    <x v="1"/>
    <n v="32216"/>
    <x v="0"/>
    <s v="FUR-FU-10000175"/>
    <s v="Furniture"/>
    <x v="3"/>
    <s v="DAX Wood Document Frame."/>
    <n v="43.936"/>
    <n v="4"/>
    <n v="0.2"/>
    <x v="1511"/>
    <n v="1"/>
    <x v="1"/>
    <x v="3"/>
  </r>
  <r>
    <x v="1752"/>
    <s v="CA-2014-109897"/>
    <d v="2020-08-12T00:00:00"/>
    <d v="2020-08-16T00:00:00"/>
    <x v="1"/>
    <s v="BW-11200"/>
    <s v="Ben Wallace"/>
    <x v="0"/>
    <s v="United States"/>
    <s v="San Francisco"/>
    <x v="2"/>
    <n v="94122"/>
    <x v="1"/>
    <s v="FUR-FU-10002878"/>
    <s v="Furniture"/>
    <x v="3"/>
    <s v="Seth Thomas 14&quot; Day/Date Wall Clock"/>
    <n v="85.44"/>
    <n v="3"/>
    <n v="0"/>
    <x v="1512"/>
    <n v="1"/>
    <x v="10"/>
    <x v="2"/>
  </r>
  <r>
    <x v="1753"/>
    <s v="CA-2015-140221"/>
    <d v="2021-03-05T00:00:00"/>
    <d v="2021-03-09T00:00:00"/>
    <x v="0"/>
    <s v="MS-17365"/>
    <s v="Maribeth Schnelling"/>
    <x v="0"/>
    <s v="United States"/>
    <s v="Chicago"/>
    <x v="8"/>
    <n v="60653"/>
    <x v="3"/>
    <s v="FUR-FU-10000023"/>
    <s v="Furniture"/>
    <x v="3"/>
    <s v="Eldon Wave Desk Accessories"/>
    <n v="4.7119999999999997"/>
    <n v="2"/>
    <n v="0.6"/>
    <x v="1513"/>
    <n v="0"/>
    <x v="9"/>
    <x v="1"/>
  </r>
  <r>
    <x v="1754"/>
    <s v="CA-2017-121790"/>
    <d v="2023-01-30T00:00:00"/>
    <d v="2023-02-06T00:00:00"/>
    <x v="1"/>
    <s v="LP-17095"/>
    <s v="Liz Preis"/>
    <x v="0"/>
    <s v="United States"/>
    <s v="Aurora"/>
    <x v="8"/>
    <n v="60505"/>
    <x v="3"/>
    <s v="FUR-TA-10003469"/>
    <s v="Furniture"/>
    <x v="2"/>
    <s v="Balt Split Level Computer Training Table"/>
    <n v="69.375"/>
    <n v="1"/>
    <n v="0.5"/>
    <x v="1514"/>
    <n v="0"/>
    <x v="8"/>
    <x v="3"/>
  </r>
  <r>
    <x v="1755"/>
    <s v="CA-2016-169670"/>
    <d v="2022-12-25T00:00:00"/>
    <d v="2022-12-31T00:00:00"/>
    <x v="1"/>
    <s v="JE-15715"/>
    <s v="Joe Elijah"/>
    <x v="0"/>
    <s v="United States"/>
    <s v="New York City"/>
    <x v="7"/>
    <n v="10009"/>
    <x v="2"/>
    <s v="FUR-CH-10002331"/>
    <s v="Furniture"/>
    <x v="1"/>
    <s v="Hon 4700 Series Mobuis Mid-Back Task Chairs with Adjustable Arms"/>
    <n v="2563.056"/>
    <n v="8"/>
    <n v="0.1"/>
    <x v="1515"/>
    <n v="1"/>
    <x v="5"/>
    <x v="0"/>
  </r>
  <r>
    <x v="1756"/>
    <s v="CA-2016-139549"/>
    <d v="2022-10-20T00:00:00"/>
    <d v="2022-10-25T00:00:00"/>
    <x v="1"/>
    <s v="MY-18295"/>
    <s v="Muhammed Yedwab"/>
    <x v="1"/>
    <s v="United States"/>
    <s v="El Cajon"/>
    <x v="2"/>
    <n v="92020"/>
    <x v="1"/>
    <s v="FUR-CH-10001802"/>
    <s v="Furniture"/>
    <x v="1"/>
    <s v="Hon Every-Day Chair Series Swivel Task Chairs"/>
    <n v="387.13600000000002"/>
    <n v="4"/>
    <n v="0.2"/>
    <x v="1516"/>
    <n v="1"/>
    <x v="1"/>
    <x v="0"/>
  </r>
  <r>
    <x v="1757"/>
    <s v="CA-2017-134810"/>
    <d v="2023-05-09T00:00:00"/>
    <d v="2023-05-10T00:00:00"/>
    <x v="2"/>
    <s v="MC-17605"/>
    <s v="Matt Connell"/>
    <x v="1"/>
    <s v="United States"/>
    <s v="Jacksonville"/>
    <x v="30"/>
    <n v="28540"/>
    <x v="0"/>
    <s v="FUR-CH-10001270"/>
    <s v="Furniture"/>
    <x v="1"/>
    <s v="Harbour Creations Steel Folding Chair"/>
    <n v="207"/>
    <n v="3"/>
    <n v="0.2"/>
    <x v="359"/>
    <n v="1"/>
    <x v="7"/>
    <x v="3"/>
  </r>
  <r>
    <x v="1758"/>
    <s v="CA-2015-154284"/>
    <d v="2021-12-21T00:00:00"/>
    <d v="2021-12-26T00:00:00"/>
    <x v="0"/>
    <s v="SZ-20035"/>
    <s v="Sam Zeldin"/>
    <x v="2"/>
    <s v="United States"/>
    <s v="Saint Charles"/>
    <x v="8"/>
    <n v="60174"/>
    <x v="3"/>
    <s v="FUR-FU-10003039"/>
    <s v="Furniture"/>
    <x v="3"/>
    <s v="Howard Miller 11-1/2&quot; Diameter Grantwood Wall Clock"/>
    <n v="51.756"/>
    <n v="3"/>
    <n v="0.6"/>
    <x v="1517"/>
    <n v="0"/>
    <x v="5"/>
    <x v="1"/>
  </r>
  <r>
    <x v="1759"/>
    <s v="US-2015-158911"/>
    <d v="2021-07-05T00:00:00"/>
    <d v="2021-07-11T00:00:00"/>
    <x v="1"/>
    <s v="RS-19765"/>
    <s v="Roland Schwarz"/>
    <x v="1"/>
    <s v="United States"/>
    <s v="Charlotte"/>
    <x v="30"/>
    <n v="28205"/>
    <x v="0"/>
    <s v="FUR-FU-10003829"/>
    <s v="Furniture"/>
    <x v="3"/>
    <s v="Stackable Trays"/>
    <n v="4.9279999999999999"/>
    <n v="2"/>
    <n v="0.2"/>
    <x v="518"/>
    <n v="1"/>
    <x v="3"/>
    <x v="1"/>
  </r>
  <r>
    <x v="1760"/>
    <s v="US-2017-167318"/>
    <d v="2023-07-26T00:00:00"/>
    <d v="2023-08-01T00:00:00"/>
    <x v="1"/>
    <s v="GZ-14545"/>
    <s v="George Zrebassa"/>
    <x v="1"/>
    <s v="United States"/>
    <s v="Los Angeles"/>
    <x v="2"/>
    <n v="90036"/>
    <x v="1"/>
    <s v="FUR-CH-10000665"/>
    <s v="Furniture"/>
    <x v="1"/>
    <s v="Global Airflow Leather Mesh Back Chair, Black"/>
    <n v="362.35199999999998"/>
    <n v="3"/>
    <n v="0.2"/>
    <x v="651"/>
    <n v="1"/>
    <x v="3"/>
    <x v="3"/>
  </r>
  <r>
    <x v="1761"/>
    <s v="CA-2017-135419"/>
    <d v="2023-11-03T00:00:00"/>
    <d v="2023-11-09T00:00:00"/>
    <x v="1"/>
    <s v="BG-11740"/>
    <s v="Bruce Geld"/>
    <x v="0"/>
    <s v="United States"/>
    <s v="Bakersfield"/>
    <x v="2"/>
    <n v="93309"/>
    <x v="1"/>
    <s v="FUR-TA-10001086"/>
    <s v="Furniture"/>
    <x v="2"/>
    <s v="SAFCO PlanMaster Boards, 60w x 37-1/2d, White Melamine"/>
    <n v="486.36799999999999"/>
    <n v="4"/>
    <n v="0.2"/>
    <x v="1518"/>
    <n v="1"/>
    <x v="0"/>
    <x v="3"/>
  </r>
  <r>
    <x v="1762"/>
    <s v="CA-2014-168312"/>
    <d v="2020-03-01T00:00:00"/>
    <d v="2020-03-07T00:00:00"/>
    <x v="1"/>
    <s v="GW-14605"/>
    <s v="Giulietta Weimer"/>
    <x v="0"/>
    <s v="United States"/>
    <s v="Houston"/>
    <x v="5"/>
    <n v="77036"/>
    <x v="3"/>
    <s v="FUR-TA-10001866"/>
    <s v="Furniture"/>
    <x v="2"/>
    <s v="Bevis Round Conference Room Tables and Bases"/>
    <n v="376.50900000000001"/>
    <n v="3"/>
    <n v="0.3"/>
    <x v="1519"/>
    <n v="0"/>
    <x v="9"/>
    <x v="2"/>
  </r>
  <r>
    <x v="1763"/>
    <s v="US-2017-105935"/>
    <d v="2023-01-26T00:00:00"/>
    <d v="2023-01-31T00:00:00"/>
    <x v="1"/>
    <s v="BD-11500"/>
    <s v="Bradley Drucker"/>
    <x v="0"/>
    <s v="United States"/>
    <s v="Columbus"/>
    <x v="24"/>
    <n v="31907"/>
    <x v="0"/>
    <s v="FUR-FU-10002157"/>
    <s v="Furniture"/>
    <x v="3"/>
    <s v="Artistic Insta-Plaque"/>
    <n v="62.72"/>
    <n v="4"/>
    <n v="0"/>
    <x v="1520"/>
    <n v="1"/>
    <x v="8"/>
    <x v="3"/>
  </r>
  <r>
    <x v="1764"/>
    <s v="CA-2014-161508"/>
    <d v="2020-07-12T00:00:00"/>
    <d v="2020-07-16T00:00:00"/>
    <x v="1"/>
    <s v="PV-18985"/>
    <s v="Paul Van Hugh"/>
    <x v="2"/>
    <s v="United States"/>
    <s v="League City"/>
    <x v="5"/>
    <n v="77573"/>
    <x v="3"/>
    <s v="FUR-CH-10002126"/>
    <s v="Furniture"/>
    <x v="1"/>
    <s v="Hon Deluxe Fabric Upholstered Stacking Chairs"/>
    <n v="512.35799999999995"/>
    <n v="3"/>
    <n v="0.3"/>
    <x v="1521"/>
    <n v="0"/>
    <x v="3"/>
    <x v="2"/>
  </r>
  <r>
    <x v="1765"/>
    <s v="CA-2016-153269"/>
    <d v="2022-03-09T00:00:00"/>
    <d v="2022-03-12T00:00:00"/>
    <x v="2"/>
    <s v="PS-18760"/>
    <s v="Pamela Stobb"/>
    <x v="0"/>
    <s v="United States"/>
    <s v="Andover"/>
    <x v="20"/>
    <n v="1810"/>
    <x v="2"/>
    <s v="FUR-CH-10002647"/>
    <s v="Furniture"/>
    <x v="1"/>
    <s v="Situations Contoured Folding Chairs, 4/Set"/>
    <n v="354.9"/>
    <n v="5"/>
    <n v="0"/>
    <x v="1154"/>
    <n v="1"/>
    <x v="9"/>
    <x v="0"/>
  </r>
  <r>
    <x v="1766"/>
    <s v="CA-2017-135076"/>
    <d v="2023-04-13T00:00:00"/>
    <d v="2023-04-17T00:00:00"/>
    <x v="1"/>
    <s v="YS-21880"/>
    <s v="Yana Sorensen"/>
    <x v="1"/>
    <s v="United States"/>
    <s v="Hesperia"/>
    <x v="2"/>
    <n v="92345"/>
    <x v="1"/>
    <s v="FUR-CH-10003774"/>
    <s v="Furniture"/>
    <x v="1"/>
    <s v="Global Wood Trimmed Manager's Task Chair, Khaki"/>
    <n v="436.70400000000001"/>
    <n v="6"/>
    <n v="0.2"/>
    <x v="1522"/>
    <n v="0"/>
    <x v="6"/>
    <x v="3"/>
  </r>
  <r>
    <x v="1767"/>
    <s v="US-2014-155544"/>
    <d v="2020-03-21T00:00:00"/>
    <d v="2020-03-25T00:00:00"/>
    <x v="1"/>
    <s v="GM-14440"/>
    <s v="Gary McGarr"/>
    <x v="0"/>
    <s v="United States"/>
    <s v="Knoxville"/>
    <x v="9"/>
    <n v="37918"/>
    <x v="0"/>
    <s v="FUR-FU-10001473"/>
    <s v="Furniture"/>
    <x v="3"/>
    <s v="DAX Wood Document Frame"/>
    <n v="32.951999999999998"/>
    <n v="3"/>
    <n v="0.2"/>
    <x v="1523"/>
    <n v="1"/>
    <x v="9"/>
    <x v="2"/>
  </r>
  <r>
    <x v="1768"/>
    <s v="US-2014-155544"/>
    <d v="2020-03-21T00:00:00"/>
    <d v="2020-03-25T00:00:00"/>
    <x v="1"/>
    <s v="GM-14440"/>
    <s v="Gary McGarr"/>
    <x v="0"/>
    <s v="United States"/>
    <s v="Knoxville"/>
    <x v="9"/>
    <n v="37918"/>
    <x v="0"/>
    <s v="FUR-CH-10000422"/>
    <s v="Furniture"/>
    <x v="1"/>
    <s v="Global Highback Leather Tilter in Burgundy"/>
    <n v="218.376"/>
    <n v="3"/>
    <n v="0.2"/>
    <x v="1524"/>
    <n v="0"/>
    <x v="9"/>
    <x v="2"/>
  </r>
  <r>
    <x v="1769"/>
    <s v="US-2015-115238"/>
    <d v="2021-04-30T00:00:00"/>
    <d v="2021-05-04T00:00:00"/>
    <x v="1"/>
    <s v="JW-15220"/>
    <s v="Jane Waco"/>
    <x v="1"/>
    <s v="United States"/>
    <s v="Lawrence"/>
    <x v="20"/>
    <n v="1841"/>
    <x v="2"/>
    <s v="FUR-FU-10002960"/>
    <s v="Furniture"/>
    <x v="3"/>
    <s v="Eldon 200 Class Desk Accessories, Burgundy"/>
    <n v="31.4"/>
    <n v="5"/>
    <n v="0"/>
    <x v="1525"/>
    <n v="1"/>
    <x v="6"/>
    <x v="1"/>
  </r>
  <r>
    <x v="1770"/>
    <s v="US-2015-115238"/>
    <d v="2021-04-30T00:00:00"/>
    <d v="2021-05-04T00:00:00"/>
    <x v="1"/>
    <s v="JW-15220"/>
    <s v="Jane Waco"/>
    <x v="1"/>
    <s v="United States"/>
    <s v="Lawrence"/>
    <x v="20"/>
    <n v="1841"/>
    <x v="2"/>
    <s v="FUR-FU-10002445"/>
    <s v="Furniture"/>
    <x v="3"/>
    <s v="DAX Two-Tone Rosewood/Black Document Frame, Desktop, 5 x 7"/>
    <n v="9.48"/>
    <n v="1"/>
    <n v="0"/>
    <x v="717"/>
    <n v="1"/>
    <x v="6"/>
    <x v="1"/>
  </r>
  <r>
    <x v="1771"/>
    <s v="US-2015-115238"/>
    <d v="2021-04-30T00:00:00"/>
    <d v="2021-05-04T00:00:00"/>
    <x v="1"/>
    <s v="JW-15220"/>
    <s v="Jane Waco"/>
    <x v="1"/>
    <s v="United States"/>
    <s v="Lawrence"/>
    <x v="20"/>
    <n v="1841"/>
    <x v="2"/>
    <s v="FUR-FU-10001025"/>
    <s v="Furniture"/>
    <x v="3"/>
    <s v="Eldon Imˆge Series Desk Accessories, Clear"/>
    <n v="24.3"/>
    <n v="5"/>
    <n v="0"/>
    <x v="1526"/>
    <n v="1"/>
    <x v="6"/>
    <x v="1"/>
  </r>
  <r>
    <x v="1772"/>
    <s v="CA-2017-132199"/>
    <d v="2023-05-03T00:00:00"/>
    <d v="2023-05-08T00:00:00"/>
    <x v="1"/>
    <s v="BO-11350"/>
    <s v="Bill Overfelt"/>
    <x v="1"/>
    <s v="United States"/>
    <s v="Philadelphia"/>
    <x v="3"/>
    <n v="19134"/>
    <x v="2"/>
    <s v="FUR-FU-10004245"/>
    <s v="Furniture"/>
    <x v="3"/>
    <s v="Career Cubicle Clock, 8 1/4&quot;, Black"/>
    <n v="32.448"/>
    <n v="2"/>
    <n v="0.2"/>
    <x v="627"/>
    <n v="1"/>
    <x v="7"/>
    <x v="3"/>
  </r>
  <r>
    <x v="1773"/>
    <s v="CA-2017-132199"/>
    <d v="2023-05-03T00:00:00"/>
    <d v="2023-05-08T00:00:00"/>
    <x v="1"/>
    <s v="BO-11350"/>
    <s v="Bill Overfelt"/>
    <x v="1"/>
    <s v="United States"/>
    <s v="Philadelphia"/>
    <x v="3"/>
    <n v="19134"/>
    <x v="2"/>
    <s v="FUR-TA-10003748"/>
    <s v="Furniture"/>
    <x v="2"/>
    <s v="Bevis 36 x 72 Conference Tables"/>
    <n v="373.47"/>
    <n v="5"/>
    <n v="0.4"/>
    <x v="1527"/>
    <n v="0"/>
    <x v="7"/>
    <x v="3"/>
  </r>
  <r>
    <x v="1774"/>
    <s v="CA-2016-163174"/>
    <d v="2022-08-26T00:00:00"/>
    <d v="2022-08-30T00:00:00"/>
    <x v="1"/>
    <s v="XP-21865"/>
    <s v="Xylona Preis"/>
    <x v="0"/>
    <s v="United States"/>
    <s v="Athens"/>
    <x v="24"/>
    <n v="30605"/>
    <x v="0"/>
    <s v="FUR-FU-10000308"/>
    <s v="Furniture"/>
    <x v="3"/>
    <s v="Deflect-o Glass Clear Studded Chair Mats"/>
    <n v="186.54"/>
    <n v="3"/>
    <n v="0"/>
    <x v="1292"/>
    <n v="1"/>
    <x v="10"/>
    <x v="0"/>
  </r>
  <r>
    <x v="1775"/>
    <s v="CA-2017-147207"/>
    <d v="2023-01-02T00:00:00"/>
    <d v="2023-01-04T00:00:00"/>
    <x v="0"/>
    <s v="TS-21655"/>
    <s v="Trudy Schmidt"/>
    <x v="0"/>
    <s v="United States"/>
    <s v="El Paso"/>
    <x v="5"/>
    <n v="79907"/>
    <x v="3"/>
    <s v="FUR-TA-10002958"/>
    <s v="Furniture"/>
    <x v="2"/>
    <s v="Bevis Oval Conference Table, Walnut"/>
    <n v="913.43"/>
    <n v="5"/>
    <n v="0.3"/>
    <x v="1528"/>
    <n v="0"/>
    <x v="8"/>
    <x v="3"/>
  </r>
  <r>
    <x v="1776"/>
    <s v="CA-2016-118745"/>
    <d v="2022-06-11T00:00:00"/>
    <d v="2022-06-16T00:00:00"/>
    <x v="1"/>
    <s v="SV-20365"/>
    <s v="Seth Vernon"/>
    <x v="0"/>
    <s v="United States"/>
    <s v="Los Angeles"/>
    <x v="2"/>
    <n v="90049"/>
    <x v="1"/>
    <s v="FUR-TA-10003473"/>
    <s v="Furniture"/>
    <x v="2"/>
    <s v="Bretford Rectangular Conference Table Tops"/>
    <n v="902.71199999999999"/>
    <n v="3"/>
    <n v="0.2"/>
    <x v="884"/>
    <n v="1"/>
    <x v="2"/>
    <x v="0"/>
  </r>
  <r>
    <x v="1777"/>
    <s v="CA-2016-163972"/>
    <d v="2022-10-17T00:00:00"/>
    <d v="2022-10-21T00:00:00"/>
    <x v="1"/>
    <s v="MG-17890"/>
    <s v="Michael Granlund"/>
    <x v="2"/>
    <s v="United States"/>
    <s v="Fresno"/>
    <x v="2"/>
    <n v="93727"/>
    <x v="1"/>
    <s v="FUR-BO-10003894"/>
    <s v="Furniture"/>
    <x v="0"/>
    <s v="Safco Value Mate Steel Bookcase, Baked Enamel Finish on Steel, Black"/>
    <n v="120.666"/>
    <n v="2"/>
    <n v="0.15"/>
    <x v="1073"/>
    <n v="1"/>
    <x v="1"/>
    <x v="0"/>
  </r>
  <r>
    <x v="1778"/>
    <s v="CA-2016-113726"/>
    <d v="2022-11-24T00:00:00"/>
    <d v="2022-12-01T00:00:00"/>
    <x v="1"/>
    <s v="SC-20680"/>
    <s v="Steve Carroll"/>
    <x v="2"/>
    <s v="United States"/>
    <s v="Seattle"/>
    <x v="13"/>
    <n v="98105"/>
    <x v="1"/>
    <s v="FUR-FU-10003535"/>
    <s v="Furniture"/>
    <x v="3"/>
    <s v="Howard Miller Distant Time Traveler Alarm Clock"/>
    <n v="82.26"/>
    <n v="3"/>
    <n v="0"/>
    <x v="1202"/>
    <n v="1"/>
    <x v="0"/>
    <x v="0"/>
  </r>
  <r>
    <x v="1779"/>
    <s v="CA-2016-163048"/>
    <d v="2022-02-08T00:00:00"/>
    <d v="2022-02-15T00:00:00"/>
    <x v="1"/>
    <s v="MH-17440"/>
    <s v="Mark Haberlin"/>
    <x v="1"/>
    <s v="United States"/>
    <s v="Houston"/>
    <x v="5"/>
    <n v="77036"/>
    <x v="3"/>
    <s v="FUR-CH-10001270"/>
    <s v="Furniture"/>
    <x v="1"/>
    <s v="Harbour Creations Steel Folding Chair"/>
    <n v="241.5"/>
    <n v="4"/>
    <n v="0.3"/>
    <x v="51"/>
    <n v="0"/>
    <x v="11"/>
    <x v="0"/>
  </r>
  <r>
    <x v="1780"/>
    <s v="CA-2017-110625"/>
    <d v="2023-12-23T00:00:00"/>
    <d v="2023-12-30T00:00:00"/>
    <x v="1"/>
    <s v="JB-16045"/>
    <s v="Julia Barnett"/>
    <x v="2"/>
    <s v="United States"/>
    <s v="Danbury"/>
    <x v="19"/>
    <n v="6810"/>
    <x v="2"/>
    <s v="FUR-FU-10001473"/>
    <s v="Furniture"/>
    <x v="3"/>
    <s v="DAX Wood Document Frame"/>
    <n v="27.46"/>
    <n v="2"/>
    <n v="0"/>
    <x v="290"/>
    <n v="1"/>
    <x v="5"/>
    <x v="3"/>
  </r>
  <r>
    <x v="1781"/>
    <s v="CA-2016-142594"/>
    <d v="2022-12-01T00:00:00"/>
    <d v="2022-12-06T00:00:00"/>
    <x v="0"/>
    <s v="EJ-14155"/>
    <s v="Eva Jacobs"/>
    <x v="0"/>
    <s v="United States"/>
    <s v="Franklin"/>
    <x v="20"/>
    <n v="2038"/>
    <x v="2"/>
    <s v="FUR-FU-10002045"/>
    <s v="Furniture"/>
    <x v="3"/>
    <s v="Executive Impressions 14&quot;"/>
    <n v="111.15"/>
    <n v="5"/>
    <n v="0"/>
    <x v="1314"/>
    <n v="1"/>
    <x v="5"/>
    <x v="0"/>
  </r>
  <r>
    <x v="1782"/>
    <s v="CA-2016-142594"/>
    <d v="2022-12-01T00:00:00"/>
    <d v="2022-12-06T00:00:00"/>
    <x v="0"/>
    <s v="EJ-14155"/>
    <s v="Eva Jacobs"/>
    <x v="0"/>
    <s v="United States"/>
    <s v="Franklin"/>
    <x v="20"/>
    <n v="2038"/>
    <x v="2"/>
    <s v="FUR-TA-10001095"/>
    <s v="Furniture"/>
    <x v="2"/>
    <s v="Chromcraft Round Conference Tables"/>
    <n v="366.00900000000001"/>
    <n v="3"/>
    <n v="0.3"/>
    <x v="1529"/>
    <n v="0"/>
    <x v="5"/>
    <x v="0"/>
  </r>
  <r>
    <x v="1783"/>
    <s v="CA-2017-120061"/>
    <d v="2023-11-02T00:00:00"/>
    <d v="2023-11-07T00:00:00"/>
    <x v="0"/>
    <s v="SR-20425"/>
    <s v="Sharelle Roach"/>
    <x v="2"/>
    <s v="United States"/>
    <s v="Springfield"/>
    <x v="15"/>
    <n v="45503"/>
    <x v="2"/>
    <s v="FUR-CH-10001973"/>
    <s v="Furniture"/>
    <x v="1"/>
    <s v="Office Star Flex Back Scooter Chair with White Frame"/>
    <n v="155.37200000000001"/>
    <n v="2"/>
    <n v="0.3"/>
    <x v="1338"/>
    <n v="0"/>
    <x v="0"/>
    <x v="3"/>
  </r>
  <r>
    <x v="1784"/>
    <s v="CA-2015-110814"/>
    <d v="2021-12-05T00:00:00"/>
    <d v="2021-12-09T00:00:00"/>
    <x v="0"/>
    <s v="BD-11635"/>
    <s v="Brian Derr"/>
    <x v="0"/>
    <s v="United States"/>
    <s v="New York City"/>
    <x v="7"/>
    <n v="10009"/>
    <x v="2"/>
    <s v="FUR-CH-10003535"/>
    <s v="Furniture"/>
    <x v="1"/>
    <s v="Global Armless Task Chair, Royal Blue"/>
    <n v="164.64599999999999"/>
    <n v="3"/>
    <n v="0.1"/>
    <x v="1530"/>
    <n v="1"/>
    <x v="5"/>
    <x v="1"/>
  </r>
  <r>
    <x v="1785"/>
    <s v="CA-2017-140480"/>
    <d v="2023-07-08T00:00:00"/>
    <d v="2023-07-12T00:00:00"/>
    <x v="1"/>
    <s v="HE-14800"/>
    <s v="Harold Engle"/>
    <x v="1"/>
    <s v="United States"/>
    <s v="Newark"/>
    <x v="14"/>
    <n v="19711"/>
    <x v="2"/>
    <s v="FUR-FU-10003247"/>
    <s v="Furniture"/>
    <x v="3"/>
    <s v="36X48 HARDFLOOR CHAIRMAT"/>
    <n v="83.92"/>
    <n v="4"/>
    <n v="0"/>
    <x v="1531"/>
    <n v="1"/>
    <x v="3"/>
    <x v="3"/>
  </r>
  <r>
    <x v="1786"/>
    <s v="CA-2017-140480"/>
    <d v="2023-07-08T00:00:00"/>
    <d v="2023-07-12T00:00:00"/>
    <x v="1"/>
    <s v="HE-14800"/>
    <s v="Harold Engle"/>
    <x v="1"/>
    <s v="United States"/>
    <s v="Newark"/>
    <x v="14"/>
    <n v="19711"/>
    <x v="2"/>
    <s v="FUR-FU-10001057"/>
    <s v="Furniture"/>
    <x v="3"/>
    <s v="Tensor Track Tree Floor Lamp"/>
    <n v="39.979999999999997"/>
    <n v="2"/>
    <n v="0"/>
    <x v="1532"/>
    <n v="1"/>
    <x v="3"/>
    <x v="3"/>
  </r>
  <r>
    <x v="1787"/>
    <s v="CA-2016-130820"/>
    <d v="2022-11-15T00:00:00"/>
    <d v="2022-11-15T00:00:00"/>
    <x v="3"/>
    <s v="ON-18715"/>
    <s v="Odella Nelson"/>
    <x v="1"/>
    <s v="United States"/>
    <s v="Burlington"/>
    <x v="30"/>
    <n v="27217"/>
    <x v="0"/>
    <s v="FUR-TA-10001768"/>
    <s v="Furniture"/>
    <x v="2"/>
    <s v="Hon Racetrack Conference Tables"/>
    <n v="630.024"/>
    <n v="4"/>
    <n v="0.4"/>
    <x v="1533"/>
    <n v="0"/>
    <x v="0"/>
    <x v="0"/>
  </r>
  <r>
    <x v="1788"/>
    <s v="CA-2017-132290"/>
    <d v="2023-03-10T00:00:00"/>
    <d v="2023-03-14T00:00:00"/>
    <x v="1"/>
    <s v="MD-17350"/>
    <s v="Maribeth Dona"/>
    <x v="0"/>
    <s v="United States"/>
    <s v="Dallas"/>
    <x v="5"/>
    <n v="75217"/>
    <x v="3"/>
    <s v="FUR-TA-10002228"/>
    <s v="Furniture"/>
    <x v="2"/>
    <s v="Bevis Traditional Conference Table Top, Plinth Base"/>
    <n v="933.40800000000002"/>
    <n v="4"/>
    <n v="0.3"/>
    <x v="1534"/>
    <n v="0"/>
    <x v="9"/>
    <x v="3"/>
  </r>
  <r>
    <x v="1789"/>
    <s v="CA-2017-118199"/>
    <d v="2023-05-09T00:00:00"/>
    <d v="2023-05-11T00:00:00"/>
    <x v="2"/>
    <s v="LB-16795"/>
    <s v="Laurel Beltran"/>
    <x v="2"/>
    <s v="United States"/>
    <s v="Seattle"/>
    <x v="13"/>
    <n v="98105"/>
    <x v="1"/>
    <s v="FUR-TA-10004154"/>
    <s v="Furniture"/>
    <x v="2"/>
    <s v="Riverside Furniture Oval Coffee Table, Oval End Table, End Table with Drawer"/>
    <n v="286.85000000000002"/>
    <n v="1"/>
    <n v="0"/>
    <x v="1535"/>
    <n v="1"/>
    <x v="7"/>
    <x v="3"/>
  </r>
  <r>
    <x v="1790"/>
    <s v="CA-2017-150091"/>
    <d v="2023-10-12T00:00:00"/>
    <d v="2023-10-16T00:00:00"/>
    <x v="1"/>
    <s v="NP-18670"/>
    <s v="Nora Paige"/>
    <x v="0"/>
    <s v="United States"/>
    <s v="Lakewood"/>
    <x v="18"/>
    <n v="8701"/>
    <x v="2"/>
    <s v="FUR-FU-10004053"/>
    <s v="Furniture"/>
    <x v="3"/>
    <s v="DAX Two-Tone Silver Metal Document Frame"/>
    <n v="40.479999999999997"/>
    <n v="2"/>
    <n v="0"/>
    <x v="1536"/>
    <n v="1"/>
    <x v="1"/>
    <x v="3"/>
  </r>
  <r>
    <x v="1791"/>
    <s v="CA-2017-150091"/>
    <d v="2023-10-12T00:00:00"/>
    <d v="2023-10-16T00:00:00"/>
    <x v="1"/>
    <s v="NP-18670"/>
    <s v="Nora Paige"/>
    <x v="0"/>
    <s v="United States"/>
    <s v="Lakewood"/>
    <x v="18"/>
    <n v="8701"/>
    <x v="2"/>
    <s v="FUR-BO-10003404"/>
    <s v="Furniture"/>
    <x v="0"/>
    <s v="Global Adaptabilites Bookcase, Cherry/Storm Gray Finish"/>
    <n v="2154.9"/>
    <n v="5"/>
    <n v="0"/>
    <x v="1537"/>
    <n v="1"/>
    <x v="1"/>
    <x v="3"/>
  </r>
  <r>
    <x v="1792"/>
    <s v="CA-2016-118129"/>
    <d v="2022-12-19T00:00:00"/>
    <d v="2022-12-21T00:00:00"/>
    <x v="0"/>
    <s v="CL-12565"/>
    <s v="Clay Ludtke"/>
    <x v="0"/>
    <s v="United States"/>
    <s v="Reading"/>
    <x v="3"/>
    <n v="19601"/>
    <x v="2"/>
    <s v="FUR-FU-10004904"/>
    <s v="Furniture"/>
    <x v="3"/>
    <s v="Eldon &quot;L&quot; Workstation Diamond Chairmat"/>
    <n v="303.92"/>
    <n v="5"/>
    <n v="0.2"/>
    <x v="1538"/>
    <n v="0"/>
    <x v="5"/>
    <x v="0"/>
  </r>
  <r>
    <x v="1793"/>
    <s v="CA-2017-155621"/>
    <d v="2023-11-08T00:00:00"/>
    <d v="2023-11-13T00:00:00"/>
    <x v="1"/>
    <s v="KN-16450"/>
    <s v="Kean Nguyen"/>
    <x v="1"/>
    <s v="United States"/>
    <s v="Baltimore"/>
    <x v="32"/>
    <n v="21215"/>
    <x v="2"/>
    <s v="FUR-FU-10003535"/>
    <s v="Furniture"/>
    <x v="3"/>
    <s v="Howard Miller Distant Time Traveler Alarm Clock"/>
    <n v="274.2"/>
    <n v="10"/>
    <n v="0"/>
    <x v="1539"/>
    <n v="1"/>
    <x v="0"/>
    <x v="3"/>
  </r>
  <r>
    <x v="1794"/>
    <s v="US-2014-127635"/>
    <d v="2020-09-14T00:00:00"/>
    <d v="2020-09-18T00:00:00"/>
    <x v="0"/>
    <s v="SC-20260"/>
    <s v="Scott Cohen"/>
    <x v="1"/>
    <s v="United States"/>
    <s v="Corpus Christi"/>
    <x v="5"/>
    <n v="78415"/>
    <x v="3"/>
    <s v="FUR-FU-10000550"/>
    <s v="Furniture"/>
    <x v="3"/>
    <s v="Stacking Trays by OIC"/>
    <n v="9.9600000000000009"/>
    <n v="5"/>
    <n v="0.6"/>
    <x v="1540"/>
    <n v="0"/>
    <x v="4"/>
    <x v="2"/>
  </r>
  <r>
    <x v="1795"/>
    <s v="CA-2017-125451"/>
    <d v="2023-10-23T00:00:00"/>
    <d v="2023-10-24T00:00:00"/>
    <x v="2"/>
    <s v="AH-10075"/>
    <s v="Adam Hart"/>
    <x v="1"/>
    <s v="United States"/>
    <s v="Cranston"/>
    <x v="38"/>
    <n v="2920"/>
    <x v="2"/>
    <s v="FUR-TA-10001039"/>
    <s v="Furniture"/>
    <x v="2"/>
    <s v="KI Adjustable-Height Table"/>
    <n v="240.744"/>
    <n v="4"/>
    <n v="0.3"/>
    <x v="1541"/>
    <n v="0"/>
    <x v="1"/>
    <x v="3"/>
  </r>
  <r>
    <x v="1796"/>
    <s v="CA-2017-125451"/>
    <d v="2023-10-23T00:00:00"/>
    <d v="2023-10-24T00:00:00"/>
    <x v="2"/>
    <s v="AH-10075"/>
    <s v="Adam Hart"/>
    <x v="1"/>
    <s v="United States"/>
    <s v="Cranston"/>
    <x v="38"/>
    <n v="2920"/>
    <x v="2"/>
    <s v="FUR-FU-10004963"/>
    <s v="Furniture"/>
    <x v="3"/>
    <s v="Eldon 400 Class Desk Accessories, Black Carbon"/>
    <n v="35"/>
    <n v="4"/>
    <n v="0"/>
    <x v="1199"/>
    <n v="1"/>
    <x v="1"/>
    <x v="3"/>
  </r>
  <r>
    <x v="1797"/>
    <s v="CA-2017-125451"/>
    <d v="2023-10-23T00:00:00"/>
    <d v="2023-10-24T00:00:00"/>
    <x v="2"/>
    <s v="AH-10075"/>
    <s v="Adam Hart"/>
    <x v="1"/>
    <s v="United States"/>
    <s v="Cranston"/>
    <x v="38"/>
    <n v="2920"/>
    <x v="2"/>
    <s v="FUR-FU-10000277"/>
    <s v="Furniture"/>
    <x v="3"/>
    <s v="Deflect-o DuraMat Antistatic Studded Beveled Mat for Medium Pile Carpeting"/>
    <n v="210.68"/>
    <n v="2"/>
    <n v="0"/>
    <x v="1468"/>
    <n v="1"/>
    <x v="1"/>
    <x v="3"/>
  </r>
  <r>
    <x v="1798"/>
    <s v="CA-2017-125451"/>
    <d v="2023-10-23T00:00:00"/>
    <d v="2023-10-24T00:00:00"/>
    <x v="2"/>
    <s v="AH-10075"/>
    <s v="Adam Hart"/>
    <x v="1"/>
    <s v="United States"/>
    <s v="Cranston"/>
    <x v="38"/>
    <n v="2920"/>
    <x v="2"/>
    <s v="FUR-TA-10004915"/>
    <s v="Furniture"/>
    <x v="2"/>
    <s v="Office Impressions End Table, 20-1/2&quot;H x 24&quot;W x 20&quot;D"/>
    <n v="637.89599999999996"/>
    <n v="3"/>
    <n v="0.3"/>
    <x v="786"/>
    <n v="0"/>
    <x v="1"/>
    <x v="3"/>
  </r>
  <r>
    <x v="1799"/>
    <s v="CA-2016-125087"/>
    <d v="2022-04-18T00:00:00"/>
    <d v="2022-04-23T00:00:00"/>
    <x v="1"/>
    <s v="TH-21115"/>
    <s v="Thea Hudgings"/>
    <x v="1"/>
    <s v="United States"/>
    <s v="Houston"/>
    <x v="5"/>
    <n v="77070"/>
    <x v="3"/>
    <s v="FUR-CH-10002880"/>
    <s v="Furniture"/>
    <x v="1"/>
    <s v="Global High-Back Leather Tilter, Burgundy"/>
    <n v="344.37200000000001"/>
    <n v="4"/>
    <n v="0.3"/>
    <x v="1453"/>
    <n v="0"/>
    <x v="6"/>
    <x v="0"/>
  </r>
  <r>
    <x v="1800"/>
    <s v="CA-2016-125087"/>
    <d v="2022-04-18T00:00:00"/>
    <d v="2022-04-23T00:00:00"/>
    <x v="1"/>
    <s v="TH-21115"/>
    <s v="Thea Hudgings"/>
    <x v="1"/>
    <s v="United States"/>
    <s v="Houston"/>
    <x v="5"/>
    <n v="77070"/>
    <x v="3"/>
    <s v="FUR-FU-10004748"/>
    <s v="Furniture"/>
    <x v="3"/>
    <s v="Howard Miller 16&quot; Diameter Gallery Wall Clock"/>
    <n v="127.88"/>
    <n v="5"/>
    <n v="0.6"/>
    <x v="1542"/>
    <n v="0"/>
    <x v="6"/>
    <x v="0"/>
  </r>
  <r>
    <x v="1801"/>
    <s v="US-2017-118556"/>
    <d v="2023-05-28T00:00:00"/>
    <d v="2023-06-02T00:00:00"/>
    <x v="0"/>
    <s v="TH-21235"/>
    <s v="Tiffany House"/>
    <x v="1"/>
    <s v="United States"/>
    <s v="Chicago"/>
    <x v="8"/>
    <n v="60653"/>
    <x v="3"/>
    <s v="FUR-CH-10001146"/>
    <s v="Furniture"/>
    <x v="1"/>
    <s v="Global Task Chair, Black"/>
    <n v="106.869"/>
    <n v="3"/>
    <n v="0.3"/>
    <x v="1543"/>
    <n v="0"/>
    <x v="7"/>
    <x v="3"/>
  </r>
  <r>
    <x v="1802"/>
    <s v="US-2016-164196"/>
    <d v="2022-11-11T00:00:00"/>
    <d v="2022-11-17T00:00:00"/>
    <x v="1"/>
    <s v="AS-10285"/>
    <s v="Alejandro Savely"/>
    <x v="1"/>
    <s v="United States"/>
    <s v="Noblesville"/>
    <x v="6"/>
    <n v="46060"/>
    <x v="3"/>
    <s v="FUR-TA-10001950"/>
    <s v="Furniture"/>
    <x v="2"/>
    <s v="Balt Solid Wood Round Tables"/>
    <n v="2678.94"/>
    <n v="6"/>
    <n v="0"/>
    <x v="1544"/>
    <n v="1"/>
    <x v="0"/>
    <x v="0"/>
  </r>
  <r>
    <x v="1803"/>
    <s v="US-2017-132031"/>
    <d v="2023-04-23T00:00:00"/>
    <d v="2023-04-27T00:00:00"/>
    <x v="1"/>
    <s v="PN-18775"/>
    <s v="Parhena Norris"/>
    <x v="2"/>
    <s v="United States"/>
    <s v="Clarksville"/>
    <x v="9"/>
    <n v="37042"/>
    <x v="0"/>
    <s v="FUR-BO-10001972"/>
    <s v="Furniture"/>
    <x v="0"/>
    <s v="O'Sullivan 4-Shelf Bookcase in Odessa Pine"/>
    <n v="387.13600000000002"/>
    <n v="4"/>
    <n v="0.2"/>
    <x v="1545"/>
    <n v="0"/>
    <x v="6"/>
    <x v="3"/>
  </r>
  <r>
    <x v="1804"/>
    <s v="US-2017-132031"/>
    <d v="2023-04-23T00:00:00"/>
    <d v="2023-04-27T00:00:00"/>
    <x v="1"/>
    <s v="PN-18775"/>
    <s v="Parhena Norris"/>
    <x v="2"/>
    <s v="United States"/>
    <s v="Clarksville"/>
    <x v="9"/>
    <n v="37042"/>
    <x v="0"/>
    <s v="FUR-FU-10000193"/>
    <s v="Furniture"/>
    <x v="3"/>
    <s v="Tenex Chairmats For Use with Hard Floors"/>
    <n v="77.951999999999998"/>
    <n v="3"/>
    <n v="0.2"/>
    <x v="1546"/>
    <n v="0"/>
    <x v="6"/>
    <x v="3"/>
  </r>
  <r>
    <x v="1805"/>
    <s v="CA-2017-142391"/>
    <d v="2023-09-24T00:00:00"/>
    <d v="2023-09-24T00:00:00"/>
    <x v="3"/>
    <s v="PB-19150"/>
    <s v="Philip Brown"/>
    <x v="0"/>
    <s v="United States"/>
    <s v="Seattle"/>
    <x v="13"/>
    <n v="98115"/>
    <x v="1"/>
    <s v="FUR-FU-10002759"/>
    <s v="Furniture"/>
    <x v="3"/>
    <s v="12-1/2 Diameter Round Wall Clock"/>
    <n v="199.8"/>
    <n v="10"/>
    <n v="0"/>
    <x v="1547"/>
    <n v="1"/>
    <x v="4"/>
    <x v="3"/>
  </r>
  <r>
    <x v="1806"/>
    <s v="CA-2016-158841"/>
    <d v="2022-02-02T00:00:00"/>
    <d v="2022-02-04T00:00:00"/>
    <x v="0"/>
    <s v="SE-20110"/>
    <s v="Sanjit Engle"/>
    <x v="0"/>
    <s v="United States"/>
    <s v="Arlington"/>
    <x v="25"/>
    <n v="22204"/>
    <x v="0"/>
    <s v="FUR-FU-10001731"/>
    <s v="Furniture"/>
    <x v="3"/>
    <s v="Acrylic Self-Standing Desk Frames"/>
    <n v="18.690000000000001"/>
    <n v="7"/>
    <n v="0"/>
    <x v="1548"/>
    <n v="1"/>
    <x v="11"/>
    <x v="0"/>
  </r>
  <r>
    <x v="1807"/>
    <s v="CA-2015-102316"/>
    <d v="2021-03-01T00:00:00"/>
    <d v="2021-03-03T00:00:00"/>
    <x v="0"/>
    <s v="DH-13075"/>
    <s v="Dave Hallsten"/>
    <x v="1"/>
    <s v="United States"/>
    <s v="Los Angeles"/>
    <x v="2"/>
    <n v="90045"/>
    <x v="1"/>
    <s v="FUR-CH-10003396"/>
    <s v="Furniture"/>
    <x v="1"/>
    <s v="Global Deluxe Steno Chair"/>
    <n v="184.75200000000001"/>
    <n v="3"/>
    <n v="0.2"/>
    <x v="1127"/>
    <n v="0"/>
    <x v="9"/>
    <x v="1"/>
  </r>
  <r>
    <x v="1808"/>
    <s v="CA-2016-109400"/>
    <d v="2022-05-02T00:00:00"/>
    <d v="2022-05-06T00:00:00"/>
    <x v="1"/>
    <s v="NR-18550"/>
    <s v="Nick Radford"/>
    <x v="0"/>
    <s v="United States"/>
    <s v="Amarillo"/>
    <x v="5"/>
    <n v="79109"/>
    <x v="3"/>
    <s v="FUR-CH-10003298"/>
    <s v="Furniture"/>
    <x v="1"/>
    <s v="Office Star - Contemporary Task Swivel chair with Loop Arms, Charcoal"/>
    <n v="366.74400000000003"/>
    <n v="4"/>
    <n v="0.3"/>
    <x v="1293"/>
    <n v="0"/>
    <x v="7"/>
    <x v="0"/>
  </r>
  <r>
    <x v="1809"/>
    <s v="CA-2016-144645"/>
    <d v="2022-02-02T00:00:00"/>
    <d v="2022-02-08T00:00:00"/>
    <x v="1"/>
    <s v="NS-18640"/>
    <s v="Noel Staavos"/>
    <x v="1"/>
    <s v="United States"/>
    <s v="Houston"/>
    <x v="5"/>
    <n v="77041"/>
    <x v="3"/>
    <s v="FUR-FU-10003601"/>
    <s v="Furniture"/>
    <x v="3"/>
    <s v="Deflect-o RollaMat Studded, Beveled Mat for Medium Pile Carpeting"/>
    <n v="73.784000000000006"/>
    <n v="2"/>
    <n v="0.6"/>
    <x v="1549"/>
    <n v="0"/>
    <x v="11"/>
    <x v="0"/>
  </r>
  <r>
    <x v="1810"/>
    <s v="CA-2017-149720"/>
    <d v="2023-06-04T00:00:00"/>
    <d v="2023-06-07T00:00:00"/>
    <x v="0"/>
    <s v="EM-14065"/>
    <s v="Erin Mull"/>
    <x v="0"/>
    <s v="United States"/>
    <s v="Frisco"/>
    <x v="5"/>
    <n v="75034"/>
    <x v="3"/>
    <s v="FUR-FU-10002501"/>
    <s v="Furniture"/>
    <x v="3"/>
    <s v="Nu-Dell Executive Frame"/>
    <n v="30.335999999999999"/>
    <n v="6"/>
    <n v="0.6"/>
    <x v="1550"/>
    <n v="0"/>
    <x v="2"/>
    <x v="3"/>
  </r>
  <r>
    <x v="1811"/>
    <s v="CA-2017-118003"/>
    <d v="2023-12-04T00:00:00"/>
    <d v="2023-12-10T00:00:00"/>
    <x v="1"/>
    <s v="DO-13645"/>
    <s v="Doug O'Connell"/>
    <x v="0"/>
    <s v="United States"/>
    <s v="Paterson"/>
    <x v="18"/>
    <n v="7501"/>
    <x v="2"/>
    <s v="FUR-FU-10002506"/>
    <s v="Furniture"/>
    <x v="3"/>
    <s v="Tensor &quot;Hersey Kiss&quot; Styled Floor Lamp"/>
    <n v="12.99"/>
    <n v="1"/>
    <n v="0"/>
    <x v="1551"/>
    <n v="1"/>
    <x v="5"/>
    <x v="3"/>
  </r>
  <r>
    <x v="1812"/>
    <s v="CA-2017-118003"/>
    <d v="2023-12-04T00:00:00"/>
    <d v="2023-12-10T00:00:00"/>
    <x v="1"/>
    <s v="DO-13645"/>
    <s v="Doug O'Connell"/>
    <x v="0"/>
    <s v="United States"/>
    <s v="Paterson"/>
    <x v="18"/>
    <n v="7501"/>
    <x v="2"/>
    <s v="FUR-CH-10003817"/>
    <s v="Furniture"/>
    <x v="1"/>
    <s v="Global Value Steno Chair, Gray"/>
    <n v="182.22"/>
    <n v="3"/>
    <n v="0"/>
    <x v="1552"/>
    <n v="1"/>
    <x v="5"/>
    <x v="3"/>
  </r>
  <r>
    <x v="1813"/>
    <s v="CA-2017-118003"/>
    <d v="2023-12-04T00:00:00"/>
    <d v="2023-12-10T00:00:00"/>
    <x v="1"/>
    <s v="DO-13645"/>
    <s v="Doug O'Connell"/>
    <x v="0"/>
    <s v="United States"/>
    <s v="Paterson"/>
    <x v="18"/>
    <n v="7501"/>
    <x v="2"/>
    <s v="FUR-CH-10004860"/>
    <s v="Furniture"/>
    <x v="1"/>
    <s v="Global Low Back Tilter Chair"/>
    <n v="302.94"/>
    <n v="3"/>
    <n v="0"/>
    <x v="1141"/>
    <n v="1"/>
    <x v="5"/>
    <x v="3"/>
  </r>
  <r>
    <x v="1814"/>
    <s v="CA-2016-141887"/>
    <d v="2022-01-11T00:00:00"/>
    <d v="2022-01-15T00:00:00"/>
    <x v="1"/>
    <s v="MP-17470"/>
    <s v="Mark Packer"/>
    <x v="2"/>
    <s v="United States"/>
    <s v="Columbus"/>
    <x v="15"/>
    <n v="43229"/>
    <x v="2"/>
    <s v="FUR-FU-10002268"/>
    <s v="Furniture"/>
    <x v="3"/>
    <s v="Ultra Door Push Plate"/>
    <n v="54.991999999999997"/>
    <n v="14"/>
    <n v="0.2"/>
    <x v="1553"/>
    <n v="1"/>
    <x v="8"/>
    <x v="0"/>
  </r>
  <r>
    <x v="1815"/>
    <s v="CA-2017-161172"/>
    <d v="2023-03-16T00:00:00"/>
    <d v="2023-03-16T00:00:00"/>
    <x v="3"/>
    <s v="SP-20920"/>
    <s v="Susan Pistek"/>
    <x v="0"/>
    <s v="United States"/>
    <s v="Columbus"/>
    <x v="15"/>
    <n v="43229"/>
    <x v="2"/>
    <s v="FUR-FU-10003424"/>
    <s v="Furniture"/>
    <x v="3"/>
    <s v="Nu-Dell Oak Frame"/>
    <n v="51.264000000000003"/>
    <n v="6"/>
    <n v="0.2"/>
    <x v="1554"/>
    <n v="1"/>
    <x v="9"/>
    <x v="3"/>
  </r>
  <r>
    <x v="1816"/>
    <s v="CA-2017-137624"/>
    <d v="2023-11-10T00:00:00"/>
    <d v="2023-11-17T00:00:00"/>
    <x v="1"/>
    <s v="ME-17320"/>
    <s v="Maria Etezadi"/>
    <x v="2"/>
    <s v="United States"/>
    <s v="Los Angeles"/>
    <x v="2"/>
    <n v="90008"/>
    <x v="1"/>
    <s v="FUR-CH-10001714"/>
    <s v="Furniture"/>
    <x v="1"/>
    <s v="Global Leather &amp; Oak Executive Chair, Burgundy"/>
    <n v="241.42400000000001"/>
    <n v="2"/>
    <n v="0.2"/>
    <x v="1555"/>
    <n v="0"/>
    <x v="0"/>
    <x v="3"/>
  </r>
  <r>
    <x v="1817"/>
    <s v="CA-2016-156748"/>
    <d v="2022-11-30T00:00:00"/>
    <d v="2022-12-06T00:00:00"/>
    <x v="1"/>
    <s v="BS-11755"/>
    <s v="Bruce Stewart"/>
    <x v="0"/>
    <s v="United States"/>
    <s v="Detroit"/>
    <x v="17"/>
    <n v="48227"/>
    <x v="3"/>
    <s v="FUR-CH-10000513"/>
    <s v="Furniture"/>
    <x v="1"/>
    <s v="High-Back Leather Manager's Chair"/>
    <n v="389.97"/>
    <n v="3"/>
    <n v="0"/>
    <x v="1556"/>
    <n v="1"/>
    <x v="0"/>
    <x v="0"/>
  </r>
  <r>
    <x v="1818"/>
    <s v="CA-2015-157287"/>
    <d v="2021-12-22T00:00:00"/>
    <d v="2021-12-23T00:00:00"/>
    <x v="2"/>
    <s v="HR-14830"/>
    <s v="Harold Ryan"/>
    <x v="1"/>
    <s v="United States"/>
    <s v="Philadelphia"/>
    <x v="3"/>
    <n v="19140"/>
    <x v="2"/>
    <s v="FUR-CH-10001270"/>
    <s v="Furniture"/>
    <x v="1"/>
    <s v="Harbour Creations Steel Folding Chair"/>
    <n v="422.625"/>
    <n v="7"/>
    <n v="0.3"/>
    <x v="51"/>
    <n v="0"/>
    <x v="5"/>
    <x v="1"/>
  </r>
  <r>
    <x v="1819"/>
    <s v="CA-2016-119074"/>
    <d v="2022-03-27T00:00:00"/>
    <d v="2022-03-31T00:00:00"/>
    <x v="1"/>
    <s v="DS-13180"/>
    <s v="David Smith"/>
    <x v="1"/>
    <s v="United States"/>
    <s v="Columbus"/>
    <x v="24"/>
    <n v="31907"/>
    <x v="0"/>
    <s v="FUR-FU-10004053"/>
    <s v="Furniture"/>
    <x v="3"/>
    <s v="DAX Two-Tone Silver Metal Document Frame"/>
    <n v="20.239999999999998"/>
    <n v="1"/>
    <n v="0"/>
    <x v="1557"/>
    <n v="1"/>
    <x v="9"/>
    <x v="0"/>
  </r>
  <r>
    <x v="1820"/>
    <s v="CA-2016-119074"/>
    <d v="2022-03-27T00:00:00"/>
    <d v="2022-03-31T00:00:00"/>
    <x v="1"/>
    <s v="DS-13180"/>
    <s v="David Smith"/>
    <x v="1"/>
    <s v="United States"/>
    <s v="Columbus"/>
    <x v="24"/>
    <n v="31907"/>
    <x v="0"/>
    <s v="FUR-FU-10003731"/>
    <s v="Furniture"/>
    <x v="3"/>
    <s v="Eldon Expressions Wood and Plastic Desk Accessories, Oak"/>
    <n v="39.92"/>
    <n v="4"/>
    <n v="0"/>
    <x v="773"/>
    <n v="1"/>
    <x v="9"/>
    <x v="0"/>
  </r>
  <r>
    <x v="1821"/>
    <s v="CA-2015-126186"/>
    <d v="2021-09-11T00:00:00"/>
    <d v="2021-09-12T00:00:00"/>
    <x v="2"/>
    <s v="GB-14530"/>
    <s v="George Bell"/>
    <x v="1"/>
    <s v="United States"/>
    <s v="Aurora"/>
    <x v="12"/>
    <n v="80013"/>
    <x v="1"/>
    <s v="FUR-FU-10000073"/>
    <s v="Furniture"/>
    <x v="3"/>
    <s v="Deflect-O Glasstique Clear Desk Accessories"/>
    <n v="24.64"/>
    <n v="4"/>
    <n v="0.2"/>
    <x v="1558"/>
    <n v="1"/>
    <x v="4"/>
    <x v="1"/>
  </r>
  <r>
    <x v="1822"/>
    <s v="CA-2016-102092"/>
    <d v="2022-12-09T00:00:00"/>
    <d v="2022-12-11T00:00:00"/>
    <x v="2"/>
    <s v="PM-18940"/>
    <s v="Paul MacIntyre"/>
    <x v="0"/>
    <s v="United States"/>
    <s v="Springfield"/>
    <x v="25"/>
    <n v="22153"/>
    <x v="0"/>
    <s v="FUR-TA-10002530"/>
    <s v="Furniture"/>
    <x v="2"/>
    <s v="Iceberg OfficeWorks 42&quot; Round Tables"/>
    <n v="1056.8599999999999"/>
    <n v="7"/>
    <n v="0"/>
    <x v="1559"/>
    <n v="1"/>
    <x v="5"/>
    <x v="0"/>
  </r>
  <r>
    <x v="1823"/>
    <s v="CA-2016-132829"/>
    <d v="2022-12-23T00:00:00"/>
    <d v="2022-12-26T00:00:00"/>
    <x v="0"/>
    <s v="LA-16780"/>
    <s v="Laura Armstrong"/>
    <x v="1"/>
    <s v="United States"/>
    <s v="Houston"/>
    <x v="5"/>
    <n v="77041"/>
    <x v="3"/>
    <s v="FUR-FU-10000206"/>
    <s v="Furniture"/>
    <x v="3"/>
    <s v="GE General Purpose, Extra Long Life, Showcase &amp; Floodlight Incandescent Bulbs"/>
    <n v="2.3279999999999998"/>
    <n v="2"/>
    <n v="0.6"/>
    <x v="222"/>
    <n v="0"/>
    <x v="5"/>
    <x v="0"/>
  </r>
  <r>
    <x v="1824"/>
    <s v="CA-2016-123540"/>
    <d v="2022-04-02T00:00:00"/>
    <d v="2022-04-06T00:00:00"/>
    <x v="0"/>
    <s v="DJ-13420"/>
    <s v="Denny Joy"/>
    <x v="1"/>
    <s v="United States"/>
    <s v="Milwaukee"/>
    <x v="16"/>
    <n v="53209"/>
    <x v="3"/>
    <s v="FUR-CH-10000847"/>
    <s v="Furniture"/>
    <x v="1"/>
    <s v="Global Executive Mid-Back Manager's Chair"/>
    <n v="1454.9"/>
    <n v="5"/>
    <n v="0"/>
    <x v="1560"/>
    <n v="1"/>
    <x v="6"/>
    <x v="0"/>
  </r>
  <r>
    <x v="1825"/>
    <s v="US-2017-108315"/>
    <d v="2023-04-30T00:00:00"/>
    <d v="2023-05-04T00:00:00"/>
    <x v="1"/>
    <s v="MH-18115"/>
    <s v="Mick Hernandez"/>
    <x v="2"/>
    <s v="United States"/>
    <s v="Sanford"/>
    <x v="1"/>
    <n v="32771"/>
    <x v="0"/>
    <s v="FUR-FU-10000747"/>
    <s v="Furniture"/>
    <x v="3"/>
    <s v="Tenex B1-RE Series Chair Mats for Low Pile Carpets"/>
    <n v="220.70400000000001"/>
    <n v="6"/>
    <n v="0.2"/>
    <x v="1561"/>
    <n v="0"/>
    <x v="6"/>
    <x v="3"/>
  </r>
  <r>
    <x v="1826"/>
    <s v="CA-2017-106747"/>
    <d v="2023-07-03T00:00:00"/>
    <d v="2023-07-04T00:00:00"/>
    <x v="2"/>
    <s v="TS-21505"/>
    <s v="Tony Sayre"/>
    <x v="0"/>
    <s v="United States"/>
    <s v="Concord"/>
    <x v="28"/>
    <n v="3301"/>
    <x v="2"/>
    <s v="FUR-FU-10004188"/>
    <s v="Furniture"/>
    <x v="3"/>
    <s v="Luxo Professional Combination Clamp-On Lamps"/>
    <n v="102.3"/>
    <n v="1"/>
    <n v="0"/>
    <x v="1562"/>
    <n v="1"/>
    <x v="3"/>
    <x v="3"/>
  </r>
  <r>
    <x v="1827"/>
    <s v="CA-2017-146164"/>
    <d v="2023-12-22T00:00:00"/>
    <d v="2023-12-26T00:00:00"/>
    <x v="1"/>
    <s v="CM-12190"/>
    <s v="Charlotte Melton"/>
    <x v="0"/>
    <s v="United States"/>
    <s v="Rochester"/>
    <x v="11"/>
    <n v="55901"/>
    <x v="3"/>
    <s v="FUR-TA-10004915"/>
    <s v="Furniture"/>
    <x v="2"/>
    <s v="Office Impressions End Table, 20-1/2&quot;H x 24&quot;W x 20&quot;D"/>
    <n v="607.52"/>
    <n v="2"/>
    <n v="0"/>
    <x v="1563"/>
    <n v="1"/>
    <x v="5"/>
    <x v="3"/>
  </r>
  <r>
    <x v="1828"/>
    <s v="CA-2014-130673"/>
    <d v="2020-05-20T00:00:00"/>
    <d v="2020-05-22T00:00:00"/>
    <x v="0"/>
    <s v="MC-17590"/>
    <s v="Matt Collister"/>
    <x v="1"/>
    <s v="United States"/>
    <s v="San Marcos"/>
    <x v="5"/>
    <n v="78666"/>
    <x v="3"/>
    <s v="FUR-FU-10003489"/>
    <s v="Furniture"/>
    <x v="3"/>
    <s v="Contemporary Borderless Frame"/>
    <n v="10.332000000000001"/>
    <n v="3"/>
    <n v="0.6"/>
    <x v="1564"/>
    <n v="0"/>
    <x v="7"/>
    <x v="2"/>
  </r>
  <r>
    <x v="1829"/>
    <s v="CA-2017-101700"/>
    <d v="2023-04-23T00:00:00"/>
    <d v="2023-04-26T00:00:00"/>
    <x v="2"/>
    <s v="SO-20335"/>
    <s v="Sean O'Donnell"/>
    <x v="0"/>
    <s v="United States"/>
    <s v="Greeley"/>
    <x v="12"/>
    <n v="80634"/>
    <x v="1"/>
    <s v="FUR-FU-10001025"/>
    <s v="Furniture"/>
    <x v="3"/>
    <s v="Eldon Imˆge Series Desk Accessories, Clear"/>
    <n v="11.664"/>
    <n v="3"/>
    <n v="0.2"/>
    <x v="1565"/>
    <n v="1"/>
    <x v="6"/>
    <x v="3"/>
  </r>
  <r>
    <x v="1830"/>
    <s v="CA-2014-151946"/>
    <d v="2020-06-04T00:00:00"/>
    <d v="2020-06-09T00:00:00"/>
    <x v="1"/>
    <s v="BT-11440"/>
    <s v="Bobby Trafton"/>
    <x v="0"/>
    <s v="United States"/>
    <s v="New York City"/>
    <x v="7"/>
    <n v="10035"/>
    <x v="2"/>
    <s v="FUR-FU-10002878"/>
    <s v="Furniture"/>
    <x v="3"/>
    <s v="Seth Thomas 14&quot; Day/Date Wall Clock"/>
    <n v="56.96"/>
    <n v="2"/>
    <n v="0"/>
    <x v="1566"/>
    <n v="1"/>
    <x v="2"/>
    <x v="2"/>
  </r>
  <r>
    <x v="1831"/>
    <s v="CA-2014-151946"/>
    <d v="2020-06-04T00:00:00"/>
    <d v="2020-06-09T00:00:00"/>
    <x v="1"/>
    <s v="BT-11440"/>
    <s v="Bobby Trafton"/>
    <x v="0"/>
    <s v="United States"/>
    <s v="New York City"/>
    <x v="7"/>
    <n v="10035"/>
    <x v="2"/>
    <s v="FUR-BO-10003272"/>
    <s v="Furniture"/>
    <x v="0"/>
    <s v="O'Sullivan Living Dimensions 5-Shelf Bookcases"/>
    <n v="353.56799999999998"/>
    <n v="2"/>
    <n v="0.2"/>
    <x v="987"/>
    <n v="0"/>
    <x v="2"/>
    <x v="2"/>
  </r>
  <r>
    <x v="1832"/>
    <s v="CA-2014-151946"/>
    <d v="2020-06-04T00:00:00"/>
    <d v="2020-06-09T00:00:00"/>
    <x v="1"/>
    <s v="BT-11440"/>
    <s v="Bobby Trafton"/>
    <x v="0"/>
    <s v="United States"/>
    <s v="New York City"/>
    <x v="7"/>
    <n v="10035"/>
    <x v="2"/>
    <s v="FUR-FU-10002191"/>
    <s v="Furniture"/>
    <x v="3"/>
    <s v="G.E. Halogen Desk Lamp Bulbs"/>
    <n v="13.96"/>
    <n v="2"/>
    <n v="0"/>
    <x v="203"/>
    <n v="1"/>
    <x v="2"/>
    <x v="2"/>
  </r>
  <r>
    <x v="1833"/>
    <s v="CA-2017-117513"/>
    <d v="2023-03-03T00:00:00"/>
    <d v="2023-03-08T00:00:00"/>
    <x v="1"/>
    <s v="BT-11395"/>
    <s v="Bill Tyler"/>
    <x v="1"/>
    <s v="United States"/>
    <s v="Los Angeles"/>
    <x v="2"/>
    <n v="90004"/>
    <x v="1"/>
    <s v="FUR-TA-10001520"/>
    <s v="Furniture"/>
    <x v="2"/>
    <s v="Lesro Sheffield Collection Coffee Table, End Table, Center Table, Corner Table"/>
    <n v="399.67200000000003"/>
    <n v="7"/>
    <n v="0.2"/>
    <x v="999"/>
    <n v="0"/>
    <x v="9"/>
    <x v="3"/>
  </r>
  <r>
    <x v="1834"/>
    <s v="US-2017-119319"/>
    <d v="2023-11-06T00:00:00"/>
    <d v="2023-11-09T00:00:00"/>
    <x v="0"/>
    <s v="LC-17050"/>
    <s v="Liz Carlisle"/>
    <x v="0"/>
    <s v="United States"/>
    <s v="Dallas"/>
    <x v="5"/>
    <n v="75217"/>
    <x v="3"/>
    <s v="FUR-FU-10003878"/>
    <s v="Furniture"/>
    <x v="3"/>
    <s v="Linden 10&quot; Round Wall Clock, Black"/>
    <n v="30.56"/>
    <n v="5"/>
    <n v="0.6"/>
    <x v="1567"/>
    <n v="0"/>
    <x v="0"/>
    <x v="3"/>
  </r>
  <r>
    <x v="1835"/>
    <s v="CA-2015-164084"/>
    <d v="2021-09-07T00:00:00"/>
    <d v="2021-09-12T00:00:00"/>
    <x v="1"/>
    <s v="AG-10525"/>
    <s v="Andy Gerbode"/>
    <x v="1"/>
    <s v="United States"/>
    <s v="New York City"/>
    <x v="7"/>
    <n v="10011"/>
    <x v="2"/>
    <s v="FUR-TA-10003569"/>
    <s v="Furniture"/>
    <x v="2"/>
    <s v="Bretford CR8500 Series Meeting Room Furniture"/>
    <n v="481.17599999999999"/>
    <n v="2"/>
    <n v="0.4"/>
    <x v="1568"/>
    <n v="0"/>
    <x v="4"/>
    <x v="1"/>
  </r>
  <r>
    <x v="1836"/>
    <s v="CA-2016-107783"/>
    <d v="2022-07-28T00:00:00"/>
    <d v="2022-07-29T00:00:00"/>
    <x v="2"/>
    <s v="OT-18730"/>
    <s v="Olvera Toch"/>
    <x v="0"/>
    <s v="United States"/>
    <s v="Bethlehem"/>
    <x v="3"/>
    <n v="18018"/>
    <x v="2"/>
    <s v="FUR-BO-10004409"/>
    <s v="Furniture"/>
    <x v="0"/>
    <s v="Safco Value Mate Series Steel Bookcases, Baked Enamel Finish on Steel, Gray"/>
    <n v="177.45"/>
    <n v="5"/>
    <n v="0.5"/>
    <x v="1569"/>
    <n v="0"/>
    <x v="3"/>
    <x v="0"/>
  </r>
  <r>
    <x v="1837"/>
    <s v="CA-2017-159793"/>
    <d v="2023-08-25T00:00:00"/>
    <d v="2023-08-29T00:00:00"/>
    <x v="1"/>
    <s v="SV-20365"/>
    <s v="Seth Vernon"/>
    <x v="0"/>
    <s v="United States"/>
    <s v="Philadelphia"/>
    <x v="3"/>
    <n v="19140"/>
    <x v="2"/>
    <s v="FUR-BO-10001798"/>
    <s v="Furniture"/>
    <x v="0"/>
    <s v="Bush Somerset Collection Bookcase"/>
    <n v="130.97999999999999"/>
    <n v="2"/>
    <n v="0.5"/>
    <x v="1570"/>
    <n v="0"/>
    <x v="10"/>
    <x v="3"/>
  </r>
  <r>
    <x v="1838"/>
    <s v="CA-2017-151281"/>
    <d v="2023-04-27T00:00:00"/>
    <d v="2023-05-02T00:00:00"/>
    <x v="1"/>
    <s v="HM-14980"/>
    <s v="Henry MacAllister"/>
    <x v="0"/>
    <s v="United States"/>
    <s v="Seattle"/>
    <x v="13"/>
    <n v="98105"/>
    <x v="1"/>
    <s v="FUR-FU-10000397"/>
    <s v="Furniture"/>
    <x v="3"/>
    <s v="Luxo Economy Swing Arm Lamp"/>
    <n v="139.58000000000001"/>
    <n v="7"/>
    <n v="0"/>
    <x v="1571"/>
    <n v="1"/>
    <x v="6"/>
    <x v="3"/>
  </r>
  <r>
    <x v="1839"/>
    <s v="CA-2015-108259"/>
    <d v="2021-11-08T00:00:00"/>
    <d v="2021-11-15T00:00:00"/>
    <x v="1"/>
    <s v="NS-18640"/>
    <s v="Noel Staavos"/>
    <x v="1"/>
    <s v="United States"/>
    <s v="Jacksonville"/>
    <x v="30"/>
    <n v="28540"/>
    <x v="0"/>
    <s v="FUR-FU-10000023"/>
    <s v="Furniture"/>
    <x v="3"/>
    <s v="Eldon Wave Desk Accessories"/>
    <n v="4.7119999999999997"/>
    <n v="1"/>
    <n v="0.2"/>
    <x v="1572"/>
    <n v="1"/>
    <x v="0"/>
    <x v="1"/>
  </r>
  <r>
    <x v="1840"/>
    <s v="CA-2016-113341"/>
    <d v="2022-11-25T00:00:00"/>
    <d v="2022-11-29T00:00:00"/>
    <x v="1"/>
    <s v="MH-17455"/>
    <s v="Mark Hamilton"/>
    <x v="0"/>
    <s v="United States"/>
    <s v="Los Angeles"/>
    <x v="2"/>
    <n v="90032"/>
    <x v="1"/>
    <s v="FUR-CH-10004698"/>
    <s v="Furniture"/>
    <x v="1"/>
    <s v="Padded Folding Chairs, Black, 4/Carton"/>
    <n v="194.352"/>
    <n v="3"/>
    <n v="0.2"/>
    <x v="1573"/>
    <n v="1"/>
    <x v="0"/>
    <x v="0"/>
  </r>
  <r>
    <x v="1841"/>
    <s v="US-2015-131842"/>
    <d v="2021-12-05T00:00:00"/>
    <d v="2021-12-08T00:00:00"/>
    <x v="2"/>
    <s v="RR-19525"/>
    <s v="Rick Reed"/>
    <x v="1"/>
    <s v="United States"/>
    <s v="Nashville"/>
    <x v="9"/>
    <n v="37211"/>
    <x v="0"/>
    <s v="FUR-CH-10004477"/>
    <s v="Furniture"/>
    <x v="1"/>
    <s v="Global Push Button Manager's Chair, Indigo"/>
    <n v="97.424000000000007"/>
    <n v="2"/>
    <n v="0.2"/>
    <x v="1574"/>
    <n v="1"/>
    <x v="5"/>
    <x v="1"/>
  </r>
  <r>
    <x v="1842"/>
    <s v="CA-2014-142769"/>
    <d v="2020-09-13T00:00:00"/>
    <d v="2020-09-13T00:00:00"/>
    <x v="3"/>
    <s v="RP-19390"/>
    <s v="Resi Pšlking"/>
    <x v="0"/>
    <s v="United States"/>
    <s v="Seattle"/>
    <x v="13"/>
    <n v="98103"/>
    <x v="1"/>
    <s v="FUR-FU-10001918"/>
    <s v="Furniture"/>
    <x v="3"/>
    <s v="C-Line Cubicle Keepers Polyproplyene Holder With Velcro Backings"/>
    <n v="14.19"/>
    <n v="3"/>
    <n v="0"/>
    <x v="1575"/>
    <n v="1"/>
    <x v="4"/>
    <x v="2"/>
  </r>
  <r>
    <x v="1843"/>
    <s v="CA-2017-124765"/>
    <d v="2023-11-25T00:00:00"/>
    <d v="2023-11-30T00:00:00"/>
    <x v="1"/>
    <s v="HZ-14950"/>
    <s v="Henia Zydlo"/>
    <x v="0"/>
    <s v="United States"/>
    <s v="Fort Lauderdale"/>
    <x v="1"/>
    <n v="33311"/>
    <x v="0"/>
    <s v="FUR-BO-10003965"/>
    <s v="Furniture"/>
    <x v="0"/>
    <s v="O'Sullivan Manor Hill 2-Door Library in Brianna Oak"/>
    <n v="723.92"/>
    <n v="5"/>
    <n v="0.2"/>
    <x v="1576"/>
    <n v="0"/>
    <x v="0"/>
    <x v="3"/>
  </r>
  <r>
    <x v="1844"/>
    <s v="CA-2015-131856"/>
    <d v="2021-05-12T00:00:00"/>
    <d v="2021-05-17T00:00:00"/>
    <x v="1"/>
    <s v="JG-15160"/>
    <s v="James Galang"/>
    <x v="0"/>
    <s v="United States"/>
    <s v="Houston"/>
    <x v="5"/>
    <n v="77041"/>
    <x v="3"/>
    <s v="FUR-FU-10000175"/>
    <s v="Furniture"/>
    <x v="3"/>
    <s v="DAX Wood Document Frame."/>
    <n v="21.968"/>
    <n v="4"/>
    <n v="0.6"/>
    <x v="1577"/>
    <n v="0"/>
    <x v="7"/>
    <x v="1"/>
  </r>
  <r>
    <x v="1845"/>
    <s v="CA-2017-126634"/>
    <d v="2023-03-30T00:00:00"/>
    <d v="2023-04-01T00:00:00"/>
    <x v="0"/>
    <s v="AB-10165"/>
    <s v="Alan Barnes"/>
    <x v="0"/>
    <s v="United States"/>
    <s v="Lakewood"/>
    <x v="2"/>
    <n v="90712"/>
    <x v="1"/>
    <s v="FUR-FU-10004973"/>
    <s v="Furniture"/>
    <x v="3"/>
    <s v="Flat Face Poster Frame"/>
    <n v="94.2"/>
    <n v="5"/>
    <n v="0"/>
    <x v="1578"/>
    <n v="1"/>
    <x v="9"/>
    <x v="3"/>
  </r>
  <r>
    <x v="1846"/>
    <s v="US-2014-159611"/>
    <d v="2020-12-27T00:00:00"/>
    <d v="2021-01-01T00:00:00"/>
    <x v="0"/>
    <s v="KB-16315"/>
    <s v="Karl Braun"/>
    <x v="0"/>
    <s v="United States"/>
    <s v="Cleveland"/>
    <x v="15"/>
    <n v="44105"/>
    <x v="2"/>
    <s v="FUR-FU-10004904"/>
    <s v="Furniture"/>
    <x v="3"/>
    <s v="Eldon &quot;L&quot; Workstation Diamond Chairmat"/>
    <n v="182.352"/>
    <n v="3"/>
    <n v="0.2"/>
    <x v="1579"/>
    <n v="0"/>
    <x v="5"/>
    <x v="2"/>
  </r>
  <r>
    <x v="1847"/>
    <s v="CA-2017-163265"/>
    <d v="2023-02-16T00:00:00"/>
    <d v="2023-02-21T00:00:00"/>
    <x v="1"/>
    <s v="JS-16030"/>
    <s v="Joy Smith"/>
    <x v="0"/>
    <s v="United States"/>
    <s v="Decatur"/>
    <x v="8"/>
    <n v="62521"/>
    <x v="3"/>
    <s v="FUR-CH-10004063"/>
    <s v="Furniture"/>
    <x v="1"/>
    <s v="Global Deluxe High-Back Manager's Chair"/>
    <n v="600.55799999999999"/>
    <n v="3"/>
    <n v="0.3"/>
    <x v="28"/>
    <n v="0"/>
    <x v="11"/>
    <x v="3"/>
  </r>
  <r>
    <x v="1848"/>
    <s v="CA-2017-163265"/>
    <d v="2023-02-16T00:00:00"/>
    <d v="2023-02-21T00:00:00"/>
    <x v="1"/>
    <s v="JS-16030"/>
    <s v="Joy Smith"/>
    <x v="0"/>
    <s v="United States"/>
    <s v="Decatur"/>
    <x v="8"/>
    <n v="62521"/>
    <x v="3"/>
    <s v="FUR-FU-10004270"/>
    <s v="Furniture"/>
    <x v="3"/>
    <s v="Executive Impressions 13&quot; Clairmont Wall Clock"/>
    <n v="7.6920000000000002"/>
    <n v="1"/>
    <n v="0.6"/>
    <x v="1580"/>
    <n v="0"/>
    <x v="11"/>
    <x v="3"/>
  </r>
  <r>
    <x v="1849"/>
    <s v="CA-2017-141705"/>
    <d v="2023-10-24T00:00:00"/>
    <d v="2023-10-26T00:00:00"/>
    <x v="2"/>
    <s v="PO-18850"/>
    <s v="Patrick O'Brill"/>
    <x v="0"/>
    <s v="United States"/>
    <s v="Mansfield"/>
    <x v="5"/>
    <n v="76063"/>
    <x v="3"/>
    <s v="FUR-TA-10004607"/>
    <s v="Furniture"/>
    <x v="2"/>
    <s v="Hon 2111 Invitation Series Straight Table"/>
    <n v="517.40499999999997"/>
    <n v="5"/>
    <n v="0.3"/>
    <x v="1581"/>
    <n v="0"/>
    <x v="1"/>
    <x v="3"/>
  </r>
  <r>
    <x v="1850"/>
    <s v="CA-2017-127096"/>
    <d v="2023-09-15T00:00:00"/>
    <d v="2023-09-17T00:00:00"/>
    <x v="0"/>
    <s v="CS-12400"/>
    <s v="Christopher Schild"/>
    <x v="2"/>
    <s v="United States"/>
    <s v="San Francisco"/>
    <x v="2"/>
    <n v="94109"/>
    <x v="1"/>
    <s v="FUR-TA-10003473"/>
    <s v="Furniture"/>
    <x v="2"/>
    <s v="Bretford Rectangular Conference Table Tops"/>
    <n v="300.904"/>
    <n v="1"/>
    <n v="0.2"/>
    <x v="268"/>
    <n v="1"/>
    <x v="4"/>
    <x v="3"/>
  </r>
  <r>
    <x v="1851"/>
    <s v="CA-2017-119284"/>
    <d v="2023-06-15T00:00:00"/>
    <d v="2023-06-20T00:00:00"/>
    <x v="1"/>
    <s v="TS-21205"/>
    <s v="Thomas Seio"/>
    <x v="1"/>
    <s v="United States"/>
    <s v="Nashville"/>
    <x v="9"/>
    <n v="37211"/>
    <x v="0"/>
    <s v="FUR-FU-10004351"/>
    <s v="Furniture"/>
    <x v="3"/>
    <s v="Staple-based wall hangings"/>
    <n v="31.167999999999999"/>
    <n v="4"/>
    <n v="0.2"/>
    <x v="1582"/>
    <n v="1"/>
    <x v="2"/>
    <x v="3"/>
  </r>
  <r>
    <x v="1852"/>
    <s v="CA-2017-119284"/>
    <d v="2023-06-15T00:00:00"/>
    <d v="2023-06-20T00:00:00"/>
    <x v="1"/>
    <s v="TS-21205"/>
    <s v="Thomas Seio"/>
    <x v="1"/>
    <s v="United States"/>
    <s v="Nashville"/>
    <x v="9"/>
    <n v="37211"/>
    <x v="0"/>
    <s v="FUR-TA-10004152"/>
    <s v="Furniture"/>
    <x v="2"/>
    <s v="Barricks 18&quot; x 48&quot; Non-Folding Utility Table with Bottom Storage Shelf"/>
    <n v="120.96"/>
    <n v="2"/>
    <n v="0.4"/>
    <x v="873"/>
    <n v="0"/>
    <x v="2"/>
    <x v="3"/>
  </r>
  <r>
    <x v="1853"/>
    <s v="CA-2014-146815"/>
    <d v="2020-09-08T00:00:00"/>
    <d v="2020-09-13T00:00:00"/>
    <x v="1"/>
    <s v="PP-18955"/>
    <s v="Paul Prost"/>
    <x v="2"/>
    <s v="United States"/>
    <s v="New York City"/>
    <x v="7"/>
    <n v="10009"/>
    <x v="2"/>
    <s v="FUR-CH-10004289"/>
    <s v="Furniture"/>
    <x v="1"/>
    <s v="Global Super Steno Chair"/>
    <n v="172.76400000000001"/>
    <n v="2"/>
    <n v="0.1"/>
    <x v="1583"/>
    <n v="1"/>
    <x v="4"/>
    <x v="2"/>
  </r>
  <r>
    <x v="1854"/>
    <s v="CA-2014-119144"/>
    <d v="2020-11-16T00:00:00"/>
    <d v="2020-11-18T00:00:00"/>
    <x v="2"/>
    <s v="JD-16150"/>
    <s v="Justin Deggeller"/>
    <x v="1"/>
    <s v="United States"/>
    <s v="Los Angeles"/>
    <x v="2"/>
    <n v="90008"/>
    <x v="1"/>
    <s v="FUR-BO-10004015"/>
    <s v="Furniture"/>
    <x v="0"/>
    <s v="Bush Andora Bookcase, Maple/Graphite Gray Finish"/>
    <n v="305.97449999999998"/>
    <n v="3"/>
    <n v="0.15"/>
    <x v="1584"/>
    <n v="1"/>
    <x v="0"/>
    <x v="2"/>
  </r>
  <r>
    <x v="1855"/>
    <s v="CA-2014-105648"/>
    <d v="2020-03-03T00:00:00"/>
    <d v="2020-03-07T00:00:00"/>
    <x v="1"/>
    <s v="EJ-14155"/>
    <s v="Eva Jacobs"/>
    <x v="0"/>
    <s v="United States"/>
    <s v="San Diego"/>
    <x v="2"/>
    <n v="92037"/>
    <x v="1"/>
    <s v="FUR-TA-10002958"/>
    <s v="Furniture"/>
    <x v="2"/>
    <s v="Bevis Oval Conference Table, Walnut"/>
    <n v="626.35199999999998"/>
    <n v="3"/>
    <n v="0.2"/>
    <x v="1585"/>
    <n v="0"/>
    <x v="9"/>
    <x v="2"/>
  </r>
  <r>
    <x v="1856"/>
    <s v="US-2015-145422"/>
    <d v="2021-12-03T00:00:00"/>
    <d v="2021-12-07T00:00:00"/>
    <x v="1"/>
    <s v="PW-19240"/>
    <s v="Pierre Wener"/>
    <x v="0"/>
    <s v="United States"/>
    <s v="San Francisco"/>
    <x v="2"/>
    <n v="94110"/>
    <x v="1"/>
    <s v="FUR-BO-10002213"/>
    <s v="Furniture"/>
    <x v="0"/>
    <s v="Sauder Forest Hills Library, Woodland Oak Finish"/>
    <n v="359.49900000000002"/>
    <n v="3"/>
    <n v="0.15"/>
    <x v="963"/>
    <n v="0"/>
    <x v="5"/>
    <x v="1"/>
  </r>
  <r>
    <x v="1857"/>
    <s v="CA-2016-120824"/>
    <d v="2022-06-12T00:00:00"/>
    <d v="2022-06-16T00:00:00"/>
    <x v="0"/>
    <s v="AW-10930"/>
    <s v="Arthur Wiediger"/>
    <x v="2"/>
    <s v="United States"/>
    <s v="Houston"/>
    <x v="5"/>
    <n v="77070"/>
    <x v="3"/>
    <s v="FUR-FU-10001424"/>
    <s v="Furniture"/>
    <x v="3"/>
    <s v="Dax Clear Box Frame"/>
    <n v="6.984"/>
    <n v="2"/>
    <n v="0.6"/>
    <x v="1586"/>
    <n v="0"/>
    <x v="2"/>
    <x v="0"/>
  </r>
  <r>
    <x v="1858"/>
    <s v="CA-2016-120824"/>
    <d v="2022-06-12T00:00:00"/>
    <d v="2022-06-16T00:00:00"/>
    <x v="0"/>
    <s v="AW-10930"/>
    <s v="Arthur Wiediger"/>
    <x v="2"/>
    <s v="United States"/>
    <s v="Houston"/>
    <x v="5"/>
    <n v="77070"/>
    <x v="3"/>
    <s v="FUR-CH-10000229"/>
    <s v="Furniture"/>
    <x v="1"/>
    <s v="Global Enterprise Series Seating High-Back Swivel/Tilt Chairs"/>
    <n v="379.37200000000001"/>
    <n v="2"/>
    <n v="0.3"/>
    <x v="1587"/>
    <n v="0"/>
    <x v="2"/>
    <x v="0"/>
  </r>
  <r>
    <x v="1859"/>
    <s v="CA-2015-103870"/>
    <d v="2021-12-27T00:00:00"/>
    <d v="2021-12-31T00:00:00"/>
    <x v="1"/>
    <s v="SP-20860"/>
    <s v="Sung Pak"/>
    <x v="1"/>
    <s v="United States"/>
    <s v="Murfreesboro"/>
    <x v="9"/>
    <n v="37130"/>
    <x v="0"/>
    <s v="FUR-FU-10002030"/>
    <s v="Furniture"/>
    <x v="3"/>
    <s v="Executive Impressions 14&quot; Contract Wall Clock with Quartz Movement"/>
    <n v="53.351999999999997"/>
    <n v="3"/>
    <n v="0.2"/>
    <x v="1588"/>
    <n v="1"/>
    <x v="5"/>
    <x v="1"/>
  </r>
  <r>
    <x v="1860"/>
    <s v="CA-2015-103870"/>
    <d v="2021-12-27T00:00:00"/>
    <d v="2021-12-31T00:00:00"/>
    <x v="1"/>
    <s v="SP-20860"/>
    <s v="Sung Pak"/>
    <x v="1"/>
    <s v="United States"/>
    <s v="Murfreesboro"/>
    <x v="9"/>
    <n v="37130"/>
    <x v="0"/>
    <s v="FUR-BO-10002853"/>
    <s v="Furniture"/>
    <x v="0"/>
    <s v="O'Sullivan 5-Shelf Heavy-Duty Bookcases"/>
    <n v="131.10400000000001"/>
    <n v="2"/>
    <n v="0.2"/>
    <x v="1589"/>
    <n v="1"/>
    <x v="5"/>
    <x v="1"/>
  </r>
  <r>
    <x v="1861"/>
    <s v="CA-2017-116988"/>
    <d v="2023-06-27T00:00:00"/>
    <d v="2023-06-29T00:00:00"/>
    <x v="0"/>
    <s v="PW-19030"/>
    <s v="Pauline Webber"/>
    <x v="1"/>
    <s v="United States"/>
    <s v="Seattle"/>
    <x v="13"/>
    <n v="98105"/>
    <x v="1"/>
    <s v="FUR-FU-10001290"/>
    <s v="Furniture"/>
    <x v="3"/>
    <s v="Executive Impressions Supervisor Wall Clock"/>
    <n v="126.3"/>
    <n v="3"/>
    <n v="0"/>
    <x v="111"/>
    <n v="1"/>
    <x v="2"/>
    <x v="3"/>
  </r>
  <r>
    <x v="1862"/>
    <s v="US-2015-144771"/>
    <d v="2021-10-02T00:00:00"/>
    <d v="2021-10-04T00:00:00"/>
    <x v="2"/>
    <s v="CK-12205"/>
    <s v="Chloris Kastensmidt"/>
    <x v="0"/>
    <s v="United States"/>
    <s v="Hillsboro"/>
    <x v="36"/>
    <n v="97123"/>
    <x v="1"/>
    <s v="FUR-FU-10000629"/>
    <s v="Furniture"/>
    <x v="3"/>
    <s v="9-3/4 Diameter Round Wall Clock"/>
    <n v="11.032"/>
    <n v="1"/>
    <n v="0.2"/>
    <x v="1590"/>
    <n v="1"/>
    <x v="1"/>
    <x v="1"/>
  </r>
  <r>
    <x v="1863"/>
    <s v="CA-2017-128076"/>
    <d v="2023-02-02T00:00:00"/>
    <d v="2023-02-07T00:00:00"/>
    <x v="1"/>
    <s v="BO-11350"/>
    <s v="Bill Overfelt"/>
    <x v="1"/>
    <s v="United States"/>
    <s v="San Diego"/>
    <x v="2"/>
    <n v="92105"/>
    <x v="1"/>
    <s v="FUR-FU-10000293"/>
    <s v="Furniture"/>
    <x v="3"/>
    <s v="Eldon Antistatic Chair Mats for Low to Medium Pile Carpets"/>
    <n v="210.58"/>
    <n v="2"/>
    <n v="0"/>
    <x v="1591"/>
    <n v="1"/>
    <x v="11"/>
    <x v="3"/>
  </r>
  <r>
    <x v="1864"/>
    <s v="CA-2016-114307"/>
    <d v="2022-07-22T00:00:00"/>
    <d v="2022-07-26T00:00:00"/>
    <x v="1"/>
    <s v="MF-17665"/>
    <s v="Maureen Fritzler"/>
    <x v="1"/>
    <s v="United States"/>
    <s v="Columbia"/>
    <x v="32"/>
    <n v="21044"/>
    <x v="2"/>
    <s v="FUR-FU-10000794"/>
    <s v="Furniture"/>
    <x v="3"/>
    <s v="Eldon Stackable Tray, Side-Load, Legal, Smoke"/>
    <n v="27.42"/>
    <n v="3"/>
    <n v="0"/>
    <x v="1478"/>
    <n v="1"/>
    <x v="3"/>
    <x v="0"/>
  </r>
  <r>
    <x v="1865"/>
    <s v="CA-2016-151148"/>
    <d v="2022-09-12T00:00:00"/>
    <d v="2022-09-13T00:00:00"/>
    <x v="3"/>
    <s v="PO-19180"/>
    <s v="Philisse Overcash"/>
    <x v="2"/>
    <s v="United States"/>
    <s v="Louisville"/>
    <x v="12"/>
    <n v="80027"/>
    <x v="1"/>
    <s v="FUR-CH-10002304"/>
    <s v="Furniture"/>
    <x v="1"/>
    <s v="Global Stack Chair without Arms, Black"/>
    <n v="83.135999999999996"/>
    <n v="4"/>
    <n v="0.2"/>
    <x v="1592"/>
    <n v="1"/>
    <x v="4"/>
    <x v="0"/>
  </r>
  <r>
    <x v="1866"/>
    <s v="CA-2016-102813"/>
    <d v="2022-07-02T00:00:00"/>
    <d v="2022-07-03T00:00:00"/>
    <x v="2"/>
    <s v="EA-14035"/>
    <s v="Erin Ashbrook"/>
    <x v="1"/>
    <s v="United States"/>
    <s v="Huntsville"/>
    <x v="5"/>
    <n v="77340"/>
    <x v="3"/>
    <s v="FUR-CH-10000665"/>
    <s v="Furniture"/>
    <x v="1"/>
    <s v="Global Airflow Leather Mesh Back Chair, Black"/>
    <n v="528.42999999999995"/>
    <n v="5"/>
    <n v="0.3"/>
    <x v="51"/>
    <n v="0"/>
    <x v="3"/>
    <x v="0"/>
  </r>
  <r>
    <x v="1867"/>
    <s v="CA-2017-135377"/>
    <d v="2023-12-13T00:00:00"/>
    <d v="2023-12-18T00:00:00"/>
    <x v="1"/>
    <s v="BP-11095"/>
    <s v="Bart Pistole"/>
    <x v="1"/>
    <s v="United States"/>
    <s v="New York City"/>
    <x v="7"/>
    <n v="10024"/>
    <x v="2"/>
    <s v="FUR-BO-10004015"/>
    <s v="Furniture"/>
    <x v="0"/>
    <s v="Bush Andora Bookcase, Maple/Graphite Gray Finish"/>
    <n v="287.976"/>
    <n v="3"/>
    <n v="0.2"/>
    <x v="1593"/>
    <n v="1"/>
    <x v="5"/>
    <x v="3"/>
  </r>
  <r>
    <x v="1868"/>
    <s v="CA-2015-133585"/>
    <d v="2021-03-01T00:00:00"/>
    <d v="2021-03-04T00:00:00"/>
    <x v="2"/>
    <s v="CM-12715"/>
    <s v="Craig Molinari"/>
    <x v="1"/>
    <s v="United States"/>
    <s v="Houston"/>
    <x v="5"/>
    <n v="77070"/>
    <x v="3"/>
    <s v="FUR-BO-10001811"/>
    <s v="Furniture"/>
    <x v="0"/>
    <s v="Atlantic Metals Mobile 5-Shelf Bookcases, Custom Colors"/>
    <n v="1227.9983999999999"/>
    <n v="6"/>
    <n v="0.32"/>
    <x v="1594"/>
    <n v="0"/>
    <x v="9"/>
    <x v="1"/>
  </r>
  <r>
    <x v="1869"/>
    <s v="CA-2016-116911"/>
    <d v="2022-09-15T00:00:00"/>
    <d v="2022-09-20T00:00:00"/>
    <x v="1"/>
    <s v="JD-16150"/>
    <s v="Justin Deggeller"/>
    <x v="1"/>
    <s v="United States"/>
    <s v="Twin Falls"/>
    <x v="42"/>
    <n v="83301"/>
    <x v="1"/>
    <s v="FUR-TA-10003473"/>
    <s v="Furniture"/>
    <x v="2"/>
    <s v="Bretford Rectangular Conference Table Tops"/>
    <n v="1128.3900000000001"/>
    <n v="3"/>
    <n v="0"/>
    <x v="1595"/>
    <n v="1"/>
    <x v="4"/>
    <x v="0"/>
  </r>
  <r>
    <x v="1870"/>
    <s v="CA-2017-126914"/>
    <d v="2023-06-15T00:00:00"/>
    <d v="2023-06-19T00:00:00"/>
    <x v="1"/>
    <s v="JE-15715"/>
    <s v="Joe Elijah"/>
    <x v="0"/>
    <s v="United States"/>
    <s v="Monroe"/>
    <x v="30"/>
    <n v="28110"/>
    <x v="0"/>
    <s v="FUR-CH-10000847"/>
    <s v="Furniture"/>
    <x v="1"/>
    <s v="Global Executive Mid-Back Manager's Chair"/>
    <n v="698.35199999999998"/>
    <n v="3"/>
    <n v="0.2"/>
    <x v="1230"/>
    <n v="1"/>
    <x v="2"/>
    <x v="3"/>
  </r>
  <r>
    <x v="1871"/>
    <s v="CA-2017-126914"/>
    <d v="2023-06-15T00:00:00"/>
    <d v="2023-06-19T00:00:00"/>
    <x v="1"/>
    <s v="JE-15715"/>
    <s v="Joe Elijah"/>
    <x v="0"/>
    <s v="United States"/>
    <s v="Monroe"/>
    <x v="30"/>
    <n v="28110"/>
    <x v="0"/>
    <s v="FUR-BO-10000468"/>
    <s v="Furniture"/>
    <x v="0"/>
    <s v="O'Sullivan 2-Shelf Heavy-Duty Bookcases"/>
    <n v="77.727999999999994"/>
    <n v="2"/>
    <n v="0.2"/>
    <x v="1596"/>
    <n v="0"/>
    <x v="2"/>
    <x v="3"/>
  </r>
  <r>
    <x v="1872"/>
    <s v="CA-2016-140935"/>
    <d v="2022-11-10T00:00:00"/>
    <d v="2022-11-12T00:00:00"/>
    <x v="2"/>
    <s v="AB-10015"/>
    <s v="Aaron Bergman"/>
    <x v="0"/>
    <s v="United States"/>
    <s v="Oklahoma City"/>
    <x v="37"/>
    <n v="73120"/>
    <x v="3"/>
    <s v="FUR-BO-10003966"/>
    <s v="Furniture"/>
    <x v="0"/>
    <s v="Sauder Facets Collection Library, Sky Alder Finish"/>
    <n v="341.96"/>
    <n v="2"/>
    <n v="0"/>
    <x v="1597"/>
    <n v="1"/>
    <x v="0"/>
    <x v="0"/>
  </r>
  <r>
    <x v="1873"/>
    <s v="CA-2016-113082"/>
    <d v="2022-09-12T00:00:00"/>
    <d v="2022-09-16T00:00:00"/>
    <x v="1"/>
    <s v="MC-17590"/>
    <s v="Matt Collister"/>
    <x v="1"/>
    <s v="United States"/>
    <s v="Utica"/>
    <x v="7"/>
    <n v="13501"/>
    <x v="2"/>
    <s v="FUR-FU-10002813"/>
    <s v="Furniture"/>
    <x v="3"/>
    <s v="DAX Contemporary Wood Frame with Silver Metal Mat, Desktop, 11 x 14 Size"/>
    <n v="40.479999999999997"/>
    <n v="2"/>
    <n v="0"/>
    <x v="1431"/>
    <n v="1"/>
    <x v="4"/>
    <x v="0"/>
  </r>
  <r>
    <x v="1874"/>
    <s v="CA-2015-127754"/>
    <d v="2021-07-26T00:00:00"/>
    <d v="2021-07-31T00:00:00"/>
    <x v="1"/>
    <s v="CK-12760"/>
    <s v="Cyma Kinney"/>
    <x v="1"/>
    <s v="United States"/>
    <s v="Glendale"/>
    <x v="22"/>
    <n v="85301"/>
    <x v="1"/>
    <s v="FUR-CH-10003199"/>
    <s v="Furniture"/>
    <x v="1"/>
    <s v="Office Star - Contemporary Task Swivel Chair"/>
    <n v="266.35199999999998"/>
    <n v="3"/>
    <n v="0.2"/>
    <x v="1598"/>
    <n v="1"/>
    <x v="3"/>
    <x v="1"/>
  </r>
  <r>
    <x v="1875"/>
    <s v="CA-2015-145324"/>
    <d v="2021-11-15T00:00:00"/>
    <d v="2021-11-19T00:00:00"/>
    <x v="1"/>
    <s v="DH-13675"/>
    <s v="Duane Huffman"/>
    <x v="2"/>
    <s v="United States"/>
    <s v="Harrisonburg"/>
    <x v="25"/>
    <n v="22801"/>
    <x v="0"/>
    <s v="FUR-FU-10002759"/>
    <s v="Furniture"/>
    <x v="3"/>
    <s v="12-1/2 Diameter Round Wall Clock"/>
    <n v="39.96"/>
    <n v="2"/>
    <n v="0"/>
    <x v="1599"/>
    <n v="1"/>
    <x v="0"/>
    <x v="1"/>
  </r>
  <r>
    <x v="1876"/>
    <s v="CA-2015-140718"/>
    <d v="2021-07-02T00:00:00"/>
    <d v="2021-07-04T00:00:00"/>
    <x v="2"/>
    <s v="FA-14230"/>
    <s v="Frank Atkinson"/>
    <x v="1"/>
    <s v="United States"/>
    <s v="Raleigh"/>
    <x v="30"/>
    <n v="27604"/>
    <x v="0"/>
    <s v="FUR-FU-10000076"/>
    <s v="Furniture"/>
    <x v="3"/>
    <s v="24-Hour Round Wall Clock"/>
    <n v="159.84"/>
    <n v="10"/>
    <n v="0.2"/>
    <x v="1600"/>
    <n v="1"/>
    <x v="3"/>
    <x v="1"/>
  </r>
  <r>
    <x v="1877"/>
    <s v="CA-2015-125934"/>
    <d v="2021-09-11T00:00:00"/>
    <d v="2021-09-18T00:00:00"/>
    <x v="1"/>
    <s v="SN-20560"/>
    <s v="Skye Norling"/>
    <x v="2"/>
    <s v="United States"/>
    <s v="Paterson"/>
    <x v="18"/>
    <n v="7501"/>
    <x v="2"/>
    <s v="FUR-FU-10002107"/>
    <s v="Furniture"/>
    <x v="3"/>
    <s v="Eldon Pizzaz Desk Accessories"/>
    <n v="8.92"/>
    <n v="4"/>
    <n v="0"/>
    <x v="1115"/>
    <n v="1"/>
    <x v="4"/>
    <x v="1"/>
  </r>
  <r>
    <x v="1878"/>
    <s v="CA-2014-120411"/>
    <d v="2020-09-20T00:00:00"/>
    <d v="2020-09-23T00:00:00"/>
    <x v="2"/>
    <s v="SB-20185"/>
    <s v="Sarah Brown"/>
    <x v="0"/>
    <s v="United States"/>
    <s v="Chicago"/>
    <x v="8"/>
    <n v="60653"/>
    <x v="3"/>
    <s v="FUR-BO-10004218"/>
    <s v="Furniture"/>
    <x v="0"/>
    <s v="Bush Heritage Pine Collection 5-Shelf Bookcase, Albany Pine Finish, *Special Order"/>
    <n v="493.43"/>
    <n v="5"/>
    <n v="0.3"/>
    <x v="1601"/>
    <n v="0"/>
    <x v="4"/>
    <x v="2"/>
  </r>
  <r>
    <x v="1879"/>
    <s v="CA-2017-101805"/>
    <d v="2023-12-01T00:00:00"/>
    <d v="2023-12-06T00:00:00"/>
    <x v="1"/>
    <s v="SH-19975"/>
    <s v="Sally Hughsby"/>
    <x v="1"/>
    <s v="United States"/>
    <s v="Seattle"/>
    <x v="13"/>
    <n v="98105"/>
    <x v="1"/>
    <s v="FUR-FU-10000023"/>
    <s v="Furniture"/>
    <x v="3"/>
    <s v="Eldon Wave Desk Accessories"/>
    <n v="70.680000000000007"/>
    <n v="12"/>
    <n v="0"/>
    <x v="1602"/>
    <n v="1"/>
    <x v="5"/>
    <x v="3"/>
  </r>
  <r>
    <x v="1880"/>
    <s v="CA-2017-103968"/>
    <d v="2023-12-01T00:00:00"/>
    <d v="2023-12-07T00:00:00"/>
    <x v="1"/>
    <s v="ML-17755"/>
    <s v="Max Ludwig"/>
    <x v="2"/>
    <s v="United States"/>
    <s v="Stockton"/>
    <x v="2"/>
    <n v="95207"/>
    <x v="1"/>
    <s v="FUR-FU-10003394"/>
    <s v="Furniture"/>
    <x v="3"/>
    <s v="Tenex &quot;The Solids&quot; Textured Chair Mats"/>
    <n v="629.64"/>
    <n v="9"/>
    <n v="0"/>
    <x v="1603"/>
    <n v="1"/>
    <x v="5"/>
    <x v="3"/>
  </r>
  <r>
    <x v="1881"/>
    <s v="CA-2016-162159"/>
    <d v="2022-09-16T00:00:00"/>
    <d v="2022-09-18T00:00:00"/>
    <x v="2"/>
    <s v="CR-12625"/>
    <s v="Corey Roper"/>
    <x v="2"/>
    <s v="United States"/>
    <s v="Columbus"/>
    <x v="24"/>
    <n v="31907"/>
    <x v="0"/>
    <s v="FUR-CH-10001146"/>
    <s v="Furniture"/>
    <x v="1"/>
    <s v="Global Value Mid-Back Manager's Chair, Gray"/>
    <n v="121.78"/>
    <n v="2"/>
    <n v="0"/>
    <x v="1604"/>
    <n v="1"/>
    <x v="4"/>
    <x v="0"/>
  </r>
  <r>
    <x v="1882"/>
    <s v="CA-2015-111038"/>
    <d v="2021-12-01T00:00:00"/>
    <d v="2021-12-06T00:00:00"/>
    <x v="1"/>
    <s v="LC-16960"/>
    <s v="Lindsay Castell"/>
    <x v="2"/>
    <s v="United States"/>
    <s v="San Diego"/>
    <x v="2"/>
    <n v="92037"/>
    <x v="1"/>
    <s v="FUR-CH-10003973"/>
    <s v="Furniture"/>
    <x v="1"/>
    <s v="GuestStacker Chair with Chrome Finish Legs"/>
    <n v="2676.672"/>
    <n v="9"/>
    <n v="0.2"/>
    <x v="1605"/>
    <n v="1"/>
    <x v="5"/>
    <x v="1"/>
  </r>
  <r>
    <x v="1883"/>
    <s v="CA-2014-124723"/>
    <d v="2020-08-05T00:00:00"/>
    <d v="2020-08-12T00:00:00"/>
    <x v="1"/>
    <s v="GZ-14470"/>
    <s v="Gary Zandusky"/>
    <x v="0"/>
    <s v="United States"/>
    <s v="Texas City"/>
    <x v="5"/>
    <n v="77590"/>
    <x v="3"/>
    <s v="FUR-TA-10001307"/>
    <s v="Furniture"/>
    <x v="2"/>
    <s v="SAFCO PlanMaster Heigh-Adjustable Drafting Table Base, 43w x 30d x 30-37h, Black"/>
    <n v="489.23"/>
    <n v="2"/>
    <n v="0.3"/>
    <x v="1606"/>
    <n v="1"/>
    <x v="10"/>
    <x v="2"/>
  </r>
  <r>
    <x v="1884"/>
    <s v="CA-2016-167241"/>
    <d v="2022-08-15T00:00:00"/>
    <d v="2022-08-22T00:00:00"/>
    <x v="1"/>
    <s v="BD-11320"/>
    <s v="Bill Donatelli"/>
    <x v="0"/>
    <s v="United States"/>
    <s v="Los Angeles"/>
    <x v="2"/>
    <n v="90004"/>
    <x v="1"/>
    <s v="FUR-FU-10004071"/>
    <s v="Furniture"/>
    <x v="3"/>
    <s v="Luxo Professional Magnifying Clamp-On Fluorescent Lamps"/>
    <n v="312.02999999999997"/>
    <n v="3"/>
    <n v="0"/>
    <x v="1607"/>
    <n v="1"/>
    <x v="10"/>
    <x v="0"/>
  </r>
  <r>
    <x v="1885"/>
    <s v="CA-2016-150483"/>
    <d v="2022-05-31T00:00:00"/>
    <d v="2022-06-04T00:00:00"/>
    <x v="1"/>
    <s v="BP-11290"/>
    <s v="Beth Paige"/>
    <x v="0"/>
    <s v="United States"/>
    <s v="Decatur"/>
    <x v="8"/>
    <n v="62521"/>
    <x v="3"/>
    <s v="FUR-FU-10001379"/>
    <s v="Furniture"/>
    <x v="3"/>
    <s v="Executive Impressions 16-1/2&quot; Circular Wall Clock"/>
    <n v="32.064"/>
    <n v="3"/>
    <n v="0.6"/>
    <x v="1608"/>
    <n v="0"/>
    <x v="7"/>
    <x v="0"/>
  </r>
  <r>
    <x v="1886"/>
    <s v="CA-2016-150483"/>
    <d v="2022-05-31T00:00:00"/>
    <d v="2022-06-04T00:00:00"/>
    <x v="1"/>
    <s v="BP-11290"/>
    <s v="Beth Paige"/>
    <x v="0"/>
    <s v="United States"/>
    <s v="Decatur"/>
    <x v="8"/>
    <n v="62521"/>
    <x v="3"/>
    <s v="FUR-CH-10000422"/>
    <s v="Furniture"/>
    <x v="1"/>
    <s v="Global Highback Leather Tilter in Burgundy"/>
    <n v="191.07900000000001"/>
    <n v="3"/>
    <n v="0.3"/>
    <x v="1609"/>
    <n v="0"/>
    <x v="7"/>
    <x v="0"/>
  </r>
  <r>
    <x v="1887"/>
    <s v="CA-2014-160276"/>
    <d v="2020-04-02T00:00:00"/>
    <d v="2020-04-08T00:00:00"/>
    <x v="1"/>
    <s v="AH-10690"/>
    <s v="Anna HŠberlin"/>
    <x v="1"/>
    <s v="United States"/>
    <s v="Virginia Beach"/>
    <x v="25"/>
    <n v="23464"/>
    <x v="0"/>
    <s v="FUR-FU-10003192"/>
    <s v="Furniture"/>
    <x v="3"/>
    <s v="Luxo Adjustable Task Clamp Lamp"/>
    <n v="177.68"/>
    <n v="2"/>
    <n v="0"/>
    <x v="1610"/>
    <n v="1"/>
    <x v="6"/>
    <x v="2"/>
  </r>
  <r>
    <x v="1888"/>
    <s v="CA-2016-145709"/>
    <d v="2022-10-04T00:00:00"/>
    <d v="2022-10-08T00:00:00"/>
    <x v="1"/>
    <s v="AH-10690"/>
    <s v="Anna HŠberlin"/>
    <x v="1"/>
    <s v="United States"/>
    <s v="Coral Gables"/>
    <x v="1"/>
    <n v="33134"/>
    <x v="0"/>
    <s v="FUR-FU-10002885"/>
    <s v="Furniture"/>
    <x v="3"/>
    <s v="Magna Visual Magnetic Picture Hangers"/>
    <n v="11.568"/>
    <n v="3"/>
    <n v="0.2"/>
    <x v="1611"/>
    <n v="1"/>
    <x v="1"/>
    <x v="0"/>
  </r>
  <r>
    <x v="1889"/>
    <s v="CA-2016-168032"/>
    <d v="2022-01-30T00:00:00"/>
    <d v="2022-02-03T00:00:00"/>
    <x v="1"/>
    <s v="DF-13135"/>
    <s v="David Flashing"/>
    <x v="0"/>
    <s v="United States"/>
    <s v="Rockford"/>
    <x v="8"/>
    <n v="61107"/>
    <x v="3"/>
    <s v="FUR-TA-10004256"/>
    <s v="Furniture"/>
    <x v="2"/>
    <s v="Bretford ÒJust In TimeÓ Height-Adjustable Multi-Task Work Tables"/>
    <n v="626.1"/>
    <n v="3"/>
    <n v="0.5"/>
    <x v="1612"/>
    <n v="0"/>
    <x v="8"/>
    <x v="0"/>
  </r>
  <r>
    <x v="1890"/>
    <s v="US-2015-168704"/>
    <d v="2021-04-13T00:00:00"/>
    <d v="2021-04-17T00:00:00"/>
    <x v="1"/>
    <s v="FP-14320"/>
    <s v="Frank Preis"/>
    <x v="0"/>
    <s v="United States"/>
    <s v="Huntsville"/>
    <x v="5"/>
    <n v="77340"/>
    <x v="3"/>
    <s v="FUR-TA-10000688"/>
    <s v="Furniture"/>
    <x v="2"/>
    <s v="Chromcraft Bull-Nose Wood Round Conference Table Top, Wood Base"/>
    <n v="609.98"/>
    <n v="4"/>
    <n v="0.3"/>
    <x v="1613"/>
    <n v="0"/>
    <x v="6"/>
    <x v="1"/>
  </r>
  <r>
    <x v="1891"/>
    <s v="US-2015-168704"/>
    <d v="2021-04-13T00:00:00"/>
    <d v="2021-04-17T00:00:00"/>
    <x v="1"/>
    <s v="FP-14320"/>
    <s v="Frank Preis"/>
    <x v="0"/>
    <s v="United States"/>
    <s v="Huntsville"/>
    <x v="5"/>
    <n v="77340"/>
    <x v="3"/>
    <s v="FUR-TA-10002530"/>
    <s v="Furniture"/>
    <x v="2"/>
    <s v="Iceberg OfficeWorks 42&quot; Round Tables"/>
    <n v="211.37200000000001"/>
    <n v="2"/>
    <n v="0.3"/>
    <x v="1614"/>
    <n v="0"/>
    <x v="6"/>
    <x v="1"/>
  </r>
  <r>
    <x v="1892"/>
    <s v="CA-2017-143252"/>
    <d v="2023-12-18T00:00:00"/>
    <d v="2023-12-24T00:00:00"/>
    <x v="1"/>
    <s v="HE-14800"/>
    <s v="Harold Engle"/>
    <x v="1"/>
    <s v="United States"/>
    <s v="Milwaukee"/>
    <x v="16"/>
    <n v="53209"/>
    <x v="3"/>
    <s v="FUR-FU-10001057"/>
    <s v="Furniture"/>
    <x v="3"/>
    <s v="Tensor Track Tree Floor Lamp"/>
    <n v="99.95"/>
    <n v="5"/>
    <n v="0"/>
    <x v="1615"/>
    <n v="1"/>
    <x v="5"/>
    <x v="3"/>
  </r>
  <r>
    <x v="1893"/>
    <s v="CA-2016-102134"/>
    <d v="2022-03-14T00:00:00"/>
    <d v="2022-03-19T00:00:00"/>
    <x v="1"/>
    <s v="SP-20545"/>
    <s v="Sibella Parks"/>
    <x v="1"/>
    <s v="United States"/>
    <s v="Green Bay"/>
    <x v="16"/>
    <n v="54302"/>
    <x v="3"/>
    <s v="FUR-FU-10003724"/>
    <s v="Furniture"/>
    <x v="3"/>
    <s v="Westinghouse Clip-On Gooseneck Lamps"/>
    <n v="16.739999999999998"/>
    <n v="2"/>
    <n v="0"/>
    <x v="683"/>
    <n v="1"/>
    <x v="9"/>
    <x v="0"/>
  </r>
  <r>
    <x v="1894"/>
    <s v="CA-2017-111717"/>
    <d v="2023-10-10T00:00:00"/>
    <d v="2023-10-16T00:00:00"/>
    <x v="1"/>
    <s v="SW-20245"/>
    <s v="Scot Wooten"/>
    <x v="0"/>
    <s v="United States"/>
    <s v="Aurora"/>
    <x v="8"/>
    <n v="60505"/>
    <x v="3"/>
    <s v="FUR-CH-10001545"/>
    <s v="Furniture"/>
    <x v="1"/>
    <s v="Hon Comfortask Task/Swivel Chairs"/>
    <n v="239.358"/>
    <n v="3"/>
    <n v="0.3"/>
    <x v="1616"/>
    <n v="0"/>
    <x v="1"/>
    <x v="3"/>
  </r>
  <r>
    <x v="1895"/>
    <s v="CA-2017-150910"/>
    <d v="2023-12-22T00:00:00"/>
    <d v="2023-12-28T00:00:00"/>
    <x v="1"/>
    <s v="JL-15130"/>
    <s v="Jack Lebron"/>
    <x v="0"/>
    <s v="United States"/>
    <s v="Jackson"/>
    <x v="9"/>
    <n v="38301"/>
    <x v="0"/>
    <s v="FUR-TA-10002903"/>
    <s v="Furniture"/>
    <x v="2"/>
    <s v="Bevis Round Bullnose 29&quot; High Table Top"/>
    <n v="934.95600000000002"/>
    <n v="6"/>
    <n v="0.4"/>
    <x v="1617"/>
    <n v="0"/>
    <x v="5"/>
    <x v="3"/>
  </r>
  <r>
    <x v="1896"/>
    <s v="CA-2014-156790"/>
    <d v="2020-08-08T00:00:00"/>
    <d v="2020-08-10T00:00:00"/>
    <x v="0"/>
    <s v="VG-21790"/>
    <s v="Vivek Gonzalez"/>
    <x v="0"/>
    <s v="United States"/>
    <s v="Jacksonville"/>
    <x v="1"/>
    <n v="32216"/>
    <x v="0"/>
    <s v="FUR-BO-10000468"/>
    <s v="Furniture"/>
    <x v="0"/>
    <s v="O'Sullivan 2-Shelf Heavy-Duty Bookcases"/>
    <n v="155.45599999999999"/>
    <n v="4"/>
    <n v="0.2"/>
    <x v="1618"/>
    <n v="0"/>
    <x v="10"/>
    <x v="2"/>
  </r>
  <r>
    <x v="1897"/>
    <s v="CA-2017-105620"/>
    <d v="2023-12-25T00:00:00"/>
    <d v="2023-12-28T00:00:00"/>
    <x v="2"/>
    <s v="JH-15430"/>
    <s v="Jennifer Halladay"/>
    <x v="0"/>
    <s v="United States"/>
    <s v="Hialeah"/>
    <x v="1"/>
    <n v="33012"/>
    <x v="0"/>
    <s v="FUR-FU-10004963"/>
    <s v="Furniture"/>
    <x v="3"/>
    <s v="Eldon 400 Class Desk Accessories, Black Carbon"/>
    <n v="21"/>
    <n v="3"/>
    <n v="0.2"/>
    <x v="1619"/>
    <n v="1"/>
    <x v="5"/>
    <x v="3"/>
  </r>
  <r>
    <x v="1898"/>
    <s v="CA-2017-150266"/>
    <d v="2023-11-25T00:00:00"/>
    <d v="2023-11-30T00:00:00"/>
    <x v="1"/>
    <s v="RO-19780"/>
    <s v="Rose O'Brian"/>
    <x v="0"/>
    <s v="United States"/>
    <s v="Houston"/>
    <x v="5"/>
    <n v="77070"/>
    <x v="3"/>
    <s v="FUR-CH-10002126"/>
    <s v="Furniture"/>
    <x v="1"/>
    <s v="Hon Deluxe Fabric Upholstered Stacking Chairs"/>
    <n v="853.93"/>
    <n v="5"/>
    <n v="0.3"/>
    <x v="1620"/>
    <n v="0"/>
    <x v="0"/>
    <x v="3"/>
  </r>
  <r>
    <x v="1899"/>
    <s v="CA-2016-157280"/>
    <d v="2022-11-05T00:00:00"/>
    <d v="2022-11-07T00:00:00"/>
    <x v="2"/>
    <s v="LW-17125"/>
    <s v="Liz Willingham"/>
    <x v="0"/>
    <s v="United States"/>
    <s v="Virginia Beach"/>
    <x v="25"/>
    <n v="23464"/>
    <x v="0"/>
    <s v="FUR-FU-10004665"/>
    <s v="Furniture"/>
    <x v="3"/>
    <s v="3M Polarizing Task Lamp with Clamp Arm, Light Gray"/>
    <n v="273.95999999999998"/>
    <n v="2"/>
    <n v="0"/>
    <x v="1022"/>
    <n v="1"/>
    <x v="0"/>
    <x v="0"/>
  </r>
  <r>
    <x v="1900"/>
    <s v="CA-2016-157280"/>
    <d v="2022-11-05T00:00:00"/>
    <d v="2022-11-07T00:00:00"/>
    <x v="2"/>
    <s v="LW-17125"/>
    <s v="Liz Willingham"/>
    <x v="0"/>
    <s v="United States"/>
    <s v="Virginia Beach"/>
    <x v="25"/>
    <n v="23464"/>
    <x v="0"/>
    <s v="FUR-FU-10003806"/>
    <s v="Furniture"/>
    <x v="3"/>
    <s v="Tenex Chairmat w/ Average Lip, 45&quot; x 53&quot;"/>
    <n v="756.8"/>
    <n v="5"/>
    <n v="0"/>
    <x v="1328"/>
    <n v="1"/>
    <x v="0"/>
    <x v="0"/>
  </r>
  <r>
    <x v="1901"/>
    <s v="CA-2016-134180"/>
    <d v="2022-11-03T00:00:00"/>
    <d v="2022-11-07T00:00:00"/>
    <x v="1"/>
    <s v="JP-16135"/>
    <s v="Julie Prescott"/>
    <x v="2"/>
    <s v="United States"/>
    <s v="Philadelphia"/>
    <x v="3"/>
    <n v="19120"/>
    <x v="2"/>
    <s v="FUR-CH-10004886"/>
    <s v="Furniture"/>
    <x v="1"/>
    <s v="Bevis Steel Folding Chairs"/>
    <n v="470.15499999999997"/>
    <n v="7"/>
    <n v="0.3"/>
    <x v="1621"/>
    <n v="0"/>
    <x v="0"/>
    <x v="0"/>
  </r>
  <r>
    <x v="1902"/>
    <s v="CA-2017-122308"/>
    <d v="2023-03-24T00:00:00"/>
    <d v="2023-03-28T00:00:00"/>
    <x v="1"/>
    <s v="MV-17485"/>
    <s v="Mark Van Huff"/>
    <x v="0"/>
    <s v="United States"/>
    <s v="New York City"/>
    <x v="7"/>
    <n v="10011"/>
    <x v="2"/>
    <s v="FUR-CH-10000665"/>
    <s v="Furniture"/>
    <x v="1"/>
    <s v="Global Airflow Leather Mesh Back Chair, Black"/>
    <n v="271.76400000000001"/>
    <n v="2"/>
    <n v="0.1"/>
    <x v="475"/>
    <n v="1"/>
    <x v="9"/>
    <x v="3"/>
  </r>
  <r>
    <x v="1903"/>
    <s v="CA-2017-159226"/>
    <d v="2023-04-25T00:00:00"/>
    <d v="2023-04-27T00:00:00"/>
    <x v="0"/>
    <s v="RL-19615"/>
    <s v="Rob Lucas"/>
    <x v="0"/>
    <s v="United States"/>
    <s v="Los Angeles"/>
    <x v="2"/>
    <n v="90008"/>
    <x v="1"/>
    <s v="FUR-BO-10004709"/>
    <s v="Furniture"/>
    <x v="0"/>
    <s v="Bush Westfield Collection Bookcases, Medium Cherry Finish"/>
    <n v="344.98099999999999"/>
    <n v="7"/>
    <n v="0.15"/>
    <x v="1622"/>
    <n v="1"/>
    <x v="6"/>
    <x v="3"/>
  </r>
  <r>
    <x v="1904"/>
    <s v="CA-2017-156622"/>
    <d v="2023-11-23T00:00:00"/>
    <d v="2023-11-26T00:00:00"/>
    <x v="2"/>
    <s v="JP-15460"/>
    <s v="Jennifer Patt"/>
    <x v="1"/>
    <s v="United States"/>
    <s v="Dallas"/>
    <x v="5"/>
    <n v="75220"/>
    <x v="3"/>
    <s v="FUR-TA-10003008"/>
    <s v="Furniture"/>
    <x v="2"/>
    <s v="Lesro Round Back Collection Coffee Table, End Table"/>
    <n v="127.785"/>
    <n v="1"/>
    <n v="0.3"/>
    <x v="1623"/>
    <n v="0"/>
    <x v="0"/>
    <x v="3"/>
  </r>
  <r>
    <x v="1905"/>
    <s v="CA-2016-110898"/>
    <d v="2022-03-06T00:00:00"/>
    <d v="2022-03-12T00:00:00"/>
    <x v="1"/>
    <s v="LC-16870"/>
    <s v="Lena Cacioppo"/>
    <x v="0"/>
    <s v="United States"/>
    <s v="Chicago"/>
    <x v="8"/>
    <n v="60623"/>
    <x v="3"/>
    <s v="FUR-FU-10003773"/>
    <s v="Furniture"/>
    <x v="3"/>
    <s v="Eldon Cleatmat Plus Chair Mats for High Pile Carpets"/>
    <n v="159.04"/>
    <n v="5"/>
    <n v="0.6"/>
    <x v="1624"/>
    <n v="0"/>
    <x v="9"/>
    <x v="0"/>
  </r>
  <r>
    <x v="1906"/>
    <s v="CA-2016-110898"/>
    <d v="2022-03-06T00:00:00"/>
    <d v="2022-03-12T00:00:00"/>
    <x v="1"/>
    <s v="LC-16870"/>
    <s v="Lena Cacioppo"/>
    <x v="0"/>
    <s v="United States"/>
    <s v="Chicago"/>
    <x v="8"/>
    <n v="60623"/>
    <x v="3"/>
    <s v="FUR-TA-10000849"/>
    <s v="Furniture"/>
    <x v="2"/>
    <s v="Bevis Rectangular Conference Tables"/>
    <n v="145.97999999999999"/>
    <n v="2"/>
    <n v="0.5"/>
    <x v="481"/>
    <n v="0"/>
    <x v="9"/>
    <x v="0"/>
  </r>
  <r>
    <x v="1907"/>
    <s v="CA-2015-123092"/>
    <d v="2021-12-03T00:00:00"/>
    <d v="2021-12-07T00:00:00"/>
    <x v="1"/>
    <s v="JG-15115"/>
    <s v="Jack Garza"/>
    <x v="0"/>
    <s v="United States"/>
    <s v="Jacksonville"/>
    <x v="30"/>
    <n v="28540"/>
    <x v="0"/>
    <s v="FUR-FU-10000222"/>
    <s v="Furniture"/>
    <x v="3"/>
    <s v="Seth Thomas 16&quot; Steel Case Clock"/>
    <n v="77.951999999999998"/>
    <n v="3"/>
    <n v="0.2"/>
    <x v="1625"/>
    <n v="1"/>
    <x v="5"/>
    <x v="1"/>
  </r>
  <r>
    <x v="1908"/>
    <s v="US-2015-128587"/>
    <d v="2021-12-24T00:00:00"/>
    <d v="2021-12-30T00:00:00"/>
    <x v="1"/>
    <s v="HM-14860"/>
    <s v="Harry Marie"/>
    <x v="1"/>
    <s v="United States"/>
    <s v="Springfield"/>
    <x v="23"/>
    <n v="65807"/>
    <x v="3"/>
    <s v="FUR-FU-10003026"/>
    <s v="Furniture"/>
    <x v="3"/>
    <s v="Eldon Regeneration Recycled Desk Accessories, Black"/>
    <n v="9.68"/>
    <n v="2"/>
    <n v="0"/>
    <x v="1626"/>
    <n v="1"/>
    <x v="5"/>
    <x v="1"/>
  </r>
  <r>
    <x v="1909"/>
    <s v="CA-2017-159100"/>
    <d v="2023-10-16T00:00:00"/>
    <d v="2023-10-21T00:00:00"/>
    <x v="1"/>
    <s v="VP-21760"/>
    <s v="Victoria Pisteka"/>
    <x v="1"/>
    <s v="United States"/>
    <s v="Columbia"/>
    <x v="9"/>
    <n v="38401"/>
    <x v="0"/>
    <s v="FUR-TA-10001950"/>
    <s v="Furniture"/>
    <x v="2"/>
    <s v="Balt Solid Wood Round Tables"/>
    <n v="1875.258"/>
    <n v="7"/>
    <n v="0.4"/>
    <x v="1627"/>
    <n v="0"/>
    <x v="1"/>
    <x v="3"/>
  </r>
  <r>
    <x v="1910"/>
    <s v="CA-2017-137785"/>
    <d v="2023-05-13T00:00:00"/>
    <d v="2023-05-17T00:00:00"/>
    <x v="1"/>
    <s v="MH-18115"/>
    <s v="Mick Hernandez"/>
    <x v="2"/>
    <s v="United States"/>
    <s v="Philadelphia"/>
    <x v="3"/>
    <n v="19140"/>
    <x v="2"/>
    <s v="FUR-CH-10001482"/>
    <s v="Furniture"/>
    <x v="1"/>
    <s v="Office Star - Mesh Screen back chair with Vinyl seat"/>
    <n v="458.43"/>
    <n v="5"/>
    <n v="0.3"/>
    <x v="1628"/>
    <n v="0"/>
    <x v="7"/>
    <x v="3"/>
  </r>
  <r>
    <x v="1911"/>
    <s v="CA-2017-107825"/>
    <d v="2023-11-18T00:00:00"/>
    <d v="2023-11-18T00:00:00"/>
    <x v="3"/>
    <s v="NB-18655"/>
    <s v="Nona Balk"/>
    <x v="1"/>
    <s v="United States"/>
    <s v="Milwaukee"/>
    <x v="16"/>
    <n v="53209"/>
    <x v="3"/>
    <s v="FUR-FU-10000206"/>
    <s v="Furniture"/>
    <x v="3"/>
    <s v="GE General Purpose, Extra Long Life, Showcase &amp; Floodlight Incandescent Bulbs"/>
    <n v="5.82"/>
    <n v="2"/>
    <n v="0"/>
    <x v="1629"/>
    <n v="1"/>
    <x v="0"/>
    <x v="3"/>
  </r>
  <r>
    <x v="1912"/>
    <s v="CA-2016-121447"/>
    <d v="2022-02-21T00:00:00"/>
    <d v="2022-02-22T00:00:00"/>
    <x v="2"/>
    <s v="EA-14035"/>
    <s v="Erin Ashbrook"/>
    <x v="1"/>
    <s v="United States"/>
    <s v="New York City"/>
    <x v="7"/>
    <n v="10011"/>
    <x v="2"/>
    <s v="FUR-FU-10001861"/>
    <s v="Furniture"/>
    <x v="3"/>
    <s v="Floodlight Indoor Halogen Bulbs, 1 Bulb per Pack, 60 Watts"/>
    <n v="135.80000000000001"/>
    <n v="7"/>
    <n v="0"/>
    <x v="1630"/>
    <n v="1"/>
    <x v="11"/>
    <x v="0"/>
  </r>
  <r>
    <x v="1913"/>
    <s v="CA-2014-100706"/>
    <d v="2020-12-16T00:00:00"/>
    <d v="2020-12-18T00:00:00"/>
    <x v="0"/>
    <s v="LE-16810"/>
    <s v="Laurel Elliston"/>
    <x v="0"/>
    <s v="United States"/>
    <s v="Springfield"/>
    <x v="25"/>
    <n v="22153"/>
    <x v="0"/>
    <s v="FUR-FU-10002268"/>
    <s v="Furniture"/>
    <x v="3"/>
    <s v="Ultra Door Push Plate"/>
    <n v="29.46"/>
    <n v="6"/>
    <n v="0"/>
    <x v="1631"/>
    <n v="1"/>
    <x v="5"/>
    <x v="2"/>
  </r>
  <r>
    <x v="1914"/>
    <s v="US-2016-141880"/>
    <d v="2022-08-22T00:00:00"/>
    <d v="2022-08-23T00:00:00"/>
    <x v="2"/>
    <s v="TC-21475"/>
    <s v="Tony Chapman"/>
    <x v="2"/>
    <s v="United States"/>
    <s v="Fort Collins"/>
    <x v="12"/>
    <n v="80525"/>
    <x v="1"/>
    <s v="FUR-FU-10001979"/>
    <s v="Furniture"/>
    <x v="3"/>
    <s v="Dana Halogen Swing-Arm Architect Lamp"/>
    <n v="98.328000000000003"/>
    <n v="3"/>
    <n v="0.2"/>
    <x v="1632"/>
    <n v="1"/>
    <x v="10"/>
    <x v="0"/>
  </r>
  <r>
    <x v="1915"/>
    <s v="CA-2015-165799"/>
    <d v="2021-06-29T00:00:00"/>
    <d v="2021-07-02T00:00:00"/>
    <x v="2"/>
    <s v="SG-20470"/>
    <s v="Sheri Gordon"/>
    <x v="0"/>
    <s v="United States"/>
    <s v="New York City"/>
    <x v="7"/>
    <n v="10024"/>
    <x v="2"/>
    <s v="FUR-CH-10001482"/>
    <s v="Furniture"/>
    <x v="1"/>
    <s v="Office Star - Mesh Screen back chair with Vinyl seat"/>
    <n v="117.88200000000001"/>
    <n v="1"/>
    <n v="0.1"/>
    <x v="1633"/>
    <n v="1"/>
    <x v="2"/>
    <x v="1"/>
  </r>
  <r>
    <x v="1916"/>
    <s v="CA-2016-102127"/>
    <d v="2022-06-26T00:00:00"/>
    <d v="2022-07-02T00:00:00"/>
    <x v="1"/>
    <s v="VP-21760"/>
    <s v="Victoria Pisteka"/>
    <x v="1"/>
    <s v="United States"/>
    <s v="New York City"/>
    <x v="7"/>
    <n v="10035"/>
    <x v="2"/>
    <s v="FUR-FU-10003976"/>
    <s v="Furniture"/>
    <x v="3"/>
    <s v="DAX Executive Solid Wood Document Frame, Desktop or Hang, Mahogany, 5 x 7"/>
    <n v="37.74"/>
    <n v="3"/>
    <n v="0"/>
    <x v="284"/>
    <n v="1"/>
    <x v="2"/>
    <x v="0"/>
  </r>
  <r>
    <x v="1917"/>
    <s v="US-2016-152415"/>
    <d v="2022-09-17T00:00:00"/>
    <d v="2022-09-22T00:00:00"/>
    <x v="1"/>
    <s v="PO-18865"/>
    <s v="Patrick O'Donnell"/>
    <x v="0"/>
    <s v="United States"/>
    <s v="Marlborough"/>
    <x v="20"/>
    <n v="1752"/>
    <x v="2"/>
    <s v="FUR-FU-10002597"/>
    <s v="Furniture"/>
    <x v="3"/>
    <s v="C-Line Magnetic Cubicle Keepers, Clear Polypropylene"/>
    <n v="14.82"/>
    <n v="3"/>
    <n v="0"/>
    <x v="328"/>
    <n v="1"/>
    <x v="4"/>
    <x v="0"/>
  </r>
  <r>
    <x v="1918"/>
    <s v="US-2016-152415"/>
    <d v="2022-09-17T00:00:00"/>
    <d v="2022-09-22T00:00:00"/>
    <x v="1"/>
    <s v="PO-18865"/>
    <s v="Patrick O'Donnell"/>
    <x v="0"/>
    <s v="United States"/>
    <s v="Marlborough"/>
    <x v="20"/>
    <n v="1752"/>
    <x v="2"/>
    <s v="FUR-FU-10004864"/>
    <s v="Furniture"/>
    <x v="3"/>
    <s v="Howard Miller 14-1/2&quot; Diameter Chrome Round Wall Clock"/>
    <n v="191.82"/>
    <n v="3"/>
    <n v="0"/>
    <x v="1139"/>
    <n v="1"/>
    <x v="4"/>
    <x v="0"/>
  </r>
  <r>
    <x v="1919"/>
    <s v="CA-2017-128041"/>
    <d v="2023-09-01T00:00:00"/>
    <d v="2023-09-01T00:00:00"/>
    <x v="3"/>
    <s v="RW-19540"/>
    <s v="Rick Wilson"/>
    <x v="1"/>
    <s v="United States"/>
    <s v="Seattle"/>
    <x v="13"/>
    <n v="98103"/>
    <x v="1"/>
    <s v="FUR-TA-10002607"/>
    <s v="Furniture"/>
    <x v="2"/>
    <s v="KI Conference Tables"/>
    <n v="283.56"/>
    <n v="4"/>
    <n v="0"/>
    <x v="1634"/>
    <n v="1"/>
    <x v="4"/>
    <x v="3"/>
  </r>
  <r>
    <x v="1920"/>
    <s v="CA-2017-105823"/>
    <d v="2023-06-22T00:00:00"/>
    <d v="2023-06-26T00:00:00"/>
    <x v="1"/>
    <s v="RB-19465"/>
    <s v="Rick Bensley"/>
    <x v="2"/>
    <s v="United States"/>
    <s v="Detroit"/>
    <x v="17"/>
    <n v="48227"/>
    <x v="3"/>
    <s v="FUR-CH-10000454"/>
    <s v="Furniture"/>
    <x v="1"/>
    <s v="Hon Deluxe Fabric Upholstered Stacking Chairs, Rounded Back"/>
    <n v="487.96"/>
    <n v="2"/>
    <n v="0"/>
    <x v="912"/>
    <n v="1"/>
    <x v="2"/>
    <x v="3"/>
  </r>
  <r>
    <x v="1921"/>
    <s v="CA-2014-138177"/>
    <d v="2020-09-19T00:00:00"/>
    <d v="2020-09-24T00:00:00"/>
    <x v="1"/>
    <s v="ND-18460"/>
    <s v="Neil Ducich"/>
    <x v="1"/>
    <s v="United States"/>
    <s v="Chandler"/>
    <x v="22"/>
    <n v="85224"/>
    <x v="1"/>
    <s v="FUR-TA-10004607"/>
    <s v="Furniture"/>
    <x v="2"/>
    <s v="Hon 2111 Invitation Series Straight Table"/>
    <n v="73.915000000000006"/>
    <n v="1"/>
    <n v="0.5"/>
    <x v="1635"/>
    <n v="0"/>
    <x v="4"/>
    <x v="2"/>
  </r>
  <r>
    <x v="1922"/>
    <s v="CA-2014-114335"/>
    <d v="2020-09-28T00:00:00"/>
    <d v="2020-10-03T00:00:00"/>
    <x v="1"/>
    <s v="XP-21865"/>
    <s v="Xylona Preis"/>
    <x v="0"/>
    <s v="United States"/>
    <s v="Hollywood"/>
    <x v="1"/>
    <n v="33021"/>
    <x v="0"/>
    <s v="FUR-FU-10000277"/>
    <s v="Furniture"/>
    <x v="3"/>
    <s v="Deflect-o DuraMat Antistatic Studded Beveled Mat for Medium Pile Carpeting"/>
    <n v="337.08800000000002"/>
    <n v="4"/>
    <n v="0.2"/>
    <x v="1636"/>
    <n v="1"/>
    <x v="4"/>
    <x v="2"/>
  </r>
  <r>
    <x v="1923"/>
    <s v="CA-2015-160227"/>
    <d v="2021-11-02T00:00:00"/>
    <d v="2021-11-04T00:00:00"/>
    <x v="2"/>
    <s v="ED-13885"/>
    <s v="Emily Ducich"/>
    <x v="2"/>
    <s v="United States"/>
    <s v="New York City"/>
    <x v="7"/>
    <n v="10011"/>
    <x v="2"/>
    <s v="FUR-CH-10002073"/>
    <s v="Furniture"/>
    <x v="1"/>
    <s v="Hon Olson Stacker Chairs"/>
    <n v="2621.3220000000001"/>
    <n v="11"/>
    <n v="0.1"/>
    <x v="1637"/>
    <n v="1"/>
    <x v="0"/>
    <x v="1"/>
  </r>
  <r>
    <x v="1924"/>
    <s v="CA-2015-149097"/>
    <d v="2021-10-20T00:00:00"/>
    <d v="2021-10-24T00:00:00"/>
    <x v="1"/>
    <s v="SV-20785"/>
    <s v="Stewart Visinsky"/>
    <x v="0"/>
    <s v="United States"/>
    <s v="Los Angeles"/>
    <x v="2"/>
    <n v="90045"/>
    <x v="1"/>
    <s v="FUR-FU-10003424"/>
    <s v="Furniture"/>
    <x v="3"/>
    <s v="Nu-Dell Oak Frame"/>
    <n v="74.760000000000005"/>
    <n v="7"/>
    <n v="0"/>
    <x v="1638"/>
    <n v="1"/>
    <x v="1"/>
    <x v="1"/>
  </r>
  <r>
    <x v="1925"/>
    <s v="CA-2015-149097"/>
    <d v="2021-10-20T00:00:00"/>
    <d v="2021-10-24T00:00:00"/>
    <x v="1"/>
    <s v="SV-20785"/>
    <s v="Stewart Visinsky"/>
    <x v="0"/>
    <s v="United States"/>
    <s v="Los Angeles"/>
    <x v="2"/>
    <n v="90045"/>
    <x v="1"/>
    <s v="FUR-TA-10001086"/>
    <s v="Furniture"/>
    <x v="2"/>
    <s v="SAFCO PlanMaster Boards, 60w x 37-1/2d, White Melamine"/>
    <n v="364.77600000000001"/>
    <n v="3"/>
    <n v="0.2"/>
    <x v="1639"/>
    <n v="1"/>
    <x v="1"/>
    <x v="1"/>
  </r>
  <r>
    <x v="1926"/>
    <s v="CA-2016-132304"/>
    <d v="2022-06-14T00:00:00"/>
    <d v="2022-06-18T00:00:00"/>
    <x v="1"/>
    <s v="AR-10825"/>
    <s v="Anthony Rawles"/>
    <x v="1"/>
    <s v="United States"/>
    <s v="Seattle"/>
    <x v="13"/>
    <n v="98103"/>
    <x v="1"/>
    <s v="FUR-TA-10004619"/>
    <s v="Furniture"/>
    <x v="2"/>
    <s v="Hon Non-Folding Utility Tables"/>
    <n v="1115.17"/>
    <n v="7"/>
    <n v="0"/>
    <x v="1640"/>
    <n v="1"/>
    <x v="2"/>
    <x v="0"/>
  </r>
  <r>
    <x v="1927"/>
    <s v="CA-2016-106278"/>
    <d v="2022-09-02T00:00:00"/>
    <d v="2022-09-05T00:00:00"/>
    <x v="0"/>
    <s v="BM-11140"/>
    <s v="Becky Martin"/>
    <x v="0"/>
    <s v="United States"/>
    <s v="Des Moines"/>
    <x v="13"/>
    <n v="98198"/>
    <x v="1"/>
    <s v="FUR-CH-10003061"/>
    <s v="Furniture"/>
    <x v="1"/>
    <s v="Global Leather Task Chair, Black"/>
    <n v="215.976"/>
    <n v="3"/>
    <n v="0.2"/>
    <x v="416"/>
    <n v="0"/>
    <x v="4"/>
    <x v="0"/>
  </r>
  <r>
    <x v="1928"/>
    <s v="CA-2017-147550"/>
    <d v="2023-12-04T00:00:00"/>
    <d v="2023-12-05T00:00:00"/>
    <x v="2"/>
    <s v="KE-16420"/>
    <s v="Katrina Edelman"/>
    <x v="1"/>
    <s v="United States"/>
    <s v="Philadelphia"/>
    <x v="3"/>
    <n v="19134"/>
    <x v="2"/>
    <s v="FUR-FU-10001918"/>
    <s v="Furniture"/>
    <x v="3"/>
    <s v="C-Line Cubicle Keepers Polyproplyene Holder With Velcro Backings"/>
    <n v="11.352"/>
    <n v="3"/>
    <n v="0.2"/>
    <x v="1641"/>
    <n v="1"/>
    <x v="5"/>
    <x v="3"/>
  </r>
  <r>
    <x v="1929"/>
    <s v="CA-2016-108105"/>
    <d v="2022-02-16T00:00:00"/>
    <d v="2022-02-23T00:00:00"/>
    <x v="1"/>
    <s v="GW-14605"/>
    <s v="Giulietta Weimer"/>
    <x v="0"/>
    <s v="United States"/>
    <s v="Henderson"/>
    <x v="0"/>
    <n v="42420"/>
    <x v="0"/>
    <s v="FUR-FU-10003773"/>
    <s v="Furniture"/>
    <x v="3"/>
    <s v="Eldon Cleatmat Plus Chair Mats for High Pile Carpets"/>
    <n v="318.08"/>
    <n v="4"/>
    <n v="0"/>
    <x v="1642"/>
    <n v="1"/>
    <x v="11"/>
    <x v="0"/>
  </r>
  <r>
    <x v="1930"/>
    <s v="CA-2016-143406"/>
    <d v="2022-09-26T00:00:00"/>
    <d v="2022-09-30T00:00:00"/>
    <x v="1"/>
    <s v="LR-17035"/>
    <s v="Lisa Ryan"/>
    <x v="1"/>
    <s v="United States"/>
    <s v="Houston"/>
    <x v="5"/>
    <n v="77041"/>
    <x v="3"/>
    <s v="FUR-CH-10000513"/>
    <s v="Furniture"/>
    <x v="1"/>
    <s v="High-Back Leather Manager's Chair"/>
    <n v="454.96499999999997"/>
    <n v="5"/>
    <n v="0.3"/>
    <x v="1643"/>
    <n v="0"/>
    <x v="4"/>
    <x v="0"/>
  </r>
  <r>
    <x v="1931"/>
    <s v="CA-2015-162950"/>
    <d v="2021-06-28T00:00:00"/>
    <d v="2021-07-03T00:00:00"/>
    <x v="0"/>
    <s v="DW-13585"/>
    <s v="Dorothy Wardle"/>
    <x v="1"/>
    <s v="United States"/>
    <s v="Troy"/>
    <x v="15"/>
    <n v="45373"/>
    <x v="2"/>
    <s v="FUR-BO-10001918"/>
    <s v="Furniture"/>
    <x v="0"/>
    <s v="Sauder Forest Hills Library with Doors, Woodland Oak Finish"/>
    <n v="482.94"/>
    <n v="6"/>
    <n v="0.5"/>
    <x v="1644"/>
    <n v="0"/>
    <x v="2"/>
    <x v="1"/>
  </r>
  <r>
    <x v="1932"/>
    <s v="CA-2015-163181"/>
    <d v="2021-11-07T00:00:00"/>
    <d v="2021-11-12T00:00:00"/>
    <x v="1"/>
    <s v="AB-10105"/>
    <s v="Adrian Barton"/>
    <x v="0"/>
    <s v="United States"/>
    <s v="Houston"/>
    <x v="5"/>
    <n v="77041"/>
    <x v="3"/>
    <s v="FUR-FU-10000193"/>
    <s v="Furniture"/>
    <x v="3"/>
    <s v="Tenex Chairmats For Use with Hard Floors"/>
    <n v="64.959999999999994"/>
    <n v="5"/>
    <n v="0.6"/>
    <x v="1645"/>
    <n v="0"/>
    <x v="0"/>
    <x v="1"/>
  </r>
  <r>
    <x v="1933"/>
    <s v="CA-2017-153045"/>
    <d v="2023-01-19T00:00:00"/>
    <d v="2023-01-24T00:00:00"/>
    <x v="0"/>
    <s v="NS-18505"/>
    <s v="Neola Schneider"/>
    <x v="0"/>
    <s v="United States"/>
    <s v="Philadelphia"/>
    <x v="3"/>
    <n v="19140"/>
    <x v="2"/>
    <s v="FUR-FU-10002759"/>
    <s v="Furniture"/>
    <x v="3"/>
    <s v="12-1/2 Diameter Round Wall Clock"/>
    <n v="31.968"/>
    <n v="2"/>
    <n v="0.2"/>
    <x v="1437"/>
    <n v="1"/>
    <x v="8"/>
    <x v="3"/>
  </r>
  <r>
    <x v="1934"/>
    <s v="CA-2017-153045"/>
    <d v="2023-01-19T00:00:00"/>
    <d v="2023-01-24T00:00:00"/>
    <x v="0"/>
    <s v="NS-18505"/>
    <s v="Neola Schneider"/>
    <x v="0"/>
    <s v="United States"/>
    <s v="Philadelphia"/>
    <x v="3"/>
    <n v="19140"/>
    <x v="2"/>
    <s v="FUR-CH-10000309"/>
    <s v="Furniture"/>
    <x v="1"/>
    <s v="Global Comet Stacking Arm Chair"/>
    <n v="887.27099999999996"/>
    <n v="3"/>
    <n v="0.3"/>
    <x v="1401"/>
    <n v="0"/>
    <x v="8"/>
    <x v="3"/>
  </r>
  <r>
    <x v="1935"/>
    <s v="CA-2016-128916"/>
    <d v="2022-08-18T00:00:00"/>
    <d v="2022-08-20T00:00:00"/>
    <x v="0"/>
    <s v="MA-17560"/>
    <s v="Matt Abelman"/>
    <x v="2"/>
    <s v="United States"/>
    <s v="Houston"/>
    <x v="5"/>
    <n v="77070"/>
    <x v="3"/>
    <s v="FUR-FU-10001940"/>
    <s v="Furniture"/>
    <x v="3"/>
    <s v="Staple-based wall hangings"/>
    <n v="9.5519999999999996"/>
    <n v="3"/>
    <n v="0.6"/>
    <x v="662"/>
    <n v="0"/>
    <x v="10"/>
    <x v="0"/>
  </r>
  <r>
    <x v="1936"/>
    <s v="CA-2016-128916"/>
    <d v="2022-08-18T00:00:00"/>
    <d v="2022-08-20T00:00:00"/>
    <x v="0"/>
    <s v="MA-17560"/>
    <s v="Matt Abelman"/>
    <x v="2"/>
    <s v="United States"/>
    <s v="Houston"/>
    <x v="5"/>
    <n v="77070"/>
    <x v="3"/>
    <s v="FUR-FU-10000320"/>
    <s v="Furniture"/>
    <x v="3"/>
    <s v="OIC Stacking Trays"/>
    <n v="5.3440000000000003"/>
    <n v="4"/>
    <n v="0.6"/>
    <x v="1646"/>
    <n v="0"/>
    <x v="10"/>
    <x v="0"/>
  </r>
  <r>
    <x v="1937"/>
    <s v="CA-2016-130911"/>
    <d v="2022-03-24T00:00:00"/>
    <d v="2022-03-26T00:00:00"/>
    <x v="0"/>
    <s v="DC-12850"/>
    <s v="Dan Campbell"/>
    <x v="0"/>
    <s v="United States"/>
    <s v="Cleveland"/>
    <x v="15"/>
    <n v="44105"/>
    <x v="2"/>
    <s v="FUR-BO-10004357"/>
    <s v="Furniture"/>
    <x v="0"/>
    <s v="O'Sullivan Living Dimensions 3-Shelf Bookcases"/>
    <n v="301.47000000000003"/>
    <n v="3"/>
    <n v="0.5"/>
    <x v="1647"/>
    <n v="0"/>
    <x v="9"/>
    <x v="0"/>
  </r>
  <r>
    <x v="1938"/>
    <s v="CA-2017-100055"/>
    <d v="2023-05-28T00:00:00"/>
    <d v="2023-06-01T00:00:00"/>
    <x v="1"/>
    <s v="MD-17860"/>
    <s v="Michael Dominguez"/>
    <x v="1"/>
    <s v="United States"/>
    <s v="Laurel"/>
    <x v="32"/>
    <n v="20707"/>
    <x v="2"/>
    <s v="FUR-FU-10001473"/>
    <s v="Furniture"/>
    <x v="3"/>
    <s v="DAX Wood Document Frame"/>
    <n v="27.46"/>
    <n v="2"/>
    <n v="0"/>
    <x v="290"/>
    <n v="1"/>
    <x v="7"/>
    <x v="3"/>
  </r>
  <r>
    <x v="1939"/>
    <s v="CA-2016-132990"/>
    <d v="2022-08-01T00:00:00"/>
    <d v="2022-08-03T00:00:00"/>
    <x v="0"/>
    <s v="KM-16660"/>
    <s v="Khloe Miller"/>
    <x v="0"/>
    <s v="United States"/>
    <s v="Philadelphia"/>
    <x v="3"/>
    <n v="19140"/>
    <x v="2"/>
    <s v="FUR-FU-10004864"/>
    <s v="Furniture"/>
    <x v="3"/>
    <s v="Eldon 500 Class Desk Accessories"/>
    <n v="19.312000000000001"/>
    <n v="2"/>
    <n v="0.2"/>
    <x v="1648"/>
    <n v="1"/>
    <x v="10"/>
    <x v="0"/>
  </r>
  <r>
    <x v="1940"/>
    <s v="CA-2016-160108"/>
    <d v="2022-12-08T00:00:00"/>
    <d v="2022-12-12T00:00:00"/>
    <x v="1"/>
    <s v="AG-10900"/>
    <s v="Arthur Gainer"/>
    <x v="0"/>
    <s v="United States"/>
    <s v="Eau Claire"/>
    <x v="16"/>
    <n v="54703"/>
    <x v="3"/>
    <s v="FUR-BO-10003450"/>
    <s v="Furniture"/>
    <x v="0"/>
    <s v="Bush Westfield Collection Bookcases, Dark Cherry Finish"/>
    <n v="405.86"/>
    <n v="7"/>
    <n v="0"/>
    <x v="1649"/>
    <n v="1"/>
    <x v="5"/>
    <x v="0"/>
  </r>
  <r>
    <x v="1941"/>
    <s v="CA-2016-160108"/>
    <d v="2022-12-08T00:00:00"/>
    <d v="2022-12-12T00:00:00"/>
    <x v="1"/>
    <s v="AG-10900"/>
    <s v="Arthur Gainer"/>
    <x v="0"/>
    <s v="United States"/>
    <s v="Eau Claire"/>
    <x v="16"/>
    <n v="54703"/>
    <x v="3"/>
    <s v="FUR-CH-10002335"/>
    <s v="Furniture"/>
    <x v="1"/>
    <s v="Hon GuestStacker Chair"/>
    <n v="680.01"/>
    <n v="3"/>
    <n v="0"/>
    <x v="1650"/>
    <n v="1"/>
    <x v="5"/>
    <x v="0"/>
  </r>
  <r>
    <x v="1942"/>
    <s v="US-2016-155768"/>
    <d v="2022-12-01T00:00:00"/>
    <d v="2022-12-01T00:00:00"/>
    <x v="3"/>
    <s v="LB-16795"/>
    <s v="Laurel Beltran"/>
    <x v="2"/>
    <s v="United States"/>
    <s v="Oxnard"/>
    <x v="2"/>
    <n v="93030"/>
    <x v="1"/>
    <s v="FUR-FU-10000448"/>
    <s v="Furniture"/>
    <x v="3"/>
    <s v="Tenex Chairmats For Use With Carpeted Floors"/>
    <n v="31.96"/>
    <n v="2"/>
    <n v="0"/>
    <x v="1651"/>
    <n v="1"/>
    <x v="5"/>
    <x v="0"/>
  </r>
  <r>
    <x v="1943"/>
    <s v="CA-2017-156776"/>
    <d v="2023-08-07T00:00:00"/>
    <d v="2023-08-11T00:00:00"/>
    <x v="1"/>
    <s v="JL-15505"/>
    <s v="Jeremy Lonsdale"/>
    <x v="0"/>
    <s v="United States"/>
    <s v="Westminster"/>
    <x v="2"/>
    <n v="92683"/>
    <x v="1"/>
    <s v="FUR-FU-10004848"/>
    <s v="Furniture"/>
    <x v="3"/>
    <s v="Howard Miller 13-3/4&quot; Diameter Brushed Chrome Round Wall Clock"/>
    <n v="51.75"/>
    <n v="1"/>
    <n v="0"/>
    <x v="8"/>
    <n v="1"/>
    <x v="10"/>
    <x v="3"/>
  </r>
  <r>
    <x v="1944"/>
    <s v="CA-2017-156776"/>
    <d v="2023-08-07T00:00:00"/>
    <d v="2023-08-11T00:00:00"/>
    <x v="1"/>
    <s v="JL-15505"/>
    <s v="Jeremy Lonsdale"/>
    <x v="0"/>
    <s v="United States"/>
    <s v="Westminster"/>
    <x v="2"/>
    <n v="92683"/>
    <x v="1"/>
    <s v="FUR-CH-10002317"/>
    <s v="Furniture"/>
    <x v="1"/>
    <s v="Global Enterprise Series Seating Low-Back Swivel/Tilt Chairs"/>
    <n v="207.184"/>
    <n v="1"/>
    <n v="0.2"/>
    <x v="1652"/>
    <n v="1"/>
    <x v="10"/>
    <x v="3"/>
  </r>
  <r>
    <x v="1945"/>
    <s v="CA-2014-103310"/>
    <d v="2020-05-10T00:00:00"/>
    <d v="2020-05-15T00:00:00"/>
    <x v="1"/>
    <s v="GM-14680"/>
    <s v="Greg Matthias"/>
    <x v="0"/>
    <s v="United States"/>
    <s v="San Jose"/>
    <x v="2"/>
    <n v="95123"/>
    <x v="1"/>
    <s v="FUR-CH-10002320"/>
    <s v="Furniture"/>
    <x v="1"/>
    <s v="Hon Pagoda Stacking Chairs"/>
    <n v="256.78399999999999"/>
    <n v="1"/>
    <n v="0.2"/>
    <x v="1653"/>
    <n v="1"/>
    <x v="7"/>
    <x v="2"/>
  </r>
  <r>
    <x v="1946"/>
    <s v="CA-2016-152688"/>
    <d v="2022-10-17T00:00:00"/>
    <d v="2022-10-20T00:00:00"/>
    <x v="2"/>
    <s v="NR-18550"/>
    <s v="Nick Radford"/>
    <x v="0"/>
    <s v="United States"/>
    <s v="Perth Amboy"/>
    <x v="18"/>
    <n v="8861"/>
    <x v="2"/>
    <s v="FUR-BO-10001337"/>
    <s v="Furniture"/>
    <x v="0"/>
    <s v="O'Sullivan Living Dimensions 2-Shelf Bookcases"/>
    <n v="120.98"/>
    <n v="1"/>
    <n v="0"/>
    <x v="1654"/>
    <n v="1"/>
    <x v="1"/>
    <x v="0"/>
  </r>
  <r>
    <x v="1947"/>
    <s v="CA-2014-144071"/>
    <d v="2020-12-08T00:00:00"/>
    <d v="2020-12-15T00:00:00"/>
    <x v="1"/>
    <s v="DJ-13420"/>
    <s v="Denny Joy"/>
    <x v="1"/>
    <s v="United States"/>
    <s v="San Francisco"/>
    <x v="2"/>
    <n v="94110"/>
    <x v="1"/>
    <s v="FUR-FU-10000397"/>
    <s v="Furniture"/>
    <x v="3"/>
    <s v="Luxo Economy Swing Arm Lamp"/>
    <n v="39.880000000000003"/>
    <n v="2"/>
    <n v="0"/>
    <x v="255"/>
    <n v="1"/>
    <x v="5"/>
    <x v="2"/>
  </r>
  <r>
    <x v="1948"/>
    <s v="CA-2014-144071"/>
    <d v="2020-12-08T00:00:00"/>
    <d v="2020-12-15T00:00:00"/>
    <x v="1"/>
    <s v="DJ-13420"/>
    <s v="Denny Joy"/>
    <x v="1"/>
    <s v="United States"/>
    <s v="San Francisco"/>
    <x v="2"/>
    <n v="94110"/>
    <x v="1"/>
    <s v="FUR-FU-10000758"/>
    <s v="Furniture"/>
    <x v="3"/>
    <s v="DAX Natural Wood-Tone Poster Frame"/>
    <n v="79.44"/>
    <n v="3"/>
    <n v="0"/>
    <x v="192"/>
    <n v="1"/>
    <x v="5"/>
    <x v="2"/>
  </r>
  <r>
    <x v="1949"/>
    <s v="US-2015-164238"/>
    <d v="2021-08-16T00:00:00"/>
    <d v="2021-08-20T00:00:00"/>
    <x v="1"/>
    <s v="JW-15955"/>
    <s v="Joni Wasserman"/>
    <x v="0"/>
    <s v="United States"/>
    <s v="Philadelphia"/>
    <x v="3"/>
    <n v="19120"/>
    <x v="2"/>
    <s v="FUR-BO-10000780"/>
    <s v="Furniture"/>
    <x v="0"/>
    <s v="O'Sullivan Plantations 2-Door Library in Landvery Oak"/>
    <n v="301.47000000000003"/>
    <n v="3"/>
    <n v="0.5"/>
    <x v="1655"/>
    <n v="0"/>
    <x v="10"/>
    <x v="1"/>
  </r>
  <r>
    <x v="1950"/>
    <s v="CA-2017-103212"/>
    <d v="2023-10-13T00:00:00"/>
    <d v="2023-10-14T00:00:00"/>
    <x v="2"/>
    <s v="MH-18025"/>
    <s v="Michelle Huthwaite"/>
    <x v="0"/>
    <s v="United States"/>
    <s v="Lafayette"/>
    <x v="35"/>
    <n v="70506"/>
    <x v="0"/>
    <s v="FUR-TA-10003473"/>
    <s v="Furniture"/>
    <x v="2"/>
    <s v="Bretford Rectangular Conference Table Tops"/>
    <n v="1504.52"/>
    <n v="4"/>
    <n v="0"/>
    <x v="1656"/>
    <n v="1"/>
    <x v="1"/>
    <x v="3"/>
  </r>
  <r>
    <x v="1951"/>
    <s v="CA-2016-126732"/>
    <d v="2022-09-02T00:00:00"/>
    <d v="2022-09-06T00:00:00"/>
    <x v="1"/>
    <s v="LR-16915"/>
    <s v="Lena Radford"/>
    <x v="0"/>
    <s v="United States"/>
    <s v="Los Angeles"/>
    <x v="2"/>
    <n v="90036"/>
    <x v="1"/>
    <s v="FUR-FU-10001889"/>
    <s v="Furniture"/>
    <x v="3"/>
    <s v="Ultra Door Pull Handle"/>
    <n v="94.68"/>
    <n v="9"/>
    <n v="0"/>
    <x v="1657"/>
    <n v="1"/>
    <x v="4"/>
    <x v="0"/>
  </r>
  <r>
    <x v="1952"/>
    <s v="CA-2016-126732"/>
    <d v="2022-09-02T00:00:00"/>
    <d v="2022-09-06T00:00:00"/>
    <x v="1"/>
    <s v="LR-16915"/>
    <s v="Lena Radford"/>
    <x v="0"/>
    <s v="United States"/>
    <s v="Los Angeles"/>
    <x v="2"/>
    <n v="90036"/>
    <x v="1"/>
    <s v="FUR-TA-10001539"/>
    <s v="Furniture"/>
    <x v="2"/>
    <s v="Chromcraft Rectangular Conference Tables"/>
    <n v="568.72799999999995"/>
    <n v="3"/>
    <n v="0.2"/>
    <x v="657"/>
    <n v="1"/>
    <x v="4"/>
    <x v="0"/>
  </r>
  <r>
    <x v="1953"/>
    <s v="CA-2017-138156"/>
    <d v="2023-02-11T00:00:00"/>
    <d v="2023-02-14T00:00:00"/>
    <x v="2"/>
    <s v="MM-17260"/>
    <s v="Magdelene Morse"/>
    <x v="0"/>
    <s v="United States"/>
    <s v="Columbus"/>
    <x v="15"/>
    <n v="43229"/>
    <x v="2"/>
    <s v="FUR-FU-10003601"/>
    <s v="Furniture"/>
    <x v="3"/>
    <s v="Deflect-o RollaMat Studded, Beveled Mat for Medium Pile Carpeting"/>
    <n v="147.56800000000001"/>
    <n v="2"/>
    <n v="0.2"/>
    <x v="1658"/>
    <n v="0"/>
    <x v="11"/>
    <x v="3"/>
  </r>
  <r>
    <x v="1954"/>
    <s v="CA-2014-113271"/>
    <d v="2020-07-09T00:00:00"/>
    <d v="2020-07-14T00:00:00"/>
    <x v="1"/>
    <s v="DS-13030"/>
    <s v="Darrin Sayre"/>
    <x v="2"/>
    <s v="United States"/>
    <s v="San Francisco"/>
    <x v="2"/>
    <n v="94122"/>
    <x v="1"/>
    <s v="FUR-BO-10004218"/>
    <s v="Furniture"/>
    <x v="0"/>
    <s v="Bush Heritage Pine Collection 5-Shelf Bookcase, Albany Pine Finish, *Special Order"/>
    <n v="119.833"/>
    <n v="1"/>
    <n v="0.15"/>
    <x v="1162"/>
    <n v="1"/>
    <x v="3"/>
    <x v="2"/>
  </r>
  <r>
    <x v="1955"/>
    <s v="CA-2014-168368"/>
    <d v="2020-02-11T00:00:00"/>
    <d v="2020-02-15T00:00:00"/>
    <x v="0"/>
    <s v="GA-14725"/>
    <s v="Guy Armstrong"/>
    <x v="0"/>
    <s v="United States"/>
    <s v="Columbia"/>
    <x v="23"/>
    <n v="65203"/>
    <x v="3"/>
    <s v="FUR-CH-10001146"/>
    <s v="Furniture"/>
    <x v="1"/>
    <s v="Global Value Mid-Back Manager's Chair, Gray"/>
    <n v="60.89"/>
    <n v="1"/>
    <n v="0"/>
    <x v="1659"/>
    <n v="1"/>
    <x v="11"/>
    <x v="2"/>
  </r>
  <r>
    <x v="1956"/>
    <s v="CA-2014-168368"/>
    <d v="2020-02-11T00:00:00"/>
    <d v="2020-02-15T00:00:00"/>
    <x v="0"/>
    <s v="GA-14725"/>
    <s v="Guy Armstrong"/>
    <x v="0"/>
    <s v="United States"/>
    <s v="Columbia"/>
    <x v="23"/>
    <n v="65203"/>
    <x v="3"/>
    <s v="FUR-FU-10002298"/>
    <s v="Furniture"/>
    <x v="3"/>
    <s v="Rubbermaid ClusterMat Chairmats, Mat Size- 66&quot; x 60&quot;, Lip 20&quot; x 11&quot; -90 Degree Angle"/>
    <n v="332.94"/>
    <n v="3"/>
    <n v="0"/>
    <x v="1660"/>
    <n v="1"/>
    <x v="11"/>
    <x v="2"/>
  </r>
  <r>
    <x v="1957"/>
    <s v="CA-2017-111388"/>
    <d v="2023-09-02T00:00:00"/>
    <d v="2023-09-02T00:00:00"/>
    <x v="3"/>
    <s v="SU-20665"/>
    <s v="Stephanie Ulpright"/>
    <x v="2"/>
    <s v="United States"/>
    <s v="Seattle"/>
    <x v="13"/>
    <n v="98103"/>
    <x v="1"/>
    <s v="FUR-CH-10003061"/>
    <s v="Furniture"/>
    <x v="1"/>
    <s v="Global Leather Task Chair, Black"/>
    <n v="215.976"/>
    <n v="3"/>
    <n v="0.2"/>
    <x v="416"/>
    <n v="0"/>
    <x v="4"/>
    <x v="3"/>
  </r>
  <r>
    <x v="1958"/>
    <s v="CA-2015-124499"/>
    <d v="2021-10-09T00:00:00"/>
    <d v="2021-10-13T00:00:00"/>
    <x v="1"/>
    <s v="FM-14380"/>
    <s v="Fred McMath"/>
    <x v="0"/>
    <s v="United States"/>
    <s v="Detroit"/>
    <x v="17"/>
    <n v="48227"/>
    <x v="3"/>
    <s v="FUR-CH-10000513"/>
    <s v="Furniture"/>
    <x v="1"/>
    <s v="High-Back Leather Manager's Chair"/>
    <n v="389.97"/>
    <n v="3"/>
    <n v="0"/>
    <x v="1556"/>
    <n v="1"/>
    <x v="1"/>
    <x v="1"/>
  </r>
  <r>
    <x v="1959"/>
    <s v="CA-2014-125759"/>
    <d v="2020-02-08T00:00:00"/>
    <d v="2020-02-09T00:00:00"/>
    <x v="2"/>
    <s v="NM-18445"/>
    <s v="Nathan Mautz"/>
    <x v="2"/>
    <s v="United States"/>
    <s v="North Las Vegas"/>
    <x v="34"/>
    <n v="89031"/>
    <x v="1"/>
    <s v="FUR-FU-10002111"/>
    <s v="Furniture"/>
    <x v="3"/>
    <s v="Master Caster Door Stop, Large Brown"/>
    <n v="14.56"/>
    <n v="2"/>
    <n v="0"/>
    <x v="1661"/>
    <n v="1"/>
    <x v="11"/>
    <x v="2"/>
  </r>
  <r>
    <x v="1960"/>
    <s v="CA-2015-151869"/>
    <d v="2021-09-25T00:00:00"/>
    <d v="2021-09-25T00:00:00"/>
    <x v="3"/>
    <s v="CS-11950"/>
    <s v="Carlos Soltero"/>
    <x v="0"/>
    <s v="United States"/>
    <s v="Freeport"/>
    <x v="7"/>
    <n v="11520"/>
    <x v="2"/>
    <s v="FUR-CH-10001545"/>
    <s v="Furniture"/>
    <x v="1"/>
    <s v="Hon Comfortask Task/Swivel Chairs"/>
    <n v="102.58199999999999"/>
    <n v="1"/>
    <n v="0.1"/>
    <x v="1662"/>
    <n v="1"/>
    <x v="4"/>
    <x v="1"/>
  </r>
  <r>
    <x v="1961"/>
    <s v="CA-2016-100510"/>
    <d v="2022-05-12T00:00:00"/>
    <d v="2022-05-17T00:00:00"/>
    <x v="1"/>
    <s v="HM-14860"/>
    <s v="Harry Marie"/>
    <x v="1"/>
    <s v="United States"/>
    <s v="New York City"/>
    <x v="7"/>
    <n v="10024"/>
    <x v="2"/>
    <s v="FUR-FU-10000320"/>
    <s v="Furniture"/>
    <x v="3"/>
    <s v="OIC Stacking Trays"/>
    <n v="10.02"/>
    <n v="3"/>
    <n v="0"/>
    <x v="1309"/>
    <n v="1"/>
    <x v="7"/>
    <x v="0"/>
  </r>
  <r>
    <x v="1962"/>
    <s v="CA-2017-122539"/>
    <d v="2023-12-01T00:00:00"/>
    <d v="2023-12-05T00:00:00"/>
    <x v="1"/>
    <s v="SC-20305"/>
    <s v="Sean Christensen"/>
    <x v="0"/>
    <s v="United States"/>
    <s v="Philadelphia"/>
    <x v="3"/>
    <n v="19140"/>
    <x v="2"/>
    <s v="FUR-CH-10003379"/>
    <s v="Furniture"/>
    <x v="1"/>
    <s v="Global Commerce Series High-Back Swivel/Tilt Chairs"/>
    <n v="398.97199999999998"/>
    <n v="2"/>
    <n v="0.3"/>
    <x v="1663"/>
    <n v="0"/>
    <x v="5"/>
    <x v="3"/>
  </r>
  <r>
    <x v="1963"/>
    <s v="CA-2016-166772"/>
    <d v="2022-09-20T00:00:00"/>
    <d v="2022-09-24T00:00:00"/>
    <x v="1"/>
    <s v="HJ-14875"/>
    <s v="Heather Jas"/>
    <x v="2"/>
    <s v="United States"/>
    <s v="Seattle"/>
    <x v="13"/>
    <n v="98105"/>
    <x v="1"/>
    <s v="FUR-BO-10002853"/>
    <s v="Furniture"/>
    <x v="0"/>
    <s v="O'Sullivan 5-Shelf Heavy-Duty Bookcases"/>
    <n v="163.88"/>
    <n v="2"/>
    <n v="0"/>
    <x v="1664"/>
    <n v="1"/>
    <x v="4"/>
    <x v="0"/>
  </r>
  <r>
    <x v="1964"/>
    <s v="CA-2014-161032"/>
    <d v="2020-11-18T00:00:00"/>
    <d v="2020-11-23T00:00:00"/>
    <x v="1"/>
    <s v="MK-17905"/>
    <s v="Michael Kennedy"/>
    <x v="1"/>
    <s v="United States"/>
    <s v="Franklin"/>
    <x v="16"/>
    <n v="53132"/>
    <x v="3"/>
    <s v="FUR-CH-10001482"/>
    <s v="Furniture"/>
    <x v="1"/>
    <s v="Office Star - Mesh Screen back chair with Vinyl seat"/>
    <n v="392.94"/>
    <n v="3"/>
    <n v="0"/>
    <x v="131"/>
    <n v="1"/>
    <x v="0"/>
    <x v="2"/>
  </r>
  <r>
    <x v="1965"/>
    <s v="CA-2015-102778"/>
    <d v="2021-11-21T00:00:00"/>
    <d v="2021-11-24T00:00:00"/>
    <x v="2"/>
    <s v="JH-15820"/>
    <s v="John Huston"/>
    <x v="0"/>
    <s v="United States"/>
    <s v="Monroe"/>
    <x v="30"/>
    <n v="28110"/>
    <x v="0"/>
    <s v="FUR-FU-10000087"/>
    <s v="Furniture"/>
    <x v="3"/>
    <s v="Executive Impressions 14&quot; Two-Color Numerals Wall Clock"/>
    <n v="18.175999999999998"/>
    <n v="1"/>
    <n v="0.2"/>
    <x v="1665"/>
    <n v="1"/>
    <x v="0"/>
    <x v="1"/>
  </r>
  <r>
    <x v="1966"/>
    <s v="CA-2017-154011"/>
    <d v="2023-06-19T00:00:00"/>
    <d v="2023-06-26T00:00:00"/>
    <x v="1"/>
    <s v="DB-13270"/>
    <s v="Deborah Brumfield"/>
    <x v="2"/>
    <s v="United States"/>
    <s v="Dallas"/>
    <x v="5"/>
    <n v="75081"/>
    <x v="3"/>
    <s v="FUR-TA-10000688"/>
    <s v="Furniture"/>
    <x v="2"/>
    <s v="Chromcraft Bull-Nose Wood Round Conference Table Top, Wood Base"/>
    <n v="457.48500000000001"/>
    <n v="3"/>
    <n v="0.3"/>
    <x v="1666"/>
    <n v="0"/>
    <x v="2"/>
    <x v="3"/>
  </r>
  <r>
    <x v="1967"/>
    <s v="US-2017-165456"/>
    <d v="2023-11-30T00:00:00"/>
    <d v="2023-12-03T00:00:00"/>
    <x v="2"/>
    <s v="TB-21625"/>
    <s v="Trudy Brown"/>
    <x v="0"/>
    <s v="United States"/>
    <s v="Philadelphia"/>
    <x v="3"/>
    <n v="19134"/>
    <x v="2"/>
    <s v="FUR-CH-10003981"/>
    <s v="Furniture"/>
    <x v="1"/>
    <s v="Global Commerce Series Low-Back Swivel/Tilt Chairs"/>
    <n v="1079.316"/>
    <n v="6"/>
    <n v="0.3"/>
    <x v="1667"/>
    <n v="0"/>
    <x v="0"/>
    <x v="3"/>
  </r>
  <r>
    <x v="1968"/>
    <s v="CA-2017-161340"/>
    <d v="2023-05-28T00:00:00"/>
    <d v="2023-06-01T00:00:00"/>
    <x v="1"/>
    <s v="AM-10360"/>
    <s v="Alice McCarthy"/>
    <x v="1"/>
    <s v="United States"/>
    <s v="Cleveland"/>
    <x v="15"/>
    <n v="44105"/>
    <x v="2"/>
    <s v="FUR-BO-10004709"/>
    <s v="Furniture"/>
    <x v="0"/>
    <s v="Bush Westfield Collection Bookcases, Medium Cherry Finish"/>
    <n v="115.96"/>
    <n v="4"/>
    <n v="0.5"/>
    <x v="1668"/>
    <n v="0"/>
    <x v="7"/>
    <x v="3"/>
  </r>
  <r>
    <x v="1969"/>
    <s v="US-2015-163433"/>
    <d v="2021-04-18T00:00:00"/>
    <d v="2021-04-22T00:00:00"/>
    <x v="0"/>
    <s v="MP-17965"/>
    <s v="Michael Paige"/>
    <x v="1"/>
    <s v="United States"/>
    <s v="Mcallen"/>
    <x v="5"/>
    <n v="78501"/>
    <x v="3"/>
    <s v="FUR-CH-10000225"/>
    <s v="Furniture"/>
    <x v="1"/>
    <s v="Global Geo Office Task Chair, Gray"/>
    <n v="56.686"/>
    <n v="1"/>
    <n v="0.3"/>
    <x v="1669"/>
    <n v="0"/>
    <x v="6"/>
    <x v="1"/>
  </r>
  <r>
    <x v="1970"/>
    <s v="US-2017-108343"/>
    <d v="2023-07-20T00:00:00"/>
    <d v="2023-07-25T00:00:00"/>
    <x v="1"/>
    <s v="AR-10825"/>
    <s v="Anthony Rawles"/>
    <x v="1"/>
    <s v="United States"/>
    <s v="New York City"/>
    <x v="7"/>
    <n v="10009"/>
    <x v="2"/>
    <s v="FUR-CH-10002780"/>
    <s v="Furniture"/>
    <x v="1"/>
    <s v="Office Star - Task Chair with Contemporary Loop Arms"/>
    <n v="163.76400000000001"/>
    <n v="2"/>
    <n v="0.1"/>
    <x v="1670"/>
    <n v="1"/>
    <x v="3"/>
    <x v="3"/>
  </r>
  <r>
    <x v="1971"/>
    <s v="US-2017-108343"/>
    <d v="2023-07-20T00:00:00"/>
    <d v="2023-07-25T00:00:00"/>
    <x v="1"/>
    <s v="AR-10825"/>
    <s v="Anthony Rawles"/>
    <x v="1"/>
    <s v="United States"/>
    <s v="New York City"/>
    <x v="7"/>
    <n v="10009"/>
    <x v="2"/>
    <s v="FUR-FU-10000747"/>
    <s v="Furniture"/>
    <x v="3"/>
    <s v="Tenex B1-RE Series Chair Mats for Low Pile Carpets"/>
    <n v="183.92"/>
    <n v="4"/>
    <n v="0"/>
    <x v="1671"/>
    <n v="1"/>
    <x v="3"/>
    <x v="3"/>
  </r>
  <r>
    <x v="1972"/>
    <s v="US-2016-111563"/>
    <d v="2022-11-04T00:00:00"/>
    <d v="2022-11-08T00:00:00"/>
    <x v="1"/>
    <s v="SM-20005"/>
    <s v="Sally Matthias"/>
    <x v="0"/>
    <s v="United States"/>
    <s v="Houston"/>
    <x v="5"/>
    <n v="77041"/>
    <x v="3"/>
    <s v="FUR-FU-10002445"/>
    <s v="Furniture"/>
    <x v="3"/>
    <s v="DAX Two-Tone Rosewood/Black Document Frame, Desktop, 5 x 7"/>
    <n v="11.375999999999999"/>
    <n v="3"/>
    <n v="0.6"/>
    <x v="1672"/>
    <n v="0"/>
    <x v="0"/>
    <x v="0"/>
  </r>
  <r>
    <x v="1973"/>
    <s v="US-2016-111563"/>
    <d v="2022-11-04T00:00:00"/>
    <d v="2022-11-08T00:00:00"/>
    <x v="1"/>
    <s v="SM-20005"/>
    <s v="Sally Matthias"/>
    <x v="0"/>
    <s v="United States"/>
    <s v="Houston"/>
    <x v="5"/>
    <n v="77041"/>
    <x v="3"/>
    <s v="FUR-FU-10000723"/>
    <s v="Furniture"/>
    <x v="3"/>
    <s v="Deflect-o EconoMat Studded, No Bevel Mat for Low Pile Carpeting"/>
    <n v="66.111999999999995"/>
    <n v="4"/>
    <n v="0.6"/>
    <x v="118"/>
    <n v="0"/>
    <x v="0"/>
    <x v="0"/>
  </r>
  <r>
    <x v="1974"/>
    <s v="CA-2017-121853"/>
    <d v="2023-09-23T00:00:00"/>
    <d v="2023-09-29T00:00:00"/>
    <x v="1"/>
    <s v="DB-13660"/>
    <s v="Duane Benoit"/>
    <x v="0"/>
    <s v="United States"/>
    <s v="Los Angeles"/>
    <x v="2"/>
    <n v="90036"/>
    <x v="1"/>
    <s v="FUR-CH-10003973"/>
    <s v="Furniture"/>
    <x v="1"/>
    <s v="GuestStacker Chair with Chrome Finish Legs"/>
    <n v="594.81600000000003"/>
    <n v="2"/>
    <n v="0.2"/>
    <x v="1673"/>
    <n v="1"/>
    <x v="4"/>
    <x v="3"/>
  </r>
  <r>
    <x v="1975"/>
    <s v="US-2017-130687"/>
    <d v="2023-09-07T00:00:00"/>
    <d v="2023-09-10T00:00:00"/>
    <x v="2"/>
    <s v="PF-19225"/>
    <s v="Phillip Flathmann"/>
    <x v="0"/>
    <s v="United States"/>
    <s v="Edmonds"/>
    <x v="13"/>
    <n v="98026"/>
    <x v="1"/>
    <s v="FUR-FU-10004053"/>
    <s v="Furniture"/>
    <x v="3"/>
    <s v="DAX Two-Tone Silver Metal Document Frame"/>
    <n v="80.959999999999994"/>
    <n v="4"/>
    <n v="0"/>
    <x v="1674"/>
    <n v="1"/>
    <x v="4"/>
    <x v="3"/>
  </r>
  <r>
    <x v="1976"/>
    <s v="CA-2017-110198"/>
    <d v="2023-05-01T00:00:00"/>
    <d v="2023-05-02T00:00:00"/>
    <x v="2"/>
    <s v="AG-10900"/>
    <s v="Arthur Gainer"/>
    <x v="0"/>
    <s v="United States"/>
    <s v="Coral Springs"/>
    <x v="1"/>
    <n v="33065"/>
    <x v="0"/>
    <s v="FUR-BO-10001798"/>
    <s v="Furniture"/>
    <x v="0"/>
    <s v="Bush Somerset Collection Bookcase"/>
    <n v="314.35199999999998"/>
    <n v="3"/>
    <n v="0.2"/>
    <x v="737"/>
    <n v="0"/>
    <x v="7"/>
    <x v="3"/>
  </r>
  <r>
    <x v="1977"/>
    <s v="CA-2017-109085"/>
    <d v="2023-02-17T00:00:00"/>
    <d v="2023-02-20T00:00:00"/>
    <x v="2"/>
    <s v="CK-12325"/>
    <s v="Christine Kargatis"/>
    <x v="2"/>
    <s v="United States"/>
    <s v="Troy"/>
    <x v="15"/>
    <n v="45373"/>
    <x v="2"/>
    <s v="FUR-TA-10001086"/>
    <s v="Furniture"/>
    <x v="2"/>
    <s v="SAFCO PlanMaster Boards, 60w x 37-1/2d, White Melamine"/>
    <n v="455.97"/>
    <n v="5"/>
    <n v="0.4"/>
    <x v="1675"/>
    <n v="0"/>
    <x v="11"/>
    <x v="3"/>
  </r>
  <r>
    <x v="1978"/>
    <s v="CA-2017-109085"/>
    <d v="2023-02-17T00:00:00"/>
    <d v="2023-02-20T00:00:00"/>
    <x v="2"/>
    <s v="CK-12325"/>
    <s v="Christine Kargatis"/>
    <x v="2"/>
    <s v="United States"/>
    <s v="Troy"/>
    <x v="15"/>
    <n v="45373"/>
    <x v="2"/>
    <s v="FUR-FU-10004973"/>
    <s v="Furniture"/>
    <x v="3"/>
    <s v="Flat Face Poster Frame"/>
    <n v="30.143999999999998"/>
    <n v="2"/>
    <n v="0.2"/>
    <x v="1676"/>
    <n v="1"/>
    <x v="11"/>
    <x v="3"/>
  </r>
  <r>
    <x v="1979"/>
    <s v="CA-2017-109085"/>
    <d v="2023-02-17T00:00:00"/>
    <d v="2023-02-20T00:00:00"/>
    <x v="2"/>
    <s v="CK-12325"/>
    <s v="Christine Kargatis"/>
    <x v="2"/>
    <s v="United States"/>
    <s v="Troy"/>
    <x v="15"/>
    <n v="45373"/>
    <x v="2"/>
    <s v="FUR-CH-10003981"/>
    <s v="Furniture"/>
    <x v="1"/>
    <s v="Global Commerce Series Low-Back Swivel/Tilt Chairs"/>
    <n v="899.43"/>
    <n v="5"/>
    <n v="0.3"/>
    <x v="1195"/>
    <n v="0"/>
    <x v="11"/>
    <x v="3"/>
  </r>
  <r>
    <x v="1980"/>
    <s v="CA-2016-114860"/>
    <d v="2022-12-22T00:00:00"/>
    <d v="2022-12-28T00:00:00"/>
    <x v="1"/>
    <s v="DN-13690"/>
    <s v="Duane Noonan"/>
    <x v="0"/>
    <s v="United States"/>
    <s v="Moreno Valley"/>
    <x v="2"/>
    <n v="92553"/>
    <x v="1"/>
    <s v="FUR-FU-10000277"/>
    <s v="Furniture"/>
    <x v="3"/>
    <s v="Deflect-o DuraMat Antistatic Studded Beveled Mat for Medium Pile Carpeting"/>
    <n v="842.72"/>
    <n v="8"/>
    <n v="0"/>
    <x v="1677"/>
    <n v="1"/>
    <x v="5"/>
    <x v="0"/>
  </r>
  <r>
    <x v="1981"/>
    <s v="CA-2016-114860"/>
    <d v="2022-12-22T00:00:00"/>
    <d v="2022-12-28T00:00:00"/>
    <x v="1"/>
    <s v="DN-13690"/>
    <s v="Duane Noonan"/>
    <x v="0"/>
    <s v="United States"/>
    <s v="Moreno Valley"/>
    <x v="2"/>
    <n v="92553"/>
    <x v="1"/>
    <s v="FUR-FU-10001934"/>
    <s v="Furniture"/>
    <x v="3"/>
    <s v="Magnifier Swing Arm Lamp"/>
    <n v="41.96"/>
    <n v="2"/>
    <n v="0"/>
    <x v="25"/>
    <n v="1"/>
    <x v="5"/>
    <x v="0"/>
  </r>
  <r>
    <x v="1982"/>
    <s v="CA-2016-159009"/>
    <d v="2022-09-23T00:00:00"/>
    <d v="2022-09-27T00:00:00"/>
    <x v="1"/>
    <s v="DP-13105"/>
    <s v="Dave Poirier"/>
    <x v="1"/>
    <s v="United States"/>
    <s v="Seattle"/>
    <x v="13"/>
    <n v="98115"/>
    <x v="1"/>
    <s v="FUR-CH-10003396"/>
    <s v="Furniture"/>
    <x v="1"/>
    <s v="Global Deluxe Steno Chair"/>
    <n v="184.75200000000001"/>
    <n v="3"/>
    <n v="0.2"/>
    <x v="1127"/>
    <n v="0"/>
    <x v="4"/>
    <x v="0"/>
  </r>
  <r>
    <x v="1983"/>
    <s v="CA-2017-148411"/>
    <d v="2023-09-24T00:00:00"/>
    <d v="2023-09-26T00:00:00"/>
    <x v="2"/>
    <s v="RO-19780"/>
    <s v="Rose O'Brian"/>
    <x v="0"/>
    <s v="United States"/>
    <s v="Chicago"/>
    <x v="8"/>
    <n v="60623"/>
    <x v="3"/>
    <s v="FUR-CH-10003973"/>
    <s v="Furniture"/>
    <x v="1"/>
    <s v="GuestStacker Chair with Chrome Finish Legs"/>
    <n v="520.46400000000006"/>
    <n v="2"/>
    <n v="0.3"/>
    <x v="839"/>
    <n v="0"/>
    <x v="4"/>
    <x v="3"/>
  </r>
  <r>
    <x v="1984"/>
    <s v="CA-2016-168046"/>
    <d v="2022-01-25T00:00:00"/>
    <d v="2022-01-28T00:00:00"/>
    <x v="0"/>
    <s v="JD-15895"/>
    <s v="Jonathan Doherty"/>
    <x v="1"/>
    <s v="United States"/>
    <s v="New York City"/>
    <x v="7"/>
    <n v="10024"/>
    <x v="2"/>
    <s v="FUR-TA-10001095"/>
    <s v="Furniture"/>
    <x v="2"/>
    <s v="Chromcraft Round Conference Tables"/>
    <n v="313.72199999999998"/>
    <n v="3"/>
    <n v="0.4"/>
    <x v="1678"/>
    <n v="0"/>
    <x v="8"/>
    <x v="0"/>
  </r>
  <r>
    <x v="1985"/>
    <s v="CA-2016-168046"/>
    <d v="2022-01-25T00:00:00"/>
    <d v="2022-01-28T00:00:00"/>
    <x v="0"/>
    <s v="JD-15895"/>
    <s v="Jonathan Doherty"/>
    <x v="1"/>
    <s v="United States"/>
    <s v="New York City"/>
    <x v="7"/>
    <n v="10024"/>
    <x v="2"/>
    <s v="FUR-FU-10000747"/>
    <s v="Furniture"/>
    <x v="3"/>
    <s v="Tenex B1-RE Series Chair Mats for Low Pile Carpets"/>
    <n v="45.98"/>
    <n v="1"/>
    <n v="0"/>
    <x v="1679"/>
    <n v="1"/>
    <x v="8"/>
    <x v="0"/>
  </r>
  <r>
    <x v="1986"/>
    <s v="CA-2017-111591"/>
    <d v="2023-03-21T00:00:00"/>
    <d v="2023-03-25T00:00:00"/>
    <x v="1"/>
    <s v="PS-18970"/>
    <s v="Paul Stevenson"/>
    <x v="2"/>
    <s v="United States"/>
    <s v="Seattle"/>
    <x v="13"/>
    <n v="98105"/>
    <x v="1"/>
    <s v="FUR-FU-10002364"/>
    <s v="Furniture"/>
    <x v="3"/>
    <s v="Eldon Expressions Wood Desk Accessories, Oak"/>
    <n v="22.14"/>
    <n v="3"/>
    <n v="0"/>
    <x v="769"/>
    <n v="1"/>
    <x v="9"/>
    <x v="3"/>
  </r>
  <r>
    <x v="1987"/>
    <s v="CA-2017-113460"/>
    <d v="2023-11-07T00:00:00"/>
    <d v="2023-11-09T00:00:00"/>
    <x v="0"/>
    <s v="KN-16390"/>
    <s v="Katherine Nockton"/>
    <x v="1"/>
    <s v="United States"/>
    <s v="Clinton"/>
    <x v="32"/>
    <n v="20735"/>
    <x v="2"/>
    <s v="FUR-CH-10000422"/>
    <s v="Furniture"/>
    <x v="1"/>
    <s v="Global Highback Leather Tilter in Burgundy"/>
    <n v="272.97000000000003"/>
    <n v="3"/>
    <n v="0"/>
    <x v="1680"/>
    <n v="1"/>
    <x v="0"/>
    <x v="3"/>
  </r>
  <r>
    <x v="1988"/>
    <s v="CA-2015-111339"/>
    <d v="2021-05-29T00:00:00"/>
    <d v="2021-05-31T00:00:00"/>
    <x v="2"/>
    <s v="VP-21760"/>
    <s v="Victoria Pisteka"/>
    <x v="1"/>
    <s v="United States"/>
    <s v="Columbus"/>
    <x v="15"/>
    <n v="43229"/>
    <x v="2"/>
    <s v="FUR-FU-10002506"/>
    <s v="Furniture"/>
    <x v="3"/>
    <s v="Tensor &quot;Hersey Kiss&quot; Styled Floor Lamp"/>
    <n v="41.567999999999998"/>
    <n v="4"/>
    <n v="0.2"/>
    <x v="1681"/>
    <n v="0"/>
    <x v="7"/>
    <x v="1"/>
  </r>
  <r>
    <x v="1989"/>
    <s v="CA-2015-111339"/>
    <d v="2021-05-29T00:00:00"/>
    <d v="2021-05-31T00:00:00"/>
    <x v="2"/>
    <s v="VP-21760"/>
    <s v="Victoria Pisteka"/>
    <x v="1"/>
    <s v="United States"/>
    <s v="Columbus"/>
    <x v="15"/>
    <n v="43229"/>
    <x v="2"/>
    <s v="FUR-CH-10000863"/>
    <s v="Furniture"/>
    <x v="1"/>
    <s v="Novimex Swivel Fabric Task Chair"/>
    <n v="317.05799999999999"/>
    <n v="3"/>
    <n v="0.3"/>
    <x v="1682"/>
    <n v="0"/>
    <x v="7"/>
    <x v="1"/>
  </r>
  <r>
    <x v="1990"/>
    <s v="CA-2014-154158"/>
    <d v="2020-12-23T00:00:00"/>
    <d v="2020-12-27T00:00:00"/>
    <x v="0"/>
    <s v="CC-12670"/>
    <s v="Craig Carreira"/>
    <x v="0"/>
    <s v="United States"/>
    <s v="Tampa"/>
    <x v="1"/>
    <n v="33614"/>
    <x v="0"/>
    <s v="FUR-CH-10004698"/>
    <s v="Furniture"/>
    <x v="1"/>
    <s v="Padded Folding Chairs, Black, 4/Carton"/>
    <n v="64.784000000000006"/>
    <n v="1"/>
    <n v="0.2"/>
    <x v="1683"/>
    <n v="1"/>
    <x v="5"/>
    <x v="2"/>
  </r>
  <r>
    <x v="1991"/>
    <s v="CA-2017-163097"/>
    <d v="2023-08-27T00:00:00"/>
    <d v="2023-08-31T00:00:00"/>
    <x v="1"/>
    <s v="SF-20200"/>
    <s v="Sarah Foster"/>
    <x v="0"/>
    <s v="United States"/>
    <s v="Mesa"/>
    <x v="22"/>
    <n v="85204"/>
    <x v="1"/>
    <s v="FUR-FU-10004973"/>
    <s v="Furniture"/>
    <x v="3"/>
    <s v="Flat Face Poster Frame"/>
    <n v="120.57599999999999"/>
    <n v="8"/>
    <n v="0.2"/>
    <x v="1684"/>
    <n v="1"/>
    <x v="10"/>
    <x v="3"/>
  </r>
  <r>
    <x v="1992"/>
    <s v="CA-2015-130848"/>
    <d v="2021-10-25T00:00:00"/>
    <d v="2021-10-25T00:00:00"/>
    <x v="3"/>
    <s v="DG-13300"/>
    <s v="Deirdre Greer"/>
    <x v="1"/>
    <s v="United States"/>
    <s v="Denver"/>
    <x v="12"/>
    <n v="80219"/>
    <x v="1"/>
    <s v="FUR-CH-10000422"/>
    <s v="Furniture"/>
    <x v="1"/>
    <s v="Global Highback Leather Tilter in Burgundy"/>
    <n v="582.33600000000001"/>
    <n v="8"/>
    <n v="0.2"/>
    <x v="1685"/>
    <n v="0"/>
    <x v="1"/>
    <x v="1"/>
  </r>
  <r>
    <x v="1993"/>
    <s v="CA-2014-125997"/>
    <d v="2020-09-20T00:00:00"/>
    <d v="2020-09-23T00:00:00"/>
    <x v="2"/>
    <s v="MW-18220"/>
    <s v="Mitch Webber"/>
    <x v="0"/>
    <s v="United States"/>
    <s v="New York City"/>
    <x v="7"/>
    <n v="10011"/>
    <x v="2"/>
    <s v="FUR-CH-10001394"/>
    <s v="Furniture"/>
    <x v="1"/>
    <s v="Global Leather Executive Chair"/>
    <n v="631.78200000000004"/>
    <n v="2"/>
    <n v="0.1"/>
    <x v="836"/>
    <n v="1"/>
    <x v="4"/>
    <x v="2"/>
  </r>
  <r>
    <x v="1994"/>
    <s v="CA-2014-125997"/>
    <d v="2020-09-20T00:00:00"/>
    <d v="2020-09-23T00:00:00"/>
    <x v="2"/>
    <s v="MW-18220"/>
    <s v="Mitch Webber"/>
    <x v="0"/>
    <s v="United States"/>
    <s v="New York City"/>
    <x v="7"/>
    <n v="10011"/>
    <x v="2"/>
    <s v="FUR-BO-10002213"/>
    <s v="Furniture"/>
    <x v="0"/>
    <s v="DMI Eclipse Executive Suite Bookcases"/>
    <n v="801.56799999999998"/>
    <n v="2"/>
    <n v="0.2"/>
    <x v="1686"/>
    <n v="0"/>
    <x v="4"/>
    <x v="2"/>
  </r>
  <r>
    <x v="1995"/>
    <s v="CA-2014-159814"/>
    <d v="2020-06-24T00:00:00"/>
    <d v="2020-06-28T00:00:00"/>
    <x v="1"/>
    <s v="LP-17080"/>
    <s v="Liz Pelletier"/>
    <x v="0"/>
    <s v="United States"/>
    <s v="Tucson"/>
    <x v="22"/>
    <n v="85705"/>
    <x v="1"/>
    <s v="FUR-FU-10001731"/>
    <s v="Furniture"/>
    <x v="3"/>
    <s v="Acrylic Self-Standing Desk Frames"/>
    <n v="4.2720000000000002"/>
    <n v="2"/>
    <n v="0.2"/>
    <x v="1687"/>
    <n v="1"/>
    <x v="2"/>
    <x v="2"/>
  </r>
  <r>
    <x v="1996"/>
    <s v="CA-2016-105459"/>
    <d v="2022-08-12T00:00:00"/>
    <d v="2022-08-17T00:00:00"/>
    <x v="0"/>
    <s v="NP-18700"/>
    <s v="Nora Preis"/>
    <x v="0"/>
    <s v="United States"/>
    <s v="New York City"/>
    <x v="7"/>
    <n v="10024"/>
    <x v="2"/>
    <s v="FUR-TA-10001095"/>
    <s v="Furniture"/>
    <x v="2"/>
    <s v="Chromcraft Round Conference Tables"/>
    <n v="209.148"/>
    <n v="2"/>
    <n v="0.4"/>
    <x v="1688"/>
    <n v="0"/>
    <x v="10"/>
    <x v="0"/>
  </r>
  <r>
    <x v="1997"/>
    <s v="CA-2017-162789"/>
    <d v="2023-09-22T00:00:00"/>
    <d v="2023-09-24T00:00:00"/>
    <x v="0"/>
    <s v="LC-17140"/>
    <s v="Logan Currie"/>
    <x v="0"/>
    <s v="United States"/>
    <s v="New York City"/>
    <x v="7"/>
    <n v="10035"/>
    <x v="2"/>
    <s v="FUR-FU-10004864"/>
    <s v="Furniture"/>
    <x v="3"/>
    <s v="Eldon 500 Class Desk Accessories"/>
    <n v="12.07"/>
    <n v="1"/>
    <n v="0"/>
    <x v="1689"/>
    <n v="1"/>
    <x v="4"/>
    <x v="3"/>
  </r>
  <r>
    <x v="1998"/>
    <s v="US-2017-110149"/>
    <d v="2023-12-10T00:00:00"/>
    <d v="2023-12-13T00:00:00"/>
    <x v="2"/>
    <s v="WB-21850"/>
    <s v="William Brown"/>
    <x v="0"/>
    <s v="United States"/>
    <s v="Philadelphia"/>
    <x v="3"/>
    <n v="19143"/>
    <x v="2"/>
    <s v="FUR-FU-10001475"/>
    <s v="Furniture"/>
    <x v="3"/>
    <s v="Contract Clock, 14&quot;, Brown"/>
    <n v="87.92"/>
    <n v="5"/>
    <n v="0.2"/>
    <x v="1690"/>
    <n v="1"/>
    <x v="5"/>
    <x v="3"/>
  </r>
  <r>
    <x v="1999"/>
    <s v="CA-2015-164777"/>
    <d v="2021-01-27T00:00:00"/>
    <d v="2021-01-29T00:00:00"/>
    <x v="2"/>
    <s v="SC-20305"/>
    <s v="Sean Christensen"/>
    <x v="0"/>
    <s v="United States"/>
    <s v="Los Angeles"/>
    <x v="2"/>
    <n v="90036"/>
    <x v="1"/>
    <s v="FUR-CH-10002024"/>
    <s v="Furniture"/>
    <x v="1"/>
    <s v="HON 5400 Series Task Chairs for Big and Tall"/>
    <n v="2803.92"/>
    <n v="5"/>
    <n v="0.2"/>
    <x v="51"/>
    <n v="0"/>
    <x v="8"/>
    <x v="1"/>
  </r>
  <r>
    <x v="2000"/>
    <s v="CA-2015-127824"/>
    <d v="2021-10-18T00:00:00"/>
    <d v="2021-10-22T00:00:00"/>
    <x v="1"/>
    <s v="JC-15775"/>
    <s v="John Castell"/>
    <x v="0"/>
    <s v="United States"/>
    <s v="Seattle"/>
    <x v="13"/>
    <n v="98115"/>
    <x v="1"/>
    <s v="FUR-FU-10002505"/>
    <s v="Furniture"/>
    <x v="3"/>
    <s v="Eldon 100 Class Desk Accessories"/>
    <n v="10.11"/>
    <n v="3"/>
    <n v="0"/>
    <x v="952"/>
    <n v="1"/>
    <x v="1"/>
    <x v="1"/>
  </r>
  <r>
    <x v="2001"/>
    <s v="CA-2014-116246"/>
    <d v="2020-09-12T00:00:00"/>
    <d v="2020-09-17T00:00:00"/>
    <x v="0"/>
    <s v="LW-17215"/>
    <s v="Luke Weiss"/>
    <x v="0"/>
    <s v="United States"/>
    <s v="New York City"/>
    <x v="7"/>
    <n v="10035"/>
    <x v="2"/>
    <s v="FUR-CH-10002024"/>
    <s v="Furniture"/>
    <x v="1"/>
    <s v="HON 5400 Series Task Chairs for Big and Tall"/>
    <n v="3785.2919999999999"/>
    <n v="6"/>
    <n v="0.1"/>
    <x v="1691"/>
    <n v="1"/>
    <x v="4"/>
    <x v="2"/>
  </r>
  <r>
    <x v="2002"/>
    <s v="CA-2014-167486"/>
    <d v="2020-11-27T00:00:00"/>
    <d v="2020-12-01T00:00:00"/>
    <x v="1"/>
    <s v="JO-15145"/>
    <s v="Jack O'Briant"/>
    <x v="1"/>
    <s v="United States"/>
    <s v="Buffalo"/>
    <x v="7"/>
    <n v="14215"/>
    <x v="2"/>
    <s v="FUR-FU-10003268"/>
    <s v="Furniture"/>
    <x v="3"/>
    <s v="Eldon Radial Chair Mat for Low to Medium Pile Carpets"/>
    <n v="199.9"/>
    <n v="5"/>
    <n v="0"/>
    <x v="1692"/>
    <n v="1"/>
    <x v="0"/>
    <x v="2"/>
  </r>
  <r>
    <x v="2003"/>
    <s v="CA-2014-152100"/>
    <d v="2020-05-11T00:00:00"/>
    <d v="2020-05-16T00:00:00"/>
    <x v="1"/>
    <s v="VW-21775"/>
    <s v="Victoria Wilson"/>
    <x v="1"/>
    <s v="United States"/>
    <s v="Huntsville"/>
    <x v="5"/>
    <n v="77340"/>
    <x v="3"/>
    <s v="FUR-CH-10000015"/>
    <s v="Furniture"/>
    <x v="1"/>
    <s v="Hon Multipurpose Stacking Arm Chairs"/>
    <n v="1212.96"/>
    <n v="8"/>
    <n v="0.3"/>
    <x v="1693"/>
    <n v="0"/>
    <x v="7"/>
    <x v="2"/>
  </r>
  <r>
    <x v="2004"/>
    <s v="CA-2015-166219"/>
    <d v="2021-08-28T00:00:00"/>
    <d v="2021-09-01T00:00:00"/>
    <x v="1"/>
    <s v="BP-11185"/>
    <s v="Ben Peterman"/>
    <x v="1"/>
    <s v="United States"/>
    <s v="Dallas"/>
    <x v="5"/>
    <n v="75081"/>
    <x v="3"/>
    <s v="FUR-TA-10004607"/>
    <s v="Furniture"/>
    <x v="2"/>
    <s v="Hon 2111 Invitation Series Straight Table"/>
    <n v="103.48099999999999"/>
    <n v="1"/>
    <n v="0.3"/>
    <x v="1694"/>
    <n v="0"/>
    <x v="10"/>
    <x v="1"/>
  </r>
  <r>
    <x v="2005"/>
    <s v="CA-2017-136882"/>
    <d v="2023-05-27T00:00:00"/>
    <d v="2023-06-03T00:00:00"/>
    <x v="1"/>
    <s v="DN-13690"/>
    <s v="Duane Noonan"/>
    <x v="0"/>
    <s v="United States"/>
    <s v="Tulsa"/>
    <x v="37"/>
    <n v="74133"/>
    <x v="3"/>
    <s v="FUR-FU-10003664"/>
    <s v="Furniture"/>
    <x v="3"/>
    <s v="Electrix Architect's Clamp-On Swing Arm Lamp, Black"/>
    <n v="477.3"/>
    <n v="5"/>
    <n v="0"/>
    <x v="1695"/>
    <n v="1"/>
    <x v="7"/>
    <x v="3"/>
  </r>
  <r>
    <x v="2006"/>
    <s v="US-2017-109610"/>
    <d v="2023-11-25T00:00:00"/>
    <d v="2023-11-30T00:00:00"/>
    <x v="0"/>
    <s v="BS-11590"/>
    <s v="Brendan Sweed"/>
    <x v="1"/>
    <s v="United States"/>
    <s v="Louisville"/>
    <x v="0"/>
    <n v="40214"/>
    <x v="0"/>
    <s v="FUR-CH-10001854"/>
    <s v="Furniture"/>
    <x v="1"/>
    <s v="Office Star - Professional Matrix Back Chair with 2-to-1 Synchro Tilt and Mesh Fabric Seat"/>
    <n v="701.96"/>
    <n v="2"/>
    <n v="0"/>
    <x v="1179"/>
    <n v="1"/>
    <x v="0"/>
    <x v="3"/>
  </r>
  <r>
    <x v="2007"/>
    <s v="CA-2016-126858"/>
    <d v="2022-11-19T00:00:00"/>
    <d v="2022-11-23T00:00:00"/>
    <x v="1"/>
    <s v="JM-15265"/>
    <s v="Janet Molinari"/>
    <x v="1"/>
    <s v="United States"/>
    <s v="Seattle"/>
    <x v="13"/>
    <n v="98115"/>
    <x v="1"/>
    <s v="FUR-FU-10000448"/>
    <s v="Furniture"/>
    <x v="3"/>
    <s v="Tenex Chairmats For Use With Carpeted Floors"/>
    <n v="31.96"/>
    <n v="2"/>
    <n v="0"/>
    <x v="1651"/>
    <n v="1"/>
    <x v="0"/>
    <x v="0"/>
  </r>
  <r>
    <x v="2008"/>
    <s v="CA-2017-102925"/>
    <d v="2023-11-05T00:00:00"/>
    <d v="2023-11-10T00:00:00"/>
    <x v="0"/>
    <s v="CD-12280"/>
    <s v="Christina DeMoss"/>
    <x v="0"/>
    <s v="United States"/>
    <s v="New York City"/>
    <x v="7"/>
    <n v="10024"/>
    <x v="2"/>
    <s v="FUR-TA-10003469"/>
    <s v="Furniture"/>
    <x v="2"/>
    <s v="Balt Split Level Computer Training Table"/>
    <n v="166.5"/>
    <n v="2"/>
    <n v="0.4"/>
    <x v="1696"/>
    <n v="0"/>
    <x v="0"/>
    <x v="3"/>
  </r>
  <r>
    <x v="2009"/>
    <s v="CA-2017-102925"/>
    <d v="2023-11-05T00:00:00"/>
    <d v="2023-11-10T00:00:00"/>
    <x v="0"/>
    <s v="CD-12280"/>
    <s v="Christina DeMoss"/>
    <x v="0"/>
    <s v="United States"/>
    <s v="New York City"/>
    <x v="7"/>
    <n v="10024"/>
    <x v="2"/>
    <s v="FUR-CH-10004875"/>
    <s v="Furniture"/>
    <x v="1"/>
    <s v="Harbour Creations 67200 Series Stacking Chairs"/>
    <n v="128.124"/>
    <n v="2"/>
    <n v="0.1"/>
    <x v="1697"/>
    <n v="1"/>
    <x v="0"/>
    <x v="3"/>
  </r>
  <r>
    <x v="2010"/>
    <s v="CA-2017-102925"/>
    <d v="2023-11-05T00:00:00"/>
    <d v="2023-11-10T00:00:00"/>
    <x v="0"/>
    <s v="CD-12280"/>
    <s v="Christina DeMoss"/>
    <x v="0"/>
    <s v="United States"/>
    <s v="New York City"/>
    <x v="7"/>
    <n v="10024"/>
    <x v="2"/>
    <s v="FUR-FU-10004245"/>
    <s v="Furniture"/>
    <x v="3"/>
    <s v="Career Cubicle Clock, 8 1/4&quot;, Black"/>
    <n v="101.4"/>
    <n v="5"/>
    <n v="0"/>
    <x v="1698"/>
    <n v="1"/>
    <x v="0"/>
    <x v="3"/>
  </r>
  <r>
    <x v="2011"/>
    <s v="CA-2015-100818"/>
    <d v="2021-05-31T00:00:00"/>
    <d v="2021-06-05T00:00:00"/>
    <x v="0"/>
    <s v="JM-15265"/>
    <s v="Janet Molinari"/>
    <x v="1"/>
    <s v="United States"/>
    <s v="Chicago"/>
    <x v="8"/>
    <n v="60653"/>
    <x v="3"/>
    <s v="FUR-FU-10002703"/>
    <s v="Furniture"/>
    <x v="3"/>
    <s v="Tenex Traditional Chairmats for Hard Floors, Average Lip, 36&quot; x 48&quot;"/>
    <n v="51.56"/>
    <n v="2"/>
    <n v="0.6"/>
    <x v="1699"/>
    <n v="0"/>
    <x v="7"/>
    <x v="1"/>
  </r>
  <r>
    <x v="2012"/>
    <s v="CA-2016-164770"/>
    <d v="2022-12-02T00:00:00"/>
    <d v="2022-12-04T00:00:00"/>
    <x v="0"/>
    <s v="MY-18295"/>
    <s v="Muhammed Yedwab"/>
    <x v="1"/>
    <s v="United States"/>
    <s v="Houston"/>
    <x v="5"/>
    <n v="77036"/>
    <x v="3"/>
    <s v="FUR-BO-10003893"/>
    <s v="Furniture"/>
    <x v="0"/>
    <s v="Sauder Camden County Collection Library"/>
    <n v="781.86400000000003"/>
    <n v="10"/>
    <n v="0.32"/>
    <x v="1700"/>
    <n v="0"/>
    <x v="5"/>
    <x v="0"/>
  </r>
  <r>
    <x v="2013"/>
    <s v="CA-2017-130505"/>
    <d v="2023-10-12T00:00:00"/>
    <d v="2023-10-12T00:00:00"/>
    <x v="3"/>
    <s v="NF-18385"/>
    <s v="Natalie Fritzler"/>
    <x v="0"/>
    <s v="United States"/>
    <s v="Wheeling"/>
    <x v="47"/>
    <n v="26003"/>
    <x v="2"/>
    <s v="FUR-TA-10001932"/>
    <s v="Furniture"/>
    <x v="2"/>
    <s v="Chromcraft 48&quot; x 96&quot; Racetrack Double Pedestal Table"/>
    <n v="673.34400000000005"/>
    <n v="3"/>
    <n v="0.3"/>
    <x v="1701"/>
    <n v="0"/>
    <x v="1"/>
    <x v="3"/>
  </r>
  <r>
    <x v="2014"/>
    <s v="CA-2016-105207"/>
    <d v="2022-01-03T00:00:00"/>
    <d v="2022-01-08T00:00:00"/>
    <x v="1"/>
    <s v="BO-11350"/>
    <s v="Bill Overfelt"/>
    <x v="1"/>
    <s v="United States"/>
    <s v="Broken Arrow"/>
    <x v="37"/>
    <n v="74012"/>
    <x v="3"/>
    <s v="FUR-TA-10000617"/>
    <s v="Furniture"/>
    <x v="2"/>
    <s v="Hon Practical Foundations 30 x 60 Training Table, Light Gray/Charcoal"/>
    <n v="1592.85"/>
    <n v="7"/>
    <n v="0"/>
    <x v="1702"/>
    <n v="1"/>
    <x v="8"/>
    <x v="0"/>
  </r>
  <r>
    <x v="2015"/>
    <s v="CA-2016-149237"/>
    <d v="2022-05-26T00:00:00"/>
    <d v="2022-05-30T00:00:00"/>
    <x v="1"/>
    <s v="CM-12235"/>
    <s v="Chris McAfee"/>
    <x v="0"/>
    <s v="United States"/>
    <s v="Milwaukee"/>
    <x v="16"/>
    <n v="53209"/>
    <x v="3"/>
    <s v="FUR-FU-10002088"/>
    <s v="Furniture"/>
    <x v="3"/>
    <s v="Nu-Dell Float Frame 11 x 14 1/2"/>
    <n v="26.94"/>
    <n v="3"/>
    <n v="0"/>
    <x v="1703"/>
    <n v="1"/>
    <x v="7"/>
    <x v="0"/>
  </r>
  <r>
    <x v="2016"/>
    <s v="US-2015-158589"/>
    <d v="2021-11-20T00:00:00"/>
    <d v="2021-11-24T00:00:00"/>
    <x v="1"/>
    <s v="KW-16570"/>
    <s v="Kelly Williams"/>
    <x v="0"/>
    <s v="United States"/>
    <s v="San Francisco"/>
    <x v="2"/>
    <n v="94109"/>
    <x v="1"/>
    <s v="FUR-FU-10001546"/>
    <s v="Furniture"/>
    <x v="3"/>
    <s v="Dana Swing-Arm Lamps"/>
    <n v="32.04"/>
    <n v="3"/>
    <n v="0"/>
    <x v="1704"/>
    <n v="1"/>
    <x v="0"/>
    <x v="1"/>
  </r>
  <r>
    <x v="2017"/>
    <s v="CA-2017-142461"/>
    <d v="2023-05-30T00:00:00"/>
    <d v="2023-06-03T00:00:00"/>
    <x v="0"/>
    <s v="KT-16480"/>
    <s v="Kean Thornton"/>
    <x v="0"/>
    <s v="United States"/>
    <s v="Dallas"/>
    <x v="5"/>
    <n v="75217"/>
    <x v="3"/>
    <s v="FUR-BO-10001811"/>
    <s v="Furniture"/>
    <x v="0"/>
    <s v="Atlantic Metals Mobile 5-Shelf Bookcases, Custom Colors"/>
    <n v="204.66640000000001"/>
    <n v="1"/>
    <n v="0.32"/>
    <x v="1089"/>
    <n v="0"/>
    <x v="7"/>
    <x v="3"/>
  </r>
  <r>
    <x v="2018"/>
    <s v="CA-2017-156958"/>
    <d v="2023-12-05T00:00:00"/>
    <d v="2023-12-06T00:00:00"/>
    <x v="2"/>
    <s v="PB-18805"/>
    <s v="Patrick Bzostek"/>
    <x v="2"/>
    <s v="United States"/>
    <s v="Seattle"/>
    <x v="13"/>
    <n v="98115"/>
    <x v="1"/>
    <s v="FUR-FU-10003268"/>
    <s v="Furniture"/>
    <x v="3"/>
    <s v="Eldon Radial Chair Mat for Low to Medium Pile Carpets"/>
    <n v="199.9"/>
    <n v="5"/>
    <n v="0"/>
    <x v="1692"/>
    <n v="1"/>
    <x v="5"/>
    <x v="3"/>
  </r>
  <r>
    <x v="2019"/>
    <s v="CA-2016-116596"/>
    <d v="2022-10-27T00:00:00"/>
    <d v="2022-10-31T00:00:00"/>
    <x v="1"/>
    <s v="BW-11200"/>
    <s v="Ben Wallace"/>
    <x v="0"/>
    <s v="United States"/>
    <s v="New York City"/>
    <x v="7"/>
    <n v="10011"/>
    <x v="2"/>
    <s v="FUR-CH-10000553"/>
    <s v="Furniture"/>
    <x v="1"/>
    <s v="Metal Folding Chairs, Beige, 4/Carton"/>
    <n v="427.64400000000001"/>
    <n v="14"/>
    <n v="0.1"/>
    <x v="1705"/>
    <n v="1"/>
    <x v="1"/>
    <x v="0"/>
  </r>
  <r>
    <x v="2020"/>
    <s v="CA-2017-124191"/>
    <d v="2023-06-12T00:00:00"/>
    <d v="2023-06-14T00:00:00"/>
    <x v="0"/>
    <s v="TS-21610"/>
    <s v="Troy Staebel"/>
    <x v="0"/>
    <s v="United States"/>
    <s v="Chicago"/>
    <x v="8"/>
    <n v="60610"/>
    <x v="3"/>
    <s v="FUR-FU-10002364"/>
    <s v="Furniture"/>
    <x v="3"/>
    <s v="Eldon Expressions Wood Desk Accessories, Oak"/>
    <n v="8.8559999999999999"/>
    <n v="3"/>
    <n v="0.6"/>
    <x v="1706"/>
    <n v="0"/>
    <x v="2"/>
    <x v="3"/>
  </r>
  <r>
    <x v="2021"/>
    <s v="CA-2016-148747"/>
    <d v="2022-09-25T00:00:00"/>
    <d v="2022-09-27T00:00:00"/>
    <x v="2"/>
    <s v="AS-10045"/>
    <s v="Aaron Smayling"/>
    <x v="1"/>
    <s v="United States"/>
    <s v="San Francisco"/>
    <x v="2"/>
    <n v="94110"/>
    <x v="1"/>
    <s v="FUR-BO-10002613"/>
    <s v="Furniture"/>
    <x v="0"/>
    <s v="Atlantic Metals Mobile 4-Shelf Bookcases, Custom Colors"/>
    <n v="477.666"/>
    <n v="2"/>
    <n v="0.15"/>
    <x v="1707"/>
    <n v="1"/>
    <x v="4"/>
    <x v="0"/>
  </r>
  <r>
    <x v="2022"/>
    <s v="CA-2015-135727"/>
    <d v="2021-05-11T00:00:00"/>
    <d v="2021-05-16T00:00:00"/>
    <x v="0"/>
    <s v="PS-18970"/>
    <s v="Paul Stevenson"/>
    <x v="2"/>
    <s v="United States"/>
    <s v="Phoenix"/>
    <x v="22"/>
    <n v="85023"/>
    <x v="1"/>
    <s v="FUR-CH-10004540"/>
    <s v="Furniture"/>
    <x v="1"/>
    <s v="Global Chrome Stack Chair"/>
    <n v="191.96799999999999"/>
    <n v="7"/>
    <n v="0.2"/>
    <x v="752"/>
    <n v="1"/>
    <x v="7"/>
    <x v="1"/>
  </r>
  <r>
    <x v="2023"/>
    <s v="CA-2015-135251"/>
    <d v="2021-08-06T00:00:00"/>
    <d v="2021-08-10T00:00:00"/>
    <x v="1"/>
    <s v="RP-19270"/>
    <s v="Rachel Payne"/>
    <x v="1"/>
    <s v="United States"/>
    <s v="Houston"/>
    <x v="5"/>
    <n v="77095"/>
    <x v="3"/>
    <s v="FUR-BO-10003965"/>
    <s v="Furniture"/>
    <x v="0"/>
    <s v="O'Sullivan Manor Hill 2-Door Library in Brianna Oak"/>
    <n v="369.19920000000002"/>
    <n v="3"/>
    <n v="0.32"/>
    <x v="1708"/>
    <n v="0"/>
    <x v="10"/>
    <x v="1"/>
  </r>
  <r>
    <x v="2024"/>
    <s v="CA-2016-125724"/>
    <d v="2022-09-22T00:00:00"/>
    <d v="2022-09-27T00:00:00"/>
    <x v="1"/>
    <s v="SM-20950"/>
    <s v="Suzanne McNair"/>
    <x v="1"/>
    <s v="United States"/>
    <s v="Broomfield"/>
    <x v="12"/>
    <n v="80020"/>
    <x v="1"/>
    <s v="FUR-FU-10000246"/>
    <s v="Furniture"/>
    <x v="3"/>
    <s v="Aluminum Document Frame"/>
    <n v="68.432000000000002"/>
    <n v="7"/>
    <n v="0.2"/>
    <x v="1709"/>
    <n v="1"/>
    <x v="4"/>
    <x v="0"/>
  </r>
  <r>
    <x v="2025"/>
    <s v="CA-2015-111612"/>
    <d v="2021-11-28T00:00:00"/>
    <d v="2021-12-02T00:00:00"/>
    <x v="1"/>
    <s v="EB-14110"/>
    <s v="Eugene Barchas"/>
    <x v="0"/>
    <s v="United States"/>
    <s v="Columbus"/>
    <x v="15"/>
    <n v="43229"/>
    <x v="2"/>
    <s v="FUR-FU-10003799"/>
    <s v="Furniture"/>
    <x v="3"/>
    <s v="Seth Thomas 13 1/2&quot; Wall Clock"/>
    <n v="71.12"/>
    <n v="5"/>
    <n v="0.2"/>
    <x v="1710"/>
    <n v="1"/>
    <x v="0"/>
    <x v="1"/>
  </r>
  <r>
    <x v="2026"/>
    <s v="CA-2014-103086"/>
    <d v="2020-10-17T00:00:00"/>
    <d v="2020-10-19T00:00:00"/>
    <x v="0"/>
    <s v="EB-14170"/>
    <s v="Evan Bailliet"/>
    <x v="0"/>
    <s v="United States"/>
    <s v="Houston"/>
    <x v="5"/>
    <n v="77095"/>
    <x v="3"/>
    <s v="FUR-FU-10004586"/>
    <s v="Furniture"/>
    <x v="3"/>
    <s v="G.E. Longer-Life Indoor Recessed Floodlight Bulbs"/>
    <n v="5.3120000000000003"/>
    <n v="2"/>
    <n v="0.6"/>
    <x v="1711"/>
    <n v="0"/>
    <x v="1"/>
    <x v="2"/>
  </r>
  <r>
    <x v="2027"/>
    <s v="CA-2016-129280"/>
    <d v="2022-05-03T00:00:00"/>
    <d v="2022-05-05T00:00:00"/>
    <x v="2"/>
    <s v="SM-20905"/>
    <s v="Susan MacKendrick"/>
    <x v="0"/>
    <s v="United States"/>
    <s v="Newark"/>
    <x v="15"/>
    <n v="43055"/>
    <x v="2"/>
    <s v="FUR-FU-10001876"/>
    <s v="Furniture"/>
    <x v="3"/>
    <s v="Computer Room Manger, 14&quot;"/>
    <n v="51.968000000000004"/>
    <n v="2"/>
    <n v="0.2"/>
    <x v="656"/>
    <n v="1"/>
    <x v="7"/>
    <x v="0"/>
  </r>
  <r>
    <x v="2028"/>
    <s v="CA-2014-130428"/>
    <d v="2020-03-31T00:00:00"/>
    <d v="2020-03-31T00:00:00"/>
    <x v="3"/>
    <s v="TG-21640"/>
    <s v="Trudy Glocke"/>
    <x v="0"/>
    <s v="United States"/>
    <s v="Tampa"/>
    <x v="1"/>
    <n v="33614"/>
    <x v="0"/>
    <s v="FUR-CH-10002965"/>
    <s v="Furniture"/>
    <x v="1"/>
    <s v="Global Leather Highback Executive Chair with Pneumatic Height Adjustment, Black"/>
    <n v="1125.4880000000001"/>
    <n v="7"/>
    <n v="0.2"/>
    <x v="1712"/>
    <n v="1"/>
    <x v="9"/>
    <x v="2"/>
  </r>
  <r>
    <x v="2029"/>
    <s v="CA-2015-148495"/>
    <d v="2021-08-13T00:00:00"/>
    <d v="2021-08-13T00:00:00"/>
    <x v="3"/>
    <s v="SF-20065"/>
    <s v="Sandra Flanagan"/>
    <x v="0"/>
    <s v="United States"/>
    <s v="Pomona"/>
    <x v="2"/>
    <n v="91767"/>
    <x v="1"/>
    <s v="FUR-FU-10001889"/>
    <s v="Furniture"/>
    <x v="3"/>
    <s v="Ultra Door Pull Handle"/>
    <n v="31.56"/>
    <n v="3"/>
    <n v="0"/>
    <x v="374"/>
    <n v="1"/>
    <x v="10"/>
    <x v="1"/>
  </r>
  <r>
    <x v="2030"/>
    <s v="CA-2015-143147"/>
    <d v="2021-05-26T00:00:00"/>
    <d v="2021-05-28T00:00:00"/>
    <x v="0"/>
    <s v="PS-18760"/>
    <s v="Pamela Stobb"/>
    <x v="0"/>
    <s v="United States"/>
    <s v="San Antonio"/>
    <x v="5"/>
    <n v="78207"/>
    <x v="3"/>
    <s v="FUR-CH-10000863"/>
    <s v="Furniture"/>
    <x v="1"/>
    <s v="Novimex Swivel Fabric Task Chair"/>
    <n v="105.68600000000001"/>
    <n v="1"/>
    <n v="0.3"/>
    <x v="1713"/>
    <n v="0"/>
    <x v="7"/>
    <x v="1"/>
  </r>
  <r>
    <x v="2031"/>
    <s v="CA-2015-143147"/>
    <d v="2021-05-26T00:00:00"/>
    <d v="2021-05-28T00:00:00"/>
    <x v="0"/>
    <s v="PS-18760"/>
    <s v="Pamela Stobb"/>
    <x v="0"/>
    <s v="United States"/>
    <s v="San Antonio"/>
    <x v="5"/>
    <n v="78207"/>
    <x v="3"/>
    <s v="FUR-CH-10004754"/>
    <s v="Furniture"/>
    <x v="1"/>
    <s v="Global Stack Chair with Arms, Black"/>
    <n v="104.93"/>
    <n v="5"/>
    <n v="0.3"/>
    <x v="1714"/>
    <n v="0"/>
    <x v="7"/>
    <x v="1"/>
  </r>
  <r>
    <x v="2032"/>
    <s v="CA-2017-152975"/>
    <d v="2023-09-14T00:00:00"/>
    <d v="2023-09-16T00:00:00"/>
    <x v="2"/>
    <s v="RB-19705"/>
    <s v="Roger Barcio"/>
    <x v="2"/>
    <s v="United States"/>
    <s v="New York City"/>
    <x v="7"/>
    <n v="10035"/>
    <x v="2"/>
    <s v="FUR-CH-10003298"/>
    <s v="Furniture"/>
    <x v="1"/>
    <s v="Office Star - Contemporary Task Swivel chair with Loop Arms, Charcoal"/>
    <n v="589.41"/>
    <n v="5"/>
    <n v="0.1"/>
    <x v="1201"/>
    <n v="0"/>
    <x v="4"/>
    <x v="3"/>
  </r>
  <r>
    <x v="2033"/>
    <s v="CA-2017-116127"/>
    <d v="2023-06-25T00:00:00"/>
    <d v="2023-06-27T00:00:00"/>
    <x v="0"/>
    <s v="SB-20185"/>
    <s v="Sarah Brown"/>
    <x v="0"/>
    <s v="United States"/>
    <s v="New York City"/>
    <x v="7"/>
    <n v="10024"/>
    <x v="2"/>
    <s v="FUR-BO-10002213"/>
    <s v="Furniture"/>
    <x v="0"/>
    <s v="DMI Eclipse Executive Suite Bookcases"/>
    <n v="400.78399999999999"/>
    <n v="1"/>
    <n v="0.2"/>
    <x v="1715"/>
    <n v="0"/>
    <x v="2"/>
    <x v="3"/>
  </r>
  <r>
    <x v="2034"/>
    <s v="US-2016-105452"/>
    <d v="2022-07-28T00:00:00"/>
    <d v="2022-08-01T00:00:00"/>
    <x v="1"/>
    <s v="BF-11005"/>
    <s v="Barry Franz"/>
    <x v="2"/>
    <s v="United States"/>
    <s v="Pasadena"/>
    <x v="5"/>
    <n v="77506"/>
    <x v="3"/>
    <s v="FUR-FU-10003691"/>
    <s v="Furniture"/>
    <x v="3"/>
    <s v="Eldon Image Series Desk Accessories, Ebony"/>
    <n v="24.7"/>
    <n v="5"/>
    <n v="0.6"/>
    <x v="1716"/>
    <n v="0"/>
    <x v="3"/>
    <x v="0"/>
  </r>
  <r>
    <x v="2035"/>
    <s v="US-2016-105452"/>
    <d v="2022-07-28T00:00:00"/>
    <d v="2022-08-01T00:00:00"/>
    <x v="1"/>
    <s v="BF-11005"/>
    <s v="Barry Franz"/>
    <x v="2"/>
    <s v="United States"/>
    <s v="Pasadena"/>
    <x v="5"/>
    <n v="77506"/>
    <x v="3"/>
    <s v="FUR-FU-10003806"/>
    <s v="Furniture"/>
    <x v="3"/>
    <s v="Tenex Chairmat w/ Average Lip, 45&quot; x 53&quot;"/>
    <n v="302.72000000000003"/>
    <n v="5"/>
    <n v="0.6"/>
    <x v="1717"/>
    <n v="0"/>
    <x v="3"/>
    <x v="0"/>
  </r>
  <r>
    <x v="2036"/>
    <s v="CA-2015-149517"/>
    <d v="2021-09-19T00:00:00"/>
    <d v="2021-09-23T00:00:00"/>
    <x v="1"/>
    <s v="FC-14245"/>
    <s v="Frank Carlisle"/>
    <x v="2"/>
    <s v="United States"/>
    <s v="Sacramento"/>
    <x v="2"/>
    <n v="95823"/>
    <x v="1"/>
    <s v="FUR-FU-10003464"/>
    <s v="Furniture"/>
    <x v="3"/>
    <s v="Seth Thomas 8 1/2&quot; Cubicle Clock"/>
    <n v="60.84"/>
    <n v="3"/>
    <n v="0"/>
    <x v="1427"/>
    <n v="1"/>
    <x v="4"/>
    <x v="1"/>
  </r>
  <r>
    <x v="2037"/>
    <s v="CA-2016-129861"/>
    <d v="2022-06-17T00:00:00"/>
    <d v="2022-06-23T00:00:00"/>
    <x v="1"/>
    <s v="DM-13345"/>
    <s v="Denise Monton"/>
    <x v="1"/>
    <s v="United States"/>
    <s v="Rochester"/>
    <x v="7"/>
    <n v="14609"/>
    <x v="2"/>
    <s v="FUR-TA-10003715"/>
    <s v="Furniture"/>
    <x v="2"/>
    <s v="Hon 2111 Invitation Series Corner Table"/>
    <n v="376.86599999999999"/>
    <n v="3"/>
    <n v="0.4"/>
    <x v="1718"/>
    <n v="0"/>
    <x v="2"/>
    <x v="0"/>
  </r>
  <r>
    <x v="2038"/>
    <s v="CA-2016-130638"/>
    <d v="2022-05-16T00:00:00"/>
    <d v="2022-05-19T00:00:00"/>
    <x v="0"/>
    <s v="SC-20095"/>
    <s v="Sanjit Chand"/>
    <x v="0"/>
    <s v="United States"/>
    <s v="Los Angeles"/>
    <x v="2"/>
    <n v="90045"/>
    <x v="1"/>
    <s v="FUR-FU-10002116"/>
    <s v="Furniture"/>
    <x v="3"/>
    <s v="Tenex Carpeted, Granite-Look or Clear Contemporary Contour Shape Chair Mats"/>
    <n v="282.83999999999997"/>
    <n v="4"/>
    <n v="0"/>
    <x v="1719"/>
    <n v="1"/>
    <x v="7"/>
    <x v="0"/>
  </r>
  <r>
    <x v="2039"/>
    <s v="CA-2017-137449"/>
    <d v="2023-06-29T00:00:00"/>
    <d v="2023-06-30T00:00:00"/>
    <x v="2"/>
    <s v="ME-17725"/>
    <s v="Max Engle"/>
    <x v="0"/>
    <s v="United States"/>
    <s v="Dallas"/>
    <x v="5"/>
    <n v="75220"/>
    <x v="3"/>
    <s v="FUR-TA-10002855"/>
    <s v="Furniture"/>
    <x v="2"/>
    <s v="Bevis Round Conference Table Top &amp; Single Column Base"/>
    <n v="307.31400000000002"/>
    <n v="3"/>
    <n v="0.3"/>
    <x v="1720"/>
    <n v="0"/>
    <x v="2"/>
    <x v="3"/>
  </r>
  <r>
    <x v="2040"/>
    <s v="CA-2017-137449"/>
    <d v="2023-06-29T00:00:00"/>
    <d v="2023-06-30T00:00:00"/>
    <x v="2"/>
    <s v="ME-17725"/>
    <s v="Max Engle"/>
    <x v="0"/>
    <s v="United States"/>
    <s v="Dallas"/>
    <x v="5"/>
    <n v="75220"/>
    <x v="3"/>
    <s v="FUR-BO-10000780"/>
    <s v="Furniture"/>
    <x v="0"/>
    <s v="O'Sullivan Plantations 2-Door Library in Landvery Oak"/>
    <n v="409.99919999999997"/>
    <n v="3"/>
    <n v="0.32"/>
    <x v="1721"/>
    <n v="0"/>
    <x v="2"/>
    <x v="3"/>
  </r>
  <r>
    <x v="2041"/>
    <s v="CA-2014-151330"/>
    <d v="2020-10-14T00:00:00"/>
    <d v="2020-10-17T00:00:00"/>
    <x v="2"/>
    <s v="TC-21295"/>
    <s v="Toby Carlisle"/>
    <x v="0"/>
    <s v="United States"/>
    <s v="Everett"/>
    <x v="20"/>
    <n v="2149"/>
    <x v="2"/>
    <s v="FUR-CH-10000749"/>
    <s v="Furniture"/>
    <x v="1"/>
    <s v="Office Star - Ergonomic Mid Back Chair with 2-Way Adjustable Arms"/>
    <n v="1628.82"/>
    <n v="9"/>
    <n v="0"/>
    <x v="1722"/>
    <n v="1"/>
    <x v="1"/>
    <x v="2"/>
  </r>
  <r>
    <x v="2042"/>
    <s v="CA-2014-124702"/>
    <d v="2020-11-18T00:00:00"/>
    <d v="2020-11-25T00:00:00"/>
    <x v="1"/>
    <s v="MH-17785"/>
    <s v="Maya Herman"/>
    <x v="1"/>
    <s v="United States"/>
    <s v="Seattle"/>
    <x v="13"/>
    <n v="98105"/>
    <x v="1"/>
    <s v="FUR-FU-10003553"/>
    <s v="Furniture"/>
    <x v="3"/>
    <s v="Howard Miller 13-1/2&quot; Diameter Rosebrook Wall Clock"/>
    <n v="137.54"/>
    <n v="2"/>
    <n v="0"/>
    <x v="798"/>
    <n v="1"/>
    <x v="0"/>
    <x v="2"/>
  </r>
  <r>
    <x v="2043"/>
    <s v="CA-2014-124702"/>
    <d v="2020-11-18T00:00:00"/>
    <d v="2020-11-25T00:00:00"/>
    <x v="1"/>
    <s v="MH-17785"/>
    <s v="Maya Herman"/>
    <x v="1"/>
    <s v="United States"/>
    <s v="Seattle"/>
    <x v="13"/>
    <n v="98105"/>
    <x v="1"/>
    <s v="FUR-TA-10003008"/>
    <s v="Furniture"/>
    <x v="2"/>
    <s v="Lesro Round Back Collection Coffee Table, End Table"/>
    <n v="730.2"/>
    <n v="4"/>
    <n v="0"/>
    <x v="1723"/>
    <n v="1"/>
    <x v="0"/>
    <x v="2"/>
  </r>
  <r>
    <x v="2044"/>
    <s v="CA-2015-116638"/>
    <d v="2021-01-28T00:00:00"/>
    <d v="2021-01-31T00:00:00"/>
    <x v="0"/>
    <s v="JH-15985"/>
    <s v="Joseph Holt"/>
    <x v="0"/>
    <s v="United States"/>
    <s v="Concord"/>
    <x v="30"/>
    <n v="28027"/>
    <x v="0"/>
    <s v="FUR-TA-10000198"/>
    <s v="Furniture"/>
    <x v="2"/>
    <s v="Chromcraft Bull-Nose Wood Oval Conference Tables &amp; Bases"/>
    <n v="4297.6440000000002"/>
    <n v="13"/>
    <n v="0.4"/>
    <x v="1724"/>
    <n v="0"/>
    <x v="8"/>
    <x v="1"/>
  </r>
  <r>
    <x v="2045"/>
    <s v="CA-2014-104563"/>
    <d v="2020-03-07T00:00:00"/>
    <d v="2020-03-12T00:00:00"/>
    <x v="1"/>
    <s v="CM-12715"/>
    <s v="Craig Molinari"/>
    <x v="1"/>
    <s v="United States"/>
    <s v="Seattle"/>
    <x v="13"/>
    <n v="98103"/>
    <x v="1"/>
    <s v="FUR-CH-10002780"/>
    <s v="Furniture"/>
    <x v="1"/>
    <s v="Office Star - Task Chair with Contemporary Loop Arms"/>
    <n v="436.70400000000001"/>
    <n v="6"/>
    <n v="0.2"/>
    <x v="1725"/>
    <n v="1"/>
    <x v="9"/>
    <x v="2"/>
  </r>
  <r>
    <x v="2046"/>
    <s v="CA-2014-104563"/>
    <d v="2020-03-07T00:00:00"/>
    <d v="2020-03-12T00:00:00"/>
    <x v="1"/>
    <s v="CM-12715"/>
    <s v="Craig Molinari"/>
    <x v="1"/>
    <s v="United States"/>
    <s v="Seattle"/>
    <x v="13"/>
    <n v="98103"/>
    <x v="1"/>
    <s v="FUR-CH-10004495"/>
    <s v="Furniture"/>
    <x v="1"/>
    <s v="Global Leather and Oak Executive Chair, Black"/>
    <n v="481.56799999999998"/>
    <n v="2"/>
    <n v="0.2"/>
    <x v="1726"/>
    <n v="1"/>
    <x v="9"/>
    <x v="2"/>
  </r>
  <r>
    <x v="2047"/>
    <s v="CA-2016-107104"/>
    <d v="2022-11-26T00:00:00"/>
    <d v="2022-11-30T00:00:00"/>
    <x v="1"/>
    <s v="MS-17365"/>
    <s v="Maribeth Schnelling"/>
    <x v="0"/>
    <s v="United States"/>
    <s v="Los Angeles"/>
    <x v="2"/>
    <n v="90045"/>
    <x v="1"/>
    <s v="FUR-BO-10002213"/>
    <s v="Furniture"/>
    <x v="0"/>
    <s v="DMI Eclipse Executive Suite Bookcases"/>
    <n v="3406.6640000000002"/>
    <n v="8"/>
    <n v="0.15"/>
    <x v="1727"/>
    <n v="1"/>
    <x v="0"/>
    <x v="0"/>
  </r>
  <r>
    <x v="2048"/>
    <s v="CA-2016-107104"/>
    <d v="2022-11-26T00:00:00"/>
    <d v="2022-11-30T00:00:00"/>
    <x v="1"/>
    <s v="MS-17365"/>
    <s v="Maribeth Schnelling"/>
    <x v="0"/>
    <s v="United States"/>
    <s v="Los Angeles"/>
    <x v="2"/>
    <n v="90045"/>
    <x v="1"/>
    <s v="FUR-FU-10002937"/>
    <s v="Furniture"/>
    <x v="3"/>
    <s v="GE 48&quot; Fluorescent Tube, Cool White Energy Saver, 34 Watts, 30/Box"/>
    <n v="595.38"/>
    <n v="6"/>
    <n v="0"/>
    <x v="451"/>
    <n v="1"/>
    <x v="0"/>
    <x v="0"/>
  </r>
  <r>
    <x v="2049"/>
    <s v="CA-2014-156160"/>
    <d v="2020-09-22T00:00:00"/>
    <d v="2020-09-29T00:00:00"/>
    <x v="1"/>
    <s v="AS-10090"/>
    <s v="Adam Shillingsburg"/>
    <x v="0"/>
    <s v="United States"/>
    <s v="New York City"/>
    <x v="7"/>
    <n v="10035"/>
    <x v="2"/>
    <s v="FUR-FU-10001876"/>
    <s v="Furniture"/>
    <x v="3"/>
    <s v="Computer Room Manger, 14&quot;"/>
    <n v="97.44"/>
    <n v="3"/>
    <n v="0"/>
    <x v="1728"/>
    <n v="1"/>
    <x v="4"/>
    <x v="2"/>
  </r>
  <r>
    <x v="2050"/>
    <s v="CA-2014-156160"/>
    <d v="2020-09-22T00:00:00"/>
    <d v="2020-09-29T00:00:00"/>
    <x v="1"/>
    <s v="AS-10090"/>
    <s v="Adam Shillingsburg"/>
    <x v="0"/>
    <s v="United States"/>
    <s v="New York City"/>
    <x v="7"/>
    <n v="10035"/>
    <x v="2"/>
    <s v="FUR-CH-10004983"/>
    <s v="Furniture"/>
    <x v="1"/>
    <s v="Office Star - Mid Back Dual function Ergonomic High Back Chair with 2-Way Adjustable Arms"/>
    <n v="579.52800000000002"/>
    <n v="4"/>
    <n v="0.1"/>
    <x v="1729"/>
    <n v="1"/>
    <x v="4"/>
    <x v="2"/>
  </r>
  <r>
    <x v="2051"/>
    <s v="CA-2017-157448"/>
    <d v="2023-11-16T00:00:00"/>
    <d v="2023-11-20T00:00:00"/>
    <x v="1"/>
    <s v="LC-16885"/>
    <s v="Lena Creighton"/>
    <x v="0"/>
    <s v="United States"/>
    <s v="Los Angeles"/>
    <x v="2"/>
    <n v="90049"/>
    <x v="1"/>
    <s v="FUR-FU-10003268"/>
    <s v="Furniture"/>
    <x v="3"/>
    <s v="Eldon Radial Chair Mat for Low to Medium Pile Carpets"/>
    <n v="119.94"/>
    <n v="3"/>
    <n v="0"/>
    <x v="1730"/>
    <n v="1"/>
    <x v="0"/>
    <x v="3"/>
  </r>
  <r>
    <x v="2052"/>
    <s v="CA-2017-157448"/>
    <d v="2023-11-16T00:00:00"/>
    <d v="2023-11-20T00:00:00"/>
    <x v="1"/>
    <s v="LC-16885"/>
    <s v="Lena Creighton"/>
    <x v="0"/>
    <s v="United States"/>
    <s v="Los Angeles"/>
    <x v="2"/>
    <n v="90049"/>
    <x v="1"/>
    <s v="FUR-FU-10001847"/>
    <s v="Furniture"/>
    <x v="3"/>
    <s v="Eldon Image Series Black Desk Accessories"/>
    <n v="12.42"/>
    <n v="3"/>
    <n v="0"/>
    <x v="505"/>
    <n v="1"/>
    <x v="0"/>
    <x v="3"/>
  </r>
  <r>
    <x v="2053"/>
    <s v="CA-2016-137393"/>
    <d v="2022-05-06T00:00:00"/>
    <d v="2022-05-10T00:00:00"/>
    <x v="1"/>
    <s v="GM-14500"/>
    <s v="Gene McClure"/>
    <x v="0"/>
    <s v="United States"/>
    <s v="Bakersfield"/>
    <x v="2"/>
    <n v="93309"/>
    <x v="1"/>
    <s v="FUR-FU-10001617"/>
    <s v="Furniture"/>
    <x v="3"/>
    <s v="Executive Impressions 8-1/2&quot; Career Panel/Partition Cubicle Clock"/>
    <n v="41.6"/>
    <n v="4"/>
    <n v="0"/>
    <x v="1731"/>
    <n v="1"/>
    <x v="7"/>
    <x v="0"/>
  </r>
  <r>
    <x v="2054"/>
    <s v="CA-2017-122770"/>
    <d v="2023-12-13T00:00:00"/>
    <d v="2023-12-18T00:00:00"/>
    <x v="1"/>
    <s v="EP-13915"/>
    <s v="Emily Phan"/>
    <x v="0"/>
    <s v="United States"/>
    <s v="San Francisco"/>
    <x v="2"/>
    <n v="94122"/>
    <x v="1"/>
    <s v="FUR-FU-10001473"/>
    <s v="Furniture"/>
    <x v="3"/>
    <s v="Eldon Executive Woodline II Desk Accessories, Mahogany"/>
    <n v="201.04"/>
    <n v="8"/>
    <n v="0"/>
    <x v="1732"/>
    <n v="1"/>
    <x v="5"/>
    <x v="3"/>
  </r>
  <r>
    <x v="2055"/>
    <s v="CA-2015-130183"/>
    <d v="2021-11-13T00:00:00"/>
    <d v="2021-11-17T00:00:00"/>
    <x v="1"/>
    <s v="PO-18850"/>
    <s v="Patrick O'Brill"/>
    <x v="0"/>
    <s v="United States"/>
    <s v="Houston"/>
    <x v="5"/>
    <n v="77041"/>
    <x v="3"/>
    <s v="FUR-BO-10001811"/>
    <s v="Furniture"/>
    <x v="0"/>
    <s v="Atlantic Metals Mobile 5-Shelf Bookcases, Custom Colors"/>
    <n v="613.99919999999997"/>
    <n v="3"/>
    <n v="0.32"/>
    <x v="1733"/>
    <n v="0"/>
    <x v="0"/>
    <x v="1"/>
  </r>
  <r>
    <x v="2056"/>
    <s v="CA-2016-122511"/>
    <d v="2022-03-11T00:00:00"/>
    <d v="2022-03-11T00:00:00"/>
    <x v="3"/>
    <s v="BT-11485"/>
    <s v="Brad Thomas"/>
    <x v="2"/>
    <s v="United States"/>
    <s v="Philadelphia"/>
    <x v="3"/>
    <n v="19140"/>
    <x v="2"/>
    <s v="FUR-FU-10001037"/>
    <s v="Furniture"/>
    <x v="3"/>
    <s v="DAX Charcoal/Nickel-Tone Document Frame, 5 x 7"/>
    <n v="30.335999999999999"/>
    <n v="4"/>
    <n v="0.2"/>
    <x v="1734"/>
    <n v="1"/>
    <x v="9"/>
    <x v="0"/>
  </r>
  <r>
    <x v="2057"/>
    <s v="CA-2016-161746"/>
    <d v="2022-10-21T00:00:00"/>
    <d v="2022-10-27T00:00:00"/>
    <x v="1"/>
    <s v="CS-11950"/>
    <s v="Carlos Soltero"/>
    <x v="0"/>
    <s v="United States"/>
    <s v="Los Angeles"/>
    <x v="2"/>
    <n v="90045"/>
    <x v="1"/>
    <s v="FUR-CH-10004626"/>
    <s v="Furniture"/>
    <x v="1"/>
    <s v="Office Star Flex Back Scooter Chair with Aluminum Finish Frame"/>
    <n v="242.136"/>
    <n v="3"/>
    <n v="0.2"/>
    <x v="1735"/>
    <n v="1"/>
    <x v="1"/>
    <x v="0"/>
  </r>
  <r>
    <x v="2058"/>
    <s v="CA-2016-161746"/>
    <d v="2022-10-21T00:00:00"/>
    <d v="2022-10-27T00:00:00"/>
    <x v="1"/>
    <s v="CS-11950"/>
    <s v="Carlos Soltero"/>
    <x v="0"/>
    <s v="United States"/>
    <s v="Los Angeles"/>
    <x v="2"/>
    <n v="90045"/>
    <x v="1"/>
    <s v="FUR-FU-10003731"/>
    <s v="Furniture"/>
    <x v="3"/>
    <s v="Eldon Expressions Wood and Plastic Desk Accessories, Oak"/>
    <n v="19.96"/>
    <n v="2"/>
    <n v="0"/>
    <x v="1736"/>
    <n v="1"/>
    <x v="1"/>
    <x v="0"/>
  </r>
  <r>
    <x v="2059"/>
    <s v="CA-2014-114251"/>
    <d v="2020-11-05T00:00:00"/>
    <d v="2020-11-10T00:00:00"/>
    <x v="1"/>
    <s v="MD-17350"/>
    <s v="Maribeth Dona"/>
    <x v="0"/>
    <s v="United States"/>
    <s v="Philadelphia"/>
    <x v="3"/>
    <n v="19143"/>
    <x v="2"/>
    <s v="FUR-FU-10001468"/>
    <s v="Furniture"/>
    <x v="3"/>
    <s v="Tenex Antistatic Computer Chair Mats"/>
    <n v="273.56799999999998"/>
    <n v="2"/>
    <n v="0.2"/>
    <x v="1737"/>
    <n v="0"/>
    <x v="0"/>
    <x v="2"/>
  </r>
  <r>
    <x v="2060"/>
    <s v="CA-2016-119641"/>
    <d v="2022-09-22T00:00:00"/>
    <d v="2022-09-26T00:00:00"/>
    <x v="1"/>
    <s v="CS-12250"/>
    <s v="Chris Selesnick"/>
    <x v="1"/>
    <s v="United States"/>
    <s v="Green Bay"/>
    <x v="16"/>
    <n v="54302"/>
    <x v="3"/>
    <s v="FUR-FU-10002445"/>
    <s v="Furniture"/>
    <x v="3"/>
    <s v="DAX Two-Tone Rosewood/Black Document Frame, Desktop, 5 x 7"/>
    <n v="18.96"/>
    <n v="2"/>
    <n v="0"/>
    <x v="593"/>
    <n v="1"/>
    <x v="4"/>
    <x v="0"/>
  </r>
  <r>
    <x v="2061"/>
    <s v="CA-2016-105781"/>
    <d v="2022-02-16T00:00:00"/>
    <d v="2022-02-20T00:00:00"/>
    <x v="1"/>
    <s v="JF-15565"/>
    <s v="Jill Fjeld"/>
    <x v="0"/>
    <s v="United States"/>
    <s v="New York City"/>
    <x v="7"/>
    <n v="10024"/>
    <x v="2"/>
    <s v="FUR-CH-10001802"/>
    <s v="Furniture"/>
    <x v="1"/>
    <s v="Hon Every-Day Chair Series Swivel Task Chairs"/>
    <n v="326.64600000000002"/>
    <n v="3"/>
    <n v="0.1"/>
    <x v="1738"/>
    <n v="1"/>
    <x v="11"/>
    <x v="0"/>
  </r>
  <r>
    <x v="2062"/>
    <s v="CA-2014-114321"/>
    <d v="2020-08-20T00:00:00"/>
    <d v="2020-08-25T00:00:00"/>
    <x v="1"/>
    <s v="NC-18535"/>
    <s v="Nick Crebassa"/>
    <x v="1"/>
    <s v="United States"/>
    <s v="Hampton"/>
    <x v="25"/>
    <n v="23666"/>
    <x v="0"/>
    <s v="FUR-CH-10001797"/>
    <s v="Furniture"/>
    <x v="1"/>
    <s v="Safco Chair Connectors, 6/Carton"/>
    <n v="500.24"/>
    <n v="13"/>
    <n v="0"/>
    <x v="1739"/>
    <n v="1"/>
    <x v="10"/>
    <x v="2"/>
  </r>
  <r>
    <x v="2063"/>
    <s v="CA-2015-117086"/>
    <d v="2021-11-08T00:00:00"/>
    <d v="2021-11-12T00:00:00"/>
    <x v="1"/>
    <s v="QJ-19255"/>
    <s v="Quincy Jones"/>
    <x v="1"/>
    <s v="United States"/>
    <s v="Burlington"/>
    <x v="43"/>
    <s v="05408"/>
    <x v="2"/>
    <s v="FUR-BO-10004834"/>
    <s v="Furniture"/>
    <x v="0"/>
    <s v="Riverside Palais Royal Lawyers Bookcase, Royale Cherry Finish"/>
    <n v="4404.8999999999996"/>
    <n v="5"/>
    <n v="0"/>
    <x v="1740"/>
    <n v="1"/>
    <x v="0"/>
    <x v="1"/>
  </r>
  <r>
    <x v="2064"/>
    <s v="CA-2017-137505"/>
    <d v="2023-11-24T00:00:00"/>
    <d v="2023-11-24T00:00:00"/>
    <x v="3"/>
    <s v="BP-11290"/>
    <s v="Beth Paige"/>
    <x v="0"/>
    <s v="United States"/>
    <s v="Los Angeles"/>
    <x v="2"/>
    <n v="90008"/>
    <x v="1"/>
    <s v="FUR-TA-10000617"/>
    <s v="Furniture"/>
    <x v="2"/>
    <s v="Hon Practical Foundations 30 x 60 Training Table, Light Gray/Charcoal"/>
    <n v="364.08"/>
    <n v="2"/>
    <n v="0.2"/>
    <x v="180"/>
    <n v="1"/>
    <x v="0"/>
    <x v="3"/>
  </r>
  <r>
    <x v="2065"/>
    <s v="CA-2017-137505"/>
    <d v="2023-11-24T00:00:00"/>
    <d v="2023-11-24T00:00:00"/>
    <x v="3"/>
    <s v="BP-11290"/>
    <s v="Beth Paige"/>
    <x v="0"/>
    <s v="United States"/>
    <s v="Los Angeles"/>
    <x v="2"/>
    <n v="90008"/>
    <x v="1"/>
    <s v="FUR-TA-10001676"/>
    <s v="Furniture"/>
    <x v="2"/>
    <s v="Hon 61000 Series Interactive Training Tables"/>
    <n v="71.087999999999994"/>
    <n v="2"/>
    <n v="0.2"/>
    <x v="1070"/>
    <n v="0"/>
    <x v="0"/>
    <x v="3"/>
  </r>
  <r>
    <x v="2066"/>
    <s v="US-2014-140914"/>
    <d v="2020-11-11T00:00:00"/>
    <d v="2020-11-15T00:00:00"/>
    <x v="1"/>
    <s v="BH-11710"/>
    <s v="Brosina Hoffman"/>
    <x v="0"/>
    <s v="United States"/>
    <s v="Chicago"/>
    <x v="8"/>
    <n v="60653"/>
    <x v="3"/>
    <s v="FUR-FU-10000175"/>
    <s v="Furniture"/>
    <x v="3"/>
    <s v="DAX Wood Document Frame."/>
    <n v="10.984"/>
    <n v="2"/>
    <n v="0.6"/>
    <x v="1741"/>
    <n v="0"/>
    <x v="0"/>
    <x v="2"/>
  </r>
  <r>
    <x v="2067"/>
    <s v="US-2014-140914"/>
    <d v="2020-11-11T00:00:00"/>
    <d v="2020-11-15T00:00:00"/>
    <x v="1"/>
    <s v="BH-11710"/>
    <s v="Brosina Hoffman"/>
    <x v="0"/>
    <s v="United States"/>
    <s v="Chicago"/>
    <x v="8"/>
    <n v="60653"/>
    <x v="3"/>
    <s v="FUR-CH-10003379"/>
    <s v="Furniture"/>
    <x v="1"/>
    <s v="Global Commerce Series High-Back Swivel/Tilt Chairs"/>
    <n v="797.94399999999996"/>
    <n v="4"/>
    <n v="0.3"/>
    <x v="183"/>
    <n v="0"/>
    <x v="0"/>
    <x v="2"/>
  </r>
  <r>
    <x v="2068"/>
    <s v="CA-2017-113705"/>
    <d v="2023-03-27T00:00:00"/>
    <d v="2023-03-29T00:00:00"/>
    <x v="0"/>
    <s v="LC-16870"/>
    <s v="Lena Cacioppo"/>
    <x v="0"/>
    <s v="United States"/>
    <s v="Richmond"/>
    <x v="25"/>
    <n v="23223"/>
    <x v="0"/>
    <s v="FUR-TA-10002533"/>
    <s v="Furniture"/>
    <x v="2"/>
    <s v="BPI Conference Tables"/>
    <n v="292.10000000000002"/>
    <n v="2"/>
    <n v="0"/>
    <x v="1742"/>
    <n v="1"/>
    <x v="9"/>
    <x v="3"/>
  </r>
  <r>
    <x v="2069"/>
    <s v="CA-2016-146913"/>
    <d v="2022-10-31T00:00:00"/>
    <d v="2022-11-05T00:00:00"/>
    <x v="1"/>
    <s v="SF-20965"/>
    <s v="Sylvia Foulston"/>
    <x v="1"/>
    <s v="United States"/>
    <s v="San Francisco"/>
    <x v="2"/>
    <n v="94109"/>
    <x v="1"/>
    <s v="FUR-CH-10001854"/>
    <s v="Furniture"/>
    <x v="1"/>
    <s v="Office Star - Professional Matrix Back Chair with 2-to-1 Synchro Tilt and Mesh Fabric Seat"/>
    <n v="1403.92"/>
    <n v="5"/>
    <n v="0.2"/>
    <x v="1286"/>
    <n v="1"/>
    <x v="1"/>
    <x v="0"/>
  </r>
  <r>
    <x v="2070"/>
    <s v="CA-2016-123533"/>
    <d v="2022-11-24T00:00:00"/>
    <d v="2022-11-30T00:00:00"/>
    <x v="1"/>
    <s v="SC-20050"/>
    <s v="Sample Company A"/>
    <x v="2"/>
    <s v="United States"/>
    <s v="Hialeah"/>
    <x v="1"/>
    <n v="33012"/>
    <x v="0"/>
    <s v="FUR-BO-10001619"/>
    <s v="Furniture"/>
    <x v="0"/>
    <s v="O'Sullivan Cherrywood Estates Traditional Bookcase"/>
    <n v="339.92"/>
    <n v="5"/>
    <n v="0.2"/>
    <x v="1743"/>
    <n v="1"/>
    <x v="0"/>
    <x v="0"/>
  </r>
  <r>
    <x v="2071"/>
    <s v="CA-2014-169019"/>
    <d v="2020-07-26T00:00:00"/>
    <d v="2020-07-30T00:00:00"/>
    <x v="1"/>
    <s v="LF-17185"/>
    <s v="Luke Foster"/>
    <x v="0"/>
    <s v="United States"/>
    <s v="San Antonio"/>
    <x v="5"/>
    <n v="78207"/>
    <x v="3"/>
    <s v="FUR-FU-10004666"/>
    <s v="Furniture"/>
    <x v="3"/>
    <s v="DAX Clear Channel Poster Frame"/>
    <n v="17.495999999999999"/>
    <n v="3"/>
    <n v="0.6"/>
    <x v="1744"/>
    <n v="0"/>
    <x v="3"/>
    <x v="2"/>
  </r>
  <r>
    <x v="2072"/>
    <s v="CA-2015-149748"/>
    <d v="2021-05-31T00:00:00"/>
    <d v="2021-06-02T00:00:00"/>
    <x v="0"/>
    <s v="EM-13825"/>
    <s v="Elizabeth Moffitt"/>
    <x v="1"/>
    <s v="United States"/>
    <s v="Paterson"/>
    <x v="18"/>
    <n v="7501"/>
    <x v="2"/>
    <s v="FUR-FU-10001847"/>
    <s v="Furniture"/>
    <x v="3"/>
    <s v="Eldon Image Series Black Desk Accessories"/>
    <n v="8.2799999999999994"/>
    <n v="2"/>
    <n v="0"/>
    <x v="1745"/>
    <n v="1"/>
    <x v="7"/>
    <x v="1"/>
  </r>
  <r>
    <x v="2073"/>
    <s v="US-2014-114377"/>
    <d v="2020-11-05T00:00:00"/>
    <d v="2020-11-05T00:00:00"/>
    <x v="3"/>
    <s v="BG-11035"/>
    <s v="Barry Gonzalez"/>
    <x v="0"/>
    <s v="United States"/>
    <s v="Hampton"/>
    <x v="25"/>
    <n v="23666"/>
    <x v="0"/>
    <s v="FUR-CH-10004754"/>
    <s v="Furniture"/>
    <x v="1"/>
    <s v="Global Stack Chair with Arms, Black"/>
    <n v="149.9"/>
    <n v="5"/>
    <n v="0"/>
    <x v="1746"/>
    <n v="1"/>
    <x v="0"/>
    <x v="2"/>
  </r>
  <r>
    <x v="2074"/>
    <s v="CA-2017-144491"/>
    <d v="2023-03-27T00:00:00"/>
    <d v="2023-04-01T00:00:00"/>
    <x v="1"/>
    <s v="CJ-12010"/>
    <s v="Caroline Jumper"/>
    <x v="0"/>
    <s v="United States"/>
    <s v="Houston"/>
    <x v="5"/>
    <n v="77070"/>
    <x v="3"/>
    <s v="FUR-BO-10001811"/>
    <s v="Furniture"/>
    <x v="0"/>
    <s v="Atlantic Metals Mobile 5-Shelf Bookcases, Custom Colors"/>
    <n v="1023.332"/>
    <n v="5"/>
    <n v="0.32"/>
    <x v="1747"/>
    <n v="0"/>
    <x v="9"/>
    <x v="3"/>
  </r>
  <r>
    <x v="2075"/>
    <s v="CA-2017-144491"/>
    <d v="2023-03-27T00:00:00"/>
    <d v="2023-04-01T00:00:00"/>
    <x v="1"/>
    <s v="CJ-12010"/>
    <s v="Caroline Jumper"/>
    <x v="0"/>
    <s v="United States"/>
    <s v="Houston"/>
    <x v="5"/>
    <n v="77070"/>
    <x v="3"/>
    <s v="FUR-CH-10004063"/>
    <s v="Furniture"/>
    <x v="1"/>
    <s v="Global Deluxe High-Back Manager's Chair"/>
    <n v="600.55799999999999"/>
    <n v="3"/>
    <n v="0.3"/>
    <x v="28"/>
    <n v="0"/>
    <x v="9"/>
    <x v="3"/>
  </r>
  <r>
    <x v="2076"/>
    <s v="CA-2017-144491"/>
    <d v="2023-03-27T00:00:00"/>
    <d v="2023-04-01T00:00:00"/>
    <x v="1"/>
    <s v="CJ-12010"/>
    <s v="Caroline Jumper"/>
    <x v="0"/>
    <s v="United States"/>
    <s v="Houston"/>
    <x v="5"/>
    <n v="77070"/>
    <x v="3"/>
    <s v="FUR-CH-10001714"/>
    <s v="Furniture"/>
    <x v="1"/>
    <s v="Global Leather &amp; Oak Executive Chair, Burgundy"/>
    <n v="211.24600000000001"/>
    <n v="2"/>
    <n v="0.3"/>
    <x v="1748"/>
    <n v="0"/>
    <x v="9"/>
    <x v="3"/>
  </r>
  <r>
    <x v="2077"/>
    <s v="CA-2014-127166"/>
    <d v="2020-05-21T00:00:00"/>
    <d v="2020-05-23T00:00:00"/>
    <x v="0"/>
    <s v="KH-16360"/>
    <s v="Katherine Hughes"/>
    <x v="0"/>
    <s v="United States"/>
    <s v="Houston"/>
    <x v="5"/>
    <n v="77070"/>
    <x v="3"/>
    <s v="FUR-CH-10003396"/>
    <s v="Furniture"/>
    <x v="1"/>
    <s v="Global Deluxe Steno Chair"/>
    <n v="107.77200000000001"/>
    <n v="2"/>
    <n v="0.3"/>
    <x v="215"/>
    <n v="0"/>
    <x v="7"/>
    <x v="2"/>
  </r>
  <r>
    <x v="2078"/>
    <s v="CA-2015-122973"/>
    <d v="2021-07-18T00:00:00"/>
    <d v="2021-07-20T00:00:00"/>
    <x v="0"/>
    <s v="PJ-19015"/>
    <s v="Pauline Johnson"/>
    <x v="0"/>
    <s v="United States"/>
    <s v="New York City"/>
    <x v="7"/>
    <n v="10024"/>
    <x v="2"/>
    <s v="FUR-FU-10002364"/>
    <s v="Furniture"/>
    <x v="3"/>
    <s v="Eldon Expressions Wood Desk Accessories, Oak"/>
    <n v="7.38"/>
    <n v="1"/>
    <n v="0"/>
    <x v="1749"/>
    <n v="1"/>
    <x v="3"/>
    <x v="1"/>
  </r>
  <r>
    <x v="2079"/>
    <s v="CA-2016-136322"/>
    <d v="2022-10-21T00:00:00"/>
    <d v="2022-10-26T00:00:00"/>
    <x v="1"/>
    <s v="AP-10720"/>
    <s v="Anne Pryor"/>
    <x v="2"/>
    <s v="United States"/>
    <s v="Fort Lauderdale"/>
    <x v="1"/>
    <n v="33311"/>
    <x v="0"/>
    <s v="FUR-FU-10002878"/>
    <s v="Furniture"/>
    <x v="3"/>
    <s v="Seth Thomas 14&quot; Day/Date Wall Clock"/>
    <n v="45.567999999999998"/>
    <n v="2"/>
    <n v="0.2"/>
    <x v="1750"/>
    <n v="1"/>
    <x v="1"/>
    <x v="0"/>
  </r>
  <r>
    <x v="2080"/>
    <s v="CA-2017-107209"/>
    <d v="2023-07-27T00:00:00"/>
    <d v="2023-08-01T00:00:00"/>
    <x v="0"/>
    <s v="JW-15955"/>
    <s v="Joni Wasserman"/>
    <x v="0"/>
    <s v="United States"/>
    <s v="Raleigh"/>
    <x v="30"/>
    <n v="27604"/>
    <x v="0"/>
    <s v="FUR-CH-10001146"/>
    <s v="Furniture"/>
    <x v="1"/>
    <s v="Global Value Mid-Back Manager's Chair, Gray"/>
    <n v="194.84800000000001"/>
    <n v="4"/>
    <n v="0.2"/>
    <x v="216"/>
    <n v="1"/>
    <x v="3"/>
    <x v="3"/>
  </r>
  <r>
    <x v="2081"/>
    <s v="CA-2015-162201"/>
    <d v="2021-06-08T00:00:00"/>
    <d v="2021-06-12T00:00:00"/>
    <x v="1"/>
    <s v="AG-10495"/>
    <s v="Andrew Gjertsen"/>
    <x v="1"/>
    <s v="United States"/>
    <s v="Saint Petersburg"/>
    <x v="1"/>
    <n v="33710"/>
    <x v="0"/>
    <s v="FUR-FU-10001185"/>
    <s v="Furniture"/>
    <x v="3"/>
    <s v="Advantus Employee of the Month Certificate Frame, 11 x 13-1/2"/>
    <n v="173.208"/>
    <n v="7"/>
    <n v="0.2"/>
    <x v="1751"/>
    <n v="1"/>
    <x v="2"/>
    <x v="1"/>
  </r>
  <r>
    <x v="2082"/>
    <s v="US-2014-164406"/>
    <d v="2020-08-15T00:00:00"/>
    <d v="2020-08-19T00:00:00"/>
    <x v="1"/>
    <s v="BD-11605"/>
    <s v="Brian Dahlen"/>
    <x v="0"/>
    <s v="United States"/>
    <s v="San Francisco"/>
    <x v="2"/>
    <n v="94122"/>
    <x v="1"/>
    <s v="FUR-CH-10003833"/>
    <s v="Furniture"/>
    <x v="1"/>
    <s v="Novimex Fabric Task Chair"/>
    <n v="195.136"/>
    <n v="4"/>
    <n v="0.2"/>
    <x v="608"/>
    <n v="0"/>
    <x v="10"/>
    <x v="2"/>
  </r>
  <r>
    <x v="2083"/>
    <s v="US-2017-152842"/>
    <d v="2023-07-16T00:00:00"/>
    <d v="2023-07-23T00:00:00"/>
    <x v="1"/>
    <s v="NF-18385"/>
    <s v="Natalie Fritzler"/>
    <x v="0"/>
    <s v="United States"/>
    <s v="Charlotte"/>
    <x v="30"/>
    <n v="28205"/>
    <x v="0"/>
    <s v="FUR-CH-10004218"/>
    <s v="Furniture"/>
    <x v="1"/>
    <s v="Global Fabric Manager's Chair, Dark Gray"/>
    <n v="242.352"/>
    <n v="3"/>
    <n v="0.2"/>
    <x v="1436"/>
    <n v="1"/>
    <x v="3"/>
    <x v="3"/>
  </r>
  <r>
    <x v="2084"/>
    <s v="CA-2014-113257"/>
    <d v="2020-12-16T00:00:00"/>
    <d v="2020-12-18T00:00:00"/>
    <x v="0"/>
    <s v="SC-20305"/>
    <s v="Sean Christensen"/>
    <x v="0"/>
    <s v="United States"/>
    <s v="Beaumont"/>
    <x v="5"/>
    <n v="77705"/>
    <x v="3"/>
    <s v="FUR-FU-10001706"/>
    <s v="Furniture"/>
    <x v="3"/>
    <s v="Longer-Life Soft White Bulbs"/>
    <n v="8.6240000000000006"/>
    <n v="7"/>
    <n v="0.6"/>
    <x v="1752"/>
    <n v="0"/>
    <x v="5"/>
    <x v="2"/>
  </r>
  <r>
    <x v="2085"/>
    <s v="CA-2016-126627"/>
    <d v="2022-10-10T00:00:00"/>
    <d v="2022-10-12T00:00:00"/>
    <x v="2"/>
    <s v="WB-21850"/>
    <s v="William Brown"/>
    <x v="0"/>
    <s v="United States"/>
    <s v="La Porte"/>
    <x v="5"/>
    <n v="77571"/>
    <x v="3"/>
    <s v="FUR-FU-10004963"/>
    <s v="Furniture"/>
    <x v="3"/>
    <s v="Eldon 400 Class Desk Accessories, Black Carbon"/>
    <n v="14"/>
    <n v="4"/>
    <n v="0.6"/>
    <x v="1753"/>
    <n v="0"/>
    <x v="1"/>
    <x v="0"/>
  </r>
  <r>
    <x v="2086"/>
    <s v="US-2016-125402"/>
    <d v="2022-09-25T00:00:00"/>
    <d v="2022-10-01T00:00:00"/>
    <x v="1"/>
    <s v="DL-12865"/>
    <s v="Dan Lawera"/>
    <x v="0"/>
    <s v="United States"/>
    <s v="Long Beach"/>
    <x v="2"/>
    <n v="90805"/>
    <x v="1"/>
    <s v="FUR-CH-10000665"/>
    <s v="Furniture"/>
    <x v="1"/>
    <s v="Global Airflow Leather Mesh Back Chair, Black"/>
    <n v="483.13600000000002"/>
    <n v="4"/>
    <n v="0.2"/>
    <x v="475"/>
    <n v="1"/>
    <x v="4"/>
    <x v="0"/>
  </r>
  <r>
    <x v="2087"/>
    <s v="CA-2014-163867"/>
    <d v="2020-06-03T00:00:00"/>
    <d v="2020-06-06T00:00:00"/>
    <x v="2"/>
    <s v="RE-19450"/>
    <s v="Richard Eichhorn"/>
    <x v="0"/>
    <s v="United States"/>
    <s v="Decatur"/>
    <x v="8"/>
    <n v="62521"/>
    <x v="3"/>
    <s v="FUR-FU-10001475"/>
    <s v="Furniture"/>
    <x v="3"/>
    <s v="Contract Clock, 14&quot;, Brown"/>
    <n v="61.543999999999997"/>
    <n v="7"/>
    <n v="0.6"/>
    <x v="1754"/>
    <n v="0"/>
    <x v="2"/>
    <x v="2"/>
  </r>
  <r>
    <x v="2088"/>
    <s v="CA-2017-169327"/>
    <d v="2023-09-02T00:00:00"/>
    <d v="2023-09-04T00:00:00"/>
    <x v="0"/>
    <s v="MH-17290"/>
    <s v="Marc Harrigan"/>
    <x v="2"/>
    <s v="United States"/>
    <s v="Los Angeles"/>
    <x v="2"/>
    <n v="90008"/>
    <x v="1"/>
    <s v="FUR-FU-10004188"/>
    <s v="Furniture"/>
    <x v="3"/>
    <s v="Luxo Professional Combination Clamp-On Lamps"/>
    <n v="511.5"/>
    <n v="5"/>
    <n v="0"/>
    <x v="1755"/>
    <n v="1"/>
    <x v="4"/>
    <x v="3"/>
  </r>
  <r>
    <x v="2089"/>
    <s v="CA-2016-158155"/>
    <d v="2022-05-02T00:00:00"/>
    <d v="2022-05-06T00:00:00"/>
    <x v="1"/>
    <s v="EH-13765"/>
    <s v="Edward Hooks"/>
    <x v="1"/>
    <s v="United States"/>
    <s v="New York City"/>
    <x v="7"/>
    <n v="10009"/>
    <x v="2"/>
    <s v="FUR-FU-10000732"/>
    <s v="Furniture"/>
    <x v="3"/>
    <s v="Eldon 200 Class Desk Accessories"/>
    <n v="12.56"/>
    <n v="2"/>
    <n v="0"/>
    <x v="853"/>
    <n v="1"/>
    <x v="7"/>
    <x v="0"/>
  </r>
  <r>
    <x v="2090"/>
    <s v="CA-2016-158155"/>
    <d v="2022-05-02T00:00:00"/>
    <d v="2022-05-06T00:00:00"/>
    <x v="1"/>
    <s v="EH-13765"/>
    <s v="Edward Hooks"/>
    <x v="1"/>
    <s v="United States"/>
    <s v="New York City"/>
    <x v="7"/>
    <n v="10009"/>
    <x v="2"/>
    <s v="FUR-FU-10002253"/>
    <s v="Furniture"/>
    <x v="3"/>
    <s v="Howard Miller 13&quot; Diameter Pewter Finish Round Wall Clock"/>
    <n v="214.7"/>
    <n v="5"/>
    <n v="0"/>
    <x v="1756"/>
    <n v="1"/>
    <x v="7"/>
    <x v="0"/>
  </r>
  <r>
    <x v="2091"/>
    <s v="CA-2017-138870"/>
    <d v="2023-06-19T00:00:00"/>
    <d v="2023-06-23T00:00:00"/>
    <x v="1"/>
    <s v="GA-14515"/>
    <s v="George Ashbrook"/>
    <x v="0"/>
    <s v="United States"/>
    <s v="San Francisco"/>
    <x v="2"/>
    <n v="94109"/>
    <x v="1"/>
    <s v="FUR-FU-10002396"/>
    <s v="Furniture"/>
    <x v="3"/>
    <s v="DAX Copper Panel Document Frame, 5 x 7 Size"/>
    <n v="50.32"/>
    <n v="4"/>
    <n v="0"/>
    <x v="1757"/>
    <n v="1"/>
    <x v="2"/>
    <x v="3"/>
  </r>
  <r>
    <x v="2092"/>
    <s v="CA-2015-164301"/>
    <d v="2021-03-26T00:00:00"/>
    <d v="2021-03-30T00:00:00"/>
    <x v="1"/>
    <s v="EB-13840"/>
    <s v="Ellis Ballard"/>
    <x v="1"/>
    <s v="United States"/>
    <s v="Seattle"/>
    <x v="13"/>
    <n v="98103"/>
    <x v="1"/>
    <s v="FUR-TA-10001889"/>
    <s v="Furniture"/>
    <x v="2"/>
    <s v="Bush Advantage Collection Racetrack Conference Table"/>
    <n v="3393.68"/>
    <n v="8"/>
    <n v="0"/>
    <x v="1758"/>
    <n v="1"/>
    <x v="9"/>
    <x v="1"/>
  </r>
  <r>
    <x v="2093"/>
    <s v="CA-2017-113278"/>
    <d v="2023-01-14T00:00:00"/>
    <d v="2023-01-20T00:00:00"/>
    <x v="1"/>
    <s v="HR-14770"/>
    <s v="Hallie Redmond"/>
    <x v="2"/>
    <s v="United States"/>
    <s v="Richmond"/>
    <x v="6"/>
    <n v="47374"/>
    <x v="3"/>
    <s v="FUR-FU-10001037"/>
    <s v="Furniture"/>
    <x v="3"/>
    <s v="DAX Charcoal/Nickel-Tone Document Frame, 5 x 7"/>
    <n v="18.96"/>
    <n v="2"/>
    <n v="0"/>
    <x v="379"/>
    <n v="1"/>
    <x v="8"/>
    <x v="3"/>
  </r>
  <r>
    <x v="2094"/>
    <s v="CA-2014-114195"/>
    <d v="2020-11-01T00:00:00"/>
    <d v="2020-11-03T00:00:00"/>
    <x v="2"/>
    <s v="EA-14035"/>
    <s v="Erin Ashbrook"/>
    <x v="1"/>
    <s v="United States"/>
    <s v="Mason"/>
    <x v="15"/>
    <n v="45040"/>
    <x v="2"/>
    <s v="FUR-FU-10002253"/>
    <s v="Furniture"/>
    <x v="3"/>
    <s v="Howard Miller 13&quot; Diameter Pewter Finish Round Wall Clock"/>
    <n v="68.703999999999994"/>
    <n v="2"/>
    <n v="0.2"/>
    <x v="1236"/>
    <n v="1"/>
    <x v="0"/>
    <x v="2"/>
  </r>
  <r>
    <x v="2095"/>
    <s v="CA-2016-122581"/>
    <d v="2022-08-21T00:00:00"/>
    <d v="2022-08-25T00:00:00"/>
    <x v="1"/>
    <s v="JK-15370"/>
    <s v="Jay Kimmel"/>
    <x v="0"/>
    <s v="United States"/>
    <s v="New York City"/>
    <x v="7"/>
    <n v="10035"/>
    <x v="2"/>
    <s v="FUR-CH-10002961"/>
    <s v="Furniture"/>
    <x v="1"/>
    <s v="Leather Task Chair, Black"/>
    <n v="573.17399999999998"/>
    <n v="7"/>
    <n v="0.1"/>
    <x v="1759"/>
    <n v="1"/>
    <x v="10"/>
    <x v="0"/>
  </r>
  <r>
    <x v="2096"/>
    <s v="US-2016-115441"/>
    <d v="2022-07-25T00:00:00"/>
    <d v="2022-07-28T00:00:00"/>
    <x v="0"/>
    <s v="SH-19975"/>
    <s v="Sally Hughsby"/>
    <x v="1"/>
    <s v="United States"/>
    <s v="Milwaukee"/>
    <x v="16"/>
    <n v="53209"/>
    <x v="3"/>
    <s v="FUR-CH-10004626"/>
    <s v="Furniture"/>
    <x v="1"/>
    <s v="Office Star Flex Back Scooter Chair with Aluminum Finish Frame"/>
    <n v="403.56"/>
    <n v="4"/>
    <n v="0"/>
    <x v="1760"/>
    <n v="1"/>
    <x v="3"/>
    <x v="0"/>
  </r>
  <r>
    <x v="2097"/>
    <s v="US-2016-115441"/>
    <d v="2022-07-25T00:00:00"/>
    <d v="2022-07-28T00:00:00"/>
    <x v="0"/>
    <s v="SH-19975"/>
    <s v="Sally Hughsby"/>
    <x v="1"/>
    <s v="United States"/>
    <s v="Milwaukee"/>
    <x v="16"/>
    <n v="53209"/>
    <x v="3"/>
    <s v="FUR-FU-10001756"/>
    <s v="Furniture"/>
    <x v="3"/>
    <s v="Eldon Expressions Desk Accessory, Wood Photo Frame, Mahogany"/>
    <n v="95.2"/>
    <n v="5"/>
    <n v="0"/>
    <x v="1761"/>
    <n v="1"/>
    <x v="3"/>
    <x v="0"/>
  </r>
  <r>
    <x v="2098"/>
    <s v="CA-2016-112830"/>
    <d v="2022-06-06T00:00:00"/>
    <d v="2022-06-10T00:00:00"/>
    <x v="1"/>
    <s v="LP-17095"/>
    <s v="Liz Preis"/>
    <x v="0"/>
    <s v="United States"/>
    <s v="Fairfield"/>
    <x v="15"/>
    <n v="45014"/>
    <x v="2"/>
    <s v="FUR-FU-10004306"/>
    <s v="Furniture"/>
    <x v="3"/>
    <s v="Electrix Halogen Magnifier Lamp"/>
    <n v="466.32"/>
    <n v="3"/>
    <n v="0.2"/>
    <x v="1762"/>
    <n v="1"/>
    <x v="2"/>
    <x v="0"/>
  </r>
  <r>
    <x v="2099"/>
    <s v="CA-2016-112830"/>
    <d v="2022-06-06T00:00:00"/>
    <d v="2022-06-10T00:00:00"/>
    <x v="1"/>
    <s v="LP-17095"/>
    <s v="Liz Preis"/>
    <x v="0"/>
    <s v="United States"/>
    <s v="Fairfield"/>
    <x v="15"/>
    <n v="45014"/>
    <x v="2"/>
    <s v="FUR-FU-10004845"/>
    <s v="Furniture"/>
    <x v="3"/>
    <s v="Deflect-o EconoMat Nonstudded, No Bevel Mat"/>
    <n v="82.64"/>
    <n v="2"/>
    <n v="0.2"/>
    <x v="51"/>
    <n v="0"/>
    <x v="2"/>
    <x v="0"/>
  </r>
  <r>
    <x v="2100"/>
    <s v="US-2014-117380"/>
    <d v="2020-03-28T00:00:00"/>
    <d v="2020-04-03T00:00:00"/>
    <x v="1"/>
    <s v="MP-18175"/>
    <s v="Mike Pelletier"/>
    <x v="2"/>
    <s v="United States"/>
    <s v="Springfield"/>
    <x v="15"/>
    <n v="45503"/>
    <x v="2"/>
    <s v="FUR-TA-10000198"/>
    <s v="Furniture"/>
    <x v="2"/>
    <s v="Chromcraft Bull-Nose Wood Oval Conference Tables &amp; Bases"/>
    <n v="330.58800000000002"/>
    <n v="1"/>
    <n v="0.4"/>
    <x v="1763"/>
    <n v="0"/>
    <x v="9"/>
    <x v="2"/>
  </r>
  <r>
    <x v="2101"/>
    <s v="CA-2017-117646"/>
    <d v="2023-08-21T00:00:00"/>
    <d v="2023-08-25T00:00:00"/>
    <x v="1"/>
    <s v="SC-20845"/>
    <s v="Sung Chung"/>
    <x v="0"/>
    <s v="United States"/>
    <s v="Louisville"/>
    <x v="12"/>
    <n v="80027"/>
    <x v="1"/>
    <s v="FUR-FU-10001037"/>
    <s v="Furniture"/>
    <x v="3"/>
    <s v="DAX Charcoal/Nickel-Tone Document Frame, 5 x 7"/>
    <n v="22.751999999999999"/>
    <n v="3"/>
    <n v="0.2"/>
    <x v="1764"/>
    <n v="1"/>
    <x v="10"/>
    <x v="3"/>
  </r>
  <r>
    <x v="2102"/>
    <s v="CA-2014-122609"/>
    <d v="2020-11-12T00:00:00"/>
    <d v="2020-11-18T00:00:00"/>
    <x v="1"/>
    <s v="DP-13000"/>
    <s v="Darren Powers"/>
    <x v="0"/>
    <s v="United States"/>
    <s v="Carrollton"/>
    <x v="5"/>
    <n v="75007"/>
    <x v="3"/>
    <s v="FUR-FU-10004587"/>
    <s v="Furniture"/>
    <x v="3"/>
    <s v="GE General Use Halogen Bulbs, 100 Watts, 1 Bulb per Pack"/>
    <n v="25.128"/>
    <n v="3"/>
    <n v="0.6"/>
    <x v="1765"/>
    <n v="0"/>
    <x v="0"/>
    <x v="2"/>
  </r>
  <r>
    <x v="2103"/>
    <s v="US-2015-129007"/>
    <d v="2021-09-13T00:00:00"/>
    <d v="2021-09-15T00:00:00"/>
    <x v="2"/>
    <s v="KD-16615"/>
    <s v="Ken Dana"/>
    <x v="1"/>
    <s v="United States"/>
    <s v="Anaheim"/>
    <x v="2"/>
    <n v="92804"/>
    <x v="1"/>
    <s v="FUR-FU-10004973"/>
    <s v="Furniture"/>
    <x v="3"/>
    <s v="Flat Face Poster Frame"/>
    <n v="131.88"/>
    <n v="7"/>
    <n v="0"/>
    <x v="1766"/>
    <n v="1"/>
    <x v="4"/>
    <x v="1"/>
  </r>
  <r>
    <x v="2104"/>
    <s v="US-2015-129007"/>
    <d v="2021-09-13T00:00:00"/>
    <d v="2021-09-15T00:00:00"/>
    <x v="2"/>
    <s v="KD-16615"/>
    <s v="Ken Dana"/>
    <x v="1"/>
    <s v="United States"/>
    <s v="Anaheim"/>
    <x v="2"/>
    <n v="92804"/>
    <x v="1"/>
    <s v="FUR-CH-10000155"/>
    <s v="Furniture"/>
    <x v="1"/>
    <s v="Global Comet Stacking Armless Chair"/>
    <n v="717.72"/>
    <n v="3"/>
    <n v="0.2"/>
    <x v="1319"/>
    <n v="1"/>
    <x v="4"/>
    <x v="1"/>
  </r>
  <r>
    <x v="2105"/>
    <s v="US-2015-129007"/>
    <d v="2021-09-13T00:00:00"/>
    <d v="2021-09-15T00:00:00"/>
    <x v="2"/>
    <s v="KD-16615"/>
    <s v="Ken Dana"/>
    <x v="1"/>
    <s v="United States"/>
    <s v="Anaheim"/>
    <x v="2"/>
    <n v="92804"/>
    <x v="1"/>
    <s v="FUR-FU-10002379"/>
    <s v="Furniture"/>
    <x v="3"/>
    <s v="Eldon Econocleat Chair Mats for Low Pile Carpets"/>
    <n v="207.35"/>
    <n v="5"/>
    <n v="0"/>
    <x v="1767"/>
    <n v="1"/>
    <x v="4"/>
    <x v="1"/>
  </r>
  <r>
    <x v="2106"/>
    <s v="US-2015-129007"/>
    <d v="2021-09-13T00:00:00"/>
    <d v="2021-09-15T00:00:00"/>
    <x v="2"/>
    <s v="KD-16615"/>
    <s v="Ken Dana"/>
    <x v="1"/>
    <s v="United States"/>
    <s v="Anaheim"/>
    <x v="2"/>
    <n v="92804"/>
    <x v="1"/>
    <s v="FUR-FU-10004018"/>
    <s v="Furniture"/>
    <x v="3"/>
    <s v="Tensor Computer Mounted Lamp"/>
    <n v="44.67"/>
    <n v="3"/>
    <n v="0"/>
    <x v="771"/>
    <n v="1"/>
    <x v="4"/>
    <x v="1"/>
  </r>
  <r>
    <x v="2107"/>
    <s v="CA-2015-132388"/>
    <d v="2021-10-10T00:00:00"/>
    <d v="2021-10-12T00:00:00"/>
    <x v="2"/>
    <s v="KN-16390"/>
    <s v="Katherine Nockton"/>
    <x v="1"/>
    <s v="United States"/>
    <s v="Santa Barbara"/>
    <x v="2"/>
    <n v="93101"/>
    <x v="1"/>
    <s v="FUR-CH-10001714"/>
    <s v="Furniture"/>
    <x v="1"/>
    <s v="Global Leather &amp; Oak Executive Chair, Burgundy"/>
    <n v="362.13600000000002"/>
    <n v="3"/>
    <n v="0.2"/>
    <x v="1768"/>
    <n v="0"/>
    <x v="1"/>
    <x v="1"/>
  </r>
  <r>
    <x v="2108"/>
    <s v="CA-2017-160927"/>
    <d v="2023-01-29T00:00:00"/>
    <d v="2023-01-31T00:00:00"/>
    <x v="0"/>
    <s v="TM-21010"/>
    <s v="Tamara Manning"/>
    <x v="0"/>
    <s v="United States"/>
    <s v="Marion"/>
    <x v="26"/>
    <n v="52302"/>
    <x v="3"/>
    <s v="FUR-FU-10000010"/>
    <s v="Furniture"/>
    <x v="3"/>
    <s v="DAX Value U-Channel Document Frames, Easel Back"/>
    <n v="14.91"/>
    <n v="3"/>
    <n v="0"/>
    <x v="1083"/>
    <n v="1"/>
    <x v="8"/>
    <x v="3"/>
  </r>
  <r>
    <x v="2109"/>
    <s v="CA-2016-149272"/>
    <d v="2022-03-15T00:00:00"/>
    <d v="2022-03-19T00:00:00"/>
    <x v="1"/>
    <s v="MY-18295"/>
    <s v="Muhammed Yedwab"/>
    <x v="1"/>
    <s v="United States"/>
    <s v="Bryan"/>
    <x v="5"/>
    <n v="77803"/>
    <x v="3"/>
    <s v="FUR-CH-10000863"/>
    <s v="Furniture"/>
    <x v="1"/>
    <s v="Novimex Swivel Fabric Task Chair"/>
    <n v="528.42999999999995"/>
    <n v="5"/>
    <n v="0.3"/>
    <x v="1769"/>
    <n v="0"/>
    <x v="9"/>
    <x v="0"/>
  </r>
  <r>
    <x v="2110"/>
    <s v="CA-2016-129630"/>
    <d v="2022-09-04T00:00:00"/>
    <d v="2022-09-04T00:00:00"/>
    <x v="3"/>
    <s v="IM-15055"/>
    <s v="Ionia McGrath"/>
    <x v="0"/>
    <s v="United States"/>
    <s v="San Francisco"/>
    <x v="2"/>
    <n v="94122"/>
    <x v="1"/>
    <s v="FUR-FU-10000260"/>
    <s v="Furniture"/>
    <x v="3"/>
    <s v="6&quot; Cubicle Wall Clock, Black"/>
    <n v="24.27"/>
    <n v="3"/>
    <n v="0"/>
    <x v="1770"/>
    <n v="1"/>
    <x v="4"/>
    <x v="0"/>
  </r>
  <r>
    <x v="2111"/>
    <s v="CA-2015-104948"/>
    <d v="2021-11-13T00:00:00"/>
    <d v="2021-11-17T00:00:00"/>
    <x v="1"/>
    <s v="KH-16510"/>
    <s v="Keith Herrera"/>
    <x v="0"/>
    <s v="United States"/>
    <s v="San Bernardino"/>
    <x v="2"/>
    <n v="92404"/>
    <x v="1"/>
    <s v="FUR-BO-10004357"/>
    <s v="Furniture"/>
    <x v="0"/>
    <s v="O'Sullivan Living Dimensions 3-Shelf Bookcases"/>
    <n v="683.33199999999999"/>
    <n v="4"/>
    <n v="0.15"/>
    <x v="1771"/>
    <n v="0"/>
    <x v="0"/>
    <x v="1"/>
  </r>
  <r>
    <x v="2112"/>
    <s v="CA-2016-164889"/>
    <d v="2022-06-03T00:00:00"/>
    <d v="2022-06-06T00:00:00"/>
    <x v="0"/>
    <s v="CP-12340"/>
    <s v="Christine Phan"/>
    <x v="1"/>
    <s v="United States"/>
    <s v="Los Angeles"/>
    <x v="2"/>
    <n v="90049"/>
    <x v="1"/>
    <s v="FUR-TA-10001676"/>
    <s v="Furniture"/>
    <x v="2"/>
    <s v="Hon 61000 Series Interactive Training Tables"/>
    <n v="71.087999999999994"/>
    <n v="2"/>
    <n v="0.2"/>
    <x v="1070"/>
    <n v="0"/>
    <x v="2"/>
    <x v="0"/>
  </r>
  <r>
    <x v="2113"/>
    <s v="CA-2016-169824"/>
    <d v="2022-12-12T00:00:00"/>
    <d v="2022-12-17T00:00:00"/>
    <x v="1"/>
    <s v="NS-18640"/>
    <s v="Noel Staavos"/>
    <x v="1"/>
    <s v="United States"/>
    <s v="New York City"/>
    <x v="7"/>
    <n v="10009"/>
    <x v="2"/>
    <s v="FUR-FU-10004864"/>
    <s v="Furniture"/>
    <x v="3"/>
    <s v="Eldon 500 Class Desk Accessories"/>
    <n v="60.35"/>
    <n v="5"/>
    <n v="0"/>
    <x v="1772"/>
    <n v="1"/>
    <x v="5"/>
    <x v="0"/>
  </r>
  <r>
    <x v="2114"/>
    <s v="CA-2017-121559"/>
    <d v="2023-06-01T00:00:00"/>
    <d v="2023-06-03T00:00:00"/>
    <x v="0"/>
    <s v="HW-14935"/>
    <s v="Helen Wasserman"/>
    <x v="1"/>
    <s v="United States"/>
    <s v="Indianapolis"/>
    <x v="6"/>
    <n v="46203"/>
    <x v="3"/>
    <s v="FUR-CH-10003746"/>
    <s v="Furniture"/>
    <x v="1"/>
    <s v="Hon 4070 Series Pagoda Round Back Stacking Chairs"/>
    <n v="1925.88"/>
    <n v="6"/>
    <n v="0"/>
    <x v="1773"/>
    <n v="1"/>
    <x v="2"/>
    <x v="3"/>
  </r>
  <r>
    <x v="2115"/>
    <s v="CA-2015-141593"/>
    <d v="2021-12-14T00:00:00"/>
    <d v="2021-12-16T00:00:00"/>
    <x v="0"/>
    <s v="DB-12970"/>
    <s v="Darren Budd"/>
    <x v="1"/>
    <s v="United States"/>
    <s v="Los Angeles"/>
    <x v="2"/>
    <n v="90045"/>
    <x v="1"/>
    <s v="FUR-TA-10002622"/>
    <s v="Furniture"/>
    <x v="2"/>
    <s v="Bush Andora Conference Table, Maple/Graphite Gray Finish"/>
    <n v="273.56799999999998"/>
    <n v="2"/>
    <n v="0.2"/>
    <x v="1774"/>
    <n v="1"/>
    <x v="5"/>
    <x v="1"/>
  </r>
  <r>
    <x v="2116"/>
    <s v="CA-2015-168088"/>
    <d v="2021-03-19T00:00:00"/>
    <d v="2021-03-22T00:00:00"/>
    <x v="2"/>
    <s v="CM-12655"/>
    <s v="Corinna Mitchell"/>
    <x v="2"/>
    <s v="United States"/>
    <s v="Houston"/>
    <x v="5"/>
    <n v="77041"/>
    <x v="3"/>
    <s v="FUR-BO-10004218"/>
    <s v="Furniture"/>
    <x v="0"/>
    <s v="Bush Heritage Pine Collection 5-Shelf Bookcase, Albany Pine Finish, *Special Order"/>
    <n v="383.46559999999999"/>
    <n v="4"/>
    <n v="0.32"/>
    <x v="486"/>
    <n v="0"/>
    <x v="9"/>
    <x v="1"/>
  </r>
  <r>
    <x v="2117"/>
    <s v="CA-2016-146374"/>
    <d v="2022-12-05T00:00:00"/>
    <d v="2022-12-10T00:00:00"/>
    <x v="0"/>
    <s v="HE-14800"/>
    <s v="Harold Engle"/>
    <x v="1"/>
    <s v="United States"/>
    <s v="Newark"/>
    <x v="14"/>
    <n v="19711"/>
    <x v="2"/>
    <s v="FUR-FU-10002671"/>
    <s v="Furniture"/>
    <x v="3"/>
    <s v="Electrix 20W Halogen Replacement Bulb for Zoom-In Desk Lamp"/>
    <n v="13.4"/>
    <n v="1"/>
    <n v="0"/>
    <x v="1775"/>
    <n v="1"/>
    <x v="5"/>
    <x v="0"/>
  </r>
  <r>
    <x v="2118"/>
    <s v="US-2015-151435"/>
    <d v="2021-09-06T00:00:00"/>
    <d v="2021-09-09T00:00:00"/>
    <x v="0"/>
    <s v="SW-20455"/>
    <s v="Shaun Weien"/>
    <x v="0"/>
    <s v="United States"/>
    <s v="Lafayette"/>
    <x v="35"/>
    <n v="70506"/>
    <x v="0"/>
    <s v="FUR-TA-10001039"/>
    <s v="Furniture"/>
    <x v="2"/>
    <s v="KI Adjustable-Height Table"/>
    <n v="85.98"/>
    <n v="1"/>
    <n v="0"/>
    <x v="446"/>
    <n v="1"/>
    <x v="4"/>
    <x v="1"/>
  </r>
  <r>
    <x v="2119"/>
    <s v="CA-2014-110422"/>
    <d v="2020-01-21T00:00:00"/>
    <d v="2020-01-23T00:00:00"/>
    <x v="0"/>
    <s v="TB-21400"/>
    <s v="Tom Boeckenhauer"/>
    <x v="0"/>
    <s v="United States"/>
    <s v="Miami"/>
    <x v="1"/>
    <n v="33180"/>
    <x v="0"/>
    <s v="FUR-FU-10001889"/>
    <s v="Furniture"/>
    <x v="3"/>
    <s v="Ultra Door Pull Handle"/>
    <n v="25.248000000000001"/>
    <n v="3"/>
    <n v="0.2"/>
    <x v="1776"/>
    <n v="1"/>
    <x v="8"/>
    <x v="2"/>
  </r>
  <r>
    <x v="2120"/>
    <s v="CA-2017-121258"/>
    <d v="2023-02-26T00:00:00"/>
    <d v="2023-03-03T00:00:00"/>
    <x v="1"/>
    <s v="DB-13060"/>
    <s v="Dave Brooks"/>
    <x v="0"/>
    <s v="United States"/>
    <s v="Costa Mesa"/>
    <x v="2"/>
    <n v="92627"/>
    <x v="1"/>
    <s v="FUR-FU-10000747"/>
    <s v="Furniture"/>
    <x v="3"/>
    <s v="Tenex B1-RE Series Chair Mats for Low Pile Carpets"/>
    <n v="91.96"/>
    <n v="2"/>
    <n v="0"/>
    <x v="1092"/>
    <n v="1"/>
    <x v="11"/>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82DB9C7-DF4C-4891-BFBE-F1CF33A1B868}"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A32:C37" firstHeaderRow="0" firstDataRow="1" firstDataCol="1"/>
  <pivotFields count="25">
    <pivotField showAll="0"/>
    <pivotField showAll="0"/>
    <pivotField numFmtId="14" showAll="0"/>
    <pivotField numFmtId="14" showAll="0"/>
    <pivotField showAll="0"/>
    <pivotField showAll="0"/>
    <pivotField showAll="0"/>
    <pivotField showAll="0">
      <items count="4">
        <item x="0"/>
        <item x="1"/>
        <item x="2"/>
        <item t="default"/>
      </items>
    </pivotField>
    <pivotField showAll="0"/>
    <pivotField showAll="0"/>
    <pivotField showAll="0"/>
    <pivotField showAll="0"/>
    <pivotField showAll="0">
      <items count="5">
        <item x="3"/>
        <item x="2"/>
        <item x="0"/>
        <item x="1"/>
        <item t="default"/>
      </items>
    </pivotField>
    <pivotField showAll="0"/>
    <pivotField showAll="0"/>
    <pivotField axis="axisRow" showAll="0">
      <items count="5">
        <item x="0"/>
        <item x="1"/>
        <item x="3"/>
        <item x="2"/>
        <item t="default"/>
      </items>
    </pivotField>
    <pivotField showAll="0"/>
    <pivotField dataField="1" showAll="0"/>
    <pivotField dataField="1" showAll="0"/>
    <pivotField showAll="0"/>
    <pivotField showAll="0"/>
    <pivotField showAll="0"/>
    <pivotField showAll="0"/>
    <pivotField showAll="0">
      <items count="5">
        <item x="2"/>
        <item x="1"/>
        <item x="0"/>
        <item x="3"/>
        <item t="default"/>
      </items>
    </pivotField>
    <pivotField dragToRow="0" dragToCol="0" dragToPage="0" showAll="0" defaultSubtotal="0"/>
  </pivotFields>
  <rowFields count="1">
    <field x="15"/>
  </rowFields>
  <rowItems count="5">
    <i>
      <x/>
    </i>
    <i>
      <x v="1"/>
    </i>
    <i>
      <x v="2"/>
    </i>
    <i>
      <x v="3"/>
    </i>
    <i t="grand">
      <x/>
    </i>
  </rowItems>
  <colFields count="1">
    <field x="-2"/>
  </colFields>
  <colItems count="2">
    <i>
      <x/>
    </i>
    <i i="1">
      <x v="1"/>
    </i>
  </colItems>
  <dataFields count="2">
    <dataField name="Sum of Sales" fld="17" baseField="0" baseItem="0"/>
    <dataField name="Sum of Quantity" fld="18" baseField="0" baseItem="0"/>
  </dataFields>
  <formats count="1">
    <format dxfId="0">
      <pivotArea collapsedLevelsAreSubtotals="1" fieldPosition="0">
        <references count="1">
          <reference field="15" count="0"/>
        </references>
      </pivotArea>
    </format>
  </formats>
  <chartFormats count="2">
    <chartFormat chart="3" format="1"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EC6A08E-F7A4-4C35-809E-6C13C7F7657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2">
  <location ref="N2:O15" firstHeaderRow="1" firstDataRow="1" firstDataCol="1"/>
  <pivotFields count="25">
    <pivotField showAll="0"/>
    <pivotField showAll="0"/>
    <pivotField numFmtId="14" showAll="0"/>
    <pivotField numFmtId="14" showAll="0"/>
    <pivotField showAll="0"/>
    <pivotField showAll="0"/>
    <pivotField showAll="0"/>
    <pivotField showAll="0">
      <items count="4">
        <item x="0"/>
        <item x="1"/>
        <item x="2"/>
        <item t="default"/>
      </items>
    </pivotField>
    <pivotField showAll="0"/>
    <pivotField showAll="0"/>
    <pivotField showAll="0"/>
    <pivotField showAll="0"/>
    <pivotField showAll="0">
      <items count="5">
        <item x="3"/>
        <item x="2"/>
        <item x="0"/>
        <item x="1"/>
        <item t="default"/>
      </items>
    </pivotField>
    <pivotField showAll="0"/>
    <pivotField showAll="0"/>
    <pivotField showAll="0"/>
    <pivotField showAll="0"/>
    <pivotField dataField="1" showAll="0"/>
    <pivotField showAll="0"/>
    <pivotField showAll="0"/>
    <pivotField showAll="0"/>
    <pivotField showAll="0"/>
    <pivotField axis="axisRow" showAll="0" nonAutoSortDefault="1">
      <items count="36">
        <item x="8"/>
        <item x="11"/>
        <item x="9"/>
        <item x="6"/>
        <item x="7"/>
        <item x="2"/>
        <item x="3"/>
        <item x="10"/>
        <item x="4"/>
        <item x="1"/>
        <item x="0"/>
        <item x="5"/>
        <item m="1" x="31"/>
        <item m="1" x="34"/>
        <item m="1" x="32"/>
        <item m="1" x="30"/>
        <item m="1" x="26"/>
        <item m="1" x="27"/>
        <item m="1" x="33"/>
        <item m="1" x="28"/>
        <item m="1" x="25"/>
        <item m="1" x="24"/>
        <item m="1" x="29"/>
        <item m="1" x="12"/>
        <item m="1" x="13"/>
        <item m="1" x="14"/>
        <item m="1" x="15"/>
        <item m="1" x="16"/>
        <item m="1" x="17"/>
        <item m="1" x="18"/>
        <item m="1" x="19"/>
        <item m="1" x="20"/>
        <item m="1" x="21"/>
        <item m="1" x="22"/>
        <item m="1" x="23"/>
        <item t="default"/>
      </items>
    </pivotField>
    <pivotField showAll="0">
      <items count="5">
        <item x="2"/>
        <item x="1"/>
        <item x="0"/>
        <item x="3"/>
        <item t="default"/>
      </items>
    </pivotField>
    <pivotField dragToRow="0" dragToCol="0" dragToPage="0" showAll="0" defaultSubtotal="0"/>
  </pivotFields>
  <rowFields count="1">
    <field x="22"/>
  </rowFields>
  <rowItems count="13">
    <i>
      <x/>
    </i>
    <i>
      <x v="1"/>
    </i>
    <i>
      <x v="2"/>
    </i>
    <i>
      <x v="3"/>
    </i>
    <i>
      <x v="4"/>
    </i>
    <i>
      <x v="5"/>
    </i>
    <i>
      <x v="6"/>
    </i>
    <i>
      <x v="7"/>
    </i>
    <i>
      <x v="8"/>
    </i>
    <i>
      <x v="9"/>
    </i>
    <i>
      <x v="10"/>
    </i>
    <i>
      <x v="11"/>
    </i>
    <i t="grand">
      <x/>
    </i>
  </rowItems>
  <colItems count="1">
    <i/>
  </colItems>
  <dataFields count="1">
    <dataField name="Sum of Sales" fld="17" baseField="0" baseItem="0"/>
  </dataFields>
  <formats count="1">
    <format dxfId="1">
      <pivotArea collapsedLevelsAreSubtotals="1" fieldPosition="0">
        <references count="1">
          <reference field="22" count="0"/>
        </references>
      </pivotArea>
    </format>
  </formats>
  <chartFormats count="1">
    <chartFormat chart="3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4A06200-A8B4-4467-8F85-91C8FB04A2C8}"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Q9:S14" firstHeaderRow="0" firstDataRow="1" firstDataCol="1"/>
  <pivotFields count="25">
    <pivotField showAll="0"/>
    <pivotField showAll="0"/>
    <pivotField numFmtId="14" showAll="0"/>
    <pivotField numFmtId="14" showAll="0"/>
    <pivotField showAll="0"/>
    <pivotField showAll="0"/>
    <pivotField showAll="0"/>
    <pivotField showAll="0">
      <items count="4">
        <item x="0"/>
        <item x="1"/>
        <item x="2"/>
        <item t="default"/>
      </items>
    </pivotField>
    <pivotField showAll="0"/>
    <pivotField showAll="0"/>
    <pivotField showAll="0"/>
    <pivotField showAll="0"/>
    <pivotField showAll="0">
      <items count="5">
        <item x="3"/>
        <item x="2"/>
        <item x="0"/>
        <item x="1"/>
        <item t="default"/>
      </items>
    </pivotField>
    <pivotField showAll="0"/>
    <pivotField showAll="0"/>
    <pivotField axis="axisRow" showAll="0">
      <items count="5">
        <item x="0"/>
        <item x="1"/>
        <item x="3"/>
        <item x="2"/>
        <item t="default"/>
      </items>
    </pivotField>
    <pivotField showAll="0"/>
    <pivotField showAll="0"/>
    <pivotField dataField="1" showAll="0"/>
    <pivotField showAll="0"/>
    <pivotField showAll="0"/>
    <pivotField dataField="1" showAll="0"/>
    <pivotField showAll="0"/>
    <pivotField showAll="0">
      <items count="5">
        <item x="2"/>
        <item x="1"/>
        <item x="0"/>
        <item x="3"/>
        <item t="default"/>
      </items>
    </pivotField>
    <pivotField dragToRow="0" dragToCol="0" dragToPage="0" showAll="0" defaultSubtotal="0"/>
  </pivotFields>
  <rowFields count="1">
    <field x="15"/>
  </rowFields>
  <rowItems count="5">
    <i>
      <x/>
    </i>
    <i>
      <x v="1"/>
    </i>
    <i>
      <x v="2"/>
    </i>
    <i>
      <x v="3"/>
    </i>
    <i t="grand">
      <x/>
    </i>
  </rowItems>
  <colFields count="1">
    <field x="-2"/>
  </colFields>
  <colItems count="2">
    <i>
      <x/>
    </i>
    <i i="1">
      <x v="1"/>
    </i>
  </colItems>
  <dataFields count="2">
    <dataField name="Total Orders" fld="18" subtotal="count" baseField="15" baseItem="0"/>
    <dataField name="Profitable Orders" fld="21" baseField="15" baseItem="0"/>
  </dataFields>
  <chartFormats count="2">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4C641C7-54AA-42AE-8C12-52B83E62ADD3}"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Q2:R7" firstHeaderRow="1" firstDataRow="1" firstDataCol="1"/>
  <pivotFields count="25">
    <pivotField showAll="0"/>
    <pivotField showAll="0"/>
    <pivotField numFmtId="14" showAll="0"/>
    <pivotField numFmtId="14" showAll="0"/>
    <pivotField showAll="0"/>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axis="axisRow" showAll="0">
      <items count="5">
        <item x="0"/>
        <item x="1"/>
        <item x="3"/>
        <item x="2"/>
        <item t="default"/>
      </items>
    </pivotField>
    <pivotField showAll="0"/>
    <pivotField showAll="0"/>
    <pivotField showAll="0"/>
    <pivotField showAll="0"/>
    <pivotField dataField="1" showAll="0"/>
    <pivotField showAll="0"/>
    <pivotField showAll="0"/>
    <pivotField showAll="0"/>
    <pivotField dragToRow="0" dragToCol="0" dragToPage="0" showAll="0" defaultSubtotal="0"/>
  </pivotFields>
  <rowFields count="1">
    <field x="15"/>
  </rowFields>
  <rowItems count="5">
    <i>
      <x/>
    </i>
    <i>
      <x v="1"/>
    </i>
    <i>
      <x v="2"/>
    </i>
    <i>
      <x v="3"/>
    </i>
    <i t="grand">
      <x/>
    </i>
  </rowItems>
  <colItems count="1">
    <i/>
  </colItems>
  <dataFields count="1">
    <dataField name="Average of Profit" fld="20" subtotal="average" baseField="15" baseItem="0"/>
  </dataFields>
  <formats count="1">
    <format dxfId="2">
      <pivotArea collapsedLevelsAreSubtotals="1" fieldPosition="0">
        <references count="1">
          <reference field="15"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621A4B8-5BEE-4EE5-9196-A132149B13B6}"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25">
    <pivotField dataField="1" showAll="0">
      <items count="212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t="default"/>
      </items>
    </pivotField>
    <pivotField showAll="0"/>
    <pivotField numFmtId="14" showAll="0"/>
    <pivotField numFmtId="14" showAll="0"/>
    <pivotField showAll="0"/>
    <pivotField showAll="0"/>
    <pivotField showAll="0"/>
    <pivotField showAll="0">
      <items count="4">
        <item x="0"/>
        <item x="1"/>
        <item x="2"/>
        <item t="default"/>
      </items>
    </pivotField>
    <pivotField showAll="0"/>
    <pivotField showAll="0"/>
    <pivotField showAll="0"/>
    <pivotField showAll="0"/>
    <pivotField showAll="0">
      <items count="5">
        <item x="3"/>
        <item x="2"/>
        <item x="0"/>
        <item x="1"/>
        <item t="default"/>
      </items>
    </pivotField>
    <pivotField showAll="0"/>
    <pivotField showAll="0"/>
    <pivotField showAll="0"/>
    <pivotField showAll="0"/>
    <pivotField dataField="1" showAll="0"/>
    <pivotField dataField="1" showAll="0"/>
    <pivotField showAll="0"/>
    <pivotField dataField="1" showAll="0">
      <items count="1778">
        <item x="1724"/>
        <item x="7"/>
        <item x="1015"/>
        <item x="1627"/>
        <item x="100"/>
        <item x="272"/>
        <item x="1232"/>
        <item x="959"/>
        <item x="1335"/>
        <item x="188"/>
        <item x="334"/>
        <item x="463"/>
        <item x="1612"/>
        <item x="694"/>
        <item x="1499"/>
        <item x="366"/>
        <item x="1413"/>
        <item x="1510"/>
        <item x="760"/>
        <item x="462"/>
        <item x="958"/>
        <item x="277"/>
        <item x="653"/>
        <item x="1357"/>
        <item x="29"/>
        <item x="1086"/>
        <item x="2"/>
        <item x="1717"/>
        <item x="1644"/>
        <item x="325"/>
        <item x="1391"/>
        <item x="951"/>
        <item x="52"/>
        <item x="287"/>
        <item x="817"/>
        <item x="421"/>
        <item x="1057"/>
        <item x="729"/>
        <item x="1033"/>
        <item x="83"/>
        <item x="101"/>
        <item x="1233"/>
        <item x="1445"/>
        <item x="508"/>
        <item x="1197"/>
        <item x="80"/>
        <item x="309"/>
        <item x="1245"/>
        <item x="1430"/>
        <item x="199"/>
        <item x="749"/>
        <item x="218"/>
        <item x="1064"/>
        <item x="74"/>
        <item x="1488"/>
        <item x="1119"/>
        <item x="1617"/>
        <item x="50"/>
        <item x="919"/>
        <item x="1462"/>
        <item x="44"/>
        <item x="1647"/>
        <item x="635"/>
        <item x="1176"/>
        <item x="329"/>
        <item x="471"/>
        <item x="495"/>
        <item x="1042"/>
        <item x="120"/>
        <item x="1394"/>
        <item x="1718"/>
        <item x="758"/>
        <item x="909"/>
        <item x="1655"/>
        <item x="185"/>
        <item x="1336"/>
        <item x="1533"/>
        <item x="685"/>
        <item x="1624"/>
        <item x="732"/>
        <item x="1444"/>
        <item x="1459"/>
        <item x="861"/>
        <item x="1498"/>
        <item x="1477"/>
        <item x="1237"/>
        <item x="1079"/>
        <item x="1035"/>
        <item x="626"/>
        <item x="750"/>
        <item x="975"/>
        <item x="298"/>
        <item x="1345"/>
        <item x="1534"/>
        <item x="1214"/>
        <item x="600"/>
        <item x="1528"/>
        <item x="1190"/>
        <item x="157"/>
        <item x="1284"/>
        <item x="42"/>
        <item x="823"/>
        <item x="81"/>
        <item x="151"/>
        <item x="313"/>
        <item x="1002"/>
        <item x="1347"/>
        <item x="427"/>
        <item x="1305"/>
        <item x="9"/>
        <item x="1129"/>
        <item x="270"/>
        <item x="916"/>
        <item x="1769"/>
        <item x="1763"/>
        <item x="525"/>
        <item x="619"/>
        <item x="534"/>
        <item x="1700"/>
        <item x="1128"/>
        <item x="1643"/>
        <item x="1317"/>
        <item x="962"/>
        <item x="66"/>
        <item x="539"/>
        <item x="1148"/>
        <item x="786"/>
        <item x="843"/>
        <item x="1628"/>
        <item x="375"/>
        <item x="464"/>
        <item x="511"/>
        <item x="54"/>
        <item x="964"/>
        <item x="1568"/>
        <item x="1113"/>
        <item x="1587"/>
        <item x="895"/>
        <item x="136"/>
        <item x="1446"/>
        <item x="693"/>
        <item x="438"/>
        <item x="1208"/>
        <item x="17"/>
        <item x="1327"/>
        <item x="1708"/>
        <item x="1613"/>
        <item x="84"/>
        <item x="1527"/>
        <item x="376"/>
        <item x="146"/>
        <item x="1293"/>
        <item x="743"/>
        <item x="968"/>
        <item x="1383"/>
        <item x="1675"/>
        <item x="1185"/>
        <item x="1384"/>
        <item x="476"/>
        <item x="675"/>
        <item x="1166"/>
        <item x="603"/>
        <item x="49"/>
        <item x="1106"/>
        <item x="1678"/>
        <item x="481"/>
        <item x="488"/>
        <item x="437"/>
        <item x="406"/>
        <item x="1182"/>
        <item x="1200"/>
        <item x="558"/>
        <item x="1137"/>
        <item x="1721"/>
        <item x="98"/>
        <item x="961"/>
        <item x="1280"/>
        <item x="106"/>
        <item x="1369"/>
        <item x="704"/>
        <item x="1453"/>
        <item x="386"/>
        <item x="689"/>
        <item x="981"/>
        <item x="1069"/>
        <item x="274"/>
        <item x="1570"/>
        <item x="254"/>
        <item x="1177"/>
        <item x="288"/>
        <item x="1682"/>
        <item x="1666"/>
        <item x="1224"/>
        <item x="1645"/>
        <item x="118"/>
        <item x="1145"/>
        <item x="899"/>
        <item x="794"/>
        <item x="1576"/>
        <item x="1581"/>
        <item x="1569"/>
        <item x="1203"/>
        <item x="1549"/>
        <item x="642"/>
        <item x="1701"/>
        <item x="1505"/>
        <item x="829"/>
        <item x="1288"/>
        <item x="96"/>
        <item x="1485"/>
        <item x="907"/>
        <item x="1196"/>
        <item x="400"/>
        <item x="1497"/>
        <item x="734"/>
        <item x="139"/>
        <item x="338"/>
        <item x="1487"/>
        <item x="1601"/>
        <item x="267"/>
        <item x="339"/>
        <item x="1024"/>
        <item x="1693"/>
        <item x="459"/>
        <item x="679"/>
        <item x="1036"/>
        <item x="310"/>
        <item x="486"/>
        <item x="939"/>
        <item x="1542"/>
        <item x="1696"/>
        <item x="1748"/>
        <item x="1688"/>
        <item x="838"/>
        <item x="1386"/>
        <item x="805"/>
        <item x="1668"/>
        <item x="834"/>
        <item x="1401"/>
        <item x="1699"/>
        <item x="812"/>
        <item x="1396"/>
        <item x="1481"/>
        <item x="279"/>
        <item x="879"/>
        <item x="183"/>
        <item x="898"/>
        <item x="724"/>
        <item x="494"/>
        <item x="1768"/>
        <item x="1415"/>
        <item x="1207"/>
        <item x="424"/>
        <item x="797"/>
        <item x="1423"/>
        <item x="671"/>
        <item x="1071"/>
        <item x="844"/>
        <item x="440"/>
        <item x="866"/>
        <item x="1198"/>
        <item x="1067"/>
        <item x="135"/>
        <item x="410"/>
        <item x="61"/>
        <item x="239"/>
        <item x="1616"/>
        <item x="1432"/>
        <item x="1514"/>
        <item x="1529"/>
        <item x="10"/>
        <item x="846"/>
        <item x="1315"/>
        <item x="1010"/>
        <item x="407"/>
        <item x="1635"/>
        <item x="1116"/>
        <item x="1614"/>
        <item x="372"/>
        <item x="987"/>
        <item x="1486"/>
        <item x="1306"/>
        <item x="1519"/>
        <item x="762"/>
        <item x="1296"/>
        <item x="278"/>
        <item x="815"/>
        <item x="900"/>
        <item x="622"/>
        <item x="140"/>
        <item x="1771"/>
        <item x="1754"/>
        <item x="625"/>
        <item x="1235"/>
        <item x="1720"/>
        <item x="1218"/>
        <item x="1609"/>
        <item x="1522"/>
        <item x="910"/>
        <item x="1348"/>
        <item x="956"/>
        <item x="393"/>
        <item x="754"/>
        <item x="1359"/>
        <item x="746"/>
        <item x="102"/>
        <item x="1555"/>
        <item x="698"/>
        <item x="1594"/>
        <item x="280"/>
        <item x="314"/>
        <item x="1338"/>
        <item x="567"/>
        <item x="1456"/>
        <item x="742"/>
        <item x="1259"/>
        <item x="571"/>
        <item x="490"/>
        <item x="1737"/>
        <item x="1153"/>
        <item x="1517"/>
        <item x="1402"/>
        <item x="937"/>
        <item x="341"/>
        <item x="1495"/>
        <item x="501"/>
        <item x="1021"/>
        <item x="1084"/>
        <item x="1452"/>
        <item x="1303"/>
        <item x="842"/>
        <item x="291"/>
        <item x="1623"/>
        <item x="712"/>
        <item x="362"/>
        <item x="1538"/>
        <item x="1346"/>
        <item x="105"/>
        <item x="1494"/>
        <item x="1747"/>
        <item x="487"/>
        <item x="963"/>
        <item x="1186"/>
        <item x="212"/>
        <item x="646"/>
        <item x="292"/>
        <item x="215"/>
        <item x="1267"/>
        <item x="1685"/>
        <item x="1543"/>
        <item x="365"/>
        <item x="891"/>
        <item x="1713"/>
        <item x="947"/>
        <item x="1663"/>
        <item x="154"/>
        <item x="47"/>
        <item x="873"/>
        <item x="1090"/>
        <item x="468"/>
        <item x="1246"/>
        <item x="467"/>
        <item x="1289"/>
        <item x="1374"/>
        <item x="1377"/>
        <item x="412"/>
        <item x="1482"/>
        <item x="1426"/>
        <item x="764"/>
        <item x="845"/>
        <item x="1112"/>
        <item x="1210"/>
        <item x="37"/>
        <item x="630"/>
        <item x="546"/>
        <item x="64"/>
        <item x="1620"/>
        <item x="634"/>
        <item x="97"/>
        <item x="436"/>
        <item x="354"/>
        <item x="1264"/>
        <item x="547"/>
        <item x="1491"/>
        <item x="859"/>
        <item x="914"/>
        <item x="1585"/>
        <item x="448"/>
        <item x="996"/>
        <item x="1324"/>
        <item x="822"/>
        <item x="371"/>
        <item x="312"/>
        <item x="923"/>
        <item x="849"/>
        <item x="1441"/>
        <item x="1146"/>
        <item x="1127"/>
        <item x="1470"/>
        <item x="344"/>
        <item x="1669"/>
        <item x="795"/>
        <item x="483"/>
        <item x="692"/>
        <item x="1567"/>
        <item x="594"/>
        <item x="1243"/>
        <item x="774"/>
        <item x="1400"/>
        <item x="936"/>
        <item x="1037"/>
        <item x="1507"/>
        <item x="182"/>
        <item x="86"/>
        <item x="1579"/>
        <item x="767"/>
        <item x="211"/>
        <item x="1091"/>
        <item x="548"/>
        <item x="644"/>
        <item x="466"/>
        <item x="422"/>
        <item x="1733"/>
        <item x="1506"/>
        <item x="1483"/>
        <item x="629"/>
        <item x="75"/>
        <item x="1550"/>
        <item x="978"/>
        <item x="1480"/>
        <item x="731"/>
        <item x="1262"/>
        <item x="1694"/>
        <item x="858"/>
        <item x="1577"/>
        <item x="737"/>
        <item x="162"/>
        <item x="641"/>
        <item x="1261"/>
        <item x="1004"/>
        <item x="860"/>
        <item x="1667"/>
        <item x="1049"/>
        <item x="16"/>
        <item x="11"/>
        <item x="1438"/>
        <item x="999"/>
        <item x="839"/>
        <item x="1521"/>
        <item x="1163"/>
        <item x="1167"/>
        <item x="1545"/>
        <item x="335"/>
        <item x="20"/>
        <item x="605"/>
        <item x="1181"/>
        <item x="138"/>
        <item x="1390"/>
        <item x="618"/>
        <item x="763"/>
        <item x="801"/>
        <item x="455"/>
        <item x="484"/>
        <item x="317"/>
        <item x="415"/>
        <item x="145"/>
        <item x="1003"/>
        <item x="544"/>
        <item x="1541"/>
        <item x="1251"/>
        <item x="1056"/>
        <item x="804"/>
        <item x="1621"/>
        <item x="261"/>
        <item x="1228"/>
        <item x="1044"/>
        <item x="856"/>
        <item x="186"/>
        <item x="1340"/>
        <item x="1195"/>
        <item x="1147"/>
        <item x="1608"/>
        <item x="1273"/>
        <item x="677"/>
        <item x="223"/>
        <item x="608"/>
        <item x="1501"/>
        <item x="1358"/>
        <item x="349"/>
        <item x="1152"/>
        <item x="560"/>
        <item x="672"/>
        <item x="699"/>
        <item x="1546"/>
        <item x="1393"/>
        <item x="1234"/>
        <item x="190"/>
        <item x="1439"/>
        <item x="420"/>
        <item x="39"/>
        <item x="1140"/>
        <item x="1052"/>
        <item x="1469"/>
        <item x="1524"/>
        <item x="1093"/>
        <item x="326"/>
        <item x="976"/>
        <item x="1040"/>
        <item x="425"/>
        <item x="1744"/>
        <item x="1686"/>
        <item x="1716"/>
        <item x="1001"/>
        <item x="30"/>
        <item x="405"/>
        <item x="877"/>
        <item x="925"/>
        <item x="300"/>
        <item x="477"/>
        <item x="1407"/>
        <item x="1342"/>
        <item x="670"/>
        <item x="428"/>
        <item x="28"/>
        <item x="1229"/>
        <item x="1350"/>
        <item x="353"/>
        <item x="678"/>
        <item x="58"/>
        <item x="1325"/>
        <item x="1561"/>
        <item x="892"/>
        <item x="260"/>
        <item x="1741"/>
        <item x="935"/>
        <item x="1266"/>
        <item x="507"/>
        <item x="1618"/>
        <item x="575"/>
        <item x="1008"/>
        <item x="967"/>
        <item x="696"/>
        <item x="905"/>
        <item x="816"/>
        <item x="1765"/>
        <item x="1442"/>
        <item x="1706"/>
        <item x="821"/>
        <item x="1540"/>
        <item x="1201"/>
        <item x="610"/>
        <item x="1753"/>
        <item x="1256"/>
        <item x="447"/>
        <item x="1373"/>
        <item x="499"/>
        <item x="1089"/>
        <item x="1564"/>
        <item x="574"/>
        <item x="19"/>
        <item x="568"/>
        <item x="123"/>
        <item x="1672"/>
        <item x="589"/>
        <item x="1371"/>
        <item x="883"/>
        <item x="874"/>
        <item x="995"/>
        <item x="1250"/>
        <item x="1715"/>
        <item x="76"/>
        <item x="965"/>
        <item x="343"/>
        <item x="1329"/>
        <item x="53"/>
        <item x="1586"/>
        <item x="1714"/>
        <item x="1455"/>
        <item x="1681"/>
        <item x="236"/>
        <item x="915"/>
        <item x="660"/>
        <item x="295"/>
        <item x="512"/>
        <item x="1263"/>
        <item x="1297"/>
        <item x="1596"/>
        <item x="24"/>
        <item x="662"/>
        <item x="391"/>
        <item x="1658"/>
        <item x="1580"/>
        <item x="776"/>
        <item x="615"/>
        <item x="1270"/>
        <item x="293"/>
        <item x="1376"/>
        <item x="55"/>
        <item x="643"/>
        <item x="416"/>
        <item x="355"/>
        <item x="596"/>
        <item x="620"/>
        <item x="1752"/>
        <item x="1425"/>
        <item x="1047"/>
        <item x="718"/>
        <item x="1269"/>
        <item x="803"/>
        <item x="1646"/>
        <item x="875"/>
        <item x="1323"/>
        <item x="235"/>
        <item x="315"/>
        <item x="549"/>
        <item x="1513"/>
        <item x="1070"/>
        <item x="1403"/>
        <item x="1711"/>
        <item x="285"/>
        <item x="269"/>
        <item x="727"/>
        <item x="1271"/>
        <item x="655"/>
        <item x="1388"/>
        <item x="1007"/>
        <item x="5"/>
        <item x="1500"/>
        <item x="333"/>
        <item x="913"/>
        <item x="222"/>
        <item x="1370"/>
        <item x="51"/>
        <item x="832"/>
        <item x="250"/>
        <item x="602"/>
        <item x="1039"/>
        <item x="518"/>
        <item x="82"/>
        <item x="1687"/>
        <item x="340"/>
        <item x="73"/>
        <item x="566"/>
        <item x="649"/>
        <item x="458"/>
        <item x="1287"/>
        <item x="18"/>
        <item x="227"/>
        <item x="1299"/>
        <item x="1633"/>
        <item x="1013"/>
        <item x="95"/>
        <item x="1157"/>
        <item x="1572"/>
        <item x="865"/>
        <item x="711"/>
        <item x="897"/>
        <item x="348"/>
        <item x="1551"/>
        <item x="1014"/>
        <item x="352"/>
        <item x="1651"/>
        <item x="695"/>
        <item x="240"/>
        <item x="70"/>
        <item x="409"/>
        <item x="1475"/>
        <item x="433"/>
        <item x="1087"/>
        <item x="972"/>
        <item x="1046"/>
        <item x="219"/>
        <item x="1749"/>
        <item x="482"/>
        <item x="748"/>
        <item x="570"/>
        <item x="680"/>
        <item x="306"/>
        <item x="92"/>
        <item x="59"/>
        <item x="768"/>
        <item x="757"/>
        <item x="116"/>
        <item x="1184"/>
        <item x="322"/>
        <item x="1302"/>
        <item x="234"/>
        <item x="513"/>
        <item x="1611"/>
        <item x="1170"/>
        <item x="991"/>
        <item x="1117"/>
        <item x="1641"/>
        <item x="1629"/>
        <item x="686"/>
        <item x="1260"/>
        <item x="1099"/>
        <item x="1399"/>
        <item x="613"/>
        <item x="12"/>
        <item x="242"/>
        <item x="1745"/>
        <item x="299"/>
        <item x="1258"/>
        <item x="1590"/>
        <item x="478"/>
        <item x="1193"/>
        <item x="127"/>
        <item x="1060"/>
        <item x="356"/>
        <item x="1648"/>
        <item x="833"/>
        <item x="952"/>
        <item x="1321"/>
        <item x="759"/>
        <item x="857"/>
        <item x="827"/>
        <item x="611"/>
        <item x="303"/>
        <item x="1138"/>
        <item x="1565"/>
        <item x="663"/>
        <item x="1045"/>
        <item x="385"/>
        <item x="401"/>
        <item x="1241"/>
        <item x="950"/>
        <item x="444"/>
        <item x="68"/>
        <item x="297"/>
        <item x="93"/>
        <item x="714"/>
        <item x="342"/>
        <item x="638"/>
        <item x="122"/>
        <item x="1626"/>
        <item x="717"/>
        <item x="881"/>
        <item x="710"/>
        <item x="1220"/>
        <item x="1464"/>
        <item x="1115"/>
        <item x="941"/>
        <item x="576"/>
        <item x="1689"/>
        <item x="1558"/>
        <item x="1034"/>
        <item x="853"/>
        <item x="1005"/>
        <item x="529"/>
        <item x="1019"/>
        <item x="1776"/>
        <item x="221"/>
        <item x="143"/>
        <item x="1265"/>
        <item x="1130"/>
        <item x="887"/>
        <item x="516"/>
        <item x="809"/>
        <item x="485"/>
        <item x="598"/>
        <item x="423"/>
        <item x="258"/>
        <item x="683"/>
        <item x="367"/>
        <item x="876"/>
        <item x="1309"/>
        <item x="930"/>
        <item x="505"/>
        <item x="929"/>
        <item x="526"/>
        <item x="1083"/>
        <item x="1433"/>
        <item x="1448"/>
        <item x="1417"/>
        <item x="1503"/>
        <item x="1473"/>
        <item x="1665"/>
        <item x="1268"/>
        <item x="141"/>
        <item x="1516"/>
        <item x="357"/>
        <item x="383"/>
        <item x="872"/>
        <item x="578"/>
        <item x="124"/>
        <item x="703"/>
        <item x="263"/>
        <item x="509"/>
        <item x="114"/>
        <item x="1458"/>
        <item x="648"/>
        <item x="402"/>
        <item x="1592"/>
        <item x="864"/>
        <item x="645"/>
        <item x="1028"/>
        <item x="245"/>
        <item x="945"/>
        <item x="1158"/>
        <item x="259"/>
        <item x="1661"/>
        <item x="1575"/>
        <item x="1736"/>
        <item x="1109"/>
        <item x="543"/>
        <item x="1619"/>
        <item x="948"/>
        <item x="1076"/>
        <item x="784"/>
        <item x="1531"/>
        <item x="1016"/>
        <item x="178"/>
        <item x="133"/>
        <item x="119"/>
        <item x="1511"/>
        <item x="134"/>
        <item x="636"/>
        <item x="592"/>
        <item x="1476"/>
        <item x="888"/>
        <item x="167"/>
        <item x="545"/>
        <item x="328"/>
        <item x="601"/>
        <item x="766"/>
        <item x="520"/>
        <item x="330"/>
        <item x="595"/>
        <item x="628"/>
        <item x="719"/>
        <item x="1437"/>
        <item x="1372"/>
        <item x="769"/>
        <item x="1775"/>
        <item x="1683"/>
        <item x="418"/>
        <item x="265"/>
        <item x="1121"/>
        <item x="788"/>
        <item x="1310"/>
        <item x="1523"/>
        <item x="203"/>
        <item x="1451"/>
        <item x="716"/>
        <item x="1662"/>
        <item x="1041"/>
        <item x="562"/>
        <item x="1078"/>
        <item x="563"/>
        <item x="1490"/>
        <item x="800"/>
        <item x="1447"/>
        <item x="1162"/>
        <item x="99"/>
        <item x="14"/>
        <item x="1548"/>
        <item x="585"/>
        <item x="1764"/>
        <item x="1194"/>
        <item x="275"/>
        <item x="1593"/>
        <item x="668"/>
        <item x="1326"/>
        <item x="1307"/>
        <item x="627"/>
        <item x="166"/>
        <item x="1107"/>
        <item x="721"/>
        <item x="382"/>
        <item x="862"/>
        <item x="1508"/>
        <item x="739"/>
        <item x="557"/>
        <item x="1065"/>
        <item x="818"/>
        <item x="593"/>
        <item x="189"/>
        <item x="1554"/>
        <item x="1131"/>
        <item x="1136"/>
        <item x="1290"/>
        <item x="1397"/>
        <item x="810"/>
        <item x="1118"/>
        <item x="1679"/>
        <item x="673"/>
        <item x="1344"/>
        <item x="579"/>
        <item x="1334"/>
        <item x="1704"/>
        <item x="266"/>
        <item x="530"/>
        <item x="1096"/>
        <item x="998"/>
        <item x="666"/>
        <item x="1142"/>
        <item x="1171"/>
        <item x="1300"/>
        <item x="1589"/>
        <item x="1248"/>
        <item x="790"/>
        <item x="1676"/>
        <item x="580"/>
        <item x="921"/>
        <item x="327"/>
        <item x="1743"/>
        <item x="379"/>
        <item x="1132"/>
        <item x="1709"/>
        <item x="705"/>
        <item x="172"/>
        <item x="1050"/>
        <item x="854"/>
        <item x="208"/>
        <item x="1557"/>
        <item x="880"/>
        <item x="988"/>
        <item x="137"/>
        <item x="1770"/>
        <item x="1242"/>
        <item x="1110"/>
        <item x="1553"/>
        <item x="1017"/>
        <item x="623"/>
        <item x="180"/>
        <item x="197"/>
        <item x="697"/>
        <item x="1454"/>
        <item x="591"/>
        <item x="533"/>
        <item x="1532"/>
        <item x="1356"/>
        <item x="170"/>
        <item x="1274"/>
        <item x="1478"/>
        <item x="1582"/>
        <item x="1404"/>
        <item x="1734"/>
        <item x="435"/>
        <item x="1156"/>
        <item x="1180"/>
        <item x="911"/>
        <item x="1174"/>
        <item x="43"/>
        <item x="1750"/>
        <item x="924"/>
        <item x="1631"/>
        <item x="1710"/>
        <item x="506"/>
        <item x="775"/>
        <item x="1395"/>
        <item x="1632"/>
        <item x="290"/>
        <item x="588"/>
        <item x="281"/>
        <item x="177"/>
        <item x="1077"/>
        <item x="761"/>
        <item x="1351"/>
        <item x="1330"/>
        <item x="725"/>
        <item x="1774"/>
        <item x="733"/>
        <item x="33"/>
        <item x="808"/>
        <item x="614"/>
        <item x="656"/>
        <item x="374"/>
        <item x="1526"/>
        <item x="103"/>
        <item x="389"/>
        <item x="882"/>
        <item x="1043"/>
        <item x="745"/>
        <item x="237"/>
        <item x="324"/>
        <item x="609"/>
        <item x="581"/>
        <item x="252"/>
        <item x="1173"/>
        <item x="25"/>
        <item x="1574"/>
        <item x="918"/>
        <item x="587"/>
        <item x="1097"/>
        <item x="755"/>
        <item x="91"/>
        <item x="889"/>
        <item x="255"/>
        <item x="773"/>
        <item x="220"/>
        <item x="434"/>
        <item x="1085"/>
        <item x="268"/>
        <item x="1703"/>
        <item x="665"/>
        <item x="1204"/>
        <item x="251"/>
        <item x="224"/>
        <item x="927"/>
        <item x="469"/>
        <item x="997"/>
        <item x="1012"/>
        <item x="1368"/>
        <item x="1472"/>
        <item x="1381"/>
        <item x="115"/>
        <item x="661"/>
        <item x="248"/>
        <item x="771"/>
        <item x="847"/>
        <item x="130"/>
        <item x="1151"/>
        <item x="1654"/>
        <item x="1735"/>
        <item x="1080"/>
        <item x="179"/>
        <item x="360"/>
        <item x="1227"/>
        <item x="216"/>
        <item x="1240"/>
        <item x="337"/>
        <item x="577"/>
        <item x="687"/>
        <item x="1591"/>
        <item x="1625"/>
        <item x="989"/>
        <item x="1187"/>
        <item x="1530"/>
        <item x="691"/>
        <item x="284"/>
        <item x="1101"/>
        <item x="67"/>
        <item x="1467"/>
        <item x="34"/>
        <item x="198"/>
        <item x="1030"/>
        <item x="1068"/>
        <item x="572"/>
        <item x="493"/>
        <item x="970"/>
        <item x="1375"/>
        <item x="1525"/>
        <item x="1598"/>
        <item x="537"/>
        <item x="1583"/>
        <item x="1460"/>
        <item x="1295"/>
        <item x="445"/>
        <item x="243"/>
        <item x="878"/>
        <item x="778"/>
        <item x="599"/>
        <item x="498"/>
        <item x="966"/>
        <item x="1102"/>
        <item x="1094"/>
        <item x="1731"/>
        <item x="3"/>
        <item x="944"/>
        <item x="780"/>
        <item x="1352"/>
        <item x="1599"/>
        <item x="1349"/>
        <item x="1378"/>
        <item x="871"/>
        <item x="747"/>
        <item x="160"/>
        <item x="770"/>
        <item x="582"/>
        <item x="142"/>
        <item x="1431"/>
        <item x="828"/>
        <item x="1364"/>
        <item x="173"/>
        <item x="1422"/>
        <item x="1199"/>
        <item x="89"/>
        <item x="904"/>
        <item x="283"/>
        <item x="639"/>
        <item x="616"/>
        <item x="917"/>
        <item x="336"/>
        <item x="1436"/>
        <item x="555"/>
        <item x="1659"/>
        <item x="531"/>
        <item x="994"/>
        <item x="1100"/>
        <item x="1690"/>
        <item x="1239"/>
        <item x="676"/>
        <item x="1122"/>
        <item x="8"/>
        <item x="946"/>
        <item x="1465"/>
        <item x="926"/>
        <item x="1092"/>
        <item x="1298"/>
        <item x="561"/>
        <item x="126"/>
        <item x="363"/>
        <item x="1029"/>
        <item x="1183"/>
        <item x="1588"/>
        <item x="264"/>
        <item x="1236"/>
        <item x="735"/>
        <item x="586"/>
        <item x="22"/>
        <item x="722"/>
        <item x="121"/>
        <item x="752"/>
        <item x="304"/>
        <item x="1636"/>
        <item x="1209"/>
        <item x="13"/>
        <item x="868"/>
        <item x="1054"/>
        <item x="515"/>
        <item x="906"/>
        <item x="323"/>
        <item x="1536"/>
        <item x="1435"/>
        <item x="165"/>
        <item x="920"/>
        <item x="108"/>
        <item x="1141"/>
        <item x="637"/>
        <item x="253"/>
        <item x="1355"/>
        <item x="1479"/>
        <item x="27"/>
        <item x="617"/>
        <item x="1332"/>
        <item x="153"/>
        <item x="1253"/>
        <item x="1362"/>
        <item x="785"/>
        <item x="45"/>
        <item x="1320"/>
        <item x="181"/>
        <item x="104"/>
        <item x="922"/>
        <item x="1573"/>
        <item x="1427"/>
        <item x="230"/>
        <item x="1406"/>
        <item x="1081"/>
        <item x="1719"/>
        <item x="1772"/>
        <item x="522"/>
        <item x="713"/>
        <item x="414"/>
        <item x="1061"/>
        <item x="779"/>
        <item x="63"/>
        <item x="413"/>
        <item x="1244"/>
        <item x="241"/>
        <item x="806"/>
        <item x="659"/>
        <item x="1031"/>
        <item x="370"/>
        <item x="32"/>
        <item x="398"/>
        <item x="78"/>
        <item x="1252"/>
        <item x="510"/>
        <item x="1463"/>
        <item x="802"/>
        <item x="1020"/>
        <item x="658"/>
        <item x="1566"/>
        <item x="112"/>
        <item x="150"/>
        <item x="1757"/>
        <item x="38"/>
        <item x="1073"/>
        <item x="174"/>
        <item x="1337"/>
        <item x="1011"/>
        <item x="1489"/>
        <item x="535"/>
        <item x="1343"/>
        <item x="1168"/>
        <item x="238"/>
        <item x="1105"/>
        <item x="1341"/>
        <item x="1188"/>
        <item x="1725"/>
        <item x="1216"/>
        <item x="148"/>
        <item x="604"/>
        <item x="1108"/>
        <item x="15"/>
        <item x="446"/>
        <item x="497"/>
        <item x="830"/>
        <item x="1164"/>
        <item x="541"/>
        <item x="960"/>
        <item x="715"/>
        <item x="214"/>
        <item x="109"/>
        <item x="647"/>
        <item x="1615"/>
        <item x="514"/>
        <item x="1059"/>
        <item x="158"/>
        <item x="381"/>
        <item x="460"/>
        <item x="1205"/>
        <item x="521"/>
        <item x="1222"/>
        <item x="1213"/>
        <item x="311"/>
        <item x="1206"/>
        <item x="1638"/>
        <item x="1133"/>
        <item x="1730"/>
        <item x="791"/>
        <item x="870"/>
        <item x="72"/>
        <item x="726"/>
        <item x="1697"/>
        <item x="777"/>
        <item x="1520"/>
        <item x="147"/>
        <item x="517"/>
        <item x="1767"/>
        <item x="1018"/>
        <item x="1502"/>
        <item x="1584"/>
        <item x="1160"/>
        <item x="431"/>
        <item x="1670"/>
        <item x="1285"/>
        <item x="835"/>
        <item x="954"/>
        <item x="621"/>
        <item x="359"/>
        <item x="1652"/>
        <item x="1294"/>
        <item x="837"/>
        <item x="31"/>
        <item x="1333"/>
        <item x="1562"/>
        <item x="741"/>
        <item x="87"/>
        <item x="1457"/>
        <item x="1051"/>
        <item x="751"/>
        <item x="364"/>
        <item x="369"/>
        <item x="128"/>
        <item x="200"/>
        <item x="319"/>
        <item x="1639"/>
        <item x="556"/>
        <item x="457"/>
        <item x="1276"/>
        <item x="1761"/>
        <item x="1165"/>
        <item x="430"/>
        <item x="551"/>
        <item x="351"/>
        <item x="57"/>
        <item x="984"/>
        <item x="1622"/>
        <item x="657"/>
        <item x="408"/>
        <item x="192"/>
        <item x="156"/>
        <item x="1474"/>
        <item x="1009"/>
        <item x="573"/>
        <item x="1098"/>
        <item x="94"/>
        <item x="971"/>
        <item x="709"/>
        <item x="426"/>
        <item x="669"/>
        <item x="896"/>
        <item x="1123"/>
        <item x="1072"/>
        <item x="1604"/>
        <item x="1219"/>
        <item x="504"/>
        <item x="1428"/>
        <item x="1255"/>
        <item x="1257"/>
        <item x="607"/>
        <item x="1602"/>
        <item x="1657"/>
        <item x="706"/>
        <item x="1671"/>
        <item x="473"/>
        <item x="85"/>
        <item x="542"/>
        <item x="1339"/>
        <item x="439"/>
        <item x="1512"/>
        <item x="590"/>
        <item x="1247"/>
        <item x="1653"/>
        <item x="633"/>
        <item x="491"/>
        <item x="1649"/>
        <item x="1416"/>
        <item x="702"/>
        <item x="1385"/>
        <item x="1684"/>
        <item x="21"/>
        <item x="1202"/>
        <item x="884"/>
        <item x="1192"/>
        <item x="1493"/>
        <item x="231"/>
        <item x="974"/>
        <item x="720"/>
        <item x="492"/>
        <item x="894"/>
        <item x="1366"/>
        <item x="890"/>
        <item x="1674"/>
        <item x="163"/>
        <item x="1762"/>
        <item x="1642"/>
        <item x="1728"/>
        <item x="1556"/>
        <item x="456"/>
        <item x="1027"/>
        <item x="1316"/>
        <item x="144"/>
        <item x="796"/>
        <item x="744"/>
        <item x="399"/>
        <item x="993"/>
        <item x="1354"/>
        <item x="1088"/>
        <item x="553"/>
        <item x="1492"/>
        <item x="1518"/>
        <item x="528"/>
        <item x="969"/>
        <item x="71"/>
        <item x="1313"/>
        <item x="449"/>
        <item x="65"/>
        <item x="650"/>
        <item x="452"/>
        <item x="938"/>
        <item x="88"/>
        <item x="902"/>
        <item x="1698"/>
        <item x="1471"/>
        <item x="1215"/>
        <item x="640"/>
        <item x="1571"/>
        <item x="361"/>
        <item x="1272"/>
        <item x="1578"/>
        <item x="396"/>
        <item x="1738"/>
        <item x="1692"/>
        <item x="111"/>
        <item x="1746"/>
        <item x="23"/>
        <item x="584"/>
        <item x="161"/>
        <item x="465"/>
        <item x="1664"/>
        <item x="1292"/>
        <item x="378"/>
        <item x="417"/>
        <item x="664"/>
        <item x="244"/>
        <item x="1074"/>
        <item x="1484"/>
        <item x="184"/>
        <item x="814"/>
        <item x="0"/>
        <item x="1606"/>
        <item x="1365"/>
        <item x="753"/>
        <item x="470"/>
        <item x="318"/>
        <item x="708"/>
        <item x="113"/>
        <item x="131"/>
        <item x="1172"/>
        <item x="1680"/>
        <item x="1607"/>
        <item x="983"/>
        <item x="885"/>
        <item x="48"/>
        <item x="1331"/>
        <item x="308"/>
        <item x="651"/>
        <item x="1125"/>
        <item x="1634"/>
        <item x="1751"/>
        <item x="1552"/>
        <item x="1600"/>
        <item x="345"/>
        <item x="1610"/>
        <item x="201"/>
        <item x="1291"/>
        <item x="1318"/>
        <item x="41"/>
        <item x="684"/>
        <item x="1450"/>
        <item x="377"/>
        <item x="955"/>
        <item x="652"/>
        <item x="901"/>
        <item x="1361"/>
        <item x="1314"/>
        <item x="302"/>
        <item x="1443"/>
        <item x="793"/>
        <item x="110"/>
        <item x="654"/>
        <item x="1053"/>
        <item x="1468"/>
        <item x="624"/>
        <item x="992"/>
        <item x="397"/>
        <item x="1026"/>
        <item x="36"/>
        <item x="232"/>
        <item x="1225"/>
        <item x="60"/>
        <item x="207"/>
        <item x="1301"/>
        <item x="1230"/>
        <item x="69"/>
        <item x="707"/>
        <item x="276"/>
        <item x="934"/>
        <item x="191"/>
        <item x="1226"/>
        <item x="1660"/>
        <item x="1726"/>
        <item x="1732"/>
        <item x="831"/>
        <item x="1389"/>
        <item x="1405"/>
        <item x="1149"/>
        <item x="1597"/>
        <item x="863"/>
        <item x="798"/>
        <item x="1766"/>
        <item x="1353"/>
        <item x="1249"/>
        <item x="1175"/>
        <item x="550"/>
        <item x="213"/>
        <item x="155"/>
        <item x="536"/>
        <item x="792"/>
        <item x="986"/>
        <item x="1742"/>
        <item x="682"/>
        <item x="429"/>
        <item x="1673"/>
        <item x="419"/>
        <item x="474"/>
        <item x="475"/>
        <item x="789"/>
        <item x="1238"/>
        <item x="1139"/>
        <item x="262"/>
        <item x="271"/>
        <item x="893"/>
        <item x="358"/>
        <item x="1535"/>
        <item x="840"/>
        <item x="1759"/>
        <item x="204"/>
        <item x="373"/>
        <item x="175"/>
        <item x="1223"/>
        <item x="479"/>
        <item x="1630"/>
        <item x="1311"/>
        <item x="289"/>
        <item x="1392"/>
        <item x="667"/>
        <item x="632"/>
        <item x="1062"/>
        <item x="1221"/>
        <item x="404"/>
        <item x="1286"/>
        <item x="1189"/>
        <item x="1155"/>
        <item x="368"/>
        <item x="387"/>
        <item x="117"/>
        <item x="1022"/>
        <item x="1319"/>
        <item x="1547"/>
        <item x="282"/>
        <item x="953"/>
        <item x="195"/>
        <item x="540"/>
        <item x="347"/>
        <item x="384"/>
        <item x="432"/>
        <item x="1058"/>
        <item x="194"/>
        <item x="187"/>
        <item x="867"/>
        <item x="869"/>
        <item x="226"/>
        <item x="1328"/>
        <item x="1212"/>
        <item x="850"/>
        <item x="569"/>
        <item x="552"/>
        <item x="392"/>
        <item x="472"/>
        <item x="1461"/>
        <item x="1414"/>
        <item x="1120"/>
        <item x="523"/>
        <item x="1410"/>
        <item x="171"/>
        <item x="1418"/>
        <item x="496"/>
        <item x="62"/>
        <item x="442"/>
        <item x="1023"/>
        <item x="164"/>
        <item x="450"/>
        <item x="1705"/>
        <item x="606"/>
        <item x="1104"/>
        <item x="723"/>
        <item x="1367"/>
        <item x="411"/>
        <item x="107"/>
        <item x="532"/>
        <item x="783"/>
        <item x="943"/>
        <item x="257"/>
        <item x="681"/>
        <item x="1729"/>
        <item x="1756"/>
        <item x="394"/>
        <item x="1707"/>
        <item x="1412"/>
        <item x="813"/>
        <item x="826"/>
        <item x="4"/>
        <item x="77"/>
        <item x="1409"/>
        <item x="597"/>
        <item x="129"/>
        <item x="1038"/>
        <item x="1154"/>
        <item x="908"/>
        <item x="233"/>
        <item x="1134"/>
        <item x="210"/>
        <item x="169"/>
        <item x="441"/>
        <item x="125"/>
        <item x="1032"/>
        <item x="1066"/>
        <item x="931"/>
        <item x="193"/>
        <item x="1723"/>
        <item x="246"/>
        <item x="443"/>
        <item x="1760"/>
        <item x="1563"/>
        <item x="781"/>
        <item x="380"/>
        <item x="1712"/>
        <item x="1424"/>
        <item x="320"/>
        <item x="524"/>
        <item x="229"/>
        <item x="564"/>
        <item x="538"/>
        <item x="728"/>
        <item x="1169"/>
        <item x="1411"/>
        <item x="152"/>
        <item x="1178"/>
        <item x="1095"/>
        <item x="388"/>
        <item x="973"/>
        <item x="1211"/>
        <item x="453"/>
        <item x="730"/>
        <item x="1440"/>
        <item x="1603"/>
        <item x="631"/>
        <item x="554"/>
        <item x="1304"/>
        <item x="1124"/>
        <item x="1398"/>
        <item x="40"/>
        <item x="1539"/>
        <item x="979"/>
        <item x="331"/>
        <item x="480"/>
        <item x="1504"/>
        <item x="301"/>
        <item x="273"/>
        <item x="740"/>
        <item x="1379"/>
        <item x="217"/>
        <item x="928"/>
        <item x="1048"/>
        <item x="772"/>
        <item x="1281"/>
        <item x="1380"/>
        <item x="1126"/>
        <item x="1537"/>
        <item x="196"/>
        <item x="1755"/>
        <item x="985"/>
        <item x="247"/>
        <item x="903"/>
        <item x="46"/>
        <item x="1449"/>
        <item x="1695"/>
        <item x="249"/>
        <item x="836"/>
        <item x="502"/>
        <item x="1434"/>
        <item x="886"/>
        <item x="519"/>
        <item x="1254"/>
        <item x="1739"/>
        <item x="990"/>
        <item x="912"/>
        <item x="209"/>
        <item x="824"/>
        <item x="841"/>
        <item x="1387"/>
        <item x="949"/>
        <item x="932"/>
        <item x="819"/>
        <item x="1419"/>
        <item x="321"/>
        <item x="1421"/>
        <item x="1559"/>
        <item x="1111"/>
        <item x="852"/>
        <item x="807"/>
        <item x="1727"/>
        <item x="1150"/>
        <item x="286"/>
        <item x="26"/>
        <item x="256"/>
        <item x="1179"/>
        <item x="1217"/>
        <item x="799"/>
        <item x="1135"/>
        <item x="1363"/>
        <item x="296"/>
        <item x="316"/>
        <item x="1650"/>
        <item x="820"/>
        <item x="1000"/>
        <item x="159"/>
        <item x="1278"/>
        <item x="690"/>
        <item x="1075"/>
        <item x="454"/>
        <item x="782"/>
        <item x="825"/>
        <item x="957"/>
        <item x="307"/>
        <item x="1191"/>
        <item x="787"/>
        <item x="701"/>
        <item x="461"/>
        <item x="1677"/>
        <item x="305"/>
        <item x="1161"/>
        <item x="1082"/>
        <item x="756"/>
        <item x="1063"/>
        <item x="527"/>
        <item x="500"/>
        <item x="206"/>
        <item x="390"/>
        <item x="1"/>
        <item x="225"/>
        <item x="90"/>
        <item x="855"/>
        <item x="294"/>
        <item x="1322"/>
        <item x="149"/>
        <item x="1025"/>
        <item x="503"/>
        <item x="6"/>
        <item x="1312"/>
        <item x="1544"/>
        <item x="395"/>
        <item x="350"/>
        <item x="489"/>
        <item x="940"/>
        <item x="848"/>
        <item x="612"/>
        <item x="1595"/>
        <item x="977"/>
        <item x="1722"/>
        <item x="176"/>
        <item x="942"/>
        <item x="1605"/>
        <item x="79"/>
        <item x="132"/>
        <item x="559"/>
        <item x="1509"/>
        <item x="933"/>
        <item x="1103"/>
        <item x="451"/>
        <item x="688"/>
        <item x="736"/>
        <item x="1275"/>
        <item x="168"/>
        <item x="1515"/>
        <item x="1408"/>
        <item x="1279"/>
        <item x="1114"/>
        <item x="205"/>
        <item x="1308"/>
        <item x="332"/>
        <item x="1420"/>
        <item x="1640"/>
        <item x="1656"/>
        <item x="1702"/>
        <item x="202"/>
        <item x="765"/>
        <item x="1496"/>
        <item x="1429"/>
        <item x="565"/>
        <item x="1144"/>
        <item x="1560"/>
        <item x="1466"/>
        <item x="1006"/>
        <item x="1360"/>
        <item x="700"/>
        <item x="982"/>
        <item x="674"/>
        <item x="1055"/>
        <item x="1282"/>
        <item x="1277"/>
        <item x="403"/>
        <item x="1691"/>
        <item x="1159"/>
        <item x="738"/>
        <item x="583"/>
        <item x="811"/>
        <item x="228"/>
        <item x="851"/>
        <item x="1773"/>
        <item x="1637"/>
        <item x="56"/>
        <item x="35"/>
        <item x="1143"/>
        <item x="1758"/>
        <item x="1231"/>
        <item x="346"/>
        <item x="980"/>
        <item x="1382"/>
        <item x="1283"/>
        <item x="1740"/>
        <item t="default"/>
      </items>
    </pivotField>
    <pivotField showAll="0"/>
    <pivotField showAll="0"/>
    <pivotField showAll="0">
      <items count="5">
        <item x="2"/>
        <item x="1"/>
        <item x="0"/>
        <item x="3"/>
        <item t="default"/>
      </items>
    </pivotField>
    <pivotField dataField="1" dragToRow="0" dragToCol="0" dragToPage="0" showAll="0" defaultSubtotal="0"/>
  </pivotFields>
  <rowItems count="1">
    <i/>
  </rowItems>
  <colFields count="1">
    <field x="-2"/>
  </colFields>
  <colItems count="5">
    <i>
      <x/>
    </i>
    <i i="1">
      <x v="1"/>
    </i>
    <i i="2">
      <x v="2"/>
    </i>
    <i i="3">
      <x v="3"/>
    </i>
    <i i="4">
      <x v="4"/>
    </i>
  </colItems>
  <dataFields count="5">
    <dataField name="Total Sales" fld="17" baseField="0" baseItem="0" numFmtId="1"/>
    <dataField name="Total Profit" fld="20" baseField="0" baseItem="0" numFmtId="1"/>
    <dataField name="Total Quantity" fld="18" baseField="0" baseItem="0"/>
    <dataField name="Count of Row ID" fld="0" subtotal="count" baseField="0" baseItem="2"/>
    <dataField name="Sum of Profit %" fld="24" baseField="0" baseItem="0" numFmtId="9"/>
  </dataFields>
  <formats count="10">
    <format dxfId="12">
      <pivotArea outline="0" collapsedLevelsAreSubtotals="1" fieldPosition="0">
        <references count="1">
          <reference field="4294967294" count="2" selected="0">
            <x v="0"/>
            <x v="1"/>
          </reference>
        </references>
      </pivotArea>
    </format>
    <format dxfId="11">
      <pivotArea type="all" dataOnly="0" outline="0" fieldPosition="0"/>
    </format>
    <format dxfId="10">
      <pivotArea outline="0" collapsedLevelsAreSubtotals="1" fieldPosition="0"/>
    </format>
    <format dxfId="9">
      <pivotArea dataOnly="0" labelOnly="1" outline="0" fieldPosition="0">
        <references count="1">
          <reference field="4294967294" count="3">
            <x v="0"/>
            <x v="1"/>
            <x v="2"/>
          </reference>
        </references>
      </pivotArea>
    </format>
    <format dxfId="8">
      <pivotArea type="all" dataOnly="0" outline="0" fieldPosition="0"/>
    </format>
    <format dxfId="7">
      <pivotArea outline="0" collapsedLevelsAreSubtotals="1" fieldPosition="0"/>
    </format>
    <format dxfId="6">
      <pivotArea dataOnly="0" labelOnly="1" outline="0" fieldPosition="0">
        <references count="1">
          <reference field="4294967294" count="3">
            <x v="0"/>
            <x v="1"/>
            <x v="2"/>
          </reference>
        </references>
      </pivotArea>
    </format>
    <format dxfId="5">
      <pivotArea outline="0" collapsedLevelsAreSubtotals="1" fieldPosition="0">
        <references count="1">
          <reference field="4294967294" count="1" selected="0">
            <x v="0"/>
          </reference>
        </references>
      </pivotArea>
    </format>
    <format dxfId="4">
      <pivotArea outline="0" collapsedLevelsAreSubtotals="1" fieldPosition="0">
        <references count="1">
          <reference field="4294967294" count="1" selected="0">
            <x v="1"/>
          </reference>
        </references>
      </pivotArea>
    </format>
    <format dxfId="3">
      <pivotArea outline="0" collapsedLevelsAreSubtotals="1" fieldPosition="0">
        <references count="1">
          <reference field="4294967294" count="1" selected="0">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7B0CB0C-CDF4-480F-8710-98169D2E9F24}" name="PivotTable1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0">
  <location ref="A25:B29" firstHeaderRow="1" firstDataRow="1" firstDataCol="1"/>
  <pivotFields count="25">
    <pivotField showAll="0"/>
    <pivotField showAll="0"/>
    <pivotField numFmtId="14" showAll="0"/>
    <pivotField numFmtId="14" showAll="0"/>
    <pivotField axis="axisRow" showAll="0">
      <items count="5">
        <item x="2"/>
        <item x="3"/>
        <item x="0"/>
        <item x="1"/>
        <item t="default"/>
      </items>
    </pivotField>
    <pivotField showAll="0"/>
    <pivotField showAll="0"/>
    <pivotField showAll="0">
      <items count="4">
        <item x="0"/>
        <item x="1"/>
        <item x="2"/>
        <item t="default"/>
      </items>
    </pivotField>
    <pivotField showAll="0"/>
    <pivotField showAll="0"/>
    <pivotField showAll="0"/>
    <pivotField showAll="0"/>
    <pivotField showAll="0">
      <items count="5">
        <item x="3"/>
        <item x="2"/>
        <item x="0"/>
        <item x="1"/>
        <item t="default"/>
      </items>
    </pivotField>
    <pivotField showAll="0"/>
    <pivotField showAll="0"/>
    <pivotField showAll="0"/>
    <pivotField showAll="0"/>
    <pivotField dataField="1" showAll="0"/>
    <pivotField showAll="0"/>
    <pivotField showAll="0"/>
    <pivotField showAll="0"/>
    <pivotField showAll="0"/>
    <pivotField showAll="0"/>
    <pivotField showAll="0">
      <items count="5">
        <item x="2"/>
        <item x="1"/>
        <item x="0"/>
        <item x="3"/>
        <item t="default"/>
      </items>
    </pivotField>
    <pivotField dragToRow="0" dragToCol="0" dragToPage="0" showAll="0" defaultSubtotal="0"/>
  </pivotFields>
  <rowFields count="1">
    <field x="4"/>
  </rowFields>
  <rowItems count="4">
    <i>
      <x/>
    </i>
    <i>
      <x v="1"/>
    </i>
    <i>
      <x v="2"/>
    </i>
    <i>
      <x v="3"/>
    </i>
  </rowItems>
  <colItems count="1">
    <i/>
  </colItems>
  <dataFields count="1">
    <dataField name="Sum of Sales" fld="17" baseField="0" baseItem="0"/>
  </dataFields>
  <formats count="1">
    <format dxfId="13">
      <pivotArea collapsedLevelsAreSubtotals="1" fieldPosition="0">
        <references count="1">
          <reference field="4" count="0"/>
        </references>
      </pivotArea>
    </format>
  </formats>
  <chartFormats count="5">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4" count="1" selected="0">
            <x v="0"/>
          </reference>
        </references>
      </pivotArea>
    </chartFormat>
    <chartFormat chart="7" format="8">
      <pivotArea type="data" outline="0" fieldPosition="0">
        <references count="2">
          <reference field="4294967294" count="1" selected="0">
            <x v="0"/>
          </reference>
          <reference field="4" count="1" selected="0">
            <x v="1"/>
          </reference>
        </references>
      </pivotArea>
    </chartFormat>
    <chartFormat chart="7" format="9">
      <pivotArea type="data" outline="0" fieldPosition="0">
        <references count="2">
          <reference field="4294967294" count="1" selected="0">
            <x v="0"/>
          </reference>
          <reference field="4" count="1" selected="0">
            <x v="2"/>
          </reference>
        </references>
      </pivotArea>
    </chartFormat>
    <chartFormat chart="7" format="10">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3B9FD9E-6A78-4877-B3DA-9799387E09D6}"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N32:O37" firstHeaderRow="1" firstDataRow="1" firstDataCol="1"/>
  <pivotFields count="25">
    <pivotField showAll="0"/>
    <pivotField showAll="0"/>
    <pivotField numFmtId="14" showAll="0"/>
    <pivotField numFmtId="14" showAll="0"/>
    <pivotField showAll="0"/>
    <pivotField showAll="0"/>
    <pivotField showAll="0"/>
    <pivotField showAll="0">
      <items count="4">
        <item x="0"/>
        <item x="1"/>
        <item x="2"/>
        <item t="default"/>
      </items>
    </pivotField>
    <pivotField showAll="0"/>
    <pivotField showAll="0"/>
    <pivotField showAll="0"/>
    <pivotField showAll="0"/>
    <pivotField showAll="0">
      <items count="5">
        <item x="3"/>
        <item x="2"/>
        <item x="0"/>
        <item x="1"/>
        <item t="default"/>
      </items>
    </pivotField>
    <pivotField showAll="0"/>
    <pivotField showAll="0"/>
    <pivotField axis="axisRow" showAll="0">
      <items count="5">
        <item x="0"/>
        <item x="1"/>
        <item x="3"/>
        <item x="2"/>
        <item t="default"/>
      </items>
    </pivotField>
    <pivotField showAll="0"/>
    <pivotField showAll="0"/>
    <pivotField showAll="0"/>
    <pivotField showAll="0"/>
    <pivotField dataField="1" showAll="0"/>
    <pivotField showAll="0"/>
    <pivotField showAll="0"/>
    <pivotField showAll="0">
      <items count="5">
        <item x="2"/>
        <item x="1"/>
        <item x="0"/>
        <item x="3"/>
        <item t="default"/>
      </items>
    </pivotField>
    <pivotField dragToRow="0" dragToCol="0" dragToPage="0" showAll="0" defaultSubtotal="0"/>
  </pivotFields>
  <rowFields count="1">
    <field x="15"/>
  </rowFields>
  <rowItems count="5">
    <i>
      <x/>
    </i>
    <i>
      <x v="1"/>
    </i>
    <i>
      <x v="2"/>
    </i>
    <i>
      <x v="3"/>
    </i>
    <i t="grand">
      <x/>
    </i>
  </rowItems>
  <colItems count="1">
    <i/>
  </colItems>
  <dataFields count="1">
    <dataField name="Sum of Profit" fld="20" baseField="0" baseItem="0"/>
  </dataFields>
  <formats count="1">
    <format dxfId="14">
      <pivotArea collapsedLevelsAreSubtotals="1" fieldPosition="0">
        <references count="1">
          <reference field="15" count="0"/>
        </references>
      </pivotArea>
    </format>
  </formats>
  <chartFormats count="3">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15" count="1" selected="0">
            <x v="3"/>
          </reference>
        </references>
      </pivotArea>
    </chartFormat>
    <chartFormat chart="4" format="4">
      <pivotArea type="data" outline="0" fieldPosition="0">
        <references count="2">
          <reference field="4294967294" count="1" selected="0">
            <x v="0"/>
          </reference>
          <reference field="1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C3337C-A136-4B4E-BCC6-B8DBEE44DA8B}" name="PivotTable1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H2:I50" firstHeaderRow="1" firstDataRow="1" firstDataCol="1"/>
  <pivotFields count="25">
    <pivotField showAll="0"/>
    <pivotField showAll="0"/>
    <pivotField numFmtId="14" showAll="0"/>
    <pivotField numFmtId="14" showAll="0"/>
    <pivotField showAll="0"/>
    <pivotField showAll="0"/>
    <pivotField showAll="0"/>
    <pivotField showAll="0">
      <items count="4">
        <item x="0"/>
        <item x="1"/>
        <item x="2"/>
        <item t="default"/>
      </items>
    </pivotField>
    <pivotField showAll="0"/>
    <pivotField showAll="0"/>
    <pivotField axis="axisRow" showAll="0">
      <items count="49">
        <item x="33"/>
        <item x="22"/>
        <item x="31"/>
        <item x="2"/>
        <item x="12"/>
        <item x="19"/>
        <item x="14"/>
        <item x="29"/>
        <item x="1"/>
        <item x="24"/>
        <item x="42"/>
        <item x="8"/>
        <item x="6"/>
        <item x="26"/>
        <item x="44"/>
        <item x="0"/>
        <item x="35"/>
        <item x="39"/>
        <item x="32"/>
        <item x="20"/>
        <item x="17"/>
        <item x="11"/>
        <item x="21"/>
        <item x="23"/>
        <item x="46"/>
        <item x="27"/>
        <item x="34"/>
        <item x="28"/>
        <item x="18"/>
        <item x="41"/>
        <item x="7"/>
        <item x="30"/>
        <item x="15"/>
        <item x="37"/>
        <item x="36"/>
        <item x="3"/>
        <item x="38"/>
        <item x="10"/>
        <item x="40"/>
        <item x="9"/>
        <item x="5"/>
        <item x="4"/>
        <item x="43"/>
        <item x="25"/>
        <item x="13"/>
        <item x="47"/>
        <item x="16"/>
        <item x="45"/>
        <item t="default"/>
      </items>
    </pivotField>
    <pivotField showAll="0"/>
    <pivotField showAll="0">
      <items count="5">
        <item x="3"/>
        <item x="2"/>
        <item x="0"/>
        <item x="1"/>
        <item t="default"/>
      </items>
    </pivotField>
    <pivotField showAll="0"/>
    <pivotField showAll="0"/>
    <pivotField showAll="0"/>
    <pivotField showAll="0"/>
    <pivotField dataField="1" showAll="0"/>
    <pivotField showAll="0"/>
    <pivotField showAll="0"/>
    <pivotField showAll="0"/>
    <pivotField showAll="0"/>
    <pivotField showAll="0"/>
    <pivotField showAll="0">
      <items count="5">
        <item x="2"/>
        <item x="1"/>
        <item x="0"/>
        <item x="3"/>
        <item t="default"/>
      </items>
    </pivotField>
    <pivotField dragToRow="0" dragToCol="0" dragToPage="0" showAll="0" defaultSubtotal="0"/>
  </pivotFields>
  <rowFields count="1">
    <field x="10"/>
  </rowFields>
  <rowItems count="4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rowItems>
  <colItems count="1">
    <i/>
  </colItems>
  <dataFields count="1">
    <dataField name="Sum of Sales"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5FDDDD3-4292-4EC8-A00A-FD5C50513701}"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6:B22" firstHeaderRow="1" firstDataRow="1" firstDataCol="1"/>
  <pivotFields count="25">
    <pivotField showAll="0"/>
    <pivotField showAll="0"/>
    <pivotField numFmtId="14" showAll="0"/>
    <pivotField numFmtId="14" showAll="0"/>
    <pivotField showAll="0"/>
    <pivotField showAll="0"/>
    <pivotField showAll="0"/>
    <pivotField showAll="0">
      <items count="4">
        <item x="0"/>
        <item x="1"/>
        <item x="2"/>
        <item t="default"/>
      </items>
    </pivotField>
    <pivotField showAll="0"/>
    <pivotField showAll="0"/>
    <pivotField axis="axisRow" showAll="0" measureFilter="1" sortType="descending">
      <items count="49">
        <item x="33"/>
        <item x="22"/>
        <item x="31"/>
        <item x="2"/>
        <item x="12"/>
        <item x="19"/>
        <item x="14"/>
        <item x="29"/>
        <item x="1"/>
        <item x="24"/>
        <item x="42"/>
        <item x="8"/>
        <item x="6"/>
        <item x="26"/>
        <item x="44"/>
        <item x="0"/>
        <item x="35"/>
        <item x="39"/>
        <item x="32"/>
        <item x="20"/>
        <item x="17"/>
        <item x="11"/>
        <item x="21"/>
        <item x="23"/>
        <item x="46"/>
        <item x="27"/>
        <item x="34"/>
        <item x="28"/>
        <item x="18"/>
        <item x="41"/>
        <item x="7"/>
        <item x="30"/>
        <item x="15"/>
        <item x="37"/>
        <item x="36"/>
        <item x="3"/>
        <item x="38"/>
        <item x="10"/>
        <item x="40"/>
        <item x="9"/>
        <item x="5"/>
        <item x="4"/>
        <item x="43"/>
        <item x="25"/>
        <item x="13"/>
        <item x="47"/>
        <item x="16"/>
        <item x="45"/>
        <item t="default"/>
      </items>
      <autoSortScope>
        <pivotArea dataOnly="0" outline="0" fieldPosition="0">
          <references count="1">
            <reference field="4294967294" count="1" selected="0">
              <x v="0"/>
            </reference>
          </references>
        </pivotArea>
      </autoSortScope>
    </pivotField>
    <pivotField showAll="0"/>
    <pivotField showAll="0">
      <items count="5">
        <item x="3"/>
        <item x="2"/>
        <item x="0"/>
        <item x="1"/>
        <item t="default"/>
      </items>
    </pivotField>
    <pivotField showAll="0"/>
    <pivotField showAll="0"/>
    <pivotField showAll="0"/>
    <pivotField showAll="0"/>
    <pivotField dataField="1" showAll="0"/>
    <pivotField showAll="0"/>
    <pivotField showAll="0"/>
    <pivotField showAll="0"/>
    <pivotField showAll="0"/>
    <pivotField showAll="0"/>
    <pivotField showAll="0">
      <items count="5">
        <item x="2"/>
        <item x="1"/>
        <item x="0"/>
        <item x="3"/>
        <item t="default"/>
      </items>
    </pivotField>
    <pivotField dragToRow="0" dragToCol="0" dragToPage="0" showAll="0" defaultSubtotal="0"/>
  </pivotFields>
  <rowFields count="1">
    <field x="10"/>
  </rowFields>
  <rowItems count="6">
    <i>
      <x v="45"/>
    </i>
    <i>
      <x v="38"/>
    </i>
    <i>
      <x v="14"/>
    </i>
    <i>
      <x v="17"/>
    </i>
    <i>
      <x v="24"/>
    </i>
    <i t="grand">
      <x/>
    </i>
  </rowItems>
  <colItems count="1">
    <i/>
  </colItems>
  <dataFields count="1">
    <dataField name="Sum of Sales2" fld="17" baseField="0" baseItem="0"/>
  </dataFields>
  <formats count="1">
    <format dxfId="15">
      <pivotArea collapsedLevelsAreSubtotals="1" fieldPosition="0">
        <references count="1">
          <reference field="10" count="5">
            <x v="14"/>
            <x v="17"/>
            <x v="24"/>
            <x v="38"/>
            <x v="45"/>
          </reference>
        </references>
      </pivotArea>
    </format>
  </formats>
  <pivotTableStyleInfo name="PivotStyleLight16" showRowHeaders="1" showColHeaders="1" showRowStripes="0" showColStripes="0" showLastColumn="1"/>
  <filters count="1">
    <filter fld="10" type="count" evalOrder="-1" id="2"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82B698A-DC48-43BF-ABA6-0FC6501E25E1}"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40:C44" firstHeaderRow="0" firstDataRow="1" firstDataCol="1"/>
  <pivotFields count="25">
    <pivotField showAll="0"/>
    <pivotField showAll="0"/>
    <pivotField numFmtId="14" showAll="0"/>
    <pivotField numFmtId="14" showAll="0"/>
    <pivotField showAll="0"/>
    <pivotField showAll="0"/>
    <pivotField showAll="0"/>
    <pivotField axis="axisRow" showAll="0">
      <items count="4">
        <item x="0"/>
        <item x="1"/>
        <item x="2"/>
        <item t="default"/>
      </items>
    </pivotField>
    <pivotField showAll="0"/>
    <pivotField showAll="0"/>
    <pivotField showAll="0"/>
    <pivotField showAll="0"/>
    <pivotField showAll="0">
      <items count="5">
        <item x="3"/>
        <item x="2"/>
        <item x="0"/>
        <item x="1"/>
        <item t="default"/>
      </items>
    </pivotField>
    <pivotField showAll="0"/>
    <pivotField showAll="0"/>
    <pivotField showAll="0"/>
    <pivotField showAll="0"/>
    <pivotField dataField="1" showAll="0"/>
    <pivotField showAll="0"/>
    <pivotField showAll="0"/>
    <pivotField dataField="1" showAll="0"/>
    <pivotField showAll="0"/>
    <pivotField showAll="0"/>
    <pivotField showAll="0">
      <items count="5">
        <item x="2"/>
        <item x="1"/>
        <item x="0"/>
        <item x="3"/>
        <item t="default"/>
      </items>
    </pivotField>
    <pivotField dragToRow="0" dragToCol="0" dragToPage="0" showAll="0" defaultSubtotal="0"/>
  </pivotFields>
  <rowFields count="1">
    <field x="7"/>
  </rowFields>
  <rowItems count="4">
    <i>
      <x/>
    </i>
    <i>
      <x v="1"/>
    </i>
    <i>
      <x v="2"/>
    </i>
    <i t="grand">
      <x/>
    </i>
  </rowItems>
  <colFields count="1">
    <field x="-2"/>
  </colFields>
  <colItems count="2">
    <i>
      <x/>
    </i>
    <i i="1">
      <x v="1"/>
    </i>
  </colItems>
  <dataFields count="2">
    <dataField name="Sum of Sales" fld="17" baseField="0" baseItem="0" numFmtId="1"/>
    <dataField name="Sum of Profit" fld="20" baseField="0" baseItem="0"/>
  </dataFields>
  <formats count="1">
    <format dxfId="16">
      <pivotArea outline="0" collapsedLevelsAreSubtotals="1" fieldPosition="0"/>
    </format>
  </formats>
  <chartFormats count="2">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602E9BF-A66E-439E-BBFB-317C7D2D3FDD}"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N25:O30" firstHeaderRow="1" firstDataRow="1" firstDataCol="1"/>
  <pivotFields count="25">
    <pivotField showAll="0"/>
    <pivotField showAll="0"/>
    <pivotField numFmtId="14" showAll="0"/>
    <pivotField numFmtId="14" showAll="0"/>
    <pivotField showAll="0"/>
    <pivotField showAll="0"/>
    <pivotField showAll="0"/>
    <pivotField showAll="0">
      <items count="4">
        <item x="0"/>
        <item x="1"/>
        <item x="2"/>
        <item t="default"/>
      </items>
    </pivotField>
    <pivotField showAll="0"/>
    <pivotField showAll="0"/>
    <pivotField showAll="0"/>
    <pivotField showAll="0"/>
    <pivotField showAll="0">
      <items count="5">
        <item x="3"/>
        <item x="2"/>
        <item x="0"/>
        <item x="1"/>
        <item t="default"/>
      </items>
    </pivotField>
    <pivotField showAll="0"/>
    <pivotField showAll="0"/>
    <pivotField axis="axisRow" showAll="0">
      <items count="5">
        <item x="0"/>
        <item x="1"/>
        <item x="3"/>
        <item x="2"/>
        <item t="default"/>
      </items>
    </pivotField>
    <pivotField showAll="0"/>
    <pivotField showAll="0"/>
    <pivotField dataField="1" showAll="0"/>
    <pivotField showAll="0"/>
    <pivotField showAll="0"/>
    <pivotField showAll="0"/>
    <pivotField showAll="0"/>
    <pivotField showAll="0">
      <items count="5">
        <item x="2"/>
        <item x="1"/>
        <item x="0"/>
        <item x="3"/>
        <item t="default"/>
      </items>
    </pivotField>
    <pivotField dragToRow="0" dragToCol="0" dragToPage="0" showAll="0" defaultSubtotal="0"/>
  </pivotFields>
  <rowFields count="1">
    <field x="15"/>
  </rowFields>
  <rowItems count="5">
    <i>
      <x/>
    </i>
    <i>
      <x v="1"/>
    </i>
    <i>
      <x v="2"/>
    </i>
    <i>
      <x v="3"/>
    </i>
    <i t="grand">
      <x/>
    </i>
  </rowItems>
  <colItems count="1">
    <i/>
  </colItems>
  <dataFields count="1">
    <dataField name="Sum of Quantity" fld="18" baseField="0"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1E16F59-FF3A-4179-93C3-44B7E38182FE}"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8:B14" firstHeaderRow="1" firstDataRow="1" firstDataCol="1"/>
  <pivotFields count="25">
    <pivotField showAll="0"/>
    <pivotField showAll="0"/>
    <pivotField numFmtId="14" showAll="0"/>
    <pivotField numFmtId="14" showAll="0"/>
    <pivotField showAll="0"/>
    <pivotField showAll="0"/>
    <pivotField showAll="0"/>
    <pivotField showAll="0">
      <items count="4">
        <item x="0"/>
        <item x="1"/>
        <item x="2"/>
        <item t="default"/>
      </items>
    </pivotField>
    <pivotField showAll="0"/>
    <pivotField showAll="0"/>
    <pivotField axis="axisRow" showAll="0" measureFilter="1" sortType="descending">
      <items count="49">
        <item x="33"/>
        <item x="22"/>
        <item x="31"/>
        <item x="2"/>
        <item x="12"/>
        <item x="19"/>
        <item x="14"/>
        <item x="29"/>
        <item x="1"/>
        <item x="24"/>
        <item x="42"/>
        <item x="8"/>
        <item x="6"/>
        <item x="26"/>
        <item x="44"/>
        <item x="0"/>
        <item x="35"/>
        <item x="39"/>
        <item x="32"/>
        <item x="20"/>
        <item x="17"/>
        <item x="11"/>
        <item x="21"/>
        <item x="23"/>
        <item x="46"/>
        <item x="27"/>
        <item x="34"/>
        <item x="28"/>
        <item x="18"/>
        <item x="41"/>
        <item x="7"/>
        <item x="30"/>
        <item x="15"/>
        <item x="37"/>
        <item x="36"/>
        <item x="3"/>
        <item x="38"/>
        <item x="10"/>
        <item x="40"/>
        <item x="9"/>
        <item x="5"/>
        <item x="4"/>
        <item x="43"/>
        <item x="25"/>
        <item x="13"/>
        <item x="47"/>
        <item x="16"/>
        <item x="45"/>
        <item t="default"/>
      </items>
      <autoSortScope>
        <pivotArea dataOnly="0" outline="0" fieldPosition="0">
          <references count="1">
            <reference field="4294967294" count="1" selected="0">
              <x v="0"/>
            </reference>
          </references>
        </pivotArea>
      </autoSortScope>
    </pivotField>
    <pivotField showAll="0"/>
    <pivotField showAll="0">
      <items count="5">
        <item x="3"/>
        <item x="2"/>
        <item x="0"/>
        <item x="1"/>
        <item t="default"/>
      </items>
    </pivotField>
    <pivotField showAll="0"/>
    <pivotField showAll="0"/>
    <pivotField showAll="0"/>
    <pivotField showAll="0"/>
    <pivotField dataField="1" showAll="0"/>
    <pivotField showAll="0"/>
    <pivotField showAll="0"/>
    <pivotField showAll="0"/>
    <pivotField showAll="0"/>
    <pivotField showAll="0"/>
    <pivotField showAll="0">
      <items count="5">
        <item x="2"/>
        <item x="1"/>
        <item x="0"/>
        <item x="3"/>
        <item t="default"/>
      </items>
    </pivotField>
    <pivotField dragToRow="0" dragToCol="0" dragToPage="0" showAll="0" defaultSubtotal="0"/>
  </pivotFields>
  <rowFields count="1">
    <field x="10"/>
  </rowFields>
  <rowItems count="6">
    <i>
      <x v="3"/>
    </i>
    <i>
      <x v="30"/>
    </i>
    <i>
      <x v="40"/>
    </i>
    <i>
      <x v="44"/>
    </i>
    <i>
      <x v="35"/>
    </i>
    <i t="grand">
      <x/>
    </i>
  </rowItems>
  <colItems count="1">
    <i/>
  </colItems>
  <dataFields count="1">
    <dataField name="Sum of Sales2" fld="17" baseField="0" baseItem="0"/>
  </dataFields>
  <formats count="1">
    <format dxfId="17">
      <pivotArea collapsedLevelsAreSubtotals="1" fieldPosition="0">
        <references count="1">
          <reference field="10" count="5">
            <x v="3"/>
            <x v="30"/>
            <x v="35"/>
            <x v="40"/>
            <x v="44"/>
          </reference>
        </references>
      </pivotArea>
    </format>
  </formats>
  <pivotTableStyleInfo name="PivotStyleLight16" showRowHeaders="1" showColHeaders="1" showRowStripes="0" showColStripes="0" showLastColumn="1"/>
  <filters count="1">
    <filter fld="1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5EAE54-588C-42C3-A893-BA8495CEA53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N18:O23" firstHeaderRow="1" firstDataRow="1" firstDataCol="1"/>
  <pivotFields count="25">
    <pivotField showAll="0"/>
    <pivotField showAll="0"/>
    <pivotField numFmtId="14" showAll="0"/>
    <pivotField numFmtId="14" showAll="0"/>
    <pivotField showAll="0"/>
    <pivotField showAll="0"/>
    <pivotField showAll="0"/>
    <pivotField showAll="0">
      <items count="4">
        <item x="0"/>
        <item x="1"/>
        <item x="2"/>
        <item t="default"/>
      </items>
    </pivotField>
    <pivotField showAll="0"/>
    <pivotField showAll="0"/>
    <pivotField showAll="0"/>
    <pivotField showAll="0"/>
    <pivotField showAll="0">
      <items count="5">
        <item x="3"/>
        <item x="2"/>
        <item x="0"/>
        <item x="1"/>
        <item t="default"/>
      </items>
    </pivotField>
    <pivotField showAll="0"/>
    <pivotField showAll="0"/>
    <pivotField axis="axisRow" showAll="0">
      <items count="5">
        <item x="0"/>
        <item x="1"/>
        <item x="3"/>
        <item x="2"/>
        <item t="default"/>
      </items>
    </pivotField>
    <pivotField showAll="0"/>
    <pivotField dataField="1" showAll="0"/>
    <pivotField showAll="0"/>
    <pivotField showAll="0"/>
    <pivotField showAll="0"/>
    <pivotField showAll="0"/>
    <pivotField showAll="0"/>
    <pivotField showAll="0">
      <items count="5">
        <item x="2"/>
        <item x="1"/>
        <item x="0"/>
        <item x="3"/>
        <item t="default"/>
      </items>
    </pivotField>
    <pivotField dragToRow="0" dragToCol="0" dragToPage="0" showAll="0" defaultSubtotal="0"/>
  </pivotFields>
  <rowFields count="1">
    <field x="15"/>
  </rowFields>
  <rowItems count="5">
    <i>
      <x/>
    </i>
    <i>
      <x v="1"/>
    </i>
    <i>
      <x v="2"/>
    </i>
    <i>
      <x v="3"/>
    </i>
    <i t="grand">
      <x/>
    </i>
  </rowItems>
  <colItems count="1">
    <i/>
  </colItems>
  <dataFields count="1">
    <dataField name="Sum of Sales" fld="17" baseField="0" baseItem="0"/>
  </dataFields>
  <formats count="1">
    <format dxfId="18">
      <pivotArea collapsedLevelsAreSubtotals="1" fieldPosition="0">
        <references count="1">
          <reference field="15" count="0"/>
        </references>
      </pivotArea>
    </format>
  </format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D44133EB-72AD-44EC-B917-960C41D77618}" sourceName="YEAR">
  <pivotTables>
    <pivotTable tabId="9" name="PivotTable7"/>
    <pivotTable tabId="9" name="PivotTable13"/>
    <pivotTable tabId="9" name="PivotTable14"/>
    <pivotTable tabId="9" name="PivotTable15"/>
    <pivotTable tabId="9" name="PivotTable16"/>
    <pivotTable tabId="9" name="PivotTable2"/>
    <pivotTable tabId="9" name="PivotTable8"/>
    <pivotTable tabId="9" name="PivotTable9"/>
    <pivotTable tabId="9" name="PivotTable3"/>
    <pivotTable tabId="9" name="PivotTable4"/>
    <pivotTable tabId="9" name="PivotTable5"/>
    <pivotTable tabId="9" name="PivotTable11"/>
  </pivotTables>
  <data>
    <tabular pivotCacheId="775308225">
      <items count="4">
        <i x="2" s="1"/>
        <i x="1" s="1"/>
        <i x="0"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5A169EF1-88A2-4203-AF7D-AD1DA59C5008}" sourceName="Region">
  <pivotTables>
    <pivotTable tabId="9" name="PivotTable13"/>
    <pivotTable tabId="9" name="PivotTable14"/>
    <pivotTable tabId="9" name="PivotTable15"/>
    <pivotTable tabId="9" name="PivotTable16"/>
    <pivotTable tabId="9" name="PivotTable2"/>
    <pivotTable tabId="9" name="PivotTable7"/>
    <pivotTable tabId="9" name="PivotTable8"/>
    <pivotTable tabId="9" name="PivotTable9"/>
    <pivotTable tabId="9" name="PivotTable3"/>
    <pivotTable tabId="9" name="PivotTable4"/>
    <pivotTable tabId="9" name="PivotTable5"/>
    <pivotTable tabId="9" name="PivotTable11"/>
  </pivotTables>
  <data>
    <tabular pivotCacheId="775308225">
      <items count="4">
        <i x="3" s="1"/>
        <i x="2"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F5D31201-BA89-4404-99FB-35DF39F3F44C}" sourceName="Segment">
  <pivotTables>
    <pivotTable tabId="9" name="PivotTable9"/>
    <pivotTable tabId="9" name="PivotTable13"/>
    <pivotTable tabId="9" name="PivotTable14"/>
    <pivotTable tabId="9" name="PivotTable15"/>
    <pivotTable tabId="9" name="PivotTable16"/>
    <pivotTable tabId="9" name="PivotTable2"/>
    <pivotTable tabId="9" name="PivotTable3"/>
    <pivotTable tabId="9" name="PivotTable4"/>
    <pivotTable tabId="9" name="PivotTable5"/>
    <pivotTable tabId="9" name="PivotTable7"/>
    <pivotTable tabId="9" name="PivotTable8"/>
    <pivotTable tabId="9" name="PivotTable11"/>
    <pivotTable tabId="9" name="PivotTable6"/>
  </pivotTables>
  <data>
    <tabular pivotCacheId="775308225">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478E96C2-A54F-4FFB-A997-5662828E7378}" cache="Slicer_YEAR" caption="Year" columnCount="4" style="SlicerStyleLight1 2" rowHeight="252000"/>
  <slicer name="Region 1" xr10:uid="{1D06C7BA-E363-415B-B2B5-5478B0F27E43}" cache="Slicer_Region1" caption="Region" columnCount="4" style="SlicerStyleLight1 2" rowHeight="252000"/>
  <slicer name="Segment" xr10:uid="{EF3715C8-56BC-4DE2-9321-B69859CEB901}" cache="Slicer_Segment" caption="Segment" columnCount="3" style="SlicerStyleLight1 2" rowHeight="2476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microsoft.com/office/2007/relationships/slicer" Target="../slicers/slicer1.xml"/><Relationship Id="rId4" Type="http://schemas.openxmlformats.org/officeDocument/2006/relationships/ctrlProp" Target="../ctrlProps/ctrlProp2.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421B5-FB5B-4420-AFE6-4C7CEDF01239}">
  <sheetPr>
    <tabColor rgb="FFB3C100"/>
  </sheetPr>
  <dimension ref="A1:A4"/>
  <sheetViews>
    <sheetView tabSelected="1" zoomScaleNormal="100" workbookViewId="0">
      <selection activeCell="M32" sqref="M32"/>
    </sheetView>
  </sheetViews>
  <sheetFormatPr defaultRowHeight="14.4" x14ac:dyDescent="0.3"/>
  <cols>
    <col min="1" max="1" width="0.88671875" style="9" customWidth="1"/>
    <col min="2" max="2" width="8.88671875" style="9" customWidth="1"/>
    <col min="3" max="13" width="8.88671875" style="9"/>
    <col min="14" max="15" width="8.88671875" style="9" customWidth="1"/>
    <col min="16" max="16384" width="8.88671875" style="9"/>
  </cols>
  <sheetData>
    <row r="1" ht="14.4" customHeight="1" x14ac:dyDescent="0.3"/>
    <row r="2" ht="14.4" customHeight="1" x14ac:dyDescent="0.3"/>
    <row r="3" ht="14.4" customHeight="1" x14ac:dyDescent="0.3"/>
    <row r="4" ht="14.4" customHeight="1" x14ac:dyDescent="0.3"/>
  </sheetData>
  <sheetProtection algorithmName="SHA-512" hashValue="6uSDyoD7W7csbvshJp4y9Tpg5voi6M6G1J92TGegGl5cjB0KM2IY8MfwX/X9WrpDrEPfK3c/b30bm9JH/gn08A==" saltValue="hcoDAW2gnjOna5dhKTgNJw==" spinCount="100000" sheet="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7" r:id="rId3" name="Option Button 5">
              <controlPr defaultSize="0" autoFill="0" autoLine="0" autoPict="0">
                <anchor moveWithCells="1">
                  <from>
                    <xdr:col>15</xdr:col>
                    <xdr:colOff>175260</xdr:colOff>
                    <xdr:row>8</xdr:row>
                    <xdr:rowOff>7620</xdr:rowOff>
                  </from>
                  <to>
                    <xdr:col>16</xdr:col>
                    <xdr:colOff>434340</xdr:colOff>
                    <xdr:row>11</xdr:row>
                    <xdr:rowOff>15240</xdr:rowOff>
                  </to>
                </anchor>
              </controlPr>
            </control>
          </mc:Choice>
        </mc:AlternateContent>
        <mc:AlternateContent xmlns:mc="http://schemas.openxmlformats.org/markup-compatibility/2006">
          <mc:Choice Requires="x14">
            <control shapeId="8198" r:id="rId4" name="Option Button 6">
              <controlPr defaultSize="0" autoFill="0" autoLine="0" autoPict="0">
                <anchor moveWithCells="1">
                  <from>
                    <xdr:col>15</xdr:col>
                    <xdr:colOff>160020</xdr:colOff>
                    <xdr:row>7</xdr:row>
                    <xdr:rowOff>121920</xdr:rowOff>
                  </from>
                  <to>
                    <xdr:col>16</xdr:col>
                    <xdr:colOff>15240</xdr:colOff>
                    <xdr:row>9</xdr:row>
                    <xdr:rowOff>45720</xdr:rowOff>
                  </to>
                </anchor>
              </controlPr>
            </control>
          </mc:Choice>
        </mc:AlternateContent>
      </controls>
    </mc:Choice>
  </mc:AlternateContent>
  <extLs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080EC-AA16-4DA5-803B-7B4041F33A99}">
  <dimension ref="A1:S1639"/>
  <sheetViews>
    <sheetView zoomScale="86" workbookViewId="0">
      <selection activeCell="E4" sqref="E4"/>
    </sheetView>
  </sheetViews>
  <sheetFormatPr defaultRowHeight="15.6" x14ac:dyDescent="0.3"/>
  <cols>
    <col min="1" max="2" width="12.88671875" style="3" bestFit="1" customWidth="1"/>
    <col min="3" max="3" width="13.88671875" style="3" bestFit="1" customWidth="1"/>
    <col min="4" max="4" width="15.88671875" style="3" bestFit="1" customWidth="1"/>
    <col min="5" max="6" width="15.109375" style="3" bestFit="1" customWidth="1"/>
    <col min="7" max="7" width="8.88671875" style="3"/>
    <col min="8" max="8" width="17.77734375" style="3" bestFit="1" customWidth="1"/>
    <col min="9" max="9" width="12.21875" style="3" bestFit="1" customWidth="1"/>
    <col min="10" max="11" width="8.88671875" style="3"/>
    <col min="12" max="12" width="9.6640625" style="3" bestFit="1" customWidth="1"/>
    <col min="13" max="13" width="8.88671875" style="3"/>
    <col min="14" max="14" width="12.88671875" style="3" bestFit="1" customWidth="1"/>
    <col min="15" max="15" width="11.88671875" style="3" bestFit="1" customWidth="1"/>
    <col min="16" max="16" width="14.44140625" style="3" bestFit="1" customWidth="1"/>
    <col min="17" max="17" width="12.88671875" style="3" bestFit="1" customWidth="1"/>
    <col min="18" max="18" width="14.88671875" style="3" bestFit="1" customWidth="1"/>
    <col min="19" max="19" width="15.33203125" style="3" bestFit="1" customWidth="1"/>
    <col min="20" max="16384" width="8.88671875" style="3"/>
  </cols>
  <sheetData>
    <row r="1" spans="1:19" x14ac:dyDescent="0.3">
      <c r="H1" s="3" t="s">
        <v>4406</v>
      </c>
      <c r="N1" s="3" t="s">
        <v>4413</v>
      </c>
    </row>
    <row r="2" spans="1:19" x14ac:dyDescent="0.3">
      <c r="A2" s="16" t="s">
        <v>4402</v>
      </c>
      <c r="B2" s="16"/>
      <c r="C2" s="16"/>
      <c r="H2" s="1" t="s">
        <v>4390</v>
      </c>
      <c r="I2" t="s">
        <v>4396</v>
      </c>
      <c r="J2"/>
      <c r="K2" s="3" t="s">
        <v>4429</v>
      </c>
      <c r="L2" s="3" t="s">
        <v>17</v>
      </c>
      <c r="N2" s="1" t="s">
        <v>4390</v>
      </c>
      <c r="O2" t="s">
        <v>4396</v>
      </c>
      <c r="P2"/>
      <c r="Q2" s="1" t="s">
        <v>4390</v>
      </c>
      <c r="R2" t="s">
        <v>4430</v>
      </c>
      <c r="S2"/>
    </row>
    <row r="3" spans="1:19" x14ac:dyDescent="0.3">
      <c r="A3" s="3" t="s">
        <v>4397</v>
      </c>
      <c r="B3" s="3" t="s">
        <v>4400</v>
      </c>
      <c r="C3" s="3" t="s">
        <v>4401</v>
      </c>
      <c r="D3" s="3" t="s">
        <v>4434</v>
      </c>
      <c r="E3" s="3" t="s">
        <v>4435</v>
      </c>
      <c r="F3"/>
      <c r="H3" s="2" t="s">
        <v>1257</v>
      </c>
      <c r="I3">
        <v>6332.48</v>
      </c>
      <c r="J3"/>
      <c r="K3" s="3" t="str">
        <f>H3</f>
        <v>Alabama</v>
      </c>
      <c r="L3" s="8">
        <f>I3</f>
        <v>6332.48</v>
      </c>
      <c r="N3" s="2" t="s">
        <v>4422</v>
      </c>
      <c r="O3" s="5">
        <v>31569.241599999998</v>
      </c>
      <c r="P3"/>
      <c r="Q3" s="2" t="s">
        <v>32</v>
      </c>
      <c r="R3" s="5">
        <v>-15.230508771929815</v>
      </c>
      <c r="S3"/>
    </row>
    <row r="4" spans="1:19" x14ac:dyDescent="0.3">
      <c r="A4" s="8">
        <v>741999.79529999977</v>
      </c>
      <c r="B4" s="8">
        <v>18451.272799999999</v>
      </c>
      <c r="C4" s="3">
        <v>8028</v>
      </c>
      <c r="D4" s="3">
        <v>2121</v>
      </c>
      <c r="E4" s="15">
        <v>2.4866951334588872E-2</v>
      </c>
      <c r="F4"/>
      <c r="H4" s="2" t="s">
        <v>501</v>
      </c>
      <c r="I4">
        <v>13525.291000000001</v>
      </c>
      <c r="J4"/>
      <c r="K4" s="3" t="str">
        <f t="shared" ref="K4:K50" si="0">H4</f>
        <v>Arizona</v>
      </c>
      <c r="L4" s="8">
        <f t="shared" ref="L4:L50" si="1">I4</f>
        <v>13525.291000000001</v>
      </c>
      <c r="N4" s="2" t="s">
        <v>4425</v>
      </c>
      <c r="O4" s="5">
        <v>15765.920399999994</v>
      </c>
      <c r="P4"/>
      <c r="Q4" s="2" t="s">
        <v>35</v>
      </c>
      <c r="R4" s="5">
        <v>43.095893517017871</v>
      </c>
      <c r="S4"/>
    </row>
    <row r="5" spans="1:19" x14ac:dyDescent="0.3">
      <c r="H5" s="2" t="s">
        <v>1039</v>
      </c>
      <c r="I5">
        <v>3187.55</v>
      </c>
      <c r="J5"/>
      <c r="K5" s="3" t="str">
        <f t="shared" si="0"/>
        <v>Arkansas</v>
      </c>
      <c r="L5" s="8">
        <f t="shared" si="1"/>
        <v>3187.55</v>
      </c>
      <c r="N5" s="2" t="s">
        <v>4423</v>
      </c>
      <c r="O5" s="5">
        <v>50768.275799999996</v>
      </c>
      <c r="P5"/>
      <c r="Q5" s="2" t="s">
        <v>53</v>
      </c>
      <c r="R5" s="5">
        <v>13.645918077324955</v>
      </c>
      <c r="S5"/>
    </row>
    <row r="6" spans="1:19" x14ac:dyDescent="0.3">
      <c r="D6" s="3" t="s">
        <v>4409</v>
      </c>
      <c r="H6" s="2" t="s">
        <v>50</v>
      </c>
      <c r="I6">
        <v>156064.60149999999</v>
      </c>
      <c r="J6"/>
      <c r="K6" s="3" t="str">
        <f t="shared" si="0"/>
        <v>California</v>
      </c>
      <c r="L6" s="8">
        <f t="shared" si="1"/>
        <v>156064.60149999999</v>
      </c>
      <c r="N6" s="2" t="s">
        <v>4421</v>
      </c>
      <c r="O6" s="5">
        <v>40698.583600000013</v>
      </c>
      <c r="P6"/>
      <c r="Q6" s="2" t="s">
        <v>44</v>
      </c>
      <c r="R6" s="5">
        <v>-55.56577147335426</v>
      </c>
      <c r="S6"/>
    </row>
    <row r="7" spans="1:19" x14ac:dyDescent="0.3">
      <c r="A7" s="7" t="s">
        <v>4407</v>
      </c>
      <c r="D7" s="3">
        <v>2</v>
      </c>
      <c r="H7" s="2" t="s">
        <v>165</v>
      </c>
      <c r="I7">
        <v>13243.037</v>
      </c>
      <c r="J7"/>
      <c r="K7" s="3" t="str">
        <f t="shared" si="0"/>
        <v>Colorado</v>
      </c>
      <c r="L7" s="8">
        <f t="shared" si="1"/>
        <v>13243.037</v>
      </c>
      <c r="N7" s="2" t="s">
        <v>4414</v>
      </c>
      <c r="O7" s="5">
        <v>48365.130699999951</v>
      </c>
      <c r="P7"/>
      <c r="Q7" s="2" t="s">
        <v>4391</v>
      </c>
      <c r="R7">
        <v>8.699327109853833</v>
      </c>
      <c r="S7"/>
    </row>
    <row r="8" spans="1:19" x14ac:dyDescent="0.3">
      <c r="A8" s="1" t="s">
        <v>4390</v>
      </c>
      <c r="B8" t="s">
        <v>4403</v>
      </c>
      <c r="C8"/>
      <c r="D8" s="3" t="str" cm="1">
        <f t="array" ref="D8:E12">_xlfn.IFS(D7=2,A9:B13,D7=1,A17:B21)</f>
        <v>California</v>
      </c>
      <c r="E8" s="6">
        <v>156064.60149999999</v>
      </c>
      <c r="H8" s="2" t="s">
        <v>411</v>
      </c>
      <c r="I8">
        <v>5174.9870000000001</v>
      </c>
      <c r="J8"/>
      <c r="K8" s="3" t="str">
        <f t="shared" si="0"/>
        <v>Connecticut</v>
      </c>
      <c r="L8" s="8">
        <f t="shared" si="1"/>
        <v>5174.9870000000001</v>
      </c>
      <c r="N8" s="2" t="s">
        <v>4417</v>
      </c>
      <c r="O8" s="5">
        <v>52999.463299999974</v>
      </c>
      <c r="P8"/>
      <c r="Q8"/>
      <c r="R8"/>
      <c r="S8"/>
    </row>
    <row r="9" spans="1:19" x14ac:dyDescent="0.3">
      <c r="A9" s="2" t="s">
        <v>50</v>
      </c>
      <c r="B9" s="4">
        <v>156064.60149999999</v>
      </c>
      <c r="C9"/>
      <c r="D9" s="3" t="str">
        <v>New York</v>
      </c>
      <c r="E9" s="6">
        <v>93372.728999999978</v>
      </c>
      <c r="H9" s="2" t="s">
        <v>184</v>
      </c>
      <c r="I9">
        <v>4759.3189999999995</v>
      </c>
      <c r="J9"/>
      <c r="K9" s="3" t="str">
        <f t="shared" si="0"/>
        <v>Delaware</v>
      </c>
      <c r="L9" s="8">
        <f t="shared" si="1"/>
        <v>4759.3189999999995</v>
      </c>
      <c r="N9" s="2" t="s">
        <v>4418</v>
      </c>
      <c r="O9" s="5">
        <v>49377.011999999966</v>
      </c>
      <c r="P9"/>
      <c r="Q9" s="1" t="s">
        <v>4390</v>
      </c>
      <c r="R9" t="s">
        <v>4432</v>
      </c>
      <c r="S9" t="s">
        <v>4433</v>
      </c>
    </row>
    <row r="10" spans="1:19" x14ac:dyDescent="0.3">
      <c r="A10" s="2" t="s">
        <v>109</v>
      </c>
      <c r="B10" s="4">
        <v>93372.728999999978</v>
      </c>
      <c r="C10"/>
      <c r="D10" s="3" t="str">
        <v>Texas</v>
      </c>
      <c r="E10" s="6">
        <v>60593.291799999992</v>
      </c>
      <c r="H10" s="2" t="s">
        <v>961</v>
      </c>
      <c r="I10">
        <v>1346.58</v>
      </c>
      <c r="J10"/>
      <c r="K10" s="3" t="str">
        <f t="shared" si="0"/>
        <v>District of Columbia</v>
      </c>
      <c r="L10" s="8">
        <f t="shared" si="1"/>
        <v>1346.58</v>
      </c>
      <c r="N10" s="2" t="s">
        <v>4424</v>
      </c>
      <c r="O10" s="5">
        <v>44884.044999999991</v>
      </c>
      <c r="P10"/>
      <c r="Q10" s="2" t="s">
        <v>32</v>
      </c>
      <c r="R10">
        <v>228</v>
      </c>
      <c r="S10">
        <v>117</v>
      </c>
    </row>
    <row r="11" spans="1:19" x14ac:dyDescent="0.3">
      <c r="A11" s="2" t="s">
        <v>83</v>
      </c>
      <c r="B11" s="4">
        <v>60593.291799999992</v>
      </c>
      <c r="C11"/>
      <c r="D11" s="3" t="str">
        <v>Washington</v>
      </c>
      <c r="E11" s="6">
        <v>48020.151999999973</v>
      </c>
      <c r="H11" s="2" t="s">
        <v>42</v>
      </c>
      <c r="I11">
        <v>22987.03799999999</v>
      </c>
      <c r="J11"/>
      <c r="K11" s="3" t="str">
        <f t="shared" si="0"/>
        <v>Florida</v>
      </c>
      <c r="L11" s="8">
        <f t="shared" si="1"/>
        <v>22987.03799999999</v>
      </c>
      <c r="N11" s="2" t="s">
        <v>4419</v>
      </c>
      <c r="O11" s="5">
        <v>106380.59069999997</v>
      </c>
      <c r="P11"/>
      <c r="Q11" s="2" t="s">
        <v>35</v>
      </c>
      <c r="R11">
        <v>617</v>
      </c>
      <c r="S11">
        <v>362</v>
      </c>
    </row>
    <row r="12" spans="1:19" x14ac:dyDescent="0.3">
      <c r="A12" s="2" t="s">
        <v>177</v>
      </c>
      <c r="B12" s="4">
        <v>48020.151999999973</v>
      </c>
      <c r="C12"/>
      <c r="D12" s="3" t="str">
        <v>Pennsylvania</v>
      </c>
      <c r="E12" s="6">
        <v>39354.931000000004</v>
      </c>
      <c r="H12" s="2" t="s">
        <v>648</v>
      </c>
      <c r="I12">
        <v>8321.48</v>
      </c>
      <c r="J12"/>
      <c r="K12" s="3" t="str">
        <f t="shared" si="0"/>
        <v>Georgia</v>
      </c>
      <c r="L12" s="8">
        <f t="shared" si="1"/>
        <v>8321.48</v>
      </c>
      <c r="N12" s="2" t="s">
        <v>4416</v>
      </c>
      <c r="O12" s="5">
        <v>58087.515699999982</v>
      </c>
      <c r="P12"/>
      <c r="Q12" s="2" t="s">
        <v>53</v>
      </c>
      <c r="R12">
        <v>957</v>
      </c>
      <c r="S12">
        <v>781</v>
      </c>
    </row>
    <row r="13" spans="1:19" x14ac:dyDescent="0.3">
      <c r="A13" s="2" t="s">
        <v>61</v>
      </c>
      <c r="B13" s="4">
        <v>39354.931000000004</v>
      </c>
      <c r="C13"/>
      <c r="H13" s="2" t="s">
        <v>2261</v>
      </c>
      <c r="I13">
        <v>2595.482</v>
      </c>
      <c r="J13"/>
      <c r="K13" s="3" t="str">
        <f t="shared" si="0"/>
        <v>Idaho</v>
      </c>
      <c r="L13" s="8">
        <f t="shared" si="1"/>
        <v>2595.482</v>
      </c>
      <c r="N13" s="2" t="s">
        <v>4415</v>
      </c>
      <c r="O13" s="5">
        <v>121286.04899999996</v>
      </c>
      <c r="P13"/>
      <c r="Q13" s="2" t="s">
        <v>44</v>
      </c>
      <c r="R13">
        <v>319</v>
      </c>
      <c r="S13">
        <v>114</v>
      </c>
    </row>
    <row r="14" spans="1:19" x14ac:dyDescent="0.3">
      <c r="A14" s="2" t="s">
        <v>4391</v>
      </c>
      <c r="B14">
        <v>397405.70529999991</v>
      </c>
      <c r="C14"/>
      <c r="H14" s="2" t="s">
        <v>121</v>
      </c>
      <c r="I14">
        <v>28274.522000000008</v>
      </c>
      <c r="J14"/>
      <c r="K14" s="3" t="str">
        <f t="shared" si="0"/>
        <v>Illinois</v>
      </c>
      <c r="L14" s="8">
        <f t="shared" si="1"/>
        <v>28274.522000000008</v>
      </c>
      <c r="N14" s="2" t="s">
        <v>4420</v>
      </c>
      <c r="O14" s="5">
        <v>121817.96749999993</v>
      </c>
      <c r="P14"/>
      <c r="Q14" s="2" t="s">
        <v>4391</v>
      </c>
      <c r="R14">
        <v>2121</v>
      </c>
      <c r="S14">
        <v>1374</v>
      </c>
    </row>
    <row r="15" spans="1:19" x14ac:dyDescent="0.3">
      <c r="A15" s="7" t="s">
        <v>4408</v>
      </c>
      <c r="B15"/>
      <c r="C15"/>
      <c r="H15" s="2" t="s">
        <v>100</v>
      </c>
      <c r="I15">
        <v>11496.71</v>
      </c>
      <c r="J15"/>
      <c r="K15" s="3" t="str">
        <f t="shared" si="0"/>
        <v>Indiana</v>
      </c>
      <c r="L15" s="8">
        <f t="shared" si="1"/>
        <v>11496.71</v>
      </c>
      <c r="N15" s="2" t="s">
        <v>4391</v>
      </c>
      <c r="O15">
        <v>741999.79529999977</v>
      </c>
      <c r="P15"/>
      <c r="Q15"/>
      <c r="R15"/>
      <c r="S15"/>
    </row>
    <row r="16" spans="1:19" x14ac:dyDescent="0.3">
      <c r="A16" s="1" t="s">
        <v>4390</v>
      </c>
      <c r="B16" t="s">
        <v>4403</v>
      </c>
      <c r="C16"/>
      <c r="H16" s="2" t="s">
        <v>782</v>
      </c>
      <c r="I16">
        <v>2642.3099999999995</v>
      </c>
      <c r="J16"/>
      <c r="K16" s="3" t="str">
        <f t="shared" si="0"/>
        <v>Iowa</v>
      </c>
      <c r="L16" s="8">
        <f t="shared" si="1"/>
        <v>2642.3099999999995</v>
      </c>
      <c r="N16"/>
      <c r="O16"/>
      <c r="P16"/>
      <c r="Q16"/>
      <c r="R16"/>
      <c r="S16"/>
    </row>
    <row r="17" spans="1:19" x14ac:dyDescent="0.3">
      <c r="A17" s="2" t="s">
        <v>4268</v>
      </c>
      <c r="B17" s="4">
        <v>673.34400000000005</v>
      </c>
      <c r="C17"/>
      <c r="H17" s="2" t="s">
        <v>3117</v>
      </c>
      <c r="I17">
        <v>111.12</v>
      </c>
      <c r="J17"/>
      <c r="K17" s="3" t="str">
        <f t="shared" si="0"/>
        <v>Kansas</v>
      </c>
      <c r="L17" s="8">
        <f t="shared" si="1"/>
        <v>111.12</v>
      </c>
      <c r="N17" s="2"/>
      <c r="O17"/>
      <c r="P17"/>
      <c r="Q17"/>
      <c r="R17"/>
      <c r="S17"/>
    </row>
    <row r="18" spans="1:19" x14ac:dyDescent="0.3">
      <c r="A18" s="2" t="s">
        <v>1807</v>
      </c>
      <c r="B18" s="4">
        <v>324.89999999999998</v>
      </c>
      <c r="C18"/>
      <c r="H18" s="2" t="s">
        <v>28</v>
      </c>
      <c r="I18">
        <v>12126.84</v>
      </c>
      <c r="J18"/>
      <c r="K18" s="3" t="str">
        <f t="shared" si="0"/>
        <v>Kentucky</v>
      </c>
      <c r="L18" s="8">
        <f t="shared" si="1"/>
        <v>12126.84</v>
      </c>
      <c r="N18" s="1" t="s">
        <v>4390</v>
      </c>
      <c r="O18" t="s">
        <v>4396</v>
      </c>
      <c r="P18"/>
      <c r="Q18"/>
      <c r="R18"/>
      <c r="S18"/>
    </row>
    <row r="19" spans="1:19" x14ac:dyDescent="0.3">
      <c r="A19" s="2" t="s">
        <v>3117</v>
      </c>
      <c r="B19" s="4">
        <v>111.12</v>
      </c>
      <c r="C19"/>
      <c r="H19" s="2" t="s">
        <v>1387</v>
      </c>
      <c r="I19">
        <v>2963.03</v>
      </c>
      <c r="J19"/>
      <c r="K19" s="3" t="str">
        <f t="shared" si="0"/>
        <v>Louisiana</v>
      </c>
      <c r="L19" s="8">
        <f t="shared" si="1"/>
        <v>2963.03</v>
      </c>
      <c r="N19" s="2" t="s">
        <v>32</v>
      </c>
      <c r="O19" s="5">
        <v>114879.99629999997</v>
      </c>
      <c r="P19"/>
      <c r="Q19"/>
      <c r="R19"/>
      <c r="S19"/>
    </row>
    <row r="20" spans="1:19" x14ac:dyDescent="0.3">
      <c r="A20" s="2" t="s">
        <v>1769</v>
      </c>
      <c r="B20" s="4">
        <v>109.48</v>
      </c>
      <c r="C20"/>
      <c r="H20" s="2" t="s">
        <v>1769</v>
      </c>
      <c r="I20">
        <v>109.48</v>
      </c>
      <c r="K20" s="3" t="str">
        <f t="shared" si="0"/>
        <v>Maine</v>
      </c>
      <c r="L20" s="8">
        <f t="shared" si="1"/>
        <v>109.48</v>
      </c>
      <c r="N20" s="2" t="s">
        <v>35</v>
      </c>
      <c r="O20" s="5">
        <v>328449.10300000076</v>
      </c>
      <c r="P20"/>
      <c r="Q20"/>
      <c r="R20"/>
      <c r="S20"/>
    </row>
    <row r="21" spans="1:19" x14ac:dyDescent="0.3">
      <c r="A21" s="2" t="s">
        <v>3683</v>
      </c>
      <c r="B21" s="4">
        <v>63.98</v>
      </c>
      <c r="C21"/>
      <c r="H21" s="2" t="s">
        <v>1070</v>
      </c>
      <c r="I21">
        <v>9149.2529999999988</v>
      </c>
      <c r="K21" s="3" t="str">
        <f t="shared" si="0"/>
        <v>Maryland</v>
      </c>
      <c r="L21" s="8">
        <f t="shared" si="1"/>
        <v>9149.2529999999988</v>
      </c>
      <c r="N21" s="2" t="s">
        <v>53</v>
      </c>
      <c r="O21" s="5">
        <v>91705.164000000048</v>
      </c>
      <c r="P21"/>
      <c r="Q21"/>
      <c r="R21"/>
      <c r="S21"/>
    </row>
    <row r="22" spans="1:19" x14ac:dyDescent="0.3">
      <c r="A22" s="2" t="s">
        <v>4391</v>
      </c>
      <c r="B22">
        <v>1282.8240000000001</v>
      </c>
      <c r="C22"/>
      <c r="H22" s="2" t="s">
        <v>415</v>
      </c>
      <c r="I22">
        <v>10919.063999999997</v>
      </c>
      <c r="K22" s="3" t="str">
        <f t="shared" si="0"/>
        <v>Massachusetts</v>
      </c>
      <c r="L22" s="8">
        <f t="shared" si="1"/>
        <v>10919.063999999997</v>
      </c>
      <c r="N22" s="2" t="s">
        <v>44</v>
      </c>
      <c r="O22" s="5">
        <v>206965.53200000009</v>
      </c>
      <c r="P22"/>
      <c r="Q22"/>
      <c r="R22"/>
      <c r="S22"/>
    </row>
    <row r="23" spans="1:19" x14ac:dyDescent="0.3">
      <c r="A23"/>
      <c r="B23"/>
      <c r="C23"/>
      <c r="H23" s="2" t="s">
        <v>272</v>
      </c>
      <c r="I23">
        <v>22321.099999999995</v>
      </c>
      <c r="K23" s="3" t="str">
        <f t="shared" si="0"/>
        <v>Michigan</v>
      </c>
      <c r="L23" s="8">
        <f t="shared" si="1"/>
        <v>22321.099999999995</v>
      </c>
      <c r="N23" s="2" t="s">
        <v>4391</v>
      </c>
      <c r="O23">
        <v>741999.79530000081</v>
      </c>
      <c r="P23"/>
      <c r="Q23"/>
      <c r="R23"/>
      <c r="S23"/>
    </row>
    <row r="24" spans="1:19" x14ac:dyDescent="0.3">
      <c r="A24" s="2" t="s">
        <v>4410</v>
      </c>
      <c r="B24" t="s">
        <v>4428</v>
      </c>
      <c r="C24"/>
      <c r="H24" s="2" t="s">
        <v>152</v>
      </c>
      <c r="I24">
        <v>7611.35</v>
      </c>
      <c r="K24" s="3" t="str">
        <f t="shared" si="0"/>
        <v>Minnesota</v>
      </c>
      <c r="L24" s="8">
        <f t="shared" si="1"/>
        <v>7611.35</v>
      </c>
      <c r="N24"/>
      <c r="O24"/>
      <c r="P24"/>
      <c r="Q24"/>
      <c r="R24"/>
      <c r="S24"/>
    </row>
    <row r="25" spans="1:19" x14ac:dyDescent="0.3">
      <c r="A25" s="1" t="s">
        <v>4390</v>
      </c>
      <c r="B25" t="s">
        <v>4396</v>
      </c>
      <c r="C25"/>
      <c r="H25" s="2" t="s">
        <v>459</v>
      </c>
      <c r="I25">
        <v>4317.8499999999995</v>
      </c>
      <c r="K25" s="3" t="str">
        <f t="shared" si="0"/>
        <v>Mississippi</v>
      </c>
      <c r="L25" s="8">
        <f t="shared" si="1"/>
        <v>4317.8499999999995</v>
      </c>
      <c r="N25" s="1" t="s">
        <v>4390</v>
      </c>
      <c r="O25" t="s">
        <v>4399</v>
      </c>
      <c r="P25"/>
      <c r="Q25"/>
      <c r="R25"/>
      <c r="S25"/>
    </row>
    <row r="26" spans="1:19" x14ac:dyDescent="0.3">
      <c r="A26" s="2" t="s">
        <v>78</v>
      </c>
      <c r="B26" s="5">
        <v>110730.5229</v>
      </c>
      <c r="C26"/>
      <c r="H26" s="2" t="s">
        <v>546</v>
      </c>
      <c r="I26">
        <v>2936.45</v>
      </c>
      <c r="K26" s="3" t="str">
        <f t="shared" si="0"/>
        <v>Missouri</v>
      </c>
      <c r="L26" s="8">
        <f t="shared" si="1"/>
        <v>2936.45</v>
      </c>
      <c r="N26" s="2" t="s">
        <v>32</v>
      </c>
      <c r="O26">
        <v>868</v>
      </c>
      <c r="P26"/>
      <c r="Q26"/>
      <c r="R26"/>
      <c r="S26"/>
    </row>
    <row r="27" spans="1:19" x14ac:dyDescent="0.3">
      <c r="A27" s="2" t="s">
        <v>407</v>
      </c>
      <c r="B27" s="5">
        <v>39148.779000000002</v>
      </c>
      <c r="C27"/>
      <c r="H27" s="2" t="s">
        <v>3683</v>
      </c>
      <c r="I27">
        <v>63.98</v>
      </c>
      <c r="K27" s="3" t="str">
        <f t="shared" si="0"/>
        <v>Montana</v>
      </c>
      <c r="L27" s="8">
        <f t="shared" si="1"/>
        <v>63.98</v>
      </c>
      <c r="N27" s="2" t="s">
        <v>35</v>
      </c>
      <c r="O27">
        <v>2356</v>
      </c>
      <c r="P27"/>
      <c r="Q27"/>
      <c r="R27"/>
      <c r="S27"/>
    </row>
    <row r="28" spans="1:19" x14ac:dyDescent="0.3">
      <c r="A28" s="2" t="s">
        <v>22</v>
      </c>
      <c r="B28" s="5">
        <v>156289.02439999999</v>
      </c>
      <c r="C28"/>
      <c r="H28" s="2" t="s">
        <v>822</v>
      </c>
      <c r="I28">
        <v>1944.7</v>
      </c>
      <c r="K28" s="3" t="str">
        <f t="shared" si="0"/>
        <v>Nebraska</v>
      </c>
      <c r="L28" s="8">
        <f t="shared" si="1"/>
        <v>1944.7</v>
      </c>
      <c r="N28" s="2" t="s">
        <v>53</v>
      </c>
      <c r="O28">
        <v>3563</v>
      </c>
      <c r="P28"/>
    </row>
    <row r="29" spans="1:19" x14ac:dyDescent="0.3">
      <c r="A29" s="2" t="s">
        <v>38</v>
      </c>
      <c r="B29" s="5">
        <v>435831.46900000091</v>
      </c>
      <c r="C29"/>
      <c r="H29" s="2" t="s">
        <v>1321</v>
      </c>
      <c r="I29">
        <v>4635.1720000000005</v>
      </c>
      <c r="K29" s="3" t="str">
        <f t="shared" si="0"/>
        <v>Nevada</v>
      </c>
      <c r="L29" s="8">
        <f t="shared" si="1"/>
        <v>4635.1720000000005</v>
      </c>
      <c r="N29" s="2" t="s">
        <v>44</v>
      </c>
      <c r="O29">
        <v>1241</v>
      </c>
      <c r="P29"/>
    </row>
    <row r="30" spans="1:19" x14ac:dyDescent="0.3">
      <c r="A30"/>
      <c r="B30"/>
      <c r="C30"/>
      <c r="H30" s="2" t="s">
        <v>865</v>
      </c>
      <c r="I30">
        <v>1886.4739999999999</v>
      </c>
      <c r="K30" s="3" t="str">
        <f t="shared" si="0"/>
        <v>New Hampshire</v>
      </c>
      <c r="L30" s="8">
        <f t="shared" si="1"/>
        <v>1886.4739999999999</v>
      </c>
      <c r="N30" s="2" t="s">
        <v>4391</v>
      </c>
      <c r="O30">
        <v>8028</v>
      </c>
      <c r="P30"/>
    </row>
    <row r="31" spans="1:19" x14ac:dyDescent="0.3">
      <c r="A31" s="2" t="s">
        <v>4411</v>
      </c>
      <c r="B31" t="s">
        <v>4427</v>
      </c>
      <c r="C31"/>
      <c r="H31" s="2" t="s">
        <v>344</v>
      </c>
      <c r="I31">
        <v>6307.0419999999995</v>
      </c>
      <c r="K31" s="3" t="str">
        <f t="shared" si="0"/>
        <v>New Jersey</v>
      </c>
      <c r="L31" s="8">
        <f t="shared" si="1"/>
        <v>6307.0419999999995</v>
      </c>
      <c r="N31"/>
      <c r="O31"/>
      <c r="P31"/>
    </row>
    <row r="32" spans="1:19" x14ac:dyDescent="0.3">
      <c r="A32" s="1" t="s">
        <v>4390</v>
      </c>
      <c r="B32" t="s">
        <v>4396</v>
      </c>
      <c r="C32" t="s">
        <v>4399</v>
      </c>
      <c r="D32"/>
      <c r="H32" s="2" t="s">
        <v>1877</v>
      </c>
      <c r="I32">
        <v>1701.412</v>
      </c>
      <c r="K32" s="3" t="str">
        <f t="shared" si="0"/>
        <v>New Mexico</v>
      </c>
      <c r="L32" s="8">
        <f t="shared" si="1"/>
        <v>1701.412</v>
      </c>
      <c r="N32" s="1" t="s">
        <v>4390</v>
      </c>
      <c r="O32" t="s">
        <v>4398</v>
      </c>
      <c r="P32"/>
    </row>
    <row r="33" spans="1:16" x14ac:dyDescent="0.3">
      <c r="A33" s="2" t="s">
        <v>32</v>
      </c>
      <c r="B33" s="5">
        <v>114879.99629999997</v>
      </c>
      <c r="C33" s="5">
        <v>868</v>
      </c>
      <c r="D33"/>
      <c r="H33" s="2" t="s">
        <v>109</v>
      </c>
      <c r="I33">
        <v>93372.728999999978</v>
      </c>
      <c r="K33" s="3" t="str">
        <f t="shared" si="0"/>
        <v>New York</v>
      </c>
      <c r="L33" s="8">
        <f t="shared" si="1"/>
        <v>93372.728999999978</v>
      </c>
      <c r="N33" s="2" t="s">
        <v>32</v>
      </c>
      <c r="O33" s="5">
        <v>-3472.5559999999978</v>
      </c>
      <c r="P33"/>
    </row>
    <row r="34" spans="1:16" x14ac:dyDescent="0.3">
      <c r="A34" s="2" t="s">
        <v>35</v>
      </c>
      <c r="B34" s="5">
        <v>328449.10300000076</v>
      </c>
      <c r="C34" s="5">
        <v>2356</v>
      </c>
      <c r="D34"/>
      <c r="H34" s="2" t="s">
        <v>1017</v>
      </c>
      <c r="I34">
        <v>15155.483999999999</v>
      </c>
      <c r="K34" s="3" t="str">
        <f t="shared" si="0"/>
        <v>North Carolina</v>
      </c>
      <c r="L34" s="8">
        <f t="shared" si="1"/>
        <v>15155.483999999999</v>
      </c>
      <c r="N34" s="2" t="s">
        <v>35</v>
      </c>
      <c r="O34" s="5">
        <v>26590.166300000026</v>
      </c>
      <c r="P34"/>
    </row>
    <row r="35" spans="1:16" x14ac:dyDescent="0.3">
      <c r="A35" s="2" t="s">
        <v>53</v>
      </c>
      <c r="B35" s="5">
        <v>91705.164000000048</v>
      </c>
      <c r="C35" s="5">
        <v>3563</v>
      </c>
      <c r="D35"/>
      <c r="H35" s="2" t="s">
        <v>215</v>
      </c>
      <c r="I35">
        <v>24199.144999999993</v>
      </c>
      <c r="K35" s="3" t="str">
        <f t="shared" si="0"/>
        <v>Ohio</v>
      </c>
      <c r="L35" s="8">
        <f t="shared" si="1"/>
        <v>24199.144999999993</v>
      </c>
      <c r="N35" s="2" t="s">
        <v>53</v>
      </c>
      <c r="O35" s="5">
        <v>13059.143599999983</v>
      </c>
      <c r="P35"/>
    </row>
    <row r="36" spans="1:16" x14ac:dyDescent="0.3">
      <c r="A36" s="2" t="s">
        <v>44</v>
      </c>
      <c r="B36" s="5">
        <v>206965.53200000009</v>
      </c>
      <c r="C36" s="5">
        <v>1241</v>
      </c>
      <c r="D36"/>
      <c r="H36" s="2" t="s">
        <v>1503</v>
      </c>
      <c r="I36">
        <v>8284.1</v>
      </c>
      <c r="K36" s="3" t="str">
        <f t="shared" si="0"/>
        <v>Oklahoma</v>
      </c>
      <c r="L36" s="8">
        <f t="shared" si="1"/>
        <v>8284.1</v>
      </c>
      <c r="N36" s="2" t="s">
        <v>44</v>
      </c>
      <c r="O36" s="5">
        <v>-17725.481100000008</v>
      </c>
    </row>
    <row r="37" spans="1:16" x14ac:dyDescent="0.3">
      <c r="A37" s="2" t="s">
        <v>4391</v>
      </c>
      <c r="B37">
        <v>741999.79530000081</v>
      </c>
      <c r="C37">
        <v>8028</v>
      </c>
      <c r="D37"/>
      <c r="H37" s="2" t="s">
        <v>1498</v>
      </c>
      <c r="I37">
        <v>6338.1299999999992</v>
      </c>
      <c r="K37" s="3" t="str">
        <f t="shared" si="0"/>
        <v>Oregon</v>
      </c>
      <c r="L37" s="8">
        <f t="shared" si="1"/>
        <v>6338.1299999999992</v>
      </c>
      <c r="N37" s="2" t="s">
        <v>4391</v>
      </c>
      <c r="O37">
        <v>18451.272800000002</v>
      </c>
    </row>
    <row r="38" spans="1:16" x14ac:dyDescent="0.3">
      <c r="A38"/>
      <c r="B38"/>
      <c r="C38"/>
      <c r="H38" s="2" t="s">
        <v>61</v>
      </c>
      <c r="I38">
        <v>39354.931000000004</v>
      </c>
      <c r="K38" s="3" t="str">
        <f t="shared" si="0"/>
        <v>Pennsylvania</v>
      </c>
      <c r="L38" s="8">
        <f t="shared" si="1"/>
        <v>39354.931000000004</v>
      </c>
    </row>
    <row r="39" spans="1:16" x14ac:dyDescent="0.3">
      <c r="A39" s="2" t="s">
        <v>4412</v>
      </c>
      <c r="B39"/>
      <c r="C39" t="s">
        <v>4426</v>
      </c>
      <c r="H39" s="2" t="s">
        <v>1626</v>
      </c>
      <c r="I39">
        <v>5918.7560000000003</v>
      </c>
      <c r="K39" s="3" t="str">
        <f t="shared" si="0"/>
        <v>Rhode Island</v>
      </c>
      <c r="L39" s="8">
        <f t="shared" si="1"/>
        <v>5918.7560000000003</v>
      </c>
    </row>
    <row r="40" spans="1:16" x14ac:dyDescent="0.3">
      <c r="A40" s="1" t="s">
        <v>4390</v>
      </c>
      <c r="B40" t="s">
        <v>4396</v>
      </c>
      <c r="C40" t="s">
        <v>4398</v>
      </c>
      <c r="H40" s="2" t="s">
        <v>145</v>
      </c>
      <c r="I40">
        <v>3078.25</v>
      </c>
      <c r="K40" s="3" t="str">
        <f>H40</f>
        <v>South Carolina</v>
      </c>
      <c r="L40" s="8">
        <f t="shared" si="1"/>
        <v>3078.25</v>
      </c>
    </row>
    <row r="41" spans="1:16" x14ac:dyDescent="0.3">
      <c r="A41" s="2" t="s">
        <v>25</v>
      </c>
      <c r="B41" s="5">
        <v>391049.31200000056</v>
      </c>
      <c r="C41" s="5">
        <v>6991.0785999999962</v>
      </c>
      <c r="E41" s="8"/>
      <c r="H41" s="2" t="s">
        <v>1807</v>
      </c>
      <c r="I41">
        <v>324.89999999999998</v>
      </c>
      <c r="K41" s="3" t="str">
        <f t="shared" si="0"/>
        <v>South Dakota</v>
      </c>
      <c r="L41" s="8">
        <f t="shared" si="1"/>
        <v>324.89999999999998</v>
      </c>
    </row>
    <row r="42" spans="1:16" x14ac:dyDescent="0.3">
      <c r="A42" s="2" t="s">
        <v>81</v>
      </c>
      <c r="B42" s="5">
        <v>229019.78580000027</v>
      </c>
      <c r="C42" s="5">
        <v>7584.8158000000003</v>
      </c>
      <c r="E42" s="8"/>
      <c r="H42" s="2" t="s">
        <v>128</v>
      </c>
      <c r="I42">
        <v>13506.732</v>
      </c>
      <c r="K42" s="3" t="str">
        <f t="shared" si="0"/>
        <v>Tennessee</v>
      </c>
      <c r="L42" s="8">
        <f t="shared" si="1"/>
        <v>13506.732</v>
      </c>
    </row>
    <row r="43" spans="1:16" x14ac:dyDescent="0.3">
      <c r="A43" s="2" t="s">
        <v>90</v>
      </c>
      <c r="B43" s="5">
        <v>121930.69749999995</v>
      </c>
      <c r="C43" s="5">
        <v>3875.3783999999982</v>
      </c>
      <c r="E43" s="8"/>
      <c r="H43" s="2" t="s">
        <v>83</v>
      </c>
      <c r="I43">
        <v>60593.291799999992</v>
      </c>
      <c r="K43" s="3" t="str">
        <f t="shared" si="0"/>
        <v>Texas</v>
      </c>
      <c r="L43" s="8">
        <f t="shared" si="1"/>
        <v>60593.291799999992</v>
      </c>
    </row>
    <row r="44" spans="1:16" x14ac:dyDescent="0.3">
      <c r="A44" s="2" t="s">
        <v>4391</v>
      </c>
      <c r="B44" s="5">
        <v>741999.79530000081</v>
      </c>
      <c r="C44" s="5">
        <v>18451.272799999995</v>
      </c>
      <c r="E44" s="8"/>
      <c r="H44" s="2" t="s">
        <v>69</v>
      </c>
      <c r="I44">
        <v>4822.3499999999995</v>
      </c>
      <c r="K44" s="3" t="str">
        <f t="shared" si="0"/>
        <v>Utah</v>
      </c>
      <c r="L44" s="8">
        <f t="shared" si="1"/>
        <v>4822.3499999999995</v>
      </c>
    </row>
    <row r="45" spans="1:16" x14ac:dyDescent="0.3">
      <c r="A45"/>
      <c r="B45"/>
      <c r="C45"/>
      <c r="H45" s="2" t="s">
        <v>3087</v>
      </c>
      <c r="I45">
        <v>5120.0999999999995</v>
      </c>
      <c r="K45" s="3" t="str">
        <f t="shared" si="0"/>
        <v>Vermont</v>
      </c>
      <c r="L45" s="8">
        <f t="shared" si="1"/>
        <v>5120.0999999999995</v>
      </c>
    </row>
    <row r="46" spans="1:16" x14ac:dyDescent="0.3">
      <c r="A46" t="s">
        <v>25</v>
      </c>
      <c r="B46" s="5">
        <v>6991.0785999999962</v>
      </c>
      <c r="D46" s="8"/>
      <c r="H46" s="2" t="s">
        <v>697</v>
      </c>
      <c r="I46">
        <v>25321.949999999993</v>
      </c>
      <c r="K46" s="3" t="str">
        <f t="shared" si="0"/>
        <v>Virginia</v>
      </c>
      <c r="L46" s="8">
        <f t="shared" si="1"/>
        <v>25321.949999999993</v>
      </c>
    </row>
    <row r="47" spans="1:16" x14ac:dyDescent="0.3">
      <c r="A47" t="s">
        <v>81</v>
      </c>
      <c r="B47" s="5">
        <v>7584.8158000000003</v>
      </c>
      <c r="D47" s="8"/>
      <c r="H47" s="2" t="s">
        <v>177</v>
      </c>
      <c r="I47">
        <v>48020.151999999973</v>
      </c>
      <c r="K47" s="3" t="str">
        <f t="shared" si="0"/>
        <v>Washington</v>
      </c>
      <c r="L47" s="8">
        <f t="shared" si="1"/>
        <v>48020.151999999973</v>
      </c>
    </row>
    <row r="48" spans="1:16" x14ac:dyDescent="0.3">
      <c r="A48" t="s">
        <v>90</v>
      </c>
      <c r="B48" s="5">
        <v>3875.3783999999982</v>
      </c>
      <c r="D48" s="8"/>
      <c r="H48" s="2" t="s">
        <v>4268</v>
      </c>
      <c r="I48">
        <v>673.34400000000005</v>
      </c>
      <c r="K48" s="3" t="str">
        <f t="shared" si="0"/>
        <v>West Virginia</v>
      </c>
      <c r="L48" s="8">
        <f t="shared" si="1"/>
        <v>673.34400000000005</v>
      </c>
    </row>
    <row r="49" spans="1:12" x14ac:dyDescent="0.3">
      <c r="A49"/>
      <c r="B49"/>
      <c r="C49"/>
      <c r="H49" s="2" t="s">
        <v>222</v>
      </c>
      <c r="I49">
        <v>17256.609999999997</v>
      </c>
      <c r="K49" s="3" t="str">
        <f t="shared" si="0"/>
        <v>Wisconsin</v>
      </c>
      <c r="L49" s="8">
        <f t="shared" si="1"/>
        <v>17256.609999999997</v>
      </c>
    </row>
    <row r="50" spans="1:12" x14ac:dyDescent="0.3">
      <c r="A50"/>
      <c r="B50"/>
      <c r="C50"/>
      <c r="H50" s="2" t="s">
        <v>3293</v>
      </c>
      <c r="I50">
        <v>1603.136</v>
      </c>
      <c r="K50" s="3" t="str">
        <f t="shared" si="0"/>
        <v>Wyoming</v>
      </c>
      <c r="L50" s="8">
        <f t="shared" si="1"/>
        <v>1603.136</v>
      </c>
    </row>
    <row r="51" spans="1:12" x14ac:dyDescent="0.3">
      <c r="A51"/>
      <c r="B51"/>
      <c r="C51"/>
      <c r="H51"/>
      <c r="I51"/>
    </row>
    <row r="52" spans="1:12" x14ac:dyDescent="0.3">
      <c r="A52"/>
      <c r="B52"/>
      <c r="C52"/>
      <c r="H52"/>
    </row>
    <row r="53" spans="1:12" x14ac:dyDescent="0.3">
      <c r="A53"/>
      <c r="B53"/>
      <c r="C53"/>
      <c r="H53"/>
    </row>
    <row r="54" spans="1:12" x14ac:dyDescent="0.3">
      <c r="A54"/>
      <c r="B54"/>
      <c r="C54"/>
      <c r="H54"/>
    </row>
    <row r="55" spans="1:12" x14ac:dyDescent="0.3">
      <c r="A55"/>
      <c r="B55"/>
      <c r="C55"/>
      <c r="H55"/>
    </row>
    <row r="56" spans="1:12" x14ac:dyDescent="0.3">
      <c r="A56"/>
      <c r="B56"/>
      <c r="C56"/>
      <c r="H56"/>
    </row>
    <row r="57" spans="1:12" x14ac:dyDescent="0.3">
      <c r="A57"/>
      <c r="B57"/>
      <c r="C57"/>
      <c r="H57"/>
    </row>
    <row r="58" spans="1:12" x14ac:dyDescent="0.3">
      <c r="H58"/>
    </row>
    <row r="59" spans="1:12" x14ac:dyDescent="0.3">
      <c r="H59"/>
    </row>
    <row r="60" spans="1:12" x14ac:dyDescent="0.3">
      <c r="H60"/>
    </row>
    <row r="61" spans="1:12" x14ac:dyDescent="0.3">
      <c r="H61"/>
    </row>
    <row r="62" spans="1:12" x14ac:dyDescent="0.3">
      <c r="H62"/>
    </row>
    <row r="63" spans="1:12" x14ac:dyDescent="0.3">
      <c r="H63"/>
    </row>
    <row r="64" spans="1:12" x14ac:dyDescent="0.3">
      <c r="H64"/>
    </row>
    <row r="65" spans="8:8" x14ac:dyDescent="0.3">
      <c r="H65"/>
    </row>
    <row r="66" spans="8:8" x14ac:dyDescent="0.3">
      <c r="H66"/>
    </row>
    <row r="67" spans="8:8" x14ac:dyDescent="0.3">
      <c r="H67"/>
    </row>
    <row r="68" spans="8:8" x14ac:dyDescent="0.3">
      <c r="H68"/>
    </row>
    <row r="69" spans="8:8" x14ac:dyDescent="0.3">
      <c r="H69"/>
    </row>
    <row r="70" spans="8:8" x14ac:dyDescent="0.3">
      <c r="H70"/>
    </row>
    <row r="71" spans="8:8" x14ac:dyDescent="0.3">
      <c r="H71"/>
    </row>
    <row r="72" spans="8:8" x14ac:dyDescent="0.3">
      <c r="H72"/>
    </row>
    <row r="73" spans="8:8" x14ac:dyDescent="0.3">
      <c r="H73"/>
    </row>
    <row r="74" spans="8:8" x14ac:dyDescent="0.3">
      <c r="H74"/>
    </row>
    <row r="75" spans="8:8" x14ac:dyDescent="0.3">
      <c r="H75"/>
    </row>
    <row r="76" spans="8:8" x14ac:dyDescent="0.3">
      <c r="H76"/>
    </row>
    <row r="77" spans="8:8" x14ac:dyDescent="0.3">
      <c r="H77"/>
    </row>
    <row r="78" spans="8:8" x14ac:dyDescent="0.3">
      <c r="H78"/>
    </row>
    <row r="79" spans="8:8" x14ac:dyDescent="0.3">
      <c r="H79"/>
    </row>
    <row r="80" spans="8:8" x14ac:dyDescent="0.3">
      <c r="H80"/>
    </row>
    <row r="81" spans="8:8" x14ac:dyDescent="0.3">
      <c r="H81"/>
    </row>
    <row r="82" spans="8:8" x14ac:dyDescent="0.3">
      <c r="H82"/>
    </row>
    <row r="83" spans="8:8" x14ac:dyDescent="0.3">
      <c r="H83"/>
    </row>
    <row r="84" spans="8:8" x14ac:dyDescent="0.3">
      <c r="H84"/>
    </row>
    <row r="85" spans="8:8" x14ac:dyDescent="0.3">
      <c r="H85"/>
    </row>
    <row r="86" spans="8:8" x14ac:dyDescent="0.3">
      <c r="H86"/>
    </row>
    <row r="87" spans="8:8" x14ac:dyDescent="0.3">
      <c r="H87"/>
    </row>
    <row r="88" spans="8:8" x14ac:dyDescent="0.3">
      <c r="H88"/>
    </row>
    <row r="89" spans="8:8" x14ac:dyDescent="0.3">
      <c r="H89"/>
    </row>
    <row r="90" spans="8:8" x14ac:dyDescent="0.3">
      <c r="H90"/>
    </row>
    <row r="91" spans="8:8" x14ac:dyDescent="0.3">
      <c r="H91"/>
    </row>
    <row r="92" spans="8:8" x14ac:dyDescent="0.3">
      <c r="H92"/>
    </row>
    <row r="93" spans="8:8" x14ac:dyDescent="0.3">
      <c r="H93"/>
    </row>
    <row r="94" spans="8:8" x14ac:dyDescent="0.3">
      <c r="H94"/>
    </row>
    <row r="95" spans="8:8" x14ac:dyDescent="0.3">
      <c r="H95"/>
    </row>
    <row r="96" spans="8:8" x14ac:dyDescent="0.3">
      <c r="H96"/>
    </row>
    <row r="97" spans="8:8" x14ac:dyDescent="0.3">
      <c r="H97"/>
    </row>
    <row r="98" spans="8:8" x14ac:dyDescent="0.3">
      <c r="H98"/>
    </row>
    <row r="99" spans="8:8" x14ac:dyDescent="0.3">
      <c r="H99"/>
    </row>
    <row r="100" spans="8:8" x14ac:dyDescent="0.3">
      <c r="H100"/>
    </row>
    <row r="101" spans="8:8" x14ac:dyDescent="0.3">
      <c r="H101"/>
    </row>
    <row r="102" spans="8:8" x14ac:dyDescent="0.3">
      <c r="H102"/>
    </row>
    <row r="103" spans="8:8" x14ac:dyDescent="0.3">
      <c r="H103"/>
    </row>
    <row r="104" spans="8:8" x14ac:dyDescent="0.3">
      <c r="H104"/>
    </row>
    <row r="105" spans="8:8" x14ac:dyDescent="0.3">
      <c r="H105"/>
    </row>
    <row r="106" spans="8:8" x14ac:dyDescent="0.3">
      <c r="H106"/>
    </row>
    <row r="107" spans="8:8" x14ac:dyDescent="0.3">
      <c r="H107"/>
    </row>
    <row r="108" spans="8:8" x14ac:dyDescent="0.3">
      <c r="H108"/>
    </row>
    <row r="109" spans="8:8" x14ac:dyDescent="0.3">
      <c r="H109"/>
    </row>
    <row r="110" spans="8:8" x14ac:dyDescent="0.3">
      <c r="H110"/>
    </row>
    <row r="111" spans="8:8" x14ac:dyDescent="0.3">
      <c r="H111"/>
    </row>
    <row r="112" spans="8:8" x14ac:dyDescent="0.3">
      <c r="H112"/>
    </row>
    <row r="113" spans="8:8" x14ac:dyDescent="0.3">
      <c r="H113"/>
    </row>
    <row r="114" spans="8:8" x14ac:dyDescent="0.3">
      <c r="H114"/>
    </row>
    <row r="115" spans="8:8" x14ac:dyDescent="0.3">
      <c r="H115"/>
    </row>
    <row r="116" spans="8:8" x14ac:dyDescent="0.3">
      <c r="H116"/>
    </row>
    <row r="117" spans="8:8" x14ac:dyDescent="0.3">
      <c r="H117"/>
    </row>
    <row r="118" spans="8:8" x14ac:dyDescent="0.3">
      <c r="H118"/>
    </row>
    <row r="119" spans="8:8" x14ac:dyDescent="0.3">
      <c r="H119"/>
    </row>
    <row r="120" spans="8:8" x14ac:dyDescent="0.3">
      <c r="H120"/>
    </row>
    <row r="121" spans="8:8" x14ac:dyDescent="0.3">
      <c r="H121"/>
    </row>
    <row r="122" spans="8:8" x14ac:dyDescent="0.3">
      <c r="H122"/>
    </row>
    <row r="123" spans="8:8" x14ac:dyDescent="0.3">
      <c r="H123"/>
    </row>
    <row r="124" spans="8:8" x14ac:dyDescent="0.3">
      <c r="H124"/>
    </row>
    <row r="125" spans="8:8" x14ac:dyDescent="0.3">
      <c r="H125"/>
    </row>
    <row r="126" spans="8:8" x14ac:dyDescent="0.3">
      <c r="H126"/>
    </row>
    <row r="127" spans="8:8" x14ac:dyDescent="0.3">
      <c r="H127"/>
    </row>
    <row r="128" spans="8:8" x14ac:dyDescent="0.3">
      <c r="H128"/>
    </row>
    <row r="129" spans="8:8" x14ac:dyDescent="0.3">
      <c r="H129"/>
    </row>
    <row r="130" spans="8:8" x14ac:dyDescent="0.3">
      <c r="H130"/>
    </row>
    <row r="131" spans="8:8" x14ac:dyDescent="0.3">
      <c r="H131"/>
    </row>
    <row r="132" spans="8:8" x14ac:dyDescent="0.3">
      <c r="H132"/>
    </row>
    <row r="133" spans="8:8" x14ac:dyDescent="0.3">
      <c r="H133"/>
    </row>
    <row r="134" spans="8:8" x14ac:dyDescent="0.3">
      <c r="H134"/>
    </row>
    <row r="135" spans="8:8" x14ac:dyDescent="0.3">
      <c r="H135"/>
    </row>
    <row r="136" spans="8:8" x14ac:dyDescent="0.3">
      <c r="H136"/>
    </row>
    <row r="137" spans="8:8" x14ac:dyDescent="0.3">
      <c r="H137"/>
    </row>
    <row r="138" spans="8:8" x14ac:dyDescent="0.3">
      <c r="H138"/>
    </row>
    <row r="139" spans="8:8" x14ac:dyDescent="0.3">
      <c r="H139"/>
    </row>
    <row r="140" spans="8:8" x14ac:dyDescent="0.3">
      <c r="H140"/>
    </row>
    <row r="141" spans="8:8" x14ac:dyDescent="0.3">
      <c r="H141"/>
    </row>
    <row r="142" spans="8:8" x14ac:dyDescent="0.3">
      <c r="H142"/>
    </row>
    <row r="143" spans="8:8" x14ac:dyDescent="0.3">
      <c r="H143"/>
    </row>
    <row r="144" spans="8:8" x14ac:dyDescent="0.3">
      <c r="H144"/>
    </row>
    <row r="145" spans="8:8" x14ac:dyDescent="0.3">
      <c r="H145"/>
    </row>
    <row r="146" spans="8:8" x14ac:dyDescent="0.3">
      <c r="H146"/>
    </row>
    <row r="147" spans="8:8" x14ac:dyDescent="0.3">
      <c r="H147"/>
    </row>
    <row r="148" spans="8:8" x14ac:dyDescent="0.3">
      <c r="H148"/>
    </row>
    <row r="149" spans="8:8" x14ac:dyDescent="0.3">
      <c r="H149"/>
    </row>
    <row r="150" spans="8:8" x14ac:dyDescent="0.3">
      <c r="H150"/>
    </row>
    <row r="151" spans="8:8" x14ac:dyDescent="0.3">
      <c r="H151"/>
    </row>
    <row r="152" spans="8:8" x14ac:dyDescent="0.3">
      <c r="H152"/>
    </row>
    <row r="153" spans="8:8" x14ac:dyDescent="0.3">
      <c r="H153"/>
    </row>
    <row r="154" spans="8:8" x14ac:dyDescent="0.3">
      <c r="H154"/>
    </row>
    <row r="155" spans="8:8" x14ac:dyDescent="0.3">
      <c r="H155"/>
    </row>
    <row r="156" spans="8:8" x14ac:dyDescent="0.3">
      <c r="H156"/>
    </row>
    <row r="157" spans="8:8" x14ac:dyDescent="0.3">
      <c r="H157"/>
    </row>
    <row r="158" spans="8:8" x14ac:dyDescent="0.3">
      <c r="H158"/>
    </row>
    <row r="159" spans="8:8" x14ac:dyDescent="0.3">
      <c r="H159"/>
    </row>
    <row r="160" spans="8:8" x14ac:dyDescent="0.3">
      <c r="H160"/>
    </row>
    <row r="161" spans="8:8" x14ac:dyDescent="0.3">
      <c r="H161"/>
    </row>
    <row r="162" spans="8:8" x14ac:dyDescent="0.3">
      <c r="H162"/>
    </row>
    <row r="163" spans="8:8" x14ac:dyDescent="0.3">
      <c r="H163"/>
    </row>
    <row r="164" spans="8:8" x14ac:dyDescent="0.3">
      <c r="H164"/>
    </row>
    <row r="165" spans="8:8" x14ac:dyDescent="0.3">
      <c r="H165"/>
    </row>
    <row r="166" spans="8:8" x14ac:dyDescent="0.3">
      <c r="H166"/>
    </row>
    <row r="167" spans="8:8" x14ac:dyDescent="0.3">
      <c r="H167"/>
    </row>
    <row r="168" spans="8:8" x14ac:dyDescent="0.3">
      <c r="H168"/>
    </row>
    <row r="169" spans="8:8" x14ac:dyDescent="0.3">
      <c r="H169"/>
    </row>
    <row r="170" spans="8:8" x14ac:dyDescent="0.3">
      <c r="H170"/>
    </row>
    <row r="171" spans="8:8" x14ac:dyDescent="0.3">
      <c r="H171"/>
    </row>
    <row r="172" spans="8:8" x14ac:dyDescent="0.3">
      <c r="H172"/>
    </row>
    <row r="173" spans="8:8" x14ac:dyDescent="0.3">
      <c r="H173"/>
    </row>
    <row r="174" spans="8:8" x14ac:dyDescent="0.3">
      <c r="H174"/>
    </row>
    <row r="175" spans="8:8" x14ac:dyDescent="0.3">
      <c r="H175"/>
    </row>
    <row r="176" spans="8:8" x14ac:dyDescent="0.3">
      <c r="H176"/>
    </row>
    <row r="177" spans="8:8" x14ac:dyDescent="0.3">
      <c r="H177"/>
    </row>
    <row r="178" spans="8:8" x14ac:dyDescent="0.3">
      <c r="H178"/>
    </row>
    <row r="179" spans="8:8" x14ac:dyDescent="0.3">
      <c r="H179"/>
    </row>
    <row r="180" spans="8:8" x14ac:dyDescent="0.3">
      <c r="H180"/>
    </row>
    <row r="181" spans="8:8" x14ac:dyDescent="0.3">
      <c r="H181"/>
    </row>
    <row r="182" spans="8:8" x14ac:dyDescent="0.3">
      <c r="H182"/>
    </row>
    <row r="183" spans="8:8" x14ac:dyDescent="0.3">
      <c r="H183"/>
    </row>
    <row r="184" spans="8:8" x14ac:dyDescent="0.3">
      <c r="H184"/>
    </row>
    <row r="185" spans="8:8" x14ac:dyDescent="0.3">
      <c r="H185"/>
    </row>
    <row r="186" spans="8:8" x14ac:dyDescent="0.3">
      <c r="H186"/>
    </row>
    <row r="187" spans="8:8" x14ac:dyDescent="0.3">
      <c r="H187"/>
    </row>
    <row r="188" spans="8:8" x14ac:dyDescent="0.3">
      <c r="H188"/>
    </row>
    <row r="189" spans="8:8" x14ac:dyDescent="0.3">
      <c r="H189"/>
    </row>
    <row r="190" spans="8:8" x14ac:dyDescent="0.3">
      <c r="H190"/>
    </row>
    <row r="191" spans="8:8" x14ac:dyDescent="0.3">
      <c r="H191"/>
    </row>
    <row r="192" spans="8:8" x14ac:dyDescent="0.3">
      <c r="H192"/>
    </row>
    <row r="193" spans="8:8" x14ac:dyDescent="0.3">
      <c r="H193"/>
    </row>
    <row r="194" spans="8:8" x14ac:dyDescent="0.3">
      <c r="H194"/>
    </row>
    <row r="195" spans="8:8" x14ac:dyDescent="0.3">
      <c r="H195"/>
    </row>
    <row r="196" spans="8:8" x14ac:dyDescent="0.3">
      <c r="H196"/>
    </row>
    <row r="197" spans="8:8" x14ac:dyDescent="0.3">
      <c r="H197"/>
    </row>
    <row r="198" spans="8:8" x14ac:dyDescent="0.3">
      <c r="H198"/>
    </row>
    <row r="199" spans="8:8" x14ac:dyDescent="0.3">
      <c r="H199"/>
    </row>
    <row r="200" spans="8:8" x14ac:dyDescent="0.3">
      <c r="H200"/>
    </row>
    <row r="201" spans="8:8" x14ac:dyDescent="0.3">
      <c r="H201"/>
    </row>
    <row r="202" spans="8:8" x14ac:dyDescent="0.3">
      <c r="H202"/>
    </row>
    <row r="203" spans="8:8" x14ac:dyDescent="0.3">
      <c r="H203"/>
    </row>
    <row r="204" spans="8:8" x14ac:dyDescent="0.3">
      <c r="H204"/>
    </row>
    <row r="205" spans="8:8" x14ac:dyDescent="0.3">
      <c r="H205"/>
    </row>
    <row r="206" spans="8:8" x14ac:dyDescent="0.3">
      <c r="H206"/>
    </row>
    <row r="207" spans="8:8" x14ac:dyDescent="0.3">
      <c r="H207"/>
    </row>
    <row r="208" spans="8:8" x14ac:dyDescent="0.3">
      <c r="H208"/>
    </row>
    <row r="209" spans="8:8" x14ac:dyDescent="0.3">
      <c r="H209"/>
    </row>
    <row r="210" spans="8:8" x14ac:dyDescent="0.3">
      <c r="H210"/>
    </row>
    <row r="211" spans="8:8" x14ac:dyDescent="0.3">
      <c r="H211"/>
    </row>
    <row r="212" spans="8:8" x14ac:dyDescent="0.3">
      <c r="H212"/>
    </row>
    <row r="213" spans="8:8" x14ac:dyDescent="0.3">
      <c r="H213"/>
    </row>
    <row r="214" spans="8:8" x14ac:dyDescent="0.3">
      <c r="H214"/>
    </row>
    <row r="215" spans="8:8" x14ac:dyDescent="0.3">
      <c r="H215"/>
    </row>
    <row r="216" spans="8:8" x14ac:dyDescent="0.3">
      <c r="H216"/>
    </row>
    <row r="217" spans="8:8" x14ac:dyDescent="0.3">
      <c r="H217"/>
    </row>
    <row r="218" spans="8:8" x14ac:dyDescent="0.3">
      <c r="H218"/>
    </row>
    <row r="219" spans="8:8" x14ac:dyDescent="0.3">
      <c r="H219"/>
    </row>
    <row r="220" spans="8:8" x14ac:dyDescent="0.3">
      <c r="H220"/>
    </row>
    <row r="221" spans="8:8" x14ac:dyDescent="0.3">
      <c r="H221"/>
    </row>
    <row r="222" spans="8:8" x14ac:dyDescent="0.3">
      <c r="H222"/>
    </row>
    <row r="223" spans="8:8" x14ac:dyDescent="0.3">
      <c r="H223"/>
    </row>
    <row r="224" spans="8:8" x14ac:dyDescent="0.3">
      <c r="H224"/>
    </row>
    <row r="225" spans="8:8" x14ac:dyDescent="0.3">
      <c r="H225"/>
    </row>
    <row r="226" spans="8:8" x14ac:dyDescent="0.3">
      <c r="H226"/>
    </row>
    <row r="227" spans="8:8" x14ac:dyDescent="0.3">
      <c r="H227"/>
    </row>
    <row r="228" spans="8:8" x14ac:dyDescent="0.3">
      <c r="H228"/>
    </row>
    <row r="229" spans="8:8" x14ac:dyDescent="0.3">
      <c r="H229"/>
    </row>
    <row r="230" spans="8:8" x14ac:dyDescent="0.3">
      <c r="H230"/>
    </row>
    <row r="231" spans="8:8" x14ac:dyDescent="0.3">
      <c r="H231"/>
    </row>
    <row r="232" spans="8:8" x14ac:dyDescent="0.3">
      <c r="H232"/>
    </row>
    <row r="233" spans="8:8" x14ac:dyDescent="0.3">
      <c r="H233"/>
    </row>
    <row r="234" spans="8:8" x14ac:dyDescent="0.3">
      <c r="H234"/>
    </row>
    <row r="235" spans="8:8" x14ac:dyDescent="0.3">
      <c r="H235"/>
    </row>
    <row r="236" spans="8:8" x14ac:dyDescent="0.3">
      <c r="H236"/>
    </row>
    <row r="237" spans="8:8" x14ac:dyDescent="0.3">
      <c r="H237"/>
    </row>
    <row r="238" spans="8:8" x14ac:dyDescent="0.3">
      <c r="H238"/>
    </row>
    <row r="239" spans="8:8" x14ac:dyDescent="0.3">
      <c r="H239"/>
    </row>
    <row r="240" spans="8:8" x14ac:dyDescent="0.3">
      <c r="H240"/>
    </row>
    <row r="241" spans="8:8" x14ac:dyDescent="0.3">
      <c r="H241"/>
    </row>
    <row r="242" spans="8:8" x14ac:dyDescent="0.3">
      <c r="H242"/>
    </row>
    <row r="243" spans="8:8" x14ac:dyDescent="0.3">
      <c r="H243"/>
    </row>
    <row r="244" spans="8:8" x14ac:dyDescent="0.3">
      <c r="H244"/>
    </row>
    <row r="245" spans="8:8" x14ac:dyDescent="0.3">
      <c r="H245"/>
    </row>
    <row r="246" spans="8:8" x14ac:dyDescent="0.3">
      <c r="H246"/>
    </row>
    <row r="247" spans="8:8" x14ac:dyDescent="0.3">
      <c r="H247"/>
    </row>
    <row r="248" spans="8:8" x14ac:dyDescent="0.3">
      <c r="H248"/>
    </row>
    <row r="249" spans="8:8" x14ac:dyDescent="0.3">
      <c r="H249"/>
    </row>
    <row r="250" spans="8:8" x14ac:dyDescent="0.3">
      <c r="H250"/>
    </row>
    <row r="251" spans="8:8" x14ac:dyDescent="0.3">
      <c r="H251"/>
    </row>
    <row r="252" spans="8:8" x14ac:dyDescent="0.3">
      <c r="H252"/>
    </row>
    <row r="253" spans="8:8" x14ac:dyDescent="0.3">
      <c r="H253"/>
    </row>
    <row r="254" spans="8:8" x14ac:dyDescent="0.3">
      <c r="H254"/>
    </row>
    <row r="255" spans="8:8" x14ac:dyDescent="0.3">
      <c r="H255"/>
    </row>
    <row r="256" spans="8:8" x14ac:dyDescent="0.3">
      <c r="H256"/>
    </row>
    <row r="257" spans="8:8" x14ac:dyDescent="0.3">
      <c r="H257"/>
    </row>
    <row r="258" spans="8:8" x14ac:dyDescent="0.3">
      <c r="H258"/>
    </row>
    <row r="259" spans="8:8" x14ac:dyDescent="0.3">
      <c r="H259"/>
    </row>
    <row r="260" spans="8:8" x14ac:dyDescent="0.3">
      <c r="H260"/>
    </row>
    <row r="261" spans="8:8" x14ac:dyDescent="0.3">
      <c r="H261"/>
    </row>
    <row r="262" spans="8:8" x14ac:dyDescent="0.3">
      <c r="H262"/>
    </row>
    <row r="263" spans="8:8" x14ac:dyDescent="0.3">
      <c r="H263"/>
    </row>
    <row r="264" spans="8:8" x14ac:dyDescent="0.3">
      <c r="H264"/>
    </row>
    <row r="265" spans="8:8" x14ac:dyDescent="0.3">
      <c r="H265"/>
    </row>
    <row r="266" spans="8:8" x14ac:dyDescent="0.3">
      <c r="H266"/>
    </row>
    <row r="267" spans="8:8" x14ac:dyDescent="0.3">
      <c r="H267"/>
    </row>
    <row r="268" spans="8:8" x14ac:dyDescent="0.3">
      <c r="H268"/>
    </row>
    <row r="269" spans="8:8" x14ac:dyDescent="0.3">
      <c r="H269"/>
    </row>
    <row r="270" spans="8:8" x14ac:dyDescent="0.3">
      <c r="H270"/>
    </row>
    <row r="271" spans="8:8" x14ac:dyDescent="0.3">
      <c r="H271"/>
    </row>
    <row r="272" spans="8:8" x14ac:dyDescent="0.3">
      <c r="H272"/>
    </row>
    <row r="273" spans="8:8" x14ac:dyDescent="0.3">
      <c r="H273"/>
    </row>
    <row r="274" spans="8:8" x14ac:dyDescent="0.3">
      <c r="H274"/>
    </row>
    <row r="275" spans="8:8" x14ac:dyDescent="0.3">
      <c r="H275"/>
    </row>
    <row r="276" spans="8:8" x14ac:dyDescent="0.3">
      <c r="H276"/>
    </row>
    <row r="277" spans="8:8" x14ac:dyDescent="0.3">
      <c r="H277"/>
    </row>
    <row r="278" spans="8:8" x14ac:dyDescent="0.3">
      <c r="H278"/>
    </row>
    <row r="279" spans="8:8" x14ac:dyDescent="0.3">
      <c r="H279"/>
    </row>
    <row r="280" spans="8:8" x14ac:dyDescent="0.3">
      <c r="H280"/>
    </row>
    <row r="281" spans="8:8" x14ac:dyDescent="0.3">
      <c r="H281"/>
    </row>
    <row r="282" spans="8:8" x14ac:dyDescent="0.3">
      <c r="H282"/>
    </row>
    <row r="283" spans="8:8" x14ac:dyDescent="0.3">
      <c r="H283"/>
    </row>
    <row r="284" spans="8:8" x14ac:dyDescent="0.3">
      <c r="H284"/>
    </row>
    <row r="285" spans="8:8" x14ac:dyDescent="0.3">
      <c r="H285"/>
    </row>
    <row r="286" spans="8:8" x14ac:dyDescent="0.3">
      <c r="H286"/>
    </row>
    <row r="287" spans="8:8" x14ac:dyDescent="0.3">
      <c r="H287"/>
    </row>
    <row r="288" spans="8:8" x14ac:dyDescent="0.3">
      <c r="H288"/>
    </row>
    <row r="289" spans="8:8" x14ac:dyDescent="0.3">
      <c r="H289"/>
    </row>
    <row r="290" spans="8:8" x14ac:dyDescent="0.3">
      <c r="H290"/>
    </row>
    <row r="291" spans="8:8" x14ac:dyDescent="0.3">
      <c r="H291"/>
    </row>
    <row r="292" spans="8:8" x14ac:dyDescent="0.3">
      <c r="H292"/>
    </row>
    <row r="293" spans="8:8" x14ac:dyDescent="0.3">
      <c r="H293"/>
    </row>
    <row r="294" spans="8:8" x14ac:dyDescent="0.3">
      <c r="H294"/>
    </row>
    <row r="295" spans="8:8" x14ac:dyDescent="0.3">
      <c r="H295"/>
    </row>
    <row r="296" spans="8:8" x14ac:dyDescent="0.3">
      <c r="H296"/>
    </row>
    <row r="297" spans="8:8" x14ac:dyDescent="0.3">
      <c r="H297"/>
    </row>
    <row r="298" spans="8:8" x14ac:dyDescent="0.3">
      <c r="H298"/>
    </row>
    <row r="299" spans="8:8" x14ac:dyDescent="0.3">
      <c r="H299"/>
    </row>
    <row r="300" spans="8:8" x14ac:dyDescent="0.3">
      <c r="H300"/>
    </row>
    <row r="301" spans="8:8" x14ac:dyDescent="0.3">
      <c r="H301"/>
    </row>
    <row r="302" spans="8:8" x14ac:dyDescent="0.3">
      <c r="H302"/>
    </row>
    <row r="303" spans="8:8" x14ac:dyDescent="0.3">
      <c r="H303"/>
    </row>
    <row r="304" spans="8:8" x14ac:dyDescent="0.3">
      <c r="H304"/>
    </row>
    <row r="305" spans="8:8" x14ac:dyDescent="0.3">
      <c r="H305"/>
    </row>
    <row r="306" spans="8:8" x14ac:dyDescent="0.3">
      <c r="H306"/>
    </row>
    <row r="307" spans="8:8" x14ac:dyDescent="0.3">
      <c r="H307"/>
    </row>
    <row r="308" spans="8:8" x14ac:dyDescent="0.3">
      <c r="H308"/>
    </row>
    <row r="309" spans="8:8" x14ac:dyDescent="0.3">
      <c r="H309"/>
    </row>
    <row r="310" spans="8:8" x14ac:dyDescent="0.3">
      <c r="H310"/>
    </row>
    <row r="311" spans="8:8" x14ac:dyDescent="0.3">
      <c r="H311"/>
    </row>
    <row r="312" spans="8:8" x14ac:dyDescent="0.3">
      <c r="H312"/>
    </row>
    <row r="313" spans="8:8" x14ac:dyDescent="0.3">
      <c r="H313"/>
    </row>
    <row r="314" spans="8:8" x14ac:dyDescent="0.3">
      <c r="H314"/>
    </row>
    <row r="315" spans="8:8" x14ac:dyDescent="0.3">
      <c r="H315"/>
    </row>
    <row r="316" spans="8:8" x14ac:dyDescent="0.3">
      <c r="H316"/>
    </row>
    <row r="317" spans="8:8" x14ac:dyDescent="0.3">
      <c r="H317"/>
    </row>
    <row r="318" spans="8:8" x14ac:dyDescent="0.3">
      <c r="H318"/>
    </row>
    <row r="319" spans="8:8" x14ac:dyDescent="0.3">
      <c r="H319"/>
    </row>
    <row r="320" spans="8:8" x14ac:dyDescent="0.3">
      <c r="H320"/>
    </row>
    <row r="321" spans="8:8" x14ac:dyDescent="0.3">
      <c r="H321"/>
    </row>
    <row r="322" spans="8:8" x14ac:dyDescent="0.3">
      <c r="H322"/>
    </row>
    <row r="323" spans="8:8" x14ac:dyDescent="0.3">
      <c r="H323"/>
    </row>
    <row r="324" spans="8:8" x14ac:dyDescent="0.3">
      <c r="H324"/>
    </row>
    <row r="325" spans="8:8" x14ac:dyDescent="0.3">
      <c r="H325"/>
    </row>
    <row r="326" spans="8:8" x14ac:dyDescent="0.3">
      <c r="H326"/>
    </row>
    <row r="327" spans="8:8" x14ac:dyDescent="0.3">
      <c r="H327"/>
    </row>
    <row r="328" spans="8:8" x14ac:dyDescent="0.3">
      <c r="H328"/>
    </row>
    <row r="329" spans="8:8" x14ac:dyDescent="0.3">
      <c r="H329"/>
    </row>
    <row r="330" spans="8:8" x14ac:dyDescent="0.3">
      <c r="H330"/>
    </row>
    <row r="331" spans="8:8" x14ac:dyDescent="0.3">
      <c r="H331"/>
    </row>
    <row r="332" spans="8:8" x14ac:dyDescent="0.3">
      <c r="H332"/>
    </row>
    <row r="333" spans="8:8" x14ac:dyDescent="0.3">
      <c r="H333"/>
    </row>
    <row r="334" spans="8:8" x14ac:dyDescent="0.3">
      <c r="H334"/>
    </row>
    <row r="335" spans="8:8" x14ac:dyDescent="0.3">
      <c r="H335"/>
    </row>
    <row r="336" spans="8:8" x14ac:dyDescent="0.3">
      <c r="H336"/>
    </row>
    <row r="337" spans="8:8" x14ac:dyDescent="0.3">
      <c r="H337"/>
    </row>
    <row r="338" spans="8:8" x14ac:dyDescent="0.3">
      <c r="H338"/>
    </row>
    <row r="339" spans="8:8" x14ac:dyDescent="0.3">
      <c r="H339"/>
    </row>
    <row r="340" spans="8:8" x14ac:dyDescent="0.3">
      <c r="H340"/>
    </row>
    <row r="341" spans="8:8" x14ac:dyDescent="0.3">
      <c r="H341"/>
    </row>
    <row r="342" spans="8:8" x14ac:dyDescent="0.3">
      <c r="H342"/>
    </row>
    <row r="343" spans="8:8" x14ac:dyDescent="0.3">
      <c r="H343"/>
    </row>
    <row r="344" spans="8:8" x14ac:dyDescent="0.3">
      <c r="H344"/>
    </row>
    <row r="345" spans="8:8" x14ac:dyDescent="0.3">
      <c r="H345"/>
    </row>
    <row r="346" spans="8:8" x14ac:dyDescent="0.3">
      <c r="H346"/>
    </row>
    <row r="347" spans="8:8" x14ac:dyDescent="0.3">
      <c r="H347"/>
    </row>
    <row r="348" spans="8:8" x14ac:dyDescent="0.3">
      <c r="H348"/>
    </row>
    <row r="349" spans="8:8" x14ac:dyDescent="0.3">
      <c r="H349"/>
    </row>
    <row r="350" spans="8:8" x14ac:dyDescent="0.3">
      <c r="H350"/>
    </row>
    <row r="351" spans="8:8" x14ac:dyDescent="0.3">
      <c r="H351"/>
    </row>
    <row r="352" spans="8:8" x14ac:dyDescent="0.3">
      <c r="H352"/>
    </row>
    <row r="353" spans="8:8" x14ac:dyDescent="0.3">
      <c r="H353"/>
    </row>
    <row r="354" spans="8:8" x14ac:dyDescent="0.3">
      <c r="H354"/>
    </row>
    <row r="355" spans="8:8" x14ac:dyDescent="0.3">
      <c r="H355"/>
    </row>
    <row r="356" spans="8:8" x14ac:dyDescent="0.3">
      <c r="H356"/>
    </row>
    <row r="357" spans="8:8" x14ac:dyDescent="0.3">
      <c r="H357"/>
    </row>
    <row r="358" spans="8:8" x14ac:dyDescent="0.3">
      <c r="H358"/>
    </row>
    <row r="359" spans="8:8" x14ac:dyDescent="0.3">
      <c r="H359"/>
    </row>
    <row r="360" spans="8:8" x14ac:dyDescent="0.3">
      <c r="H360"/>
    </row>
    <row r="361" spans="8:8" x14ac:dyDescent="0.3">
      <c r="H361"/>
    </row>
    <row r="362" spans="8:8" x14ac:dyDescent="0.3">
      <c r="H362"/>
    </row>
    <row r="363" spans="8:8" x14ac:dyDescent="0.3">
      <c r="H363"/>
    </row>
    <row r="364" spans="8:8" x14ac:dyDescent="0.3">
      <c r="H364"/>
    </row>
    <row r="365" spans="8:8" x14ac:dyDescent="0.3">
      <c r="H365"/>
    </row>
    <row r="366" spans="8:8" x14ac:dyDescent="0.3">
      <c r="H366"/>
    </row>
    <row r="367" spans="8:8" x14ac:dyDescent="0.3">
      <c r="H367"/>
    </row>
    <row r="368" spans="8:8" x14ac:dyDescent="0.3">
      <c r="H368"/>
    </row>
    <row r="369" spans="8:8" x14ac:dyDescent="0.3">
      <c r="H369"/>
    </row>
    <row r="370" spans="8:8" x14ac:dyDescent="0.3">
      <c r="H370"/>
    </row>
    <row r="371" spans="8:8" x14ac:dyDescent="0.3">
      <c r="H371"/>
    </row>
    <row r="372" spans="8:8" x14ac:dyDescent="0.3">
      <c r="H372"/>
    </row>
    <row r="373" spans="8:8" x14ac:dyDescent="0.3">
      <c r="H373"/>
    </row>
    <row r="374" spans="8:8" x14ac:dyDescent="0.3">
      <c r="H374"/>
    </row>
    <row r="375" spans="8:8" x14ac:dyDescent="0.3">
      <c r="H375"/>
    </row>
    <row r="376" spans="8:8" x14ac:dyDescent="0.3">
      <c r="H376"/>
    </row>
    <row r="377" spans="8:8" x14ac:dyDescent="0.3">
      <c r="H377"/>
    </row>
    <row r="378" spans="8:8" x14ac:dyDescent="0.3">
      <c r="H378"/>
    </row>
    <row r="379" spans="8:8" x14ac:dyDescent="0.3">
      <c r="H379"/>
    </row>
    <row r="380" spans="8:8" x14ac:dyDescent="0.3">
      <c r="H380"/>
    </row>
    <row r="381" spans="8:8" x14ac:dyDescent="0.3">
      <c r="H381"/>
    </row>
    <row r="382" spans="8:8" x14ac:dyDescent="0.3">
      <c r="H382"/>
    </row>
    <row r="383" spans="8:8" x14ac:dyDescent="0.3">
      <c r="H383"/>
    </row>
    <row r="384" spans="8:8" x14ac:dyDescent="0.3">
      <c r="H384"/>
    </row>
    <row r="385" spans="8:8" x14ac:dyDescent="0.3">
      <c r="H385"/>
    </row>
    <row r="386" spans="8:8" x14ac:dyDescent="0.3">
      <c r="H386"/>
    </row>
    <row r="387" spans="8:8" x14ac:dyDescent="0.3">
      <c r="H387"/>
    </row>
    <row r="388" spans="8:8" x14ac:dyDescent="0.3">
      <c r="H388"/>
    </row>
    <row r="389" spans="8:8" x14ac:dyDescent="0.3">
      <c r="H389"/>
    </row>
    <row r="390" spans="8:8" x14ac:dyDescent="0.3">
      <c r="H390"/>
    </row>
    <row r="391" spans="8:8" x14ac:dyDescent="0.3">
      <c r="H391"/>
    </row>
    <row r="392" spans="8:8" x14ac:dyDescent="0.3">
      <c r="H392"/>
    </row>
    <row r="393" spans="8:8" x14ac:dyDescent="0.3">
      <c r="H393"/>
    </row>
    <row r="394" spans="8:8" x14ac:dyDescent="0.3">
      <c r="H394"/>
    </row>
    <row r="395" spans="8:8" x14ac:dyDescent="0.3">
      <c r="H395"/>
    </row>
    <row r="396" spans="8:8" x14ac:dyDescent="0.3">
      <c r="H396"/>
    </row>
    <row r="397" spans="8:8" x14ac:dyDescent="0.3">
      <c r="H397"/>
    </row>
    <row r="398" spans="8:8" x14ac:dyDescent="0.3">
      <c r="H398"/>
    </row>
    <row r="399" spans="8:8" x14ac:dyDescent="0.3">
      <c r="H399"/>
    </row>
    <row r="400" spans="8:8" x14ac:dyDescent="0.3">
      <c r="H400"/>
    </row>
    <row r="401" spans="8:8" x14ac:dyDescent="0.3">
      <c r="H401"/>
    </row>
    <row r="402" spans="8:8" x14ac:dyDescent="0.3">
      <c r="H402"/>
    </row>
    <row r="403" spans="8:8" x14ac:dyDescent="0.3">
      <c r="H403"/>
    </row>
    <row r="404" spans="8:8" x14ac:dyDescent="0.3">
      <c r="H404"/>
    </row>
    <row r="405" spans="8:8" x14ac:dyDescent="0.3">
      <c r="H405"/>
    </row>
    <row r="406" spans="8:8" x14ac:dyDescent="0.3">
      <c r="H406"/>
    </row>
    <row r="407" spans="8:8" x14ac:dyDescent="0.3">
      <c r="H407"/>
    </row>
    <row r="408" spans="8:8" x14ac:dyDescent="0.3">
      <c r="H408"/>
    </row>
    <row r="409" spans="8:8" x14ac:dyDescent="0.3">
      <c r="H409"/>
    </row>
    <row r="410" spans="8:8" x14ac:dyDescent="0.3">
      <c r="H410"/>
    </row>
    <row r="411" spans="8:8" x14ac:dyDescent="0.3">
      <c r="H411"/>
    </row>
    <row r="412" spans="8:8" x14ac:dyDescent="0.3">
      <c r="H412"/>
    </row>
    <row r="413" spans="8:8" x14ac:dyDescent="0.3">
      <c r="H413"/>
    </row>
    <row r="414" spans="8:8" x14ac:dyDescent="0.3">
      <c r="H414"/>
    </row>
    <row r="415" spans="8:8" x14ac:dyDescent="0.3">
      <c r="H415"/>
    </row>
    <row r="416" spans="8:8" x14ac:dyDescent="0.3">
      <c r="H416"/>
    </row>
    <row r="417" spans="8:8" x14ac:dyDescent="0.3">
      <c r="H417"/>
    </row>
    <row r="418" spans="8:8" x14ac:dyDescent="0.3">
      <c r="H418"/>
    </row>
    <row r="419" spans="8:8" x14ac:dyDescent="0.3">
      <c r="H419"/>
    </row>
    <row r="420" spans="8:8" x14ac:dyDescent="0.3">
      <c r="H420"/>
    </row>
    <row r="421" spans="8:8" x14ac:dyDescent="0.3">
      <c r="H421"/>
    </row>
    <row r="422" spans="8:8" x14ac:dyDescent="0.3">
      <c r="H422"/>
    </row>
    <row r="423" spans="8:8" x14ac:dyDescent="0.3">
      <c r="H423"/>
    </row>
    <row r="424" spans="8:8" x14ac:dyDescent="0.3">
      <c r="H424"/>
    </row>
    <row r="425" spans="8:8" x14ac:dyDescent="0.3">
      <c r="H425"/>
    </row>
    <row r="426" spans="8:8" x14ac:dyDescent="0.3">
      <c r="H426"/>
    </row>
    <row r="427" spans="8:8" x14ac:dyDescent="0.3">
      <c r="H427"/>
    </row>
    <row r="428" spans="8:8" x14ac:dyDescent="0.3">
      <c r="H428"/>
    </row>
    <row r="429" spans="8:8" x14ac:dyDescent="0.3">
      <c r="H429"/>
    </row>
    <row r="430" spans="8:8" x14ac:dyDescent="0.3">
      <c r="H430"/>
    </row>
    <row r="431" spans="8:8" x14ac:dyDescent="0.3">
      <c r="H431"/>
    </row>
    <row r="432" spans="8:8" x14ac:dyDescent="0.3">
      <c r="H432"/>
    </row>
    <row r="433" spans="8:8" x14ac:dyDescent="0.3">
      <c r="H433"/>
    </row>
    <row r="434" spans="8:8" x14ac:dyDescent="0.3">
      <c r="H434"/>
    </row>
    <row r="435" spans="8:8" x14ac:dyDescent="0.3">
      <c r="H435"/>
    </row>
    <row r="436" spans="8:8" x14ac:dyDescent="0.3">
      <c r="H436"/>
    </row>
    <row r="437" spans="8:8" x14ac:dyDescent="0.3">
      <c r="H437"/>
    </row>
    <row r="438" spans="8:8" x14ac:dyDescent="0.3">
      <c r="H438"/>
    </row>
    <row r="439" spans="8:8" x14ac:dyDescent="0.3">
      <c r="H439"/>
    </row>
    <row r="440" spans="8:8" x14ac:dyDescent="0.3">
      <c r="H440"/>
    </row>
    <row r="441" spans="8:8" x14ac:dyDescent="0.3">
      <c r="H441"/>
    </row>
    <row r="442" spans="8:8" x14ac:dyDescent="0.3">
      <c r="H442"/>
    </row>
    <row r="443" spans="8:8" x14ac:dyDescent="0.3">
      <c r="H443"/>
    </row>
    <row r="444" spans="8:8" x14ac:dyDescent="0.3">
      <c r="H444"/>
    </row>
    <row r="445" spans="8:8" x14ac:dyDescent="0.3">
      <c r="H445"/>
    </row>
    <row r="446" spans="8:8" x14ac:dyDescent="0.3">
      <c r="H446"/>
    </row>
    <row r="447" spans="8:8" x14ac:dyDescent="0.3">
      <c r="H447"/>
    </row>
    <row r="448" spans="8:8" x14ac:dyDescent="0.3">
      <c r="H448"/>
    </row>
    <row r="449" spans="8:8" x14ac:dyDescent="0.3">
      <c r="H449"/>
    </row>
    <row r="450" spans="8:8" x14ac:dyDescent="0.3">
      <c r="H450"/>
    </row>
    <row r="451" spans="8:8" x14ac:dyDescent="0.3">
      <c r="H451"/>
    </row>
    <row r="452" spans="8:8" x14ac:dyDescent="0.3">
      <c r="H452"/>
    </row>
    <row r="453" spans="8:8" x14ac:dyDescent="0.3">
      <c r="H453"/>
    </row>
    <row r="454" spans="8:8" x14ac:dyDescent="0.3">
      <c r="H454"/>
    </row>
    <row r="455" spans="8:8" x14ac:dyDescent="0.3">
      <c r="H455"/>
    </row>
    <row r="456" spans="8:8" x14ac:dyDescent="0.3">
      <c r="H456"/>
    </row>
    <row r="457" spans="8:8" x14ac:dyDescent="0.3">
      <c r="H457"/>
    </row>
    <row r="458" spans="8:8" x14ac:dyDescent="0.3">
      <c r="H458"/>
    </row>
    <row r="459" spans="8:8" x14ac:dyDescent="0.3">
      <c r="H459"/>
    </row>
    <row r="460" spans="8:8" x14ac:dyDescent="0.3">
      <c r="H460"/>
    </row>
    <row r="461" spans="8:8" x14ac:dyDescent="0.3">
      <c r="H461"/>
    </row>
    <row r="462" spans="8:8" x14ac:dyDescent="0.3">
      <c r="H462"/>
    </row>
    <row r="463" spans="8:8" x14ac:dyDescent="0.3">
      <c r="H463"/>
    </row>
    <row r="464" spans="8:8" x14ac:dyDescent="0.3">
      <c r="H464"/>
    </row>
    <row r="465" spans="8:8" x14ac:dyDescent="0.3">
      <c r="H465"/>
    </row>
    <row r="466" spans="8:8" x14ac:dyDescent="0.3">
      <c r="H466"/>
    </row>
    <row r="467" spans="8:8" x14ac:dyDescent="0.3">
      <c r="H467"/>
    </row>
    <row r="468" spans="8:8" x14ac:dyDescent="0.3">
      <c r="H468"/>
    </row>
    <row r="469" spans="8:8" x14ac:dyDescent="0.3">
      <c r="H469"/>
    </row>
    <row r="470" spans="8:8" x14ac:dyDescent="0.3">
      <c r="H470"/>
    </row>
    <row r="471" spans="8:8" x14ac:dyDescent="0.3">
      <c r="H471"/>
    </row>
    <row r="472" spans="8:8" x14ac:dyDescent="0.3">
      <c r="H472"/>
    </row>
    <row r="473" spans="8:8" x14ac:dyDescent="0.3">
      <c r="H473"/>
    </row>
    <row r="474" spans="8:8" x14ac:dyDescent="0.3">
      <c r="H474"/>
    </row>
    <row r="475" spans="8:8" x14ac:dyDescent="0.3">
      <c r="H475"/>
    </row>
    <row r="476" spans="8:8" x14ac:dyDescent="0.3">
      <c r="H476"/>
    </row>
    <row r="477" spans="8:8" x14ac:dyDescent="0.3">
      <c r="H477"/>
    </row>
    <row r="478" spans="8:8" x14ac:dyDescent="0.3">
      <c r="H478"/>
    </row>
    <row r="479" spans="8:8" x14ac:dyDescent="0.3">
      <c r="H479"/>
    </row>
    <row r="480" spans="8:8" x14ac:dyDescent="0.3">
      <c r="H480"/>
    </row>
    <row r="481" spans="8:8" x14ac:dyDescent="0.3">
      <c r="H481"/>
    </row>
    <row r="482" spans="8:8" x14ac:dyDescent="0.3">
      <c r="H482"/>
    </row>
    <row r="483" spans="8:8" x14ac:dyDescent="0.3">
      <c r="H483"/>
    </row>
    <row r="484" spans="8:8" x14ac:dyDescent="0.3">
      <c r="H484"/>
    </row>
    <row r="485" spans="8:8" x14ac:dyDescent="0.3">
      <c r="H485"/>
    </row>
    <row r="486" spans="8:8" x14ac:dyDescent="0.3">
      <c r="H486"/>
    </row>
    <row r="487" spans="8:8" x14ac:dyDescent="0.3">
      <c r="H487"/>
    </row>
    <row r="488" spans="8:8" x14ac:dyDescent="0.3">
      <c r="H488"/>
    </row>
    <row r="489" spans="8:8" x14ac:dyDescent="0.3">
      <c r="H489"/>
    </row>
    <row r="490" spans="8:8" x14ac:dyDescent="0.3">
      <c r="H490"/>
    </row>
    <row r="491" spans="8:8" x14ac:dyDescent="0.3">
      <c r="H491"/>
    </row>
    <row r="492" spans="8:8" x14ac:dyDescent="0.3">
      <c r="H492"/>
    </row>
    <row r="493" spans="8:8" x14ac:dyDescent="0.3">
      <c r="H493"/>
    </row>
    <row r="494" spans="8:8" x14ac:dyDescent="0.3">
      <c r="H494"/>
    </row>
    <row r="495" spans="8:8" x14ac:dyDescent="0.3">
      <c r="H495"/>
    </row>
    <row r="496" spans="8:8" x14ac:dyDescent="0.3">
      <c r="H496"/>
    </row>
    <row r="497" spans="8:8" x14ac:dyDescent="0.3">
      <c r="H497"/>
    </row>
    <row r="498" spans="8:8" x14ac:dyDescent="0.3">
      <c r="H498"/>
    </row>
    <row r="499" spans="8:8" x14ac:dyDescent="0.3">
      <c r="H499"/>
    </row>
    <row r="500" spans="8:8" x14ac:dyDescent="0.3">
      <c r="H500"/>
    </row>
    <row r="501" spans="8:8" x14ac:dyDescent="0.3">
      <c r="H501"/>
    </row>
    <row r="502" spans="8:8" x14ac:dyDescent="0.3">
      <c r="H502"/>
    </row>
    <row r="503" spans="8:8" x14ac:dyDescent="0.3">
      <c r="H503"/>
    </row>
    <row r="504" spans="8:8" x14ac:dyDescent="0.3">
      <c r="H504"/>
    </row>
    <row r="505" spans="8:8" x14ac:dyDescent="0.3">
      <c r="H505"/>
    </row>
    <row r="506" spans="8:8" x14ac:dyDescent="0.3">
      <c r="H506"/>
    </row>
    <row r="507" spans="8:8" x14ac:dyDescent="0.3">
      <c r="H507"/>
    </row>
    <row r="508" spans="8:8" x14ac:dyDescent="0.3">
      <c r="H508"/>
    </row>
    <row r="509" spans="8:8" x14ac:dyDescent="0.3">
      <c r="H509"/>
    </row>
    <row r="510" spans="8:8" x14ac:dyDescent="0.3">
      <c r="H510"/>
    </row>
    <row r="511" spans="8:8" x14ac:dyDescent="0.3">
      <c r="H511"/>
    </row>
    <row r="512" spans="8:8" x14ac:dyDescent="0.3">
      <c r="H512"/>
    </row>
    <row r="513" spans="8:8" x14ac:dyDescent="0.3">
      <c r="H513"/>
    </row>
    <row r="514" spans="8:8" x14ac:dyDescent="0.3">
      <c r="H514"/>
    </row>
    <row r="515" spans="8:8" x14ac:dyDescent="0.3">
      <c r="H515"/>
    </row>
    <row r="516" spans="8:8" x14ac:dyDescent="0.3">
      <c r="H516"/>
    </row>
    <row r="517" spans="8:8" x14ac:dyDescent="0.3">
      <c r="H517"/>
    </row>
    <row r="518" spans="8:8" x14ac:dyDescent="0.3">
      <c r="H518"/>
    </row>
    <row r="519" spans="8:8" x14ac:dyDescent="0.3">
      <c r="H519"/>
    </row>
    <row r="520" spans="8:8" x14ac:dyDescent="0.3">
      <c r="H520"/>
    </row>
    <row r="521" spans="8:8" x14ac:dyDescent="0.3">
      <c r="H521"/>
    </row>
    <row r="522" spans="8:8" x14ac:dyDescent="0.3">
      <c r="H522"/>
    </row>
    <row r="523" spans="8:8" x14ac:dyDescent="0.3">
      <c r="H523"/>
    </row>
    <row r="524" spans="8:8" x14ac:dyDescent="0.3">
      <c r="H524"/>
    </row>
    <row r="525" spans="8:8" x14ac:dyDescent="0.3">
      <c r="H525"/>
    </row>
    <row r="526" spans="8:8" x14ac:dyDescent="0.3">
      <c r="H526"/>
    </row>
    <row r="527" spans="8:8" x14ac:dyDescent="0.3">
      <c r="H527"/>
    </row>
    <row r="528" spans="8:8" x14ac:dyDescent="0.3">
      <c r="H528"/>
    </row>
    <row r="529" spans="8:8" x14ac:dyDescent="0.3">
      <c r="H529"/>
    </row>
    <row r="530" spans="8:8" x14ac:dyDescent="0.3">
      <c r="H530"/>
    </row>
    <row r="531" spans="8:8" x14ac:dyDescent="0.3">
      <c r="H531"/>
    </row>
    <row r="532" spans="8:8" x14ac:dyDescent="0.3">
      <c r="H532"/>
    </row>
    <row r="533" spans="8:8" x14ac:dyDescent="0.3">
      <c r="H533"/>
    </row>
    <row r="534" spans="8:8" x14ac:dyDescent="0.3">
      <c r="H534"/>
    </row>
    <row r="535" spans="8:8" x14ac:dyDescent="0.3">
      <c r="H535"/>
    </row>
    <row r="536" spans="8:8" x14ac:dyDescent="0.3">
      <c r="H536"/>
    </row>
    <row r="537" spans="8:8" x14ac:dyDescent="0.3">
      <c r="H537"/>
    </row>
    <row r="538" spans="8:8" x14ac:dyDescent="0.3">
      <c r="H538"/>
    </row>
    <row r="539" spans="8:8" x14ac:dyDescent="0.3">
      <c r="H539"/>
    </row>
    <row r="540" spans="8:8" x14ac:dyDescent="0.3">
      <c r="H540"/>
    </row>
    <row r="541" spans="8:8" x14ac:dyDescent="0.3">
      <c r="H541"/>
    </row>
    <row r="542" spans="8:8" x14ac:dyDescent="0.3">
      <c r="H542"/>
    </row>
    <row r="543" spans="8:8" x14ac:dyDescent="0.3">
      <c r="H543"/>
    </row>
    <row r="544" spans="8:8" x14ac:dyDescent="0.3">
      <c r="H544"/>
    </row>
    <row r="545" spans="8:8" x14ac:dyDescent="0.3">
      <c r="H545"/>
    </row>
    <row r="546" spans="8:8" x14ac:dyDescent="0.3">
      <c r="H546"/>
    </row>
    <row r="547" spans="8:8" x14ac:dyDescent="0.3">
      <c r="H547"/>
    </row>
    <row r="548" spans="8:8" x14ac:dyDescent="0.3">
      <c r="H548"/>
    </row>
    <row r="549" spans="8:8" x14ac:dyDescent="0.3">
      <c r="H549"/>
    </row>
    <row r="550" spans="8:8" x14ac:dyDescent="0.3">
      <c r="H550"/>
    </row>
    <row r="551" spans="8:8" x14ac:dyDescent="0.3">
      <c r="H551"/>
    </row>
    <row r="552" spans="8:8" x14ac:dyDescent="0.3">
      <c r="H552"/>
    </row>
    <row r="553" spans="8:8" x14ac:dyDescent="0.3">
      <c r="H553"/>
    </row>
    <row r="554" spans="8:8" x14ac:dyDescent="0.3">
      <c r="H554"/>
    </row>
    <row r="555" spans="8:8" x14ac:dyDescent="0.3">
      <c r="H555"/>
    </row>
    <row r="556" spans="8:8" x14ac:dyDescent="0.3">
      <c r="H556"/>
    </row>
    <row r="557" spans="8:8" x14ac:dyDescent="0.3">
      <c r="H557"/>
    </row>
    <row r="558" spans="8:8" x14ac:dyDescent="0.3">
      <c r="H558"/>
    </row>
    <row r="559" spans="8:8" x14ac:dyDescent="0.3">
      <c r="H559"/>
    </row>
    <row r="560" spans="8:8" x14ac:dyDescent="0.3">
      <c r="H560"/>
    </row>
    <row r="561" spans="8:8" x14ac:dyDescent="0.3">
      <c r="H561"/>
    </row>
    <row r="562" spans="8:8" x14ac:dyDescent="0.3">
      <c r="H562"/>
    </row>
    <row r="563" spans="8:8" x14ac:dyDescent="0.3">
      <c r="H563"/>
    </row>
    <row r="564" spans="8:8" x14ac:dyDescent="0.3">
      <c r="H564"/>
    </row>
    <row r="565" spans="8:8" x14ac:dyDescent="0.3">
      <c r="H565"/>
    </row>
    <row r="566" spans="8:8" x14ac:dyDescent="0.3">
      <c r="H566"/>
    </row>
    <row r="567" spans="8:8" x14ac:dyDescent="0.3">
      <c r="H567"/>
    </row>
    <row r="568" spans="8:8" x14ac:dyDescent="0.3">
      <c r="H568"/>
    </row>
    <row r="569" spans="8:8" x14ac:dyDescent="0.3">
      <c r="H569"/>
    </row>
    <row r="570" spans="8:8" x14ac:dyDescent="0.3">
      <c r="H570"/>
    </row>
    <row r="571" spans="8:8" x14ac:dyDescent="0.3">
      <c r="H571"/>
    </row>
    <row r="572" spans="8:8" x14ac:dyDescent="0.3">
      <c r="H572"/>
    </row>
    <row r="573" spans="8:8" x14ac:dyDescent="0.3">
      <c r="H573"/>
    </row>
    <row r="574" spans="8:8" x14ac:dyDescent="0.3">
      <c r="H574"/>
    </row>
    <row r="575" spans="8:8" x14ac:dyDescent="0.3">
      <c r="H575"/>
    </row>
    <row r="576" spans="8:8" x14ac:dyDescent="0.3">
      <c r="H576"/>
    </row>
    <row r="577" spans="8:8" x14ac:dyDescent="0.3">
      <c r="H577"/>
    </row>
    <row r="578" spans="8:8" x14ac:dyDescent="0.3">
      <c r="H578"/>
    </row>
    <row r="579" spans="8:8" x14ac:dyDescent="0.3">
      <c r="H579"/>
    </row>
    <row r="580" spans="8:8" x14ac:dyDescent="0.3">
      <c r="H580"/>
    </row>
    <row r="581" spans="8:8" x14ac:dyDescent="0.3">
      <c r="H581"/>
    </row>
    <row r="582" spans="8:8" x14ac:dyDescent="0.3">
      <c r="H582"/>
    </row>
    <row r="583" spans="8:8" x14ac:dyDescent="0.3">
      <c r="H583"/>
    </row>
    <row r="584" spans="8:8" x14ac:dyDescent="0.3">
      <c r="H584"/>
    </row>
    <row r="585" spans="8:8" x14ac:dyDescent="0.3">
      <c r="H585"/>
    </row>
    <row r="586" spans="8:8" x14ac:dyDescent="0.3">
      <c r="H586"/>
    </row>
    <row r="587" spans="8:8" x14ac:dyDescent="0.3">
      <c r="H587"/>
    </row>
    <row r="588" spans="8:8" x14ac:dyDescent="0.3">
      <c r="H588"/>
    </row>
    <row r="589" spans="8:8" x14ac:dyDescent="0.3">
      <c r="H589"/>
    </row>
    <row r="590" spans="8:8" x14ac:dyDescent="0.3">
      <c r="H590"/>
    </row>
    <row r="591" spans="8:8" x14ac:dyDescent="0.3">
      <c r="H591"/>
    </row>
    <row r="592" spans="8:8" x14ac:dyDescent="0.3">
      <c r="H592"/>
    </row>
    <row r="593" spans="8:8" x14ac:dyDescent="0.3">
      <c r="H593"/>
    </row>
    <row r="594" spans="8:8" x14ac:dyDescent="0.3">
      <c r="H594"/>
    </row>
    <row r="595" spans="8:8" x14ac:dyDescent="0.3">
      <c r="H595"/>
    </row>
    <row r="596" spans="8:8" x14ac:dyDescent="0.3">
      <c r="H596"/>
    </row>
    <row r="597" spans="8:8" x14ac:dyDescent="0.3">
      <c r="H597"/>
    </row>
    <row r="598" spans="8:8" x14ac:dyDescent="0.3">
      <c r="H598"/>
    </row>
    <row r="599" spans="8:8" x14ac:dyDescent="0.3">
      <c r="H599"/>
    </row>
    <row r="600" spans="8:8" x14ac:dyDescent="0.3">
      <c r="H600"/>
    </row>
    <row r="601" spans="8:8" x14ac:dyDescent="0.3">
      <c r="H601"/>
    </row>
    <row r="602" spans="8:8" x14ac:dyDescent="0.3">
      <c r="H602"/>
    </row>
    <row r="603" spans="8:8" x14ac:dyDescent="0.3">
      <c r="H603"/>
    </row>
    <row r="604" spans="8:8" x14ac:dyDescent="0.3">
      <c r="H604"/>
    </row>
    <row r="605" spans="8:8" x14ac:dyDescent="0.3">
      <c r="H605"/>
    </row>
    <row r="606" spans="8:8" x14ac:dyDescent="0.3">
      <c r="H606"/>
    </row>
    <row r="607" spans="8:8" x14ac:dyDescent="0.3">
      <c r="H607"/>
    </row>
    <row r="608" spans="8:8" x14ac:dyDescent="0.3">
      <c r="H608"/>
    </row>
    <row r="609" spans="8:8" x14ac:dyDescent="0.3">
      <c r="H609"/>
    </row>
    <row r="610" spans="8:8" x14ac:dyDescent="0.3">
      <c r="H610"/>
    </row>
    <row r="611" spans="8:8" x14ac:dyDescent="0.3">
      <c r="H611"/>
    </row>
    <row r="612" spans="8:8" x14ac:dyDescent="0.3">
      <c r="H612"/>
    </row>
    <row r="613" spans="8:8" x14ac:dyDescent="0.3">
      <c r="H613"/>
    </row>
    <row r="614" spans="8:8" x14ac:dyDescent="0.3">
      <c r="H614"/>
    </row>
    <row r="615" spans="8:8" x14ac:dyDescent="0.3">
      <c r="H615"/>
    </row>
    <row r="616" spans="8:8" x14ac:dyDescent="0.3">
      <c r="H616"/>
    </row>
    <row r="617" spans="8:8" x14ac:dyDescent="0.3">
      <c r="H617"/>
    </row>
    <row r="618" spans="8:8" x14ac:dyDescent="0.3">
      <c r="H618"/>
    </row>
    <row r="619" spans="8:8" x14ac:dyDescent="0.3">
      <c r="H619"/>
    </row>
    <row r="620" spans="8:8" x14ac:dyDescent="0.3">
      <c r="H620"/>
    </row>
    <row r="621" spans="8:8" x14ac:dyDescent="0.3">
      <c r="H621"/>
    </row>
    <row r="622" spans="8:8" x14ac:dyDescent="0.3">
      <c r="H622"/>
    </row>
    <row r="623" spans="8:8" x14ac:dyDescent="0.3">
      <c r="H623"/>
    </row>
    <row r="624" spans="8:8" x14ac:dyDescent="0.3">
      <c r="H624"/>
    </row>
    <row r="625" spans="8:8" x14ac:dyDescent="0.3">
      <c r="H625"/>
    </row>
    <row r="626" spans="8:8" x14ac:dyDescent="0.3">
      <c r="H626"/>
    </row>
    <row r="627" spans="8:8" x14ac:dyDescent="0.3">
      <c r="H627"/>
    </row>
    <row r="628" spans="8:8" x14ac:dyDescent="0.3">
      <c r="H628"/>
    </row>
    <row r="629" spans="8:8" x14ac:dyDescent="0.3">
      <c r="H629"/>
    </row>
    <row r="630" spans="8:8" x14ac:dyDescent="0.3">
      <c r="H630"/>
    </row>
    <row r="631" spans="8:8" x14ac:dyDescent="0.3">
      <c r="H631"/>
    </row>
    <row r="632" spans="8:8" x14ac:dyDescent="0.3">
      <c r="H632"/>
    </row>
    <row r="633" spans="8:8" x14ac:dyDescent="0.3">
      <c r="H633"/>
    </row>
    <row r="634" spans="8:8" x14ac:dyDescent="0.3">
      <c r="H634"/>
    </row>
    <row r="635" spans="8:8" x14ac:dyDescent="0.3">
      <c r="H635"/>
    </row>
    <row r="636" spans="8:8" x14ac:dyDescent="0.3">
      <c r="H636"/>
    </row>
    <row r="637" spans="8:8" x14ac:dyDescent="0.3">
      <c r="H637"/>
    </row>
    <row r="638" spans="8:8" x14ac:dyDescent="0.3">
      <c r="H638"/>
    </row>
    <row r="639" spans="8:8" x14ac:dyDescent="0.3">
      <c r="H639"/>
    </row>
    <row r="640" spans="8:8" x14ac:dyDescent="0.3">
      <c r="H640"/>
    </row>
    <row r="641" spans="8:8" x14ac:dyDescent="0.3">
      <c r="H641"/>
    </row>
    <row r="642" spans="8:8" x14ac:dyDescent="0.3">
      <c r="H642"/>
    </row>
    <row r="643" spans="8:8" x14ac:dyDescent="0.3">
      <c r="H643"/>
    </row>
    <row r="644" spans="8:8" x14ac:dyDescent="0.3">
      <c r="H644"/>
    </row>
    <row r="645" spans="8:8" x14ac:dyDescent="0.3">
      <c r="H645"/>
    </row>
    <row r="646" spans="8:8" x14ac:dyDescent="0.3">
      <c r="H646"/>
    </row>
    <row r="647" spans="8:8" x14ac:dyDescent="0.3">
      <c r="H647"/>
    </row>
    <row r="648" spans="8:8" x14ac:dyDescent="0.3">
      <c r="H648"/>
    </row>
    <row r="649" spans="8:8" x14ac:dyDescent="0.3">
      <c r="H649"/>
    </row>
    <row r="650" spans="8:8" x14ac:dyDescent="0.3">
      <c r="H650"/>
    </row>
    <row r="651" spans="8:8" x14ac:dyDescent="0.3">
      <c r="H651"/>
    </row>
    <row r="652" spans="8:8" x14ac:dyDescent="0.3">
      <c r="H652"/>
    </row>
    <row r="653" spans="8:8" x14ac:dyDescent="0.3">
      <c r="H653"/>
    </row>
    <row r="654" spans="8:8" x14ac:dyDescent="0.3">
      <c r="H654"/>
    </row>
    <row r="655" spans="8:8" x14ac:dyDescent="0.3">
      <c r="H655"/>
    </row>
    <row r="656" spans="8:8" x14ac:dyDescent="0.3">
      <c r="H656"/>
    </row>
    <row r="657" spans="8:8" x14ac:dyDescent="0.3">
      <c r="H657"/>
    </row>
    <row r="658" spans="8:8" x14ac:dyDescent="0.3">
      <c r="H658"/>
    </row>
    <row r="659" spans="8:8" x14ac:dyDescent="0.3">
      <c r="H659"/>
    </row>
    <row r="660" spans="8:8" x14ac:dyDescent="0.3">
      <c r="H660"/>
    </row>
    <row r="661" spans="8:8" x14ac:dyDescent="0.3">
      <c r="H661"/>
    </row>
    <row r="662" spans="8:8" x14ac:dyDescent="0.3">
      <c r="H662"/>
    </row>
    <row r="663" spans="8:8" x14ac:dyDescent="0.3">
      <c r="H663"/>
    </row>
    <row r="664" spans="8:8" x14ac:dyDescent="0.3">
      <c r="H664"/>
    </row>
    <row r="665" spans="8:8" x14ac:dyDescent="0.3">
      <c r="H665"/>
    </row>
    <row r="666" spans="8:8" x14ac:dyDescent="0.3">
      <c r="H666"/>
    </row>
    <row r="667" spans="8:8" x14ac:dyDescent="0.3">
      <c r="H667"/>
    </row>
    <row r="668" spans="8:8" x14ac:dyDescent="0.3">
      <c r="H668"/>
    </row>
    <row r="669" spans="8:8" x14ac:dyDescent="0.3">
      <c r="H669"/>
    </row>
    <row r="670" spans="8:8" x14ac:dyDescent="0.3">
      <c r="H670"/>
    </row>
    <row r="671" spans="8:8" x14ac:dyDescent="0.3">
      <c r="H671"/>
    </row>
    <row r="672" spans="8:8" x14ac:dyDescent="0.3">
      <c r="H672"/>
    </row>
    <row r="673" spans="8:8" x14ac:dyDescent="0.3">
      <c r="H673"/>
    </row>
    <row r="674" spans="8:8" x14ac:dyDescent="0.3">
      <c r="H674"/>
    </row>
    <row r="675" spans="8:8" x14ac:dyDescent="0.3">
      <c r="H675"/>
    </row>
    <row r="676" spans="8:8" x14ac:dyDescent="0.3">
      <c r="H676"/>
    </row>
    <row r="677" spans="8:8" x14ac:dyDescent="0.3">
      <c r="H677"/>
    </row>
    <row r="678" spans="8:8" x14ac:dyDescent="0.3">
      <c r="H678"/>
    </row>
    <row r="679" spans="8:8" x14ac:dyDescent="0.3">
      <c r="H679"/>
    </row>
    <row r="680" spans="8:8" x14ac:dyDescent="0.3">
      <c r="H680"/>
    </row>
    <row r="681" spans="8:8" x14ac:dyDescent="0.3">
      <c r="H681"/>
    </row>
    <row r="682" spans="8:8" x14ac:dyDescent="0.3">
      <c r="H682"/>
    </row>
    <row r="683" spans="8:8" x14ac:dyDescent="0.3">
      <c r="H683"/>
    </row>
    <row r="684" spans="8:8" x14ac:dyDescent="0.3">
      <c r="H684"/>
    </row>
    <row r="685" spans="8:8" x14ac:dyDescent="0.3">
      <c r="H685"/>
    </row>
    <row r="686" spans="8:8" x14ac:dyDescent="0.3">
      <c r="H686"/>
    </row>
    <row r="687" spans="8:8" x14ac:dyDescent="0.3">
      <c r="H687"/>
    </row>
    <row r="688" spans="8:8" x14ac:dyDescent="0.3">
      <c r="H688"/>
    </row>
    <row r="689" spans="8:8" x14ac:dyDescent="0.3">
      <c r="H689"/>
    </row>
    <row r="690" spans="8:8" x14ac:dyDescent="0.3">
      <c r="H690"/>
    </row>
    <row r="691" spans="8:8" x14ac:dyDescent="0.3">
      <c r="H691"/>
    </row>
    <row r="692" spans="8:8" x14ac:dyDescent="0.3">
      <c r="H692"/>
    </row>
    <row r="693" spans="8:8" x14ac:dyDescent="0.3">
      <c r="H693"/>
    </row>
    <row r="694" spans="8:8" x14ac:dyDescent="0.3">
      <c r="H694"/>
    </row>
    <row r="695" spans="8:8" x14ac:dyDescent="0.3">
      <c r="H695"/>
    </row>
    <row r="696" spans="8:8" x14ac:dyDescent="0.3">
      <c r="H696"/>
    </row>
    <row r="697" spans="8:8" x14ac:dyDescent="0.3">
      <c r="H697"/>
    </row>
    <row r="698" spans="8:8" x14ac:dyDescent="0.3">
      <c r="H698"/>
    </row>
    <row r="699" spans="8:8" x14ac:dyDescent="0.3">
      <c r="H699"/>
    </row>
    <row r="700" spans="8:8" x14ac:dyDescent="0.3">
      <c r="H700"/>
    </row>
    <row r="701" spans="8:8" x14ac:dyDescent="0.3">
      <c r="H701"/>
    </row>
    <row r="702" spans="8:8" x14ac:dyDescent="0.3">
      <c r="H702"/>
    </row>
    <row r="703" spans="8:8" x14ac:dyDescent="0.3">
      <c r="H703"/>
    </row>
    <row r="704" spans="8:8" x14ac:dyDescent="0.3">
      <c r="H704"/>
    </row>
    <row r="705" spans="8:8" x14ac:dyDescent="0.3">
      <c r="H705"/>
    </row>
    <row r="706" spans="8:8" x14ac:dyDescent="0.3">
      <c r="H706"/>
    </row>
    <row r="707" spans="8:8" x14ac:dyDescent="0.3">
      <c r="H707"/>
    </row>
    <row r="708" spans="8:8" x14ac:dyDescent="0.3">
      <c r="H708"/>
    </row>
    <row r="709" spans="8:8" x14ac:dyDescent="0.3">
      <c r="H709"/>
    </row>
    <row r="710" spans="8:8" x14ac:dyDescent="0.3">
      <c r="H710"/>
    </row>
    <row r="711" spans="8:8" x14ac:dyDescent="0.3">
      <c r="H711"/>
    </row>
    <row r="712" spans="8:8" x14ac:dyDescent="0.3">
      <c r="H712"/>
    </row>
    <row r="713" spans="8:8" x14ac:dyDescent="0.3">
      <c r="H713"/>
    </row>
    <row r="714" spans="8:8" x14ac:dyDescent="0.3">
      <c r="H714"/>
    </row>
    <row r="715" spans="8:8" x14ac:dyDescent="0.3">
      <c r="H715"/>
    </row>
    <row r="716" spans="8:8" x14ac:dyDescent="0.3">
      <c r="H716"/>
    </row>
    <row r="717" spans="8:8" x14ac:dyDescent="0.3">
      <c r="H717"/>
    </row>
    <row r="718" spans="8:8" x14ac:dyDescent="0.3">
      <c r="H718"/>
    </row>
    <row r="719" spans="8:8" x14ac:dyDescent="0.3">
      <c r="H719"/>
    </row>
    <row r="720" spans="8:8" x14ac:dyDescent="0.3">
      <c r="H720"/>
    </row>
    <row r="721" spans="8:8" x14ac:dyDescent="0.3">
      <c r="H721"/>
    </row>
    <row r="722" spans="8:8" x14ac:dyDescent="0.3">
      <c r="H722"/>
    </row>
    <row r="723" spans="8:8" x14ac:dyDescent="0.3">
      <c r="H723"/>
    </row>
    <row r="724" spans="8:8" x14ac:dyDescent="0.3">
      <c r="H724"/>
    </row>
    <row r="725" spans="8:8" x14ac:dyDescent="0.3">
      <c r="H725"/>
    </row>
    <row r="726" spans="8:8" x14ac:dyDescent="0.3">
      <c r="H726"/>
    </row>
    <row r="727" spans="8:8" x14ac:dyDescent="0.3">
      <c r="H727"/>
    </row>
    <row r="728" spans="8:8" x14ac:dyDescent="0.3">
      <c r="H728"/>
    </row>
    <row r="729" spans="8:8" x14ac:dyDescent="0.3">
      <c r="H729"/>
    </row>
    <row r="730" spans="8:8" x14ac:dyDescent="0.3">
      <c r="H730"/>
    </row>
    <row r="731" spans="8:8" x14ac:dyDescent="0.3">
      <c r="H731"/>
    </row>
    <row r="732" spans="8:8" x14ac:dyDescent="0.3">
      <c r="H732"/>
    </row>
    <row r="733" spans="8:8" x14ac:dyDescent="0.3">
      <c r="H733"/>
    </row>
    <row r="734" spans="8:8" x14ac:dyDescent="0.3">
      <c r="H734"/>
    </row>
    <row r="735" spans="8:8" x14ac:dyDescent="0.3">
      <c r="H735"/>
    </row>
    <row r="736" spans="8:8" x14ac:dyDescent="0.3">
      <c r="H736"/>
    </row>
    <row r="737" spans="8:8" x14ac:dyDescent="0.3">
      <c r="H737"/>
    </row>
    <row r="738" spans="8:8" x14ac:dyDescent="0.3">
      <c r="H738"/>
    </row>
    <row r="739" spans="8:8" x14ac:dyDescent="0.3">
      <c r="H739"/>
    </row>
    <row r="740" spans="8:8" x14ac:dyDescent="0.3">
      <c r="H740"/>
    </row>
    <row r="741" spans="8:8" x14ac:dyDescent="0.3">
      <c r="H741"/>
    </row>
    <row r="742" spans="8:8" x14ac:dyDescent="0.3">
      <c r="H742"/>
    </row>
    <row r="743" spans="8:8" x14ac:dyDescent="0.3">
      <c r="H743"/>
    </row>
    <row r="744" spans="8:8" x14ac:dyDescent="0.3">
      <c r="H744"/>
    </row>
    <row r="745" spans="8:8" x14ac:dyDescent="0.3">
      <c r="H745"/>
    </row>
    <row r="746" spans="8:8" x14ac:dyDescent="0.3">
      <c r="H746"/>
    </row>
    <row r="747" spans="8:8" x14ac:dyDescent="0.3">
      <c r="H747"/>
    </row>
    <row r="748" spans="8:8" x14ac:dyDescent="0.3">
      <c r="H748"/>
    </row>
    <row r="749" spans="8:8" x14ac:dyDescent="0.3">
      <c r="H749"/>
    </row>
    <row r="750" spans="8:8" x14ac:dyDescent="0.3">
      <c r="H750"/>
    </row>
    <row r="751" spans="8:8" x14ac:dyDescent="0.3">
      <c r="H751"/>
    </row>
    <row r="752" spans="8:8" x14ac:dyDescent="0.3">
      <c r="H752"/>
    </row>
    <row r="753" spans="8:8" x14ac:dyDescent="0.3">
      <c r="H753"/>
    </row>
    <row r="754" spans="8:8" x14ac:dyDescent="0.3">
      <c r="H754"/>
    </row>
    <row r="755" spans="8:8" x14ac:dyDescent="0.3">
      <c r="H755"/>
    </row>
    <row r="756" spans="8:8" x14ac:dyDescent="0.3">
      <c r="H756"/>
    </row>
    <row r="757" spans="8:8" x14ac:dyDescent="0.3">
      <c r="H757"/>
    </row>
    <row r="758" spans="8:8" x14ac:dyDescent="0.3">
      <c r="H758"/>
    </row>
    <row r="759" spans="8:8" x14ac:dyDescent="0.3">
      <c r="H759"/>
    </row>
    <row r="760" spans="8:8" x14ac:dyDescent="0.3">
      <c r="H760"/>
    </row>
    <row r="761" spans="8:8" x14ac:dyDescent="0.3">
      <c r="H761"/>
    </row>
    <row r="762" spans="8:8" x14ac:dyDescent="0.3">
      <c r="H762"/>
    </row>
    <row r="763" spans="8:8" x14ac:dyDescent="0.3">
      <c r="H763"/>
    </row>
    <row r="764" spans="8:8" x14ac:dyDescent="0.3">
      <c r="H764"/>
    </row>
    <row r="765" spans="8:8" x14ac:dyDescent="0.3">
      <c r="H765"/>
    </row>
    <row r="766" spans="8:8" x14ac:dyDescent="0.3">
      <c r="H766"/>
    </row>
    <row r="767" spans="8:8" x14ac:dyDescent="0.3">
      <c r="H767"/>
    </row>
    <row r="768" spans="8:8" x14ac:dyDescent="0.3">
      <c r="H768"/>
    </row>
    <row r="769" spans="8:8" x14ac:dyDescent="0.3">
      <c r="H769"/>
    </row>
    <row r="770" spans="8:8" x14ac:dyDescent="0.3">
      <c r="H770"/>
    </row>
    <row r="771" spans="8:8" x14ac:dyDescent="0.3">
      <c r="H771"/>
    </row>
    <row r="772" spans="8:8" x14ac:dyDescent="0.3">
      <c r="H772"/>
    </row>
    <row r="773" spans="8:8" x14ac:dyDescent="0.3">
      <c r="H773"/>
    </row>
    <row r="774" spans="8:8" x14ac:dyDescent="0.3">
      <c r="H774"/>
    </row>
    <row r="775" spans="8:8" x14ac:dyDescent="0.3">
      <c r="H775"/>
    </row>
    <row r="776" spans="8:8" x14ac:dyDescent="0.3">
      <c r="H776"/>
    </row>
    <row r="777" spans="8:8" x14ac:dyDescent="0.3">
      <c r="H777"/>
    </row>
    <row r="778" spans="8:8" x14ac:dyDescent="0.3">
      <c r="H778"/>
    </row>
    <row r="779" spans="8:8" x14ac:dyDescent="0.3">
      <c r="H779"/>
    </row>
    <row r="780" spans="8:8" x14ac:dyDescent="0.3">
      <c r="H780"/>
    </row>
    <row r="781" spans="8:8" x14ac:dyDescent="0.3">
      <c r="H781"/>
    </row>
    <row r="782" spans="8:8" x14ac:dyDescent="0.3">
      <c r="H782"/>
    </row>
    <row r="783" spans="8:8" x14ac:dyDescent="0.3">
      <c r="H783"/>
    </row>
    <row r="784" spans="8:8" x14ac:dyDescent="0.3">
      <c r="H784"/>
    </row>
    <row r="785" spans="8:8" x14ac:dyDescent="0.3">
      <c r="H785"/>
    </row>
    <row r="786" spans="8:8" x14ac:dyDescent="0.3">
      <c r="H786"/>
    </row>
    <row r="787" spans="8:8" x14ac:dyDescent="0.3">
      <c r="H787"/>
    </row>
    <row r="788" spans="8:8" x14ac:dyDescent="0.3">
      <c r="H788"/>
    </row>
    <row r="789" spans="8:8" x14ac:dyDescent="0.3">
      <c r="H789"/>
    </row>
    <row r="790" spans="8:8" x14ac:dyDescent="0.3">
      <c r="H790"/>
    </row>
    <row r="791" spans="8:8" x14ac:dyDescent="0.3">
      <c r="H791"/>
    </row>
    <row r="792" spans="8:8" x14ac:dyDescent="0.3">
      <c r="H792"/>
    </row>
    <row r="793" spans="8:8" x14ac:dyDescent="0.3">
      <c r="H793"/>
    </row>
    <row r="794" spans="8:8" x14ac:dyDescent="0.3">
      <c r="H794"/>
    </row>
    <row r="795" spans="8:8" x14ac:dyDescent="0.3">
      <c r="H795"/>
    </row>
    <row r="796" spans="8:8" x14ac:dyDescent="0.3">
      <c r="H796"/>
    </row>
    <row r="797" spans="8:8" x14ac:dyDescent="0.3">
      <c r="H797"/>
    </row>
    <row r="798" spans="8:8" x14ac:dyDescent="0.3">
      <c r="H798"/>
    </row>
    <row r="799" spans="8:8" x14ac:dyDescent="0.3">
      <c r="H799"/>
    </row>
    <row r="800" spans="8:8" x14ac:dyDescent="0.3">
      <c r="H800"/>
    </row>
    <row r="801" spans="8:8" x14ac:dyDescent="0.3">
      <c r="H801"/>
    </row>
    <row r="802" spans="8:8" x14ac:dyDescent="0.3">
      <c r="H802"/>
    </row>
    <row r="803" spans="8:8" x14ac:dyDescent="0.3">
      <c r="H803"/>
    </row>
    <row r="804" spans="8:8" x14ac:dyDescent="0.3">
      <c r="H804"/>
    </row>
    <row r="805" spans="8:8" x14ac:dyDescent="0.3">
      <c r="H805"/>
    </row>
    <row r="806" spans="8:8" x14ac:dyDescent="0.3">
      <c r="H806"/>
    </row>
    <row r="807" spans="8:8" x14ac:dyDescent="0.3">
      <c r="H807"/>
    </row>
    <row r="808" spans="8:8" x14ac:dyDescent="0.3">
      <c r="H808"/>
    </row>
    <row r="809" spans="8:8" x14ac:dyDescent="0.3">
      <c r="H809"/>
    </row>
    <row r="810" spans="8:8" x14ac:dyDescent="0.3">
      <c r="H810"/>
    </row>
    <row r="811" spans="8:8" x14ac:dyDescent="0.3">
      <c r="H811"/>
    </row>
    <row r="812" spans="8:8" x14ac:dyDescent="0.3">
      <c r="H812"/>
    </row>
    <row r="813" spans="8:8" x14ac:dyDescent="0.3">
      <c r="H813"/>
    </row>
    <row r="814" spans="8:8" x14ac:dyDescent="0.3">
      <c r="H814"/>
    </row>
    <row r="815" spans="8:8" x14ac:dyDescent="0.3">
      <c r="H815"/>
    </row>
    <row r="816" spans="8:8" x14ac:dyDescent="0.3">
      <c r="H816"/>
    </row>
    <row r="817" spans="8:8" x14ac:dyDescent="0.3">
      <c r="H817"/>
    </row>
    <row r="818" spans="8:8" x14ac:dyDescent="0.3">
      <c r="H818"/>
    </row>
    <row r="819" spans="8:8" x14ac:dyDescent="0.3">
      <c r="H819"/>
    </row>
    <row r="820" spans="8:8" x14ac:dyDescent="0.3">
      <c r="H820"/>
    </row>
    <row r="821" spans="8:8" x14ac:dyDescent="0.3">
      <c r="H821"/>
    </row>
    <row r="822" spans="8:8" x14ac:dyDescent="0.3">
      <c r="H822"/>
    </row>
    <row r="823" spans="8:8" x14ac:dyDescent="0.3">
      <c r="H823"/>
    </row>
    <row r="824" spans="8:8" x14ac:dyDescent="0.3">
      <c r="H824"/>
    </row>
    <row r="825" spans="8:8" x14ac:dyDescent="0.3">
      <c r="H825"/>
    </row>
    <row r="826" spans="8:8" x14ac:dyDescent="0.3">
      <c r="H826"/>
    </row>
    <row r="827" spans="8:8" x14ac:dyDescent="0.3">
      <c r="H827"/>
    </row>
    <row r="828" spans="8:8" x14ac:dyDescent="0.3">
      <c r="H828"/>
    </row>
    <row r="829" spans="8:8" x14ac:dyDescent="0.3">
      <c r="H829"/>
    </row>
    <row r="830" spans="8:8" x14ac:dyDescent="0.3">
      <c r="H830"/>
    </row>
    <row r="831" spans="8:8" x14ac:dyDescent="0.3">
      <c r="H831"/>
    </row>
    <row r="832" spans="8:8" x14ac:dyDescent="0.3">
      <c r="H832"/>
    </row>
    <row r="833" spans="8:8" x14ac:dyDescent="0.3">
      <c r="H833"/>
    </row>
    <row r="834" spans="8:8" x14ac:dyDescent="0.3">
      <c r="H834"/>
    </row>
    <row r="835" spans="8:8" x14ac:dyDescent="0.3">
      <c r="H835"/>
    </row>
    <row r="836" spans="8:8" x14ac:dyDescent="0.3">
      <c r="H836"/>
    </row>
    <row r="837" spans="8:8" x14ac:dyDescent="0.3">
      <c r="H837"/>
    </row>
    <row r="838" spans="8:8" x14ac:dyDescent="0.3">
      <c r="H838"/>
    </row>
    <row r="839" spans="8:8" x14ac:dyDescent="0.3">
      <c r="H839"/>
    </row>
    <row r="840" spans="8:8" x14ac:dyDescent="0.3">
      <c r="H840"/>
    </row>
    <row r="841" spans="8:8" x14ac:dyDescent="0.3">
      <c r="H841"/>
    </row>
    <row r="842" spans="8:8" x14ac:dyDescent="0.3">
      <c r="H842"/>
    </row>
    <row r="843" spans="8:8" x14ac:dyDescent="0.3">
      <c r="H843"/>
    </row>
    <row r="844" spans="8:8" x14ac:dyDescent="0.3">
      <c r="H844"/>
    </row>
    <row r="845" spans="8:8" x14ac:dyDescent="0.3">
      <c r="H845"/>
    </row>
    <row r="846" spans="8:8" x14ac:dyDescent="0.3">
      <c r="H846"/>
    </row>
    <row r="847" spans="8:8" x14ac:dyDescent="0.3">
      <c r="H847"/>
    </row>
    <row r="848" spans="8:8" x14ac:dyDescent="0.3">
      <c r="H848"/>
    </row>
    <row r="849" spans="8:8" x14ac:dyDescent="0.3">
      <c r="H849"/>
    </row>
    <row r="850" spans="8:8" x14ac:dyDescent="0.3">
      <c r="H850"/>
    </row>
    <row r="851" spans="8:8" x14ac:dyDescent="0.3">
      <c r="H851"/>
    </row>
    <row r="852" spans="8:8" x14ac:dyDescent="0.3">
      <c r="H852"/>
    </row>
    <row r="853" spans="8:8" x14ac:dyDescent="0.3">
      <c r="H853"/>
    </row>
    <row r="854" spans="8:8" x14ac:dyDescent="0.3">
      <c r="H854"/>
    </row>
    <row r="855" spans="8:8" x14ac:dyDescent="0.3">
      <c r="H855"/>
    </row>
    <row r="856" spans="8:8" x14ac:dyDescent="0.3">
      <c r="H856"/>
    </row>
    <row r="857" spans="8:8" x14ac:dyDescent="0.3">
      <c r="H857"/>
    </row>
    <row r="858" spans="8:8" x14ac:dyDescent="0.3">
      <c r="H858"/>
    </row>
    <row r="859" spans="8:8" x14ac:dyDescent="0.3">
      <c r="H859"/>
    </row>
    <row r="860" spans="8:8" x14ac:dyDescent="0.3">
      <c r="H860"/>
    </row>
    <row r="861" spans="8:8" x14ac:dyDescent="0.3">
      <c r="H861"/>
    </row>
    <row r="862" spans="8:8" x14ac:dyDescent="0.3">
      <c r="H862"/>
    </row>
    <row r="863" spans="8:8" x14ac:dyDescent="0.3">
      <c r="H863"/>
    </row>
    <row r="864" spans="8:8" x14ac:dyDescent="0.3">
      <c r="H864"/>
    </row>
    <row r="865" spans="8:8" x14ac:dyDescent="0.3">
      <c r="H865"/>
    </row>
    <row r="866" spans="8:8" x14ac:dyDescent="0.3">
      <c r="H866"/>
    </row>
    <row r="867" spans="8:8" x14ac:dyDescent="0.3">
      <c r="H867"/>
    </row>
    <row r="868" spans="8:8" x14ac:dyDescent="0.3">
      <c r="H868"/>
    </row>
    <row r="869" spans="8:8" x14ac:dyDescent="0.3">
      <c r="H869"/>
    </row>
    <row r="870" spans="8:8" x14ac:dyDescent="0.3">
      <c r="H870"/>
    </row>
    <row r="871" spans="8:8" x14ac:dyDescent="0.3">
      <c r="H871"/>
    </row>
    <row r="872" spans="8:8" x14ac:dyDescent="0.3">
      <c r="H872"/>
    </row>
    <row r="873" spans="8:8" x14ac:dyDescent="0.3">
      <c r="H873"/>
    </row>
    <row r="874" spans="8:8" x14ac:dyDescent="0.3">
      <c r="H874"/>
    </row>
    <row r="875" spans="8:8" x14ac:dyDescent="0.3">
      <c r="H875"/>
    </row>
    <row r="876" spans="8:8" x14ac:dyDescent="0.3">
      <c r="H876"/>
    </row>
    <row r="877" spans="8:8" x14ac:dyDescent="0.3">
      <c r="H877"/>
    </row>
    <row r="878" spans="8:8" x14ac:dyDescent="0.3">
      <c r="H878"/>
    </row>
    <row r="879" spans="8:8" x14ac:dyDescent="0.3">
      <c r="H879"/>
    </row>
    <row r="880" spans="8:8" x14ac:dyDescent="0.3">
      <c r="H880"/>
    </row>
    <row r="881" spans="8:8" x14ac:dyDescent="0.3">
      <c r="H881"/>
    </row>
    <row r="882" spans="8:8" x14ac:dyDescent="0.3">
      <c r="H882"/>
    </row>
    <row r="883" spans="8:8" x14ac:dyDescent="0.3">
      <c r="H883"/>
    </row>
    <row r="884" spans="8:8" x14ac:dyDescent="0.3">
      <c r="H884"/>
    </row>
    <row r="885" spans="8:8" x14ac:dyDescent="0.3">
      <c r="H885"/>
    </row>
    <row r="886" spans="8:8" x14ac:dyDescent="0.3">
      <c r="H886"/>
    </row>
    <row r="887" spans="8:8" x14ac:dyDescent="0.3">
      <c r="H887"/>
    </row>
    <row r="888" spans="8:8" x14ac:dyDescent="0.3">
      <c r="H888"/>
    </row>
    <row r="889" spans="8:8" x14ac:dyDescent="0.3">
      <c r="H889"/>
    </row>
    <row r="890" spans="8:8" x14ac:dyDescent="0.3">
      <c r="H890"/>
    </row>
    <row r="891" spans="8:8" x14ac:dyDescent="0.3">
      <c r="H891"/>
    </row>
    <row r="892" spans="8:8" x14ac:dyDescent="0.3">
      <c r="H892"/>
    </row>
    <row r="893" spans="8:8" x14ac:dyDescent="0.3">
      <c r="H893"/>
    </row>
    <row r="894" spans="8:8" x14ac:dyDescent="0.3">
      <c r="H894"/>
    </row>
    <row r="895" spans="8:8" x14ac:dyDescent="0.3">
      <c r="H895"/>
    </row>
    <row r="896" spans="8:8" x14ac:dyDescent="0.3">
      <c r="H896"/>
    </row>
    <row r="897" spans="8:8" x14ac:dyDescent="0.3">
      <c r="H897"/>
    </row>
    <row r="898" spans="8:8" x14ac:dyDescent="0.3">
      <c r="H898"/>
    </row>
    <row r="899" spans="8:8" x14ac:dyDescent="0.3">
      <c r="H899"/>
    </row>
    <row r="900" spans="8:8" x14ac:dyDescent="0.3">
      <c r="H900"/>
    </row>
    <row r="901" spans="8:8" x14ac:dyDescent="0.3">
      <c r="H901"/>
    </row>
    <row r="902" spans="8:8" x14ac:dyDescent="0.3">
      <c r="H902"/>
    </row>
    <row r="903" spans="8:8" x14ac:dyDescent="0.3">
      <c r="H903"/>
    </row>
    <row r="904" spans="8:8" x14ac:dyDescent="0.3">
      <c r="H904"/>
    </row>
    <row r="905" spans="8:8" x14ac:dyDescent="0.3">
      <c r="H905"/>
    </row>
    <row r="906" spans="8:8" x14ac:dyDescent="0.3">
      <c r="H906"/>
    </row>
    <row r="907" spans="8:8" x14ac:dyDescent="0.3">
      <c r="H907"/>
    </row>
    <row r="908" spans="8:8" x14ac:dyDescent="0.3">
      <c r="H908"/>
    </row>
    <row r="909" spans="8:8" x14ac:dyDescent="0.3">
      <c r="H909"/>
    </row>
    <row r="910" spans="8:8" x14ac:dyDescent="0.3">
      <c r="H910"/>
    </row>
    <row r="911" spans="8:8" x14ac:dyDescent="0.3">
      <c r="H911"/>
    </row>
    <row r="912" spans="8:8" x14ac:dyDescent="0.3">
      <c r="H912"/>
    </row>
    <row r="913" spans="8:8" x14ac:dyDescent="0.3">
      <c r="H913"/>
    </row>
    <row r="914" spans="8:8" x14ac:dyDescent="0.3">
      <c r="H914"/>
    </row>
    <row r="915" spans="8:8" x14ac:dyDescent="0.3">
      <c r="H915"/>
    </row>
    <row r="916" spans="8:8" x14ac:dyDescent="0.3">
      <c r="H916"/>
    </row>
    <row r="917" spans="8:8" x14ac:dyDescent="0.3">
      <c r="H917"/>
    </row>
    <row r="918" spans="8:8" x14ac:dyDescent="0.3">
      <c r="H918"/>
    </row>
    <row r="919" spans="8:8" x14ac:dyDescent="0.3">
      <c r="H919"/>
    </row>
    <row r="920" spans="8:8" x14ac:dyDescent="0.3">
      <c r="H920"/>
    </row>
    <row r="921" spans="8:8" x14ac:dyDescent="0.3">
      <c r="H921"/>
    </row>
    <row r="922" spans="8:8" x14ac:dyDescent="0.3">
      <c r="H922"/>
    </row>
    <row r="923" spans="8:8" x14ac:dyDescent="0.3">
      <c r="H923"/>
    </row>
    <row r="924" spans="8:8" x14ac:dyDescent="0.3">
      <c r="H924"/>
    </row>
    <row r="925" spans="8:8" x14ac:dyDescent="0.3">
      <c r="H925"/>
    </row>
    <row r="926" spans="8:8" x14ac:dyDescent="0.3">
      <c r="H926"/>
    </row>
    <row r="927" spans="8:8" x14ac:dyDescent="0.3">
      <c r="H927"/>
    </row>
    <row r="928" spans="8:8" x14ac:dyDescent="0.3">
      <c r="H928"/>
    </row>
    <row r="929" spans="8:8" x14ac:dyDescent="0.3">
      <c r="H929"/>
    </row>
    <row r="930" spans="8:8" x14ac:dyDescent="0.3">
      <c r="H930"/>
    </row>
    <row r="931" spans="8:8" x14ac:dyDescent="0.3">
      <c r="H931"/>
    </row>
    <row r="932" spans="8:8" x14ac:dyDescent="0.3">
      <c r="H932"/>
    </row>
    <row r="933" spans="8:8" x14ac:dyDescent="0.3">
      <c r="H933"/>
    </row>
    <row r="934" spans="8:8" x14ac:dyDescent="0.3">
      <c r="H934"/>
    </row>
    <row r="935" spans="8:8" x14ac:dyDescent="0.3">
      <c r="H935"/>
    </row>
    <row r="936" spans="8:8" x14ac:dyDescent="0.3">
      <c r="H936"/>
    </row>
    <row r="937" spans="8:8" x14ac:dyDescent="0.3">
      <c r="H937"/>
    </row>
    <row r="938" spans="8:8" x14ac:dyDescent="0.3">
      <c r="H938"/>
    </row>
    <row r="939" spans="8:8" x14ac:dyDescent="0.3">
      <c r="H939"/>
    </row>
    <row r="940" spans="8:8" x14ac:dyDescent="0.3">
      <c r="H940"/>
    </row>
    <row r="941" spans="8:8" x14ac:dyDescent="0.3">
      <c r="H941"/>
    </row>
    <row r="942" spans="8:8" x14ac:dyDescent="0.3">
      <c r="H942"/>
    </row>
    <row r="943" spans="8:8" x14ac:dyDescent="0.3">
      <c r="H943"/>
    </row>
    <row r="944" spans="8:8" x14ac:dyDescent="0.3">
      <c r="H944"/>
    </row>
    <row r="945" spans="8:8" x14ac:dyDescent="0.3">
      <c r="H945"/>
    </row>
    <row r="946" spans="8:8" x14ac:dyDescent="0.3">
      <c r="H946"/>
    </row>
    <row r="947" spans="8:8" x14ac:dyDescent="0.3">
      <c r="H947"/>
    </row>
    <row r="948" spans="8:8" x14ac:dyDescent="0.3">
      <c r="H948"/>
    </row>
    <row r="949" spans="8:8" x14ac:dyDescent="0.3">
      <c r="H949"/>
    </row>
    <row r="950" spans="8:8" x14ac:dyDescent="0.3">
      <c r="H950"/>
    </row>
    <row r="951" spans="8:8" x14ac:dyDescent="0.3">
      <c r="H951"/>
    </row>
    <row r="952" spans="8:8" x14ac:dyDescent="0.3">
      <c r="H952"/>
    </row>
    <row r="953" spans="8:8" x14ac:dyDescent="0.3">
      <c r="H953"/>
    </row>
    <row r="954" spans="8:8" x14ac:dyDescent="0.3">
      <c r="H954"/>
    </row>
    <row r="955" spans="8:8" x14ac:dyDescent="0.3">
      <c r="H955"/>
    </row>
    <row r="956" spans="8:8" x14ac:dyDescent="0.3">
      <c r="H956"/>
    </row>
    <row r="957" spans="8:8" x14ac:dyDescent="0.3">
      <c r="H957"/>
    </row>
    <row r="958" spans="8:8" x14ac:dyDescent="0.3">
      <c r="H958"/>
    </row>
    <row r="959" spans="8:8" x14ac:dyDescent="0.3">
      <c r="H959"/>
    </row>
    <row r="960" spans="8:8" x14ac:dyDescent="0.3">
      <c r="H960"/>
    </row>
    <row r="961" spans="8:8" x14ac:dyDescent="0.3">
      <c r="H961"/>
    </row>
    <row r="962" spans="8:8" x14ac:dyDescent="0.3">
      <c r="H962"/>
    </row>
    <row r="963" spans="8:8" x14ac:dyDescent="0.3">
      <c r="H963"/>
    </row>
    <row r="964" spans="8:8" x14ac:dyDescent="0.3">
      <c r="H964"/>
    </row>
    <row r="965" spans="8:8" x14ac:dyDescent="0.3">
      <c r="H965"/>
    </row>
    <row r="966" spans="8:8" x14ac:dyDescent="0.3">
      <c r="H966"/>
    </row>
    <row r="967" spans="8:8" x14ac:dyDescent="0.3">
      <c r="H967"/>
    </row>
    <row r="968" spans="8:8" x14ac:dyDescent="0.3">
      <c r="H968"/>
    </row>
    <row r="969" spans="8:8" x14ac:dyDescent="0.3">
      <c r="H969"/>
    </row>
    <row r="970" spans="8:8" x14ac:dyDescent="0.3">
      <c r="H970"/>
    </row>
    <row r="971" spans="8:8" x14ac:dyDescent="0.3">
      <c r="H971"/>
    </row>
    <row r="972" spans="8:8" x14ac:dyDescent="0.3">
      <c r="H972"/>
    </row>
    <row r="973" spans="8:8" x14ac:dyDescent="0.3">
      <c r="H973"/>
    </row>
    <row r="974" spans="8:8" x14ac:dyDescent="0.3">
      <c r="H974"/>
    </row>
    <row r="975" spans="8:8" x14ac:dyDescent="0.3">
      <c r="H975"/>
    </row>
    <row r="976" spans="8:8" x14ac:dyDescent="0.3">
      <c r="H976"/>
    </row>
    <row r="977" spans="8:8" x14ac:dyDescent="0.3">
      <c r="H977"/>
    </row>
    <row r="978" spans="8:8" x14ac:dyDescent="0.3">
      <c r="H978"/>
    </row>
    <row r="979" spans="8:8" x14ac:dyDescent="0.3">
      <c r="H979"/>
    </row>
    <row r="980" spans="8:8" x14ac:dyDescent="0.3">
      <c r="H980"/>
    </row>
    <row r="981" spans="8:8" x14ac:dyDescent="0.3">
      <c r="H981"/>
    </row>
    <row r="982" spans="8:8" x14ac:dyDescent="0.3">
      <c r="H982"/>
    </row>
    <row r="983" spans="8:8" x14ac:dyDescent="0.3">
      <c r="H983"/>
    </row>
    <row r="984" spans="8:8" x14ac:dyDescent="0.3">
      <c r="H984"/>
    </row>
    <row r="985" spans="8:8" x14ac:dyDescent="0.3">
      <c r="H985"/>
    </row>
    <row r="986" spans="8:8" x14ac:dyDescent="0.3">
      <c r="H986"/>
    </row>
    <row r="987" spans="8:8" x14ac:dyDescent="0.3">
      <c r="H987"/>
    </row>
    <row r="988" spans="8:8" x14ac:dyDescent="0.3">
      <c r="H988"/>
    </row>
    <row r="989" spans="8:8" x14ac:dyDescent="0.3">
      <c r="H989"/>
    </row>
    <row r="990" spans="8:8" x14ac:dyDescent="0.3">
      <c r="H990"/>
    </row>
    <row r="991" spans="8:8" x14ac:dyDescent="0.3">
      <c r="H991"/>
    </row>
    <row r="992" spans="8:8" x14ac:dyDescent="0.3">
      <c r="H992"/>
    </row>
    <row r="993" spans="8:8" x14ac:dyDescent="0.3">
      <c r="H993"/>
    </row>
    <row r="994" spans="8:8" x14ac:dyDescent="0.3">
      <c r="H994"/>
    </row>
    <row r="995" spans="8:8" x14ac:dyDescent="0.3">
      <c r="H995"/>
    </row>
    <row r="996" spans="8:8" x14ac:dyDescent="0.3">
      <c r="H996"/>
    </row>
    <row r="997" spans="8:8" x14ac:dyDescent="0.3">
      <c r="H997"/>
    </row>
    <row r="998" spans="8:8" x14ac:dyDescent="0.3">
      <c r="H998"/>
    </row>
    <row r="999" spans="8:8" x14ac:dyDescent="0.3">
      <c r="H999"/>
    </row>
    <row r="1000" spans="8:8" x14ac:dyDescent="0.3">
      <c r="H1000"/>
    </row>
    <row r="1001" spans="8:8" x14ac:dyDescent="0.3">
      <c r="H1001"/>
    </row>
    <row r="1002" spans="8:8" x14ac:dyDescent="0.3">
      <c r="H1002"/>
    </row>
    <row r="1003" spans="8:8" x14ac:dyDescent="0.3">
      <c r="H1003"/>
    </row>
    <row r="1004" spans="8:8" x14ac:dyDescent="0.3">
      <c r="H1004"/>
    </row>
    <row r="1005" spans="8:8" x14ac:dyDescent="0.3">
      <c r="H1005"/>
    </row>
    <row r="1006" spans="8:8" x14ac:dyDescent="0.3">
      <c r="H1006"/>
    </row>
    <row r="1007" spans="8:8" x14ac:dyDescent="0.3">
      <c r="H1007"/>
    </row>
    <row r="1008" spans="8:8" x14ac:dyDescent="0.3">
      <c r="H1008"/>
    </row>
    <row r="1009" spans="8:8" x14ac:dyDescent="0.3">
      <c r="H1009"/>
    </row>
    <row r="1010" spans="8:8" x14ac:dyDescent="0.3">
      <c r="H1010"/>
    </row>
    <row r="1011" spans="8:8" x14ac:dyDescent="0.3">
      <c r="H1011"/>
    </row>
    <row r="1012" spans="8:8" x14ac:dyDescent="0.3">
      <c r="H1012"/>
    </row>
    <row r="1013" spans="8:8" x14ac:dyDescent="0.3">
      <c r="H1013"/>
    </row>
    <row r="1014" spans="8:8" x14ac:dyDescent="0.3">
      <c r="H1014"/>
    </row>
    <row r="1015" spans="8:8" x14ac:dyDescent="0.3">
      <c r="H1015"/>
    </row>
    <row r="1016" spans="8:8" x14ac:dyDescent="0.3">
      <c r="H1016"/>
    </row>
    <row r="1017" spans="8:8" x14ac:dyDescent="0.3">
      <c r="H1017"/>
    </row>
    <row r="1018" spans="8:8" x14ac:dyDescent="0.3">
      <c r="H1018"/>
    </row>
    <row r="1019" spans="8:8" x14ac:dyDescent="0.3">
      <c r="H1019"/>
    </row>
    <row r="1020" spans="8:8" x14ac:dyDescent="0.3">
      <c r="H1020"/>
    </row>
    <row r="1021" spans="8:8" x14ac:dyDescent="0.3">
      <c r="H1021"/>
    </row>
    <row r="1022" spans="8:8" x14ac:dyDescent="0.3">
      <c r="H1022"/>
    </row>
    <row r="1023" spans="8:8" x14ac:dyDescent="0.3">
      <c r="H1023"/>
    </row>
    <row r="1024" spans="8:8" x14ac:dyDescent="0.3">
      <c r="H1024"/>
    </row>
    <row r="1025" spans="8:8" x14ac:dyDescent="0.3">
      <c r="H1025"/>
    </row>
    <row r="1026" spans="8:8" x14ac:dyDescent="0.3">
      <c r="H1026"/>
    </row>
    <row r="1027" spans="8:8" x14ac:dyDescent="0.3">
      <c r="H1027"/>
    </row>
    <row r="1028" spans="8:8" x14ac:dyDescent="0.3">
      <c r="H1028"/>
    </row>
    <row r="1029" spans="8:8" x14ac:dyDescent="0.3">
      <c r="H1029"/>
    </row>
    <row r="1030" spans="8:8" x14ac:dyDescent="0.3">
      <c r="H1030"/>
    </row>
    <row r="1031" spans="8:8" x14ac:dyDescent="0.3">
      <c r="H1031"/>
    </row>
    <row r="1032" spans="8:8" x14ac:dyDescent="0.3">
      <c r="H1032"/>
    </row>
    <row r="1033" spans="8:8" x14ac:dyDescent="0.3">
      <c r="H1033"/>
    </row>
    <row r="1034" spans="8:8" x14ac:dyDescent="0.3">
      <c r="H1034"/>
    </row>
    <row r="1035" spans="8:8" x14ac:dyDescent="0.3">
      <c r="H1035"/>
    </row>
    <row r="1036" spans="8:8" x14ac:dyDescent="0.3">
      <c r="H1036"/>
    </row>
    <row r="1037" spans="8:8" x14ac:dyDescent="0.3">
      <c r="H1037"/>
    </row>
    <row r="1038" spans="8:8" x14ac:dyDescent="0.3">
      <c r="H1038"/>
    </row>
    <row r="1039" spans="8:8" x14ac:dyDescent="0.3">
      <c r="H1039"/>
    </row>
    <row r="1040" spans="8:8" x14ac:dyDescent="0.3">
      <c r="H1040"/>
    </row>
    <row r="1041" spans="8:8" x14ac:dyDescent="0.3">
      <c r="H1041"/>
    </row>
    <row r="1042" spans="8:8" x14ac:dyDescent="0.3">
      <c r="H1042"/>
    </row>
    <row r="1043" spans="8:8" x14ac:dyDescent="0.3">
      <c r="H1043"/>
    </row>
    <row r="1044" spans="8:8" x14ac:dyDescent="0.3">
      <c r="H1044"/>
    </row>
    <row r="1045" spans="8:8" x14ac:dyDescent="0.3">
      <c r="H1045"/>
    </row>
    <row r="1046" spans="8:8" x14ac:dyDescent="0.3">
      <c r="H1046"/>
    </row>
    <row r="1047" spans="8:8" x14ac:dyDescent="0.3">
      <c r="H1047"/>
    </row>
    <row r="1048" spans="8:8" x14ac:dyDescent="0.3">
      <c r="H1048"/>
    </row>
    <row r="1049" spans="8:8" x14ac:dyDescent="0.3">
      <c r="H1049"/>
    </row>
    <row r="1050" spans="8:8" x14ac:dyDescent="0.3">
      <c r="H1050"/>
    </row>
    <row r="1051" spans="8:8" x14ac:dyDescent="0.3">
      <c r="H1051"/>
    </row>
    <row r="1052" spans="8:8" x14ac:dyDescent="0.3">
      <c r="H1052"/>
    </row>
    <row r="1053" spans="8:8" x14ac:dyDescent="0.3">
      <c r="H1053"/>
    </row>
    <row r="1054" spans="8:8" x14ac:dyDescent="0.3">
      <c r="H1054"/>
    </row>
    <row r="1055" spans="8:8" x14ac:dyDescent="0.3">
      <c r="H1055"/>
    </row>
    <row r="1056" spans="8:8" x14ac:dyDescent="0.3">
      <c r="H1056"/>
    </row>
    <row r="1057" spans="8:8" x14ac:dyDescent="0.3">
      <c r="H1057"/>
    </row>
    <row r="1058" spans="8:8" x14ac:dyDescent="0.3">
      <c r="H1058"/>
    </row>
    <row r="1059" spans="8:8" x14ac:dyDescent="0.3">
      <c r="H1059"/>
    </row>
    <row r="1060" spans="8:8" x14ac:dyDescent="0.3">
      <c r="H1060"/>
    </row>
    <row r="1061" spans="8:8" x14ac:dyDescent="0.3">
      <c r="H1061"/>
    </row>
    <row r="1062" spans="8:8" x14ac:dyDescent="0.3">
      <c r="H1062"/>
    </row>
    <row r="1063" spans="8:8" x14ac:dyDescent="0.3">
      <c r="H1063"/>
    </row>
    <row r="1064" spans="8:8" x14ac:dyDescent="0.3">
      <c r="H1064"/>
    </row>
    <row r="1065" spans="8:8" x14ac:dyDescent="0.3">
      <c r="H1065"/>
    </row>
    <row r="1066" spans="8:8" x14ac:dyDescent="0.3">
      <c r="H1066"/>
    </row>
    <row r="1067" spans="8:8" x14ac:dyDescent="0.3">
      <c r="H1067"/>
    </row>
    <row r="1068" spans="8:8" x14ac:dyDescent="0.3">
      <c r="H1068"/>
    </row>
    <row r="1069" spans="8:8" x14ac:dyDescent="0.3">
      <c r="H1069"/>
    </row>
    <row r="1070" spans="8:8" x14ac:dyDescent="0.3">
      <c r="H1070"/>
    </row>
    <row r="1071" spans="8:8" x14ac:dyDescent="0.3">
      <c r="H1071"/>
    </row>
    <row r="1072" spans="8:8" x14ac:dyDescent="0.3">
      <c r="H1072"/>
    </row>
    <row r="1073" spans="8:8" x14ac:dyDescent="0.3">
      <c r="H1073"/>
    </row>
    <row r="1074" spans="8:8" x14ac:dyDescent="0.3">
      <c r="H1074"/>
    </row>
    <row r="1075" spans="8:8" x14ac:dyDescent="0.3">
      <c r="H1075"/>
    </row>
    <row r="1076" spans="8:8" x14ac:dyDescent="0.3">
      <c r="H1076"/>
    </row>
    <row r="1077" spans="8:8" x14ac:dyDescent="0.3">
      <c r="H1077"/>
    </row>
    <row r="1078" spans="8:8" x14ac:dyDescent="0.3">
      <c r="H1078"/>
    </row>
    <row r="1079" spans="8:8" x14ac:dyDescent="0.3">
      <c r="H1079"/>
    </row>
    <row r="1080" spans="8:8" x14ac:dyDescent="0.3">
      <c r="H1080"/>
    </row>
    <row r="1081" spans="8:8" x14ac:dyDescent="0.3">
      <c r="H1081"/>
    </row>
    <row r="1082" spans="8:8" x14ac:dyDescent="0.3">
      <c r="H1082"/>
    </row>
    <row r="1083" spans="8:8" x14ac:dyDescent="0.3">
      <c r="H1083"/>
    </row>
    <row r="1084" spans="8:8" x14ac:dyDescent="0.3">
      <c r="H1084"/>
    </row>
    <row r="1085" spans="8:8" x14ac:dyDescent="0.3">
      <c r="H1085"/>
    </row>
    <row r="1086" spans="8:8" x14ac:dyDescent="0.3">
      <c r="H1086"/>
    </row>
    <row r="1087" spans="8:8" x14ac:dyDescent="0.3">
      <c r="H1087"/>
    </row>
    <row r="1088" spans="8:8" x14ac:dyDescent="0.3">
      <c r="H1088"/>
    </row>
    <row r="1089" spans="8:8" x14ac:dyDescent="0.3">
      <c r="H1089"/>
    </row>
    <row r="1090" spans="8:8" x14ac:dyDescent="0.3">
      <c r="H1090"/>
    </row>
    <row r="1091" spans="8:8" x14ac:dyDescent="0.3">
      <c r="H1091"/>
    </row>
    <row r="1092" spans="8:8" x14ac:dyDescent="0.3">
      <c r="H1092"/>
    </row>
    <row r="1093" spans="8:8" x14ac:dyDescent="0.3">
      <c r="H1093"/>
    </row>
    <row r="1094" spans="8:8" x14ac:dyDescent="0.3">
      <c r="H1094"/>
    </row>
    <row r="1095" spans="8:8" x14ac:dyDescent="0.3">
      <c r="H1095"/>
    </row>
    <row r="1096" spans="8:8" x14ac:dyDescent="0.3">
      <c r="H1096"/>
    </row>
    <row r="1097" spans="8:8" x14ac:dyDescent="0.3">
      <c r="H1097"/>
    </row>
    <row r="1098" spans="8:8" x14ac:dyDescent="0.3">
      <c r="H1098"/>
    </row>
    <row r="1099" spans="8:8" x14ac:dyDescent="0.3">
      <c r="H1099"/>
    </row>
    <row r="1100" spans="8:8" x14ac:dyDescent="0.3">
      <c r="H1100"/>
    </row>
    <row r="1101" spans="8:8" x14ac:dyDescent="0.3">
      <c r="H1101"/>
    </row>
    <row r="1102" spans="8:8" x14ac:dyDescent="0.3">
      <c r="H1102"/>
    </row>
    <row r="1103" spans="8:8" x14ac:dyDescent="0.3">
      <c r="H1103"/>
    </row>
    <row r="1104" spans="8:8" x14ac:dyDescent="0.3">
      <c r="H1104"/>
    </row>
    <row r="1105" spans="8:8" x14ac:dyDescent="0.3">
      <c r="H1105"/>
    </row>
    <row r="1106" spans="8:8" x14ac:dyDescent="0.3">
      <c r="H1106"/>
    </row>
    <row r="1107" spans="8:8" x14ac:dyDescent="0.3">
      <c r="H1107"/>
    </row>
    <row r="1108" spans="8:8" x14ac:dyDescent="0.3">
      <c r="H1108"/>
    </row>
    <row r="1109" spans="8:8" x14ac:dyDescent="0.3">
      <c r="H1109"/>
    </row>
    <row r="1110" spans="8:8" x14ac:dyDescent="0.3">
      <c r="H1110"/>
    </row>
    <row r="1111" spans="8:8" x14ac:dyDescent="0.3">
      <c r="H1111"/>
    </row>
    <row r="1112" spans="8:8" x14ac:dyDescent="0.3">
      <c r="H1112"/>
    </row>
    <row r="1113" spans="8:8" x14ac:dyDescent="0.3">
      <c r="H1113"/>
    </row>
    <row r="1114" spans="8:8" x14ac:dyDescent="0.3">
      <c r="H1114"/>
    </row>
    <row r="1115" spans="8:8" x14ac:dyDescent="0.3">
      <c r="H1115"/>
    </row>
    <row r="1116" spans="8:8" x14ac:dyDescent="0.3">
      <c r="H1116"/>
    </row>
    <row r="1117" spans="8:8" x14ac:dyDescent="0.3">
      <c r="H1117"/>
    </row>
    <row r="1118" spans="8:8" x14ac:dyDescent="0.3">
      <c r="H1118"/>
    </row>
    <row r="1119" spans="8:8" x14ac:dyDescent="0.3">
      <c r="H1119"/>
    </row>
    <row r="1120" spans="8:8" x14ac:dyDescent="0.3">
      <c r="H1120"/>
    </row>
    <row r="1121" spans="8:8" x14ac:dyDescent="0.3">
      <c r="H1121"/>
    </row>
    <row r="1122" spans="8:8" x14ac:dyDescent="0.3">
      <c r="H1122"/>
    </row>
    <row r="1123" spans="8:8" x14ac:dyDescent="0.3">
      <c r="H1123"/>
    </row>
    <row r="1124" spans="8:8" x14ac:dyDescent="0.3">
      <c r="H1124"/>
    </row>
    <row r="1125" spans="8:8" x14ac:dyDescent="0.3">
      <c r="H1125"/>
    </row>
    <row r="1126" spans="8:8" x14ac:dyDescent="0.3">
      <c r="H1126"/>
    </row>
    <row r="1127" spans="8:8" x14ac:dyDescent="0.3">
      <c r="H1127"/>
    </row>
    <row r="1128" spans="8:8" x14ac:dyDescent="0.3">
      <c r="H1128"/>
    </row>
    <row r="1129" spans="8:8" x14ac:dyDescent="0.3">
      <c r="H1129"/>
    </row>
    <row r="1130" spans="8:8" x14ac:dyDescent="0.3">
      <c r="H1130"/>
    </row>
    <row r="1131" spans="8:8" x14ac:dyDescent="0.3">
      <c r="H1131"/>
    </row>
    <row r="1132" spans="8:8" x14ac:dyDescent="0.3">
      <c r="H1132"/>
    </row>
    <row r="1133" spans="8:8" x14ac:dyDescent="0.3">
      <c r="H1133"/>
    </row>
    <row r="1134" spans="8:8" x14ac:dyDescent="0.3">
      <c r="H1134"/>
    </row>
    <row r="1135" spans="8:8" x14ac:dyDescent="0.3">
      <c r="H1135"/>
    </row>
    <row r="1136" spans="8:8" x14ac:dyDescent="0.3">
      <c r="H1136"/>
    </row>
    <row r="1137" spans="8:8" x14ac:dyDescent="0.3">
      <c r="H1137"/>
    </row>
    <row r="1138" spans="8:8" x14ac:dyDescent="0.3">
      <c r="H1138"/>
    </row>
    <row r="1139" spans="8:8" x14ac:dyDescent="0.3">
      <c r="H1139"/>
    </row>
    <row r="1140" spans="8:8" x14ac:dyDescent="0.3">
      <c r="H1140"/>
    </row>
    <row r="1141" spans="8:8" x14ac:dyDescent="0.3">
      <c r="H1141"/>
    </row>
    <row r="1142" spans="8:8" x14ac:dyDescent="0.3">
      <c r="H1142"/>
    </row>
    <row r="1143" spans="8:8" x14ac:dyDescent="0.3">
      <c r="H1143"/>
    </row>
    <row r="1144" spans="8:8" x14ac:dyDescent="0.3">
      <c r="H1144"/>
    </row>
    <row r="1145" spans="8:8" x14ac:dyDescent="0.3">
      <c r="H1145"/>
    </row>
    <row r="1146" spans="8:8" x14ac:dyDescent="0.3">
      <c r="H1146"/>
    </row>
    <row r="1147" spans="8:8" x14ac:dyDescent="0.3">
      <c r="H1147"/>
    </row>
    <row r="1148" spans="8:8" x14ac:dyDescent="0.3">
      <c r="H1148"/>
    </row>
    <row r="1149" spans="8:8" x14ac:dyDescent="0.3">
      <c r="H1149"/>
    </row>
    <row r="1150" spans="8:8" x14ac:dyDescent="0.3">
      <c r="H1150"/>
    </row>
    <row r="1151" spans="8:8" x14ac:dyDescent="0.3">
      <c r="H1151"/>
    </row>
    <row r="1152" spans="8:8" x14ac:dyDescent="0.3">
      <c r="H1152"/>
    </row>
    <row r="1153" spans="8:8" x14ac:dyDescent="0.3">
      <c r="H1153"/>
    </row>
    <row r="1154" spans="8:8" x14ac:dyDescent="0.3">
      <c r="H1154"/>
    </row>
    <row r="1155" spans="8:8" x14ac:dyDescent="0.3">
      <c r="H1155"/>
    </row>
    <row r="1156" spans="8:8" x14ac:dyDescent="0.3">
      <c r="H1156"/>
    </row>
    <row r="1157" spans="8:8" x14ac:dyDescent="0.3">
      <c r="H1157"/>
    </row>
    <row r="1158" spans="8:8" x14ac:dyDescent="0.3">
      <c r="H1158"/>
    </row>
    <row r="1159" spans="8:8" x14ac:dyDescent="0.3">
      <c r="H1159"/>
    </row>
    <row r="1160" spans="8:8" x14ac:dyDescent="0.3">
      <c r="H1160"/>
    </row>
    <row r="1161" spans="8:8" x14ac:dyDescent="0.3">
      <c r="H1161"/>
    </row>
    <row r="1162" spans="8:8" x14ac:dyDescent="0.3">
      <c r="H1162"/>
    </row>
    <row r="1163" spans="8:8" x14ac:dyDescent="0.3">
      <c r="H1163"/>
    </row>
    <row r="1164" spans="8:8" x14ac:dyDescent="0.3">
      <c r="H1164"/>
    </row>
    <row r="1165" spans="8:8" x14ac:dyDescent="0.3">
      <c r="H1165"/>
    </row>
    <row r="1166" spans="8:8" x14ac:dyDescent="0.3">
      <c r="H1166"/>
    </row>
    <row r="1167" spans="8:8" x14ac:dyDescent="0.3">
      <c r="H1167"/>
    </row>
    <row r="1168" spans="8:8" x14ac:dyDescent="0.3">
      <c r="H1168"/>
    </row>
    <row r="1169" spans="8:8" x14ac:dyDescent="0.3">
      <c r="H1169"/>
    </row>
    <row r="1170" spans="8:8" x14ac:dyDescent="0.3">
      <c r="H1170"/>
    </row>
    <row r="1171" spans="8:8" x14ac:dyDescent="0.3">
      <c r="H1171"/>
    </row>
    <row r="1172" spans="8:8" x14ac:dyDescent="0.3">
      <c r="H1172"/>
    </row>
    <row r="1173" spans="8:8" x14ac:dyDescent="0.3">
      <c r="H1173"/>
    </row>
    <row r="1174" spans="8:8" x14ac:dyDescent="0.3">
      <c r="H1174"/>
    </row>
    <row r="1175" spans="8:8" x14ac:dyDescent="0.3">
      <c r="H1175"/>
    </row>
    <row r="1176" spans="8:8" x14ac:dyDescent="0.3">
      <c r="H1176"/>
    </row>
    <row r="1177" spans="8:8" x14ac:dyDescent="0.3">
      <c r="H1177"/>
    </row>
    <row r="1178" spans="8:8" x14ac:dyDescent="0.3">
      <c r="H1178"/>
    </row>
    <row r="1179" spans="8:8" x14ac:dyDescent="0.3">
      <c r="H1179"/>
    </row>
    <row r="1180" spans="8:8" x14ac:dyDescent="0.3">
      <c r="H1180"/>
    </row>
    <row r="1181" spans="8:8" x14ac:dyDescent="0.3">
      <c r="H1181"/>
    </row>
    <row r="1182" spans="8:8" x14ac:dyDescent="0.3">
      <c r="H1182"/>
    </row>
    <row r="1183" spans="8:8" x14ac:dyDescent="0.3">
      <c r="H1183"/>
    </row>
    <row r="1184" spans="8:8" x14ac:dyDescent="0.3">
      <c r="H1184"/>
    </row>
    <row r="1185" spans="8:8" x14ac:dyDescent="0.3">
      <c r="H1185"/>
    </row>
    <row r="1186" spans="8:8" x14ac:dyDescent="0.3">
      <c r="H1186"/>
    </row>
    <row r="1187" spans="8:8" x14ac:dyDescent="0.3">
      <c r="H1187"/>
    </row>
    <row r="1188" spans="8:8" x14ac:dyDescent="0.3">
      <c r="H1188"/>
    </row>
    <row r="1189" spans="8:8" x14ac:dyDescent="0.3">
      <c r="H1189"/>
    </row>
    <row r="1190" spans="8:8" x14ac:dyDescent="0.3">
      <c r="H1190"/>
    </row>
    <row r="1191" spans="8:8" x14ac:dyDescent="0.3">
      <c r="H1191"/>
    </row>
    <row r="1192" spans="8:8" x14ac:dyDescent="0.3">
      <c r="H1192"/>
    </row>
    <row r="1193" spans="8:8" x14ac:dyDescent="0.3">
      <c r="H1193"/>
    </row>
    <row r="1194" spans="8:8" x14ac:dyDescent="0.3">
      <c r="H1194"/>
    </row>
    <row r="1195" spans="8:8" x14ac:dyDescent="0.3">
      <c r="H1195"/>
    </row>
    <row r="1196" spans="8:8" x14ac:dyDescent="0.3">
      <c r="H1196"/>
    </row>
    <row r="1197" spans="8:8" x14ac:dyDescent="0.3">
      <c r="H1197"/>
    </row>
    <row r="1198" spans="8:8" x14ac:dyDescent="0.3">
      <c r="H1198"/>
    </row>
    <row r="1199" spans="8:8" x14ac:dyDescent="0.3">
      <c r="H1199"/>
    </row>
    <row r="1200" spans="8:8" x14ac:dyDescent="0.3">
      <c r="H1200"/>
    </row>
    <row r="1201" spans="8:8" x14ac:dyDescent="0.3">
      <c r="H1201"/>
    </row>
    <row r="1202" spans="8:8" x14ac:dyDescent="0.3">
      <c r="H1202"/>
    </row>
    <row r="1203" spans="8:8" x14ac:dyDescent="0.3">
      <c r="H1203"/>
    </row>
    <row r="1204" spans="8:8" x14ac:dyDescent="0.3">
      <c r="H1204"/>
    </row>
    <row r="1205" spans="8:8" x14ac:dyDescent="0.3">
      <c r="H1205"/>
    </row>
    <row r="1206" spans="8:8" x14ac:dyDescent="0.3">
      <c r="H1206"/>
    </row>
    <row r="1207" spans="8:8" x14ac:dyDescent="0.3">
      <c r="H1207"/>
    </row>
    <row r="1208" spans="8:8" x14ac:dyDescent="0.3">
      <c r="H1208"/>
    </row>
    <row r="1209" spans="8:8" x14ac:dyDescent="0.3">
      <c r="H1209"/>
    </row>
    <row r="1210" spans="8:8" x14ac:dyDescent="0.3">
      <c r="H1210"/>
    </row>
    <row r="1211" spans="8:8" x14ac:dyDescent="0.3">
      <c r="H1211"/>
    </row>
    <row r="1212" spans="8:8" x14ac:dyDescent="0.3">
      <c r="H1212"/>
    </row>
    <row r="1213" spans="8:8" x14ac:dyDescent="0.3">
      <c r="H1213"/>
    </row>
    <row r="1214" spans="8:8" x14ac:dyDescent="0.3">
      <c r="H1214"/>
    </row>
    <row r="1215" spans="8:8" x14ac:dyDescent="0.3">
      <c r="H1215"/>
    </row>
    <row r="1216" spans="8:8" x14ac:dyDescent="0.3">
      <c r="H1216"/>
    </row>
    <row r="1217" spans="8:8" x14ac:dyDescent="0.3">
      <c r="H1217"/>
    </row>
    <row r="1218" spans="8:8" x14ac:dyDescent="0.3">
      <c r="H1218"/>
    </row>
    <row r="1219" spans="8:8" x14ac:dyDescent="0.3">
      <c r="H1219"/>
    </row>
    <row r="1220" spans="8:8" x14ac:dyDescent="0.3">
      <c r="H1220"/>
    </row>
    <row r="1221" spans="8:8" x14ac:dyDescent="0.3">
      <c r="H1221"/>
    </row>
    <row r="1222" spans="8:8" x14ac:dyDescent="0.3">
      <c r="H1222"/>
    </row>
    <row r="1223" spans="8:8" x14ac:dyDescent="0.3">
      <c r="H1223"/>
    </row>
    <row r="1224" spans="8:8" x14ac:dyDescent="0.3">
      <c r="H1224"/>
    </row>
    <row r="1225" spans="8:8" x14ac:dyDescent="0.3">
      <c r="H1225"/>
    </row>
    <row r="1226" spans="8:8" x14ac:dyDescent="0.3">
      <c r="H1226"/>
    </row>
    <row r="1227" spans="8:8" x14ac:dyDescent="0.3">
      <c r="H1227"/>
    </row>
    <row r="1228" spans="8:8" x14ac:dyDescent="0.3">
      <c r="H1228"/>
    </row>
    <row r="1229" spans="8:8" x14ac:dyDescent="0.3">
      <c r="H1229"/>
    </row>
    <row r="1230" spans="8:8" x14ac:dyDescent="0.3">
      <c r="H1230"/>
    </row>
    <row r="1231" spans="8:8" x14ac:dyDescent="0.3">
      <c r="H1231"/>
    </row>
    <row r="1232" spans="8:8" x14ac:dyDescent="0.3">
      <c r="H1232"/>
    </row>
    <row r="1233" spans="8:8" x14ac:dyDescent="0.3">
      <c r="H1233"/>
    </row>
    <row r="1234" spans="8:8" x14ac:dyDescent="0.3">
      <c r="H1234"/>
    </row>
    <row r="1235" spans="8:8" x14ac:dyDescent="0.3">
      <c r="H1235"/>
    </row>
    <row r="1236" spans="8:8" x14ac:dyDescent="0.3">
      <c r="H1236"/>
    </row>
    <row r="1237" spans="8:8" x14ac:dyDescent="0.3">
      <c r="H1237"/>
    </row>
    <row r="1238" spans="8:8" x14ac:dyDescent="0.3">
      <c r="H1238"/>
    </row>
    <row r="1239" spans="8:8" x14ac:dyDescent="0.3">
      <c r="H1239"/>
    </row>
    <row r="1240" spans="8:8" x14ac:dyDescent="0.3">
      <c r="H1240"/>
    </row>
    <row r="1241" spans="8:8" x14ac:dyDescent="0.3">
      <c r="H1241"/>
    </row>
    <row r="1242" spans="8:8" x14ac:dyDescent="0.3">
      <c r="H1242"/>
    </row>
    <row r="1243" spans="8:8" x14ac:dyDescent="0.3">
      <c r="H1243"/>
    </row>
    <row r="1244" spans="8:8" x14ac:dyDescent="0.3">
      <c r="H1244"/>
    </row>
    <row r="1245" spans="8:8" x14ac:dyDescent="0.3">
      <c r="H1245"/>
    </row>
    <row r="1246" spans="8:8" x14ac:dyDescent="0.3">
      <c r="H1246"/>
    </row>
    <row r="1247" spans="8:8" x14ac:dyDescent="0.3">
      <c r="H1247"/>
    </row>
    <row r="1248" spans="8:8" x14ac:dyDescent="0.3">
      <c r="H1248"/>
    </row>
    <row r="1249" spans="8:8" x14ac:dyDescent="0.3">
      <c r="H1249"/>
    </row>
    <row r="1250" spans="8:8" x14ac:dyDescent="0.3">
      <c r="H1250"/>
    </row>
    <row r="1251" spans="8:8" x14ac:dyDescent="0.3">
      <c r="H1251"/>
    </row>
    <row r="1252" spans="8:8" x14ac:dyDescent="0.3">
      <c r="H1252"/>
    </row>
    <row r="1253" spans="8:8" x14ac:dyDescent="0.3">
      <c r="H1253"/>
    </row>
    <row r="1254" spans="8:8" x14ac:dyDescent="0.3">
      <c r="H1254"/>
    </row>
    <row r="1255" spans="8:8" x14ac:dyDescent="0.3">
      <c r="H1255"/>
    </row>
    <row r="1256" spans="8:8" x14ac:dyDescent="0.3">
      <c r="H1256"/>
    </row>
    <row r="1257" spans="8:8" x14ac:dyDescent="0.3">
      <c r="H1257"/>
    </row>
    <row r="1258" spans="8:8" x14ac:dyDescent="0.3">
      <c r="H1258"/>
    </row>
    <row r="1259" spans="8:8" x14ac:dyDescent="0.3">
      <c r="H1259"/>
    </row>
    <row r="1260" spans="8:8" x14ac:dyDescent="0.3">
      <c r="H1260"/>
    </row>
    <row r="1261" spans="8:8" x14ac:dyDescent="0.3">
      <c r="H1261"/>
    </row>
    <row r="1262" spans="8:8" x14ac:dyDescent="0.3">
      <c r="H1262"/>
    </row>
    <row r="1263" spans="8:8" x14ac:dyDescent="0.3">
      <c r="H1263"/>
    </row>
    <row r="1264" spans="8:8" x14ac:dyDescent="0.3">
      <c r="H1264"/>
    </row>
    <row r="1265" spans="8:8" x14ac:dyDescent="0.3">
      <c r="H1265"/>
    </row>
    <row r="1266" spans="8:8" x14ac:dyDescent="0.3">
      <c r="H1266"/>
    </row>
    <row r="1267" spans="8:8" x14ac:dyDescent="0.3">
      <c r="H1267"/>
    </row>
    <row r="1268" spans="8:8" x14ac:dyDescent="0.3">
      <c r="H1268"/>
    </row>
    <row r="1269" spans="8:8" x14ac:dyDescent="0.3">
      <c r="H1269"/>
    </row>
    <row r="1270" spans="8:8" x14ac:dyDescent="0.3">
      <c r="H1270"/>
    </row>
    <row r="1271" spans="8:8" x14ac:dyDescent="0.3">
      <c r="H1271"/>
    </row>
    <row r="1272" spans="8:8" x14ac:dyDescent="0.3">
      <c r="H1272"/>
    </row>
    <row r="1273" spans="8:8" x14ac:dyDescent="0.3">
      <c r="H1273"/>
    </row>
    <row r="1274" spans="8:8" x14ac:dyDescent="0.3">
      <c r="H1274"/>
    </row>
    <row r="1275" spans="8:8" x14ac:dyDescent="0.3">
      <c r="H1275"/>
    </row>
    <row r="1276" spans="8:8" x14ac:dyDescent="0.3">
      <c r="H1276"/>
    </row>
    <row r="1277" spans="8:8" x14ac:dyDescent="0.3">
      <c r="H1277"/>
    </row>
    <row r="1278" spans="8:8" x14ac:dyDescent="0.3">
      <c r="H1278"/>
    </row>
    <row r="1279" spans="8:8" x14ac:dyDescent="0.3">
      <c r="H1279"/>
    </row>
    <row r="1280" spans="8:8" x14ac:dyDescent="0.3">
      <c r="H1280"/>
    </row>
    <row r="1281" spans="8:8" x14ac:dyDescent="0.3">
      <c r="H1281"/>
    </row>
    <row r="1282" spans="8:8" x14ac:dyDescent="0.3">
      <c r="H1282"/>
    </row>
    <row r="1283" spans="8:8" x14ac:dyDescent="0.3">
      <c r="H1283"/>
    </row>
    <row r="1284" spans="8:8" x14ac:dyDescent="0.3">
      <c r="H1284"/>
    </row>
    <row r="1285" spans="8:8" x14ac:dyDescent="0.3">
      <c r="H1285"/>
    </row>
    <row r="1286" spans="8:8" x14ac:dyDescent="0.3">
      <c r="H1286"/>
    </row>
    <row r="1287" spans="8:8" x14ac:dyDescent="0.3">
      <c r="H1287"/>
    </row>
    <row r="1288" spans="8:8" x14ac:dyDescent="0.3">
      <c r="H1288"/>
    </row>
    <row r="1289" spans="8:8" x14ac:dyDescent="0.3">
      <c r="H1289"/>
    </row>
    <row r="1290" spans="8:8" x14ac:dyDescent="0.3">
      <c r="H1290"/>
    </row>
    <row r="1291" spans="8:8" x14ac:dyDescent="0.3">
      <c r="H1291"/>
    </row>
    <row r="1292" spans="8:8" x14ac:dyDescent="0.3">
      <c r="H1292"/>
    </row>
    <row r="1293" spans="8:8" x14ac:dyDescent="0.3">
      <c r="H1293"/>
    </row>
    <row r="1294" spans="8:8" x14ac:dyDescent="0.3">
      <c r="H1294"/>
    </row>
    <row r="1295" spans="8:8" x14ac:dyDescent="0.3">
      <c r="H1295"/>
    </row>
    <row r="1296" spans="8:8" x14ac:dyDescent="0.3">
      <c r="H1296"/>
    </row>
    <row r="1297" spans="8:8" x14ac:dyDescent="0.3">
      <c r="H1297"/>
    </row>
    <row r="1298" spans="8:8" x14ac:dyDescent="0.3">
      <c r="H1298"/>
    </row>
    <row r="1299" spans="8:8" x14ac:dyDescent="0.3">
      <c r="H1299"/>
    </row>
    <row r="1300" spans="8:8" x14ac:dyDescent="0.3">
      <c r="H1300"/>
    </row>
    <row r="1301" spans="8:8" x14ac:dyDescent="0.3">
      <c r="H1301"/>
    </row>
    <row r="1302" spans="8:8" x14ac:dyDescent="0.3">
      <c r="H1302"/>
    </row>
    <row r="1303" spans="8:8" x14ac:dyDescent="0.3">
      <c r="H1303"/>
    </row>
    <row r="1304" spans="8:8" x14ac:dyDescent="0.3">
      <c r="H1304"/>
    </row>
    <row r="1305" spans="8:8" x14ac:dyDescent="0.3">
      <c r="H1305"/>
    </row>
    <row r="1306" spans="8:8" x14ac:dyDescent="0.3">
      <c r="H1306"/>
    </row>
    <row r="1307" spans="8:8" x14ac:dyDescent="0.3">
      <c r="H1307"/>
    </row>
    <row r="1308" spans="8:8" x14ac:dyDescent="0.3">
      <c r="H1308"/>
    </row>
    <row r="1309" spans="8:8" x14ac:dyDescent="0.3">
      <c r="H1309"/>
    </row>
    <row r="1310" spans="8:8" x14ac:dyDescent="0.3">
      <c r="H1310"/>
    </row>
    <row r="1311" spans="8:8" x14ac:dyDescent="0.3">
      <c r="H1311"/>
    </row>
    <row r="1312" spans="8:8" x14ac:dyDescent="0.3">
      <c r="H1312"/>
    </row>
    <row r="1313" spans="8:8" x14ac:dyDescent="0.3">
      <c r="H1313"/>
    </row>
    <row r="1314" spans="8:8" x14ac:dyDescent="0.3">
      <c r="H1314"/>
    </row>
    <row r="1315" spans="8:8" x14ac:dyDescent="0.3">
      <c r="H1315"/>
    </row>
    <row r="1316" spans="8:8" x14ac:dyDescent="0.3">
      <c r="H1316"/>
    </row>
    <row r="1317" spans="8:8" x14ac:dyDescent="0.3">
      <c r="H1317"/>
    </row>
    <row r="1318" spans="8:8" x14ac:dyDescent="0.3">
      <c r="H1318"/>
    </row>
    <row r="1319" spans="8:8" x14ac:dyDescent="0.3">
      <c r="H1319"/>
    </row>
    <row r="1320" spans="8:8" x14ac:dyDescent="0.3">
      <c r="H1320"/>
    </row>
    <row r="1321" spans="8:8" x14ac:dyDescent="0.3">
      <c r="H1321"/>
    </row>
    <row r="1322" spans="8:8" x14ac:dyDescent="0.3">
      <c r="H1322"/>
    </row>
    <row r="1323" spans="8:8" x14ac:dyDescent="0.3">
      <c r="H1323"/>
    </row>
    <row r="1324" spans="8:8" x14ac:dyDescent="0.3">
      <c r="H1324"/>
    </row>
    <row r="1325" spans="8:8" x14ac:dyDescent="0.3">
      <c r="H1325"/>
    </row>
    <row r="1326" spans="8:8" x14ac:dyDescent="0.3">
      <c r="H1326"/>
    </row>
    <row r="1327" spans="8:8" x14ac:dyDescent="0.3">
      <c r="H1327"/>
    </row>
    <row r="1328" spans="8:8" x14ac:dyDescent="0.3">
      <c r="H1328"/>
    </row>
    <row r="1329" spans="8:8" x14ac:dyDescent="0.3">
      <c r="H1329"/>
    </row>
    <row r="1330" spans="8:8" x14ac:dyDescent="0.3">
      <c r="H1330"/>
    </row>
    <row r="1331" spans="8:8" x14ac:dyDescent="0.3">
      <c r="H1331"/>
    </row>
    <row r="1332" spans="8:8" x14ac:dyDescent="0.3">
      <c r="H1332"/>
    </row>
    <row r="1333" spans="8:8" x14ac:dyDescent="0.3">
      <c r="H1333"/>
    </row>
    <row r="1334" spans="8:8" x14ac:dyDescent="0.3">
      <c r="H1334"/>
    </row>
    <row r="1335" spans="8:8" x14ac:dyDescent="0.3">
      <c r="H1335"/>
    </row>
    <row r="1336" spans="8:8" x14ac:dyDescent="0.3">
      <c r="H1336"/>
    </row>
    <row r="1337" spans="8:8" x14ac:dyDescent="0.3">
      <c r="H1337"/>
    </row>
    <row r="1338" spans="8:8" x14ac:dyDescent="0.3">
      <c r="H1338"/>
    </row>
    <row r="1339" spans="8:8" x14ac:dyDescent="0.3">
      <c r="H1339"/>
    </row>
    <row r="1340" spans="8:8" x14ac:dyDescent="0.3">
      <c r="H1340"/>
    </row>
    <row r="1341" spans="8:8" x14ac:dyDescent="0.3">
      <c r="H1341"/>
    </row>
    <row r="1342" spans="8:8" x14ac:dyDescent="0.3">
      <c r="H1342"/>
    </row>
    <row r="1343" spans="8:8" x14ac:dyDescent="0.3">
      <c r="H1343"/>
    </row>
    <row r="1344" spans="8:8" x14ac:dyDescent="0.3">
      <c r="H1344"/>
    </row>
    <row r="1345" spans="8:8" x14ac:dyDescent="0.3">
      <c r="H1345"/>
    </row>
    <row r="1346" spans="8:8" x14ac:dyDescent="0.3">
      <c r="H1346"/>
    </row>
    <row r="1347" spans="8:8" x14ac:dyDescent="0.3">
      <c r="H1347"/>
    </row>
    <row r="1348" spans="8:8" x14ac:dyDescent="0.3">
      <c r="H1348"/>
    </row>
    <row r="1349" spans="8:8" x14ac:dyDescent="0.3">
      <c r="H1349"/>
    </row>
    <row r="1350" spans="8:8" x14ac:dyDescent="0.3">
      <c r="H1350"/>
    </row>
    <row r="1351" spans="8:8" x14ac:dyDescent="0.3">
      <c r="H1351"/>
    </row>
    <row r="1352" spans="8:8" x14ac:dyDescent="0.3">
      <c r="H1352"/>
    </row>
    <row r="1353" spans="8:8" x14ac:dyDescent="0.3">
      <c r="H1353"/>
    </row>
    <row r="1354" spans="8:8" x14ac:dyDescent="0.3">
      <c r="H1354"/>
    </row>
    <row r="1355" spans="8:8" x14ac:dyDescent="0.3">
      <c r="H1355"/>
    </row>
    <row r="1356" spans="8:8" x14ac:dyDescent="0.3">
      <c r="H1356"/>
    </row>
    <row r="1357" spans="8:8" x14ac:dyDescent="0.3">
      <c r="H1357"/>
    </row>
    <row r="1358" spans="8:8" x14ac:dyDescent="0.3">
      <c r="H1358"/>
    </row>
    <row r="1359" spans="8:8" x14ac:dyDescent="0.3">
      <c r="H1359"/>
    </row>
    <row r="1360" spans="8:8" x14ac:dyDescent="0.3">
      <c r="H1360"/>
    </row>
    <row r="1361" spans="8:8" x14ac:dyDescent="0.3">
      <c r="H1361"/>
    </row>
    <row r="1362" spans="8:8" x14ac:dyDescent="0.3">
      <c r="H1362"/>
    </row>
    <row r="1363" spans="8:8" x14ac:dyDescent="0.3">
      <c r="H1363"/>
    </row>
    <row r="1364" spans="8:8" x14ac:dyDescent="0.3">
      <c r="H1364"/>
    </row>
    <row r="1365" spans="8:8" x14ac:dyDescent="0.3">
      <c r="H1365"/>
    </row>
    <row r="1366" spans="8:8" x14ac:dyDescent="0.3">
      <c r="H1366"/>
    </row>
    <row r="1367" spans="8:8" x14ac:dyDescent="0.3">
      <c r="H1367"/>
    </row>
    <row r="1368" spans="8:8" x14ac:dyDescent="0.3">
      <c r="H1368"/>
    </row>
    <row r="1369" spans="8:8" x14ac:dyDescent="0.3">
      <c r="H1369"/>
    </row>
    <row r="1370" spans="8:8" x14ac:dyDescent="0.3">
      <c r="H1370"/>
    </row>
    <row r="1371" spans="8:8" x14ac:dyDescent="0.3">
      <c r="H1371"/>
    </row>
    <row r="1372" spans="8:8" x14ac:dyDescent="0.3">
      <c r="H1372"/>
    </row>
    <row r="1373" spans="8:8" x14ac:dyDescent="0.3">
      <c r="H1373"/>
    </row>
    <row r="1374" spans="8:8" x14ac:dyDescent="0.3">
      <c r="H1374"/>
    </row>
    <row r="1375" spans="8:8" x14ac:dyDescent="0.3">
      <c r="H1375"/>
    </row>
    <row r="1376" spans="8:8" x14ac:dyDescent="0.3">
      <c r="H1376"/>
    </row>
    <row r="1377" spans="8:8" x14ac:dyDescent="0.3">
      <c r="H1377"/>
    </row>
    <row r="1378" spans="8:8" x14ac:dyDescent="0.3">
      <c r="H1378"/>
    </row>
    <row r="1379" spans="8:8" x14ac:dyDescent="0.3">
      <c r="H1379"/>
    </row>
    <row r="1380" spans="8:8" x14ac:dyDescent="0.3">
      <c r="H1380"/>
    </row>
    <row r="1381" spans="8:8" x14ac:dyDescent="0.3">
      <c r="H1381"/>
    </row>
    <row r="1382" spans="8:8" x14ac:dyDescent="0.3">
      <c r="H1382"/>
    </row>
    <row r="1383" spans="8:8" x14ac:dyDescent="0.3">
      <c r="H1383"/>
    </row>
    <row r="1384" spans="8:8" x14ac:dyDescent="0.3">
      <c r="H1384"/>
    </row>
    <row r="1385" spans="8:8" x14ac:dyDescent="0.3">
      <c r="H1385"/>
    </row>
    <row r="1386" spans="8:8" x14ac:dyDescent="0.3">
      <c r="H1386"/>
    </row>
    <row r="1387" spans="8:8" x14ac:dyDescent="0.3">
      <c r="H1387"/>
    </row>
    <row r="1388" spans="8:8" x14ac:dyDescent="0.3">
      <c r="H1388"/>
    </row>
    <row r="1389" spans="8:8" x14ac:dyDescent="0.3">
      <c r="H1389"/>
    </row>
    <row r="1390" spans="8:8" x14ac:dyDescent="0.3">
      <c r="H1390"/>
    </row>
    <row r="1391" spans="8:8" x14ac:dyDescent="0.3">
      <c r="H1391"/>
    </row>
    <row r="1392" spans="8:8" x14ac:dyDescent="0.3">
      <c r="H1392"/>
    </row>
    <row r="1393" spans="8:8" x14ac:dyDescent="0.3">
      <c r="H1393"/>
    </row>
    <row r="1394" spans="8:8" x14ac:dyDescent="0.3">
      <c r="H1394"/>
    </row>
    <row r="1395" spans="8:8" x14ac:dyDescent="0.3">
      <c r="H1395"/>
    </row>
    <row r="1396" spans="8:8" x14ac:dyDescent="0.3">
      <c r="H1396"/>
    </row>
    <row r="1397" spans="8:8" x14ac:dyDescent="0.3">
      <c r="H1397"/>
    </row>
    <row r="1398" spans="8:8" x14ac:dyDescent="0.3">
      <c r="H1398"/>
    </row>
    <row r="1399" spans="8:8" x14ac:dyDescent="0.3">
      <c r="H1399"/>
    </row>
    <row r="1400" spans="8:8" x14ac:dyDescent="0.3">
      <c r="H1400"/>
    </row>
    <row r="1401" spans="8:8" x14ac:dyDescent="0.3">
      <c r="H1401"/>
    </row>
    <row r="1402" spans="8:8" x14ac:dyDescent="0.3">
      <c r="H1402"/>
    </row>
    <row r="1403" spans="8:8" x14ac:dyDescent="0.3">
      <c r="H1403"/>
    </row>
    <row r="1404" spans="8:8" x14ac:dyDescent="0.3">
      <c r="H1404"/>
    </row>
    <row r="1405" spans="8:8" x14ac:dyDescent="0.3">
      <c r="H1405"/>
    </row>
    <row r="1406" spans="8:8" x14ac:dyDescent="0.3">
      <c r="H1406"/>
    </row>
    <row r="1407" spans="8:8" x14ac:dyDescent="0.3">
      <c r="H1407"/>
    </row>
    <row r="1408" spans="8:8" x14ac:dyDescent="0.3">
      <c r="H1408"/>
    </row>
    <row r="1409" spans="8:8" x14ac:dyDescent="0.3">
      <c r="H1409"/>
    </row>
    <row r="1410" spans="8:8" x14ac:dyDescent="0.3">
      <c r="H1410"/>
    </row>
    <row r="1411" spans="8:8" x14ac:dyDescent="0.3">
      <c r="H1411"/>
    </row>
    <row r="1412" spans="8:8" x14ac:dyDescent="0.3">
      <c r="H1412"/>
    </row>
    <row r="1413" spans="8:8" x14ac:dyDescent="0.3">
      <c r="H1413"/>
    </row>
    <row r="1414" spans="8:8" x14ac:dyDescent="0.3">
      <c r="H1414"/>
    </row>
    <row r="1415" spans="8:8" x14ac:dyDescent="0.3">
      <c r="H1415"/>
    </row>
    <row r="1416" spans="8:8" x14ac:dyDescent="0.3">
      <c r="H1416"/>
    </row>
    <row r="1417" spans="8:8" x14ac:dyDescent="0.3">
      <c r="H1417"/>
    </row>
    <row r="1418" spans="8:8" x14ac:dyDescent="0.3">
      <c r="H1418"/>
    </row>
    <row r="1419" spans="8:8" x14ac:dyDescent="0.3">
      <c r="H1419"/>
    </row>
    <row r="1420" spans="8:8" x14ac:dyDescent="0.3">
      <c r="H1420"/>
    </row>
    <row r="1421" spans="8:8" x14ac:dyDescent="0.3">
      <c r="H1421"/>
    </row>
    <row r="1422" spans="8:8" x14ac:dyDescent="0.3">
      <c r="H1422"/>
    </row>
    <row r="1423" spans="8:8" x14ac:dyDescent="0.3">
      <c r="H1423"/>
    </row>
    <row r="1424" spans="8:8" x14ac:dyDescent="0.3">
      <c r="H1424"/>
    </row>
    <row r="1425" spans="8:8" x14ac:dyDescent="0.3">
      <c r="H1425"/>
    </row>
    <row r="1426" spans="8:8" x14ac:dyDescent="0.3">
      <c r="H1426"/>
    </row>
    <row r="1427" spans="8:8" x14ac:dyDescent="0.3">
      <c r="H1427"/>
    </row>
    <row r="1428" spans="8:8" x14ac:dyDescent="0.3">
      <c r="H1428"/>
    </row>
    <row r="1429" spans="8:8" x14ac:dyDescent="0.3">
      <c r="H1429"/>
    </row>
    <row r="1430" spans="8:8" x14ac:dyDescent="0.3">
      <c r="H1430"/>
    </row>
    <row r="1431" spans="8:8" x14ac:dyDescent="0.3">
      <c r="H1431"/>
    </row>
    <row r="1432" spans="8:8" x14ac:dyDescent="0.3">
      <c r="H1432"/>
    </row>
    <row r="1433" spans="8:8" x14ac:dyDescent="0.3">
      <c r="H1433"/>
    </row>
    <row r="1434" spans="8:8" x14ac:dyDescent="0.3">
      <c r="H1434"/>
    </row>
    <row r="1435" spans="8:8" x14ac:dyDescent="0.3">
      <c r="H1435"/>
    </row>
    <row r="1436" spans="8:8" x14ac:dyDescent="0.3">
      <c r="H1436"/>
    </row>
    <row r="1437" spans="8:8" x14ac:dyDescent="0.3">
      <c r="H1437"/>
    </row>
    <row r="1438" spans="8:8" x14ac:dyDescent="0.3">
      <c r="H1438"/>
    </row>
    <row r="1439" spans="8:8" x14ac:dyDescent="0.3">
      <c r="H1439"/>
    </row>
    <row r="1440" spans="8:8" x14ac:dyDescent="0.3">
      <c r="H1440"/>
    </row>
    <row r="1441" spans="8:8" x14ac:dyDescent="0.3">
      <c r="H1441"/>
    </row>
    <row r="1442" spans="8:8" x14ac:dyDescent="0.3">
      <c r="H1442"/>
    </row>
    <row r="1443" spans="8:8" x14ac:dyDescent="0.3">
      <c r="H1443"/>
    </row>
    <row r="1444" spans="8:8" x14ac:dyDescent="0.3">
      <c r="H1444"/>
    </row>
    <row r="1445" spans="8:8" x14ac:dyDescent="0.3">
      <c r="H1445"/>
    </row>
    <row r="1446" spans="8:8" x14ac:dyDescent="0.3">
      <c r="H1446"/>
    </row>
    <row r="1447" spans="8:8" x14ac:dyDescent="0.3">
      <c r="H1447"/>
    </row>
    <row r="1448" spans="8:8" x14ac:dyDescent="0.3">
      <c r="H1448"/>
    </row>
    <row r="1449" spans="8:8" x14ac:dyDescent="0.3">
      <c r="H1449"/>
    </row>
    <row r="1450" spans="8:8" x14ac:dyDescent="0.3">
      <c r="H1450"/>
    </row>
    <row r="1451" spans="8:8" x14ac:dyDescent="0.3">
      <c r="H1451"/>
    </row>
    <row r="1452" spans="8:8" x14ac:dyDescent="0.3">
      <c r="H1452"/>
    </row>
    <row r="1453" spans="8:8" x14ac:dyDescent="0.3">
      <c r="H1453"/>
    </row>
    <row r="1454" spans="8:8" x14ac:dyDescent="0.3">
      <c r="H1454"/>
    </row>
    <row r="1455" spans="8:8" x14ac:dyDescent="0.3">
      <c r="H1455"/>
    </row>
    <row r="1456" spans="8:8" x14ac:dyDescent="0.3">
      <c r="H1456"/>
    </row>
    <row r="1457" spans="8:8" x14ac:dyDescent="0.3">
      <c r="H1457"/>
    </row>
    <row r="1458" spans="8:8" x14ac:dyDescent="0.3">
      <c r="H1458"/>
    </row>
    <row r="1459" spans="8:8" x14ac:dyDescent="0.3">
      <c r="H1459"/>
    </row>
    <row r="1460" spans="8:8" x14ac:dyDescent="0.3">
      <c r="H1460"/>
    </row>
    <row r="1461" spans="8:8" x14ac:dyDescent="0.3">
      <c r="H1461"/>
    </row>
    <row r="1462" spans="8:8" x14ac:dyDescent="0.3">
      <c r="H1462"/>
    </row>
    <row r="1463" spans="8:8" x14ac:dyDescent="0.3">
      <c r="H1463"/>
    </row>
    <row r="1464" spans="8:8" x14ac:dyDescent="0.3">
      <c r="H1464"/>
    </row>
    <row r="1465" spans="8:8" x14ac:dyDescent="0.3">
      <c r="H1465"/>
    </row>
    <row r="1466" spans="8:8" x14ac:dyDescent="0.3">
      <c r="H1466"/>
    </row>
    <row r="1467" spans="8:8" x14ac:dyDescent="0.3">
      <c r="H1467"/>
    </row>
    <row r="1468" spans="8:8" x14ac:dyDescent="0.3">
      <c r="H1468"/>
    </row>
    <row r="1469" spans="8:8" x14ac:dyDescent="0.3">
      <c r="H1469"/>
    </row>
    <row r="1470" spans="8:8" x14ac:dyDescent="0.3">
      <c r="H1470"/>
    </row>
    <row r="1471" spans="8:8" x14ac:dyDescent="0.3">
      <c r="H1471"/>
    </row>
    <row r="1472" spans="8:8" x14ac:dyDescent="0.3">
      <c r="H1472"/>
    </row>
    <row r="1473" spans="8:8" x14ac:dyDescent="0.3">
      <c r="H1473"/>
    </row>
    <row r="1474" spans="8:8" x14ac:dyDescent="0.3">
      <c r="H1474"/>
    </row>
    <row r="1475" spans="8:8" x14ac:dyDescent="0.3">
      <c r="H1475"/>
    </row>
    <row r="1476" spans="8:8" x14ac:dyDescent="0.3">
      <c r="H1476"/>
    </row>
    <row r="1477" spans="8:8" x14ac:dyDescent="0.3">
      <c r="H1477"/>
    </row>
    <row r="1478" spans="8:8" x14ac:dyDescent="0.3">
      <c r="H1478"/>
    </row>
    <row r="1479" spans="8:8" x14ac:dyDescent="0.3">
      <c r="H1479"/>
    </row>
    <row r="1480" spans="8:8" x14ac:dyDescent="0.3">
      <c r="H1480"/>
    </row>
    <row r="1481" spans="8:8" x14ac:dyDescent="0.3">
      <c r="H1481"/>
    </row>
    <row r="1482" spans="8:8" x14ac:dyDescent="0.3">
      <c r="H1482"/>
    </row>
    <row r="1483" spans="8:8" x14ac:dyDescent="0.3">
      <c r="H1483"/>
    </row>
    <row r="1484" spans="8:8" x14ac:dyDescent="0.3">
      <c r="H1484"/>
    </row>
    <row r="1485" spans="8:8" x14ac:dyDescent="0.3">
      <c r="H1485"/>
    </row>
    <row r="1486" spans="8:8" x14ac:dyDescent="0.3">
      <c r="H1486"/>
    </row>
    <row r="1487" spans="8:8" x14ac:dyDescent="0.3">
      <c r="H1487"/>
    </row>
    <row r="1488" spans="8:8" x14ac:dyDescent="0.3">
      <c r="H1488"/>
    </row>
    <row r="1489" spans="8:8" x14ac:dyDescent="0.3">
      <c r="H1489"/>
    </row>
    <row r="1490" spans="8:8" x14ac:dyDescent="0.3">
      <c r="H1490"/>
    </row>
    <row r="1491" spans="8:8" x14ac:dyDescent="0.3">
      <c r="H1491"/>
    </row>
    <row r="1492" spans="8:8" x14ac:dyDescent="0.3">
      <c r="H1492"/>
    </row>
    <row r="1493" spans="8:8" x14ac:dyDescent="0.3">
      <c r="H1493"/>
    </row>
    <row r="1494" spans="8:8" x14ac:dyDescent="0.3">
      <c r="H1494"/>
    </row>
    <row r="1495" spans="8:8" x14ac:dyDescent="0.3">
      <c r="H1495"/>
    </row>
    <row r="1496" spans="8:8" x14ac:dyDescent="0.3">
      <c r="H1496"/>
    </row>
    <row r="1497" spans="8:8" x14ac:dyDescent="0.3">
      <c r="H1497"/>
    </row>
    <row r="1498" spans="8:8" x14ac:dyDescent="0.3">
      <c r="H1498"/>
    </row>
    <row r="1499" spans="8:8" x14ac:dyDescent="0.3">
      <c r="H1499"/>
    </row>
    <row r="1500" spans="8:8" x14ac:dyDescent="0.3">
      <c r="H1500"/>
    </row>
    <row r="1501" spans="8:8" x14ac:dyDescent="0.3">
      <c r="H1501"/>
    </row>
    <row r="1502" spans="8:8" x14ac:dyDescent="0.3">
      <c r="H1502"/>
    </row>
    <row r="1503" spans="8:8" x14ac:dyDescent="0.3">
      <c r="H1503"/>
    </row>
    <row r="1504" spans="8:8" x14ac:dyDescent="0.3">
      <c r="H1504"/>
    </row>
    <row r="1505" spans="8:8" x14ac:dyDescent="0.3">
      <c r="H1505"/>
    </row>
    <row r="1506" spans="8:8" x14ac:dyDescent="0.3">
      <c r="H1506"/>
    </row>
    <row r="1507" spans="8:8" x14ac:dyDescent="0.3">
      <c r="H1507"/>
    </row>
    <row r="1508" spans="8:8" x14ac:dyDescent="0.3">
      <c r="H1508"/>
    </row>
    <row r="1509" spans="8:8" x14ac:dyDescent="0.3">
      <c r="H1509"/>
    </row>
    <row r="1510" spans="8:8" x14ac:dyDescent="0.3">
      <c r="H1510"/>
    </row>
    <row r="1511" spans="8:8" x14ac:dyDescent="0.3">
      <c r="H1511"/>
    </row>
    <row r="1512" spans="8:8" x14ac:dyDescent="0.3">
      <c r="H1512"/>
    </row>
    <row r="1513" spans="8:8" x14ac:dyDescent="0.3">
      <c r="H1513"/>
    </row>
    <row r="1514" spans="8:8" x14ac:dyDescent="0.3">
      <c r="H1514"/>
    </row>
    <row r="1515" spans="8:8" x14ac:dyDescent="0.3">
      <c r="H1515"/>
    </row>
    <row r="1516" spans="8:8" x14ac:dyDescent="0.3">
      <c r="H1516"/>
    </row>
    <row r="1517" spans="8:8" x14ac:dyDescent="0.3">
      <c r="H1517"/>
    </row>
    <row r="1518" spans="8:8" x14ac:dyDescent="0.3">
      <c r="H1518"/>
    </row>
    <row r="1519" spans="8:8" x14ac:dyDescent="0.3">
      <c r="H1519"/>
    </row>
    <row r="1520" spans="8:8" x14ac:dyDescent="0.3">
      <c r="H1520"/>
    </row>
    <row r="1521" spans="8:8" x14ac:dyDescent="0.3">
      <c r="H1521"/>
    </row>
    <row r="1522" spans="8:8" x14ac:dyDescent="0.3">
      <c r="H1522"/>
    </row>
    <row r="1523" spans="8:8" x14ac:dyDescent="0.3">
      <c r="H1523"/>
    </row>
    <row r="1524" spans="8:8" x14ac:dyDescent="0.3">
      <c r="H1524"/>
    </row>
    <row r="1525" spans="8:8" x14ac:dyDescent="0.3">
      <c r="H1525"/>
    </row>
    <row r="1526" spans="8:8" x14ac:dyDescent="0.3">
      <c r="H1526"/>
    </row>
    <row r="1527" spans="8:8" x14ac:dyDescent="0.3">
      <c r="H1527"/>
    </row>
    <row r="1528" spans="8:8" x14ac:dyDescent="0.3">
      <c r="H1528"/>
    </row>
    <row r="1529" spans="8:8" x14ac:dyDescent="0.3">
      <c r="H1529"/>
    </row>
    <row r="1530" spans="8:8" x14ac:dyDescent="0.3">
      <c r="H1530"/>
    </row>
    <row r="1531" spans="8:8" x14ac:dyDescent="0.3">
      <c r="H1531"/>
    </row>
    <row r="1532" spans="8:8" x14ac:dyDescent="0.3">
      <c r="H1532"/>
    </row>
    <row r="1533" spans="8:8" x14ac:dyDescent="0.3">
      <c r="H1533"/>
    </row>
    <row r="1534" spans="8:8" x14ac:dyDescent="0.3">
      <c r="H1534"/>
    </row>
    <row r="1535" spans="8:8" x14ac:dyDescent="0.3">
      <c r="H1535"/>
    </row>
    <row r="1536" spans="8:8" x14ac:dyDescent="0.3">
      <c r="H1536"/>
    </row>
    <row r="1537" spans="8:8" x14ac:dyDescent="0.3">
      <c r="H1537"/>
    </row>
    <row r="1538" spans="8:8" x14ac:dyDescent="0.3">
      <c r="H1538"/>
    </row>
    <row r="1539" spans="8:8" x14ac:dyDescent="0.3">
      <c r="H1539"/>
    </row>
    <row r="1540" spans="8:8" x14ac:dyDescent="0.3">
      <c r="H1540"/>
    </row>
    <row r="1541" spans="8:8" x14ac:dyDescent="0.3">
      <c r="H1541"/>
    </row>
    <row r="1542" spans="8:8" x14ac:dyDescent="0.3">
      <c r="H1542"/>
    </row>
    <row r="1543" spans="8:8" x14ac:dyDescent="0.3">
      <c r="H1543"/>
    </row>
    <row r="1544" spans="8:8" x14ac:dyDescent="0.3">
      <c r="H1544"/>
    </row>
    <row r="1545" spans="8:8" x14ac:dyDescent="0.3">
      <c r="H1545"/>
    </row>
    <row r="1546" spans="8:8" x14ac:dyDescent="0.3">
      <c r="H1546"/>
    </row>
    <row r="1547" spans="8:8" x14ac:dyDescent="0.3">
      <c r="H1547"/>
    </row>
    <row r="1548" spans="8:8" x14ac:dyDescent="0.3">
      <c r="H1548"/>
    </row>
    <row r="1549" spans="8:8" x14ac:dyDescent="0.3">
      <c r="H1549"/>
    </row>
    <row r="1550" spans="8:8" x14ac:dyDescent="0.3">
      <c r="H1550"/>
    </row>
    <row r="1551" spans="8:8" x14ac:dyDescent="0.3">
      <c r="H1551"/>
    </row>
    <row r="1552" spans="8:8" x14ac:dyDescent="0.3">
      <c r="H1552"/>
    </row>
    <row r="1553" spans="8:8" x14ac:dyDescent="0.3">
      <c r="H1553"/>
    </row>
    <row r="1554" spans="8:8" x14ac:dyDescent="0.3">
      <c r="H1554"/>
    </row>
    <row r="1555" spans="8:8" x14ac:dyDescent="0.3">
      <c r="H1555"/>
    </row>
    <row r="1556" spans="8:8" x14ac:dyDescent="0.3">
      <c r="H1556"/>
    </row>
    <row r="1557" spans="8:8" x14ac:dyDescent="0.3">
      <c r="H1557"/>
    </row>
    <row r="1558" spans="8:8" x14ac:dyDescent="0.3">
      <c r="H1558"/>
    </row>
    <row r="1559" spans="8:8" x14ac:dyDescent="0.3">
      <c r="H1559"/>
    </row>
    <row r="1560" spans="8:8" x14ac:dyDescent="0.3">
      <c r="H1560"/>
    </row>
    <row r="1561" spans="8:8" x14ac:dyDescent="0.3">
      <c r="H1561"/>
    </row>
    <row r="1562" spans="8:8" x14ac:dyDescent="0.3">
      <c r="H1562"/>
    </row>
    <row r="1563" spans="8:8" x14ac:dyDescent="0.3">
      <c r="H1563"/>
    </row>
    <row r="1564" spans="8:8" x14ac:dyDescent="0.3">
      <c r="H1564"/>
    </row>
    <row r="1565" spans="8:8" x14ac:dyDescent="0.3">
      <c r="H1565"/>
    </row>
    <row r="1566" spans="8:8" x14ac:dyDescent="0.3">
      <c r="H1566"/>
    </row>
    <row r="1567" spans="8:8" x14ac:dyDescent="0.3">
      <c r="H1567"/>
    </row>
    <row r="1568" spans="8:8" x14ac:dyDescent="0.3">
      <c r="H1568"/>
    </row>
    <row r="1569" spans="8:8" x14ac:dyDescent="0.3">
      <c r="H1569"/>
    </row>
    <row r="1570" spans="8:8" x14ac:dyDescent="0.3">
      <c r="H1570"/>
    </row>
    <row r="1571" spans="8:8" x14ac:dyDescent="0.3">
      <c r="H1571"/>
    </row>
    <row r="1572" spans="8:8" x14ac:dyDescent="0.3">
      <c r="H1572"/>
    </row>
    <row r="1573" spans="8:8" x14ac:dyDescent="0.3">
      <c r="H1573"/>
    </row>
    <row r="1574" spans="8:8" x14ac:dyDescent="0.3">
      <c r="H1574"/>
    </row>
    <row r="1575" spans="8:8" x14ac:dyDescent="0.3">
      <c r="H1575"/>
    </row>
    <row r="1576" spans="8:8" x14ac:dyDescent="0.3">
      <c r="H1576"/>
    </row>
    <row r="1577" spans="8:8" x14ac:dyDescent="0.3">
      <c r="H1577"/>
    </row>
    <row r="1578" spans="8:8" x14ac:dyDescent="0.3">
      <c r="H1578"/>
    </row>
    <row r="1579" spans="8:8" x14ac:dyDescent="0.3">
      <c r="H1579"/>
    </row>
    <row r="1580" spans="8:8" x14ac:dyDescent="0.3">
      <c r="H1580"/>
    </row>
    <row r="1581" spans="8:8" x14ac:dyDescent="0.3">
      <c r="H1581"/>
    </row>
    <row r="1582" spans="8:8" x14ac:dyDescent="0.3">
      <c r="H1582"/>
    </row>
    <row r="1583" spans="8:8" x14ac:dyDescent="0.3">
      <c r="H1583"/>
    </row>
    <row r="1584" spans="8:8" x14ac:dyDescent="0.3">
      <c r="H1584"/>
    </row>
    <row r="1585" spans="8:8" x14ac:dyDescent="0.3">
      <c r="H1585"/>
    </row>
    <row r="1586" spans="8:8" x14ac:dyDescent="0.3">
      <c r="H1586"/>
    </row>
    <row r="1587" spans="8:8" x14ac:dyDescent="0.3">
      <c r="H1587"/>
    </row>
    <row r="1588" spans="8:8" x14ac:dyDescent="0.3">
      <c r="H1588"/>
    </row>
    <row r="1589" spans="8:8" x14ac:dyDescent="0.3">
      <c r="H1589"/>
    </row>
    <row r="1590" spans="8:8" x14ac:dyDescent="0.3">
      <c r="H1590"/>
    </row>
    <row r="1591" spans="8:8" x14ac:dyDescent="0.3">
      <c r="H1591"/>
    </row>
    <row r="1592" spans="8:8" x14ac:dyDescent="0.3">
      <c r="H1592"/>
    </row>
    <row r="1593" spans="8:8" x14ac:dyDescent="0.3">
      <c r="H1593"/>
    </row>
    <row r="1594" spans="8:8" x14ac:dyDescent="0.3">
      <c r="H1594"/>
    </row>
    <row r="1595" spans="8:8" x14ac:dyDescent="0.3">
      <c r="H1595"/>
    </row>
    <row r="1596" spans="8:8" x14ac:dyDescent="0.3">
      <c r="H1596"/>
    </row>
    <row r="1597" spans="8:8" x14ac:dyDescent="0.3">
      <c r="H1597"/>
    </row>
    <row r="1598" spans="8:8" x14ac:dyDescent="0.3">
      <c r="H1598"/>
    </row>
    <row r="1599" spans="8:8" x14ac:dyDescent="0.3">
      <c r="H1599"/>
    </row>
    <row r="1600" spans="8:8" x14ac:dyDescent="0.3">
      <c r="H1600"/>
    </row>
    <row r="1601" spans="8:8" x14ac:dyDescent="0.3">
      <c r="H1601"/>
    </row>
    <row r="1602" spans="8:8" x14ac:dyDescent="0.3">
      <c r="H1602"/>
    </row>
    <row r="1603" spans="8:8" x14ac:dyDescent="0.3">
      <c r="H1603"/>
    </row>
    <row r="1604" spans="8:8" x14ac:dyDescent="0.3">
      <c r="H1604"/>
    </row>
    <row r="1605" spans="8:8" x14ac:dyDescent="0.3">
      <c r="H1605"/>
    </row>
    <row r="1606" spans="8:8" x14ac:dyDescent="0.3">
      <c r="H1606"/>
    </row>
    <row r="1607" spans="8:8" x14ac:dyDescent="0.3">
      <c r="H1607"/>
    </row>
    <row r="1608" spans="8:8" x14ac:dyDescent="0.3">
      <c r="H1608"/>
    </row>
    <row r="1609" spans="8:8" x14ac:dyDescent="0.3">
      <c r="H1609"/>
    </row>
    <row r="1610" spans="8:8" x14ac:dyDescent="0.3">
      <c r="H1610"/>
    </row>
    <row r="1611" spans="8:8" x14ac:dyDescent="0.3">
      <c r="H1611"/>
    </row>
    <row r="1612" spans="8:8" x14ac:dyDescent="0.3">
      <c r="H1612"/>
    </row>
    <row r="1613" spans="8:8" x14ac:dyDescent="0.3">
      <c r="H1613"/>
    </row>
    <row r="1614" spans="8:8" x14ac:dyDescent="0.3">
      <c r="H1614"/>
    </row>
    <row r="1615" spans="8:8" x14ac:dyDescent="0.3">
      <c r="H1615"/>
    </row>
    <row r="1616" spans="8:8" x14ac:dyDescent="0.3">
      <c r="H1616"/>
    </row>
    <row r="1617" spans="8:8" x14ac:dyDescent="0.3">
      <c r="H1617"/>
    </row>
    <row r="1618" spans="8:8" x14ac:dyDescent="0.3">
      <c r="H1618"/>
    </row>
    <row r="1619" spans="8:8" x14ac:dyDescent="0.3">
      <c r="H1619"/>
    </row>
    <row r="1620" spans="8:8" x14ac:dyDescent="0.3">
      <c r="H1620"/>
    </row>
    <row r="1621" spans="8:8" x14ac:dyDescent="0.3">
      <c r="H1621"/>
    </row>
    <row r="1622" spans="8:8" x14ac:dyDescent="0.3">
      <c r="H1622"/>
    </row>
    <row r="1623" spans="8:8" x14ac:dyDescent="0.3">
      <c r="H1623"/>
    </row>
    <row r="1624" spans="8:8" x14ac:dyDescent="0.3">
      <c r="H1624"/>
    </row>
    <row r="1625" spans="8:8" x14ac:dyDescent="0.3">
      <c r="H1625"/>
    </row>
    <row r="1626" spans="8:8" x14ac:dyDescent="0.3">
      <c r="H1626"/>
    </row>
    <row r="1627" spans="8:8" x14ac:dyDescent="0.3">
      <c r="H1627"/>
    </row>
    <row r="1628" spans="8:8" x14ac:dyDescent="0.3">
      <c r="H1628"/>
    </row>
    <row r="1629" spans="8:8" x14ac:dyDescent="0.3">
      <c r="H1629"/>
    </row>
    <row r="1630" spans="8:8" x14ac:dyDescent="0.3">
      <c r="H1630"/>
    </row>
    <row r="1631" spans="8:8" x14ac:dyDescent="0.3">
      <c r="H1631"/>
    </row>
    <row r="1632" spans="8:8" x14ac:dyDescent="0.3">
      <c r="H1632"/>
    </row>
    <row r="1633" spans="8:8" x14ac:dyDescent="0.3">
      <c r="H1633"/>
    </row>
    <row r="1634" spans="8:8" x14ac:dyDescent="0.3">
      <c r="H1634"/>
    </row>
    <row r="1635" spans="8:8" x14ac:dyDescent="0.3">
      <c r="H1635"/>
    </row>
    <row r="1636" spans="8:8" x14ac:dyDescent="0.3">
      <c r="H1636"/>
    </row>
    <row r="1637" spans="8:8" x14ac:dyDescent="0.3">
      <c r="H1637"/>
    </row>
    <row r="1638" spans="8:8" x14ac:dyDescent="0.3">
      <c r="H1638"/>
    </row>
    <row r="1639" spans="8:8" x14ac:dyDescent="0.3">
      <c r="H1639"/>
    </row>
  </sheetData>
  <sortState xmlns:xlrd2="http://schemas.microsoft.com/office/spreadsheetml/2017/richdata2" ref="N2:O15">
    <sortCondition ref="N3" customList="Jan,Feb,Mar,Apr,May,Jun,Jul,Aug,Sep,Oct,Nov,Dec"/>
  </sortState>
  <mergeCells count="1">
    <mergeCell ref="A2:C2"/>
  </mergeCells>
  <pageMargins left="0.7" right="0.7" top="0.75" bottom="0.75" header="0.3" footer="0.3"/>
  <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5D7F9-D756-4E4B-BBD7-B4089C7F4162}">
  <dimension ref="A1:X2124"/>
  <sheetViews>
    <sheetView topLeftCell="D2092" workbookViewId="0">
      <selection activeCell="O2103" sqref="O2103"/>
    </sheetView>
  </sheetViews>
  <sheetFormatPr defaultRowHeight="14.4" x14ac:dyDescent="0.3"/>
  <cols>
    <col min="1" max="1" width="8.88671875" style="11"/>
    <col min="2" max="2" width="15.77734375" style="11" customWidth="1"/>
    <col min="3" max="3" width="13.88671875" style="11" customWidth="1"/>
    <col min="4" max="4" width="11.88671875" style="11" customWidth="1"/>
    <col min="5" max="5" width="12.21875" style="11" customWidth="1"/>
    <col min="6" max="6" width="14.33203125" style="11" customWidth="1"/>
    <col min="7" max="7" width="14" style="11" customWidth="1"/>
    <col min="8" max="8" width="20.109375" style="11" customWidth="1"/>
    <col min="9" max="16384" width="8.88671875" style="11"/>
  </cols>
  <sheetData>
    <row r="1" spans="1:24" s="10" customFormat="1" x14ac:dyDescent="0.3">
      <c r="A1" s="10" t="s">
        <v>0</v>
      </c>
      <c r="B1" s="10" t="s">
        <v>1</v>
      </c>
      <c r="C1" s="10" t="s">
        <v>2</v>
      </c>
      <c r="D1" s="10" t="s">
        <v>3</v>
      </c>
      <c r="E1" s="10" t="s">
        <v>4</v>
      </c>
      <c r="F1" s="10" t="s">
        <v>5</v>
      </c>
      <c r="G1" s="10" t="s">
        <v>6</v>
      </c>
      <c r="H1" s="10" t="s">
        <v>7</v>
      </c>
      <c r="I1" s="10" t="s">
        <v>8</v>
      </c>
      <c r="J1" s="10" t="s">
        <v>9</v>
      </c>
      <c r="K1" s="10" t="s">
        <v>10</v>
      </c>
      <c r="L1" s="10" t="s">
        <v>11</v>
      </c>
      <c r="M1" s="10" t="s">
        <v>12</v>
      </c>
      <c r="N1" s="10" t="s">
        <v>13</v>
      </c>
      <c r="O1" s="10" t="s">
        <v>14</v>
      </c>
      <c r="P1" s="10" t="s">
        <v>15</v>
      </c>
      <c r="Q1" s="10" t="s">
        <v>16</v>
      </c>
      <c r="R1" s="10" t="s">
        <v>17</v>
      </c>
      <c r="S1" s="10" t="s">
        <v>18</v>
      </c>
      <c r="T1" s="10" t="s">
        <v>19</v>
      </c>
      <c r="U1" s="10" t="s">
        <v>20</v>
      </c>
      <c r="V1" s="10" t="s">
        <v>4431</v>
      </c>
      <c r="W1" s="10" t="s">
        <v>4404</v>
      </c>
      <c r="X1" s="10" t="s">
        <v>4405</v>
      </c>
    </row>
    <row r="2" spans="1:24" x14ac:dyDescent="0.3">
      <c r="A2" s="11">
        <v>1</v>
      </c>
      <c r="B2" s="11" t="s">
        <v>21</v>
      </c>
      <c r="C2" s="12">
        <v>44873</v>
      </c>
      <c r="D2" s="12">
        <v>44876</v>
      </c>
      <c r="E2" s="11" t="s">
        <v>22</v>
      </c>
      <c r="F2" s="11" t="s">
        <v>23</v>
      </c>
      <c r="G2" s="11" t="s">
        <v>24</v>
      </c>
      <c r="H2" s="11" t="s">
        <v>25</v>
      </c>
      <c r="I2" s="11" t="s">
        <v>26</v>
      </c>
      <c r="J2" s="11" t="s">
        <v>27</v>
      </c>
      <c r="K2" s="11" t="s">
        <v>28</v>
      </c>
      <c r="L2" s="11">
        <v>42420</v>
      </c>
      <c r="M2" s="11" t="s">
        <v>29</v>
      </c>
      <c r="N2" s="11" t="s">
        <v>30</v>
      </c>
      <c r="O2" s="11" t="s">
        <v>31</v>
      </c>
      <c r="P2" s="11" t="s">
        <v>32</v>
      </c>
      <c r="Q2" s="11" t="s">
        <v>33</v>
      </c>
      <c r="R2" s="11">
        <v>261.95999999999998</v>
      </c>
      <c r="S2" s="11">
        <v>2</v>
      </c>
      <c r="T2" s="11">
        <v>0</v>
      </c>
      <c r="U2" s="11">
        <v>41.913600000000002</v>
      </c>
      <c r="V2" s="11">
        <f>IF(U2&gt;0,1,0)</f>
        <v>1</v>
      </c>
      <c r="W2" s="11" t="str">
        <f>TEXT(C2,"Mmm")</f>
        <v>Nov</v>
      </c>
      <c r="X2" s="13" t="s">
        <v>4394</v>
      </c>
    </row>
    <row r="3" spans="1:24" x14ac:dyDescent="0.3">
      <c r="A3" s="11">
        <v>2</v>
      </c>
      <c r="B3" s="11" t="s">
        <v>21</v>
      </c>
      <c r="C3" s="12">
        <v>44873</v>
      </c>
      <c r="D3" s="12">
        <v>44876</v>
      </c>
      <c r="E3" s="11" t="s">
        <v>22</v>
      </c>
      <c r="F3" s="11" t="s">
        <v>23</v>
      </c>
      <c r="G3" s="11" t="s">
        <v>24</v>
      </c>
      <c r="H3" s="11" t="s">
        <v>25</v>
      </c>
      <c r="I3" s="11" t="s">
        <v>26</v>
      </c>
      <c r="J3" s="11" t="s">
        <v>27</v>
      </c>
      <c r="K3" s="11" t="s">
        <v>28</v>
      </c>
      <c r="L3" s="11">
        <v>42420</v>
      </c>
      <c r="M3" s="11" t="s">
        <v>29</v>
      </c>
      <c r="N3" s="11" t="s">
        <v>34</v>
      </c>
      <c r="O3" s="11" t="s">
        <v>31</v>
      </c>
      <c r="P3" s="11" t="s">
        <v>35</v>
      </c>
      <c r="Q3" s="11" t="s">
        <v>36</v>
      </c>
      <c r="R3" s="11">
        <v>731.94</v>
      </c>
      <c r="S3" s="11">
        <v>3</v>
      </c>
      <c r="T3" s="11">
        <v>0</v>
      </c>
      <c r="U3" s="11">
        <v>219.58199999999999</v>
      </c>
      <c r="V3" s="11">
        <f t="shared" ref="V3:V66" si="0">IF(U3&gt;0,1,0)</f>
        <v>1</v>
      </c>
      <c r="W3" s="11" t="str">
        <f t="shared" ref="W3:W66" si="1">TEXT(C3,"Mmm")</f>
        <v>Nov</v>
      </c>
      <c r="X3" s="13" t="s">
        <v>4394</v>
      </c>
    </row>
    <row r="4" spans="1:24" x14ac:dyDescent="0.3">
      <c r="A4" s="11">
        <v>4</v>
      </c>
      <c r="B4" s="11" t="s">
        <v>37</v>
      </c>
      <c r="C4" s="12">
        <v>44480</v>
      </c>
      <c r="D4" s="12">
        <v>44487</v>
      </c>
      <c r="E4" s="11" t="s">
        <v>38</v>
      </c>
      <c r="F4" s="11" t="s">
        <v>39</v>
      </c>
      <c r="G4" s="11" t="s">
        <v>40</v>
      </c>
      <c r="H4" s="11" t="s">
        <v>25</v>
      </c>
      <c r="I4" s="11" t="s">
        <v>26</v>
      </c>
      <c r="J4" s="11" t="s">
        <v>41</v>
      </c>
      <c r="K4" s="11" t="s">
        <v>42</v>
      </c>
      <c r="L4" s="11">
        <v>33311</v>
      </c>
      <c r="M4" s="11" t="s">
        <v>29</v>
      </c>
      <c r="N4" s="11" t="s">
        <v>43</v>
      </c>
      <c r="O4" s="11" t="s">
        <v>31</v>
      </c>
      <c r="P4" s="11" t="s">
        <v>44</v>
      </c>
      <c r="Q4" s="11" t="s">
        <v>45</v>
      </c>
      <c r="R4" s="11">
        <v>957.57749999999999</v>
      </c>
      <c r="S4" s="11">
        <v>5</v>
      </c>
      <c r="T4" s="11">
        <v>0.45</v>
      </c>
      <c r="U4" s="11">
        <v>-383.03100000000001</v>
      </c>
      <c r="V4" s="11">
        <f t="shared" si="0"/>
        <v>0</v>
      </c>
      <c r="W4" s="11" t="str">
        <f t="shared" si="1"/>
        <v>Oct</v>
      </c>
      <c r="X4" s="13" t="s">
        <v>4393</v>
      </c>
    </row>
    <row r="5" spans="1:24" x14ac:dyDescent="0.3">
      <c r="A5" s="11">
        <v>6</v>
      </c>
      <c r="B5" s="11" t="s">
        <v>46</v>
      </c>
      <c r="C5" s="12">
        <v>43991</v>
      </c>
      <c r="D5" s="12">
        <v>43996</v>
      </c>
      <c r="E5" s="11" t="s">
        <v>38</v>
      </c>
      <c r="F5" s="11" t="s">
        <v>47</v>
      </c>
      <c r="G5" s="11" t="s">
        <v>48</v>
      </c>
      <c r="H5" s="11" t="s">
        <v>25</v>
      </c>
      <c r="I5" s="11" t="s">
        <v>26</v>
      </c>
      <c r="J5" s="11" t="s">
        <v>49</v>
      </c>
      <c r="K5" s="11" t="s">
        <v>50</v>
      </c>
      <c r="L5" s="11">
        <v>90032</v>
      </c>
      <c r="M5" s="11" t="s">
        <v>51</v>
      </c>
      <c r="N5" s="11" t="s">
        <v>52</v>
      </c>
      <c r="O5" s="11" t="s">
        <v>31</v>
      </c>
      <c r="P5" s="11" t="s">
        <v>53</v>
      </c>
      <c r="Q5" s="11" t="s">
        <v>54</v>
      </c>
      <c r="R5" s="11">
        <v>48.86</v>
      </c>
      <c r="S5" s="11">
        <v>7</v>
      </c>
      <c r="T5" s="11">
        <v>0</v>
      </c>
      <c r="U5" s="11">
        <v>14.1694</v>
      </c>
      <c r="V5" s="11">
        <f t="shared" si="0"/>
        <v>1</v>
      </c>
      <c r="W5" s="11" t="str">
        <f t="shared" si="1"/>
        <v>Jun</v>
      </c>
      <c r="X5" s="13" t="s">
        <v>4392</v>
      </c>
    </row>
    <row r="6" spans="1:24" x14ac:dyDescent="0.3">
      <c r="A6" s="11">
        <v>11</v>
      </c>
      <c r="B6" s="11" t="s">
        <v>46</v>
      </c>
      <c r="C6" s="12">
        <v>43991</v>
      </c>
      <c r="D6" s="12">
        <v>43996</v>
      </c>
      <c r="E6" s="11" t="s">
        <v>38</v>
      </c>
      <c r="F6" s="11" t="s">
        <v>47</v>
      </c>
      <c r="G6" s="11" t="s">
        <v>48</v>
      </c>
      <c r="H6" s="11" t="s">
        <v>25</v>
      </c>
      <c r="I6" s="11" t="s">
        <v>26</v>
      </c>
      <c r="J6" s="11" t="s">
        <v>49</v>
      </c>
      <c r="K6" s="11" t="s">
        <v>50</v>
      </c>
      <c r="L6" s="11">
        <v>90032</v>
      </c>
      <c r="M6" s="11" t="s">
        <v>51</v>
      </c>
      <c r="N6" s="11" t="s">
        <v>55</v>
      </c>
      <c r="O6" s="11" t="s">
        <v>31</v>
      </c>
      <c r="P6" s="11" t="s">
        <v>44</v>
      </c>
      <c r="Q6" s="11" t="s">
        <v>56</v>
      </c>
      <c r="R6" s="11">
        <v>1706.184</v>
      </c>
      <c r="S6" s="11">
        <v>9</v>
      </c>
      <c r="T6" s="11">
        <v>0.2</v>
      </c>
      <c r="U6" s="11">
        <v>85.309200000000004</v>
      </c>
      <c r="V6" s="11">
        <f t="shared" si="0"/>
        <v>1</v>
      </c>
      <c r="W6" s="11" t="str">
        <f t="shared" si="1"/>
        <v>Jun</v>
      </c>
      <c r="X6" s="13" t="s">
        <v>4392</v>
      </c>
    </row>
    <row r="7" spans="1:24" x14ac:dyDescent="0.3">
      <c r="A7" s="11">
        <v>24</v>
      </c>
      <c r="B7" s="11" t="s">
        <v>57</v>
      </c>
      <c r="C7" s="12">
        <v>45123</v>
      </c>
      <c r="D7" s="12">
        <v>45125</v>
      </c>
      <c r="E7" s="11" t="s">
        <v>22</v>
      </c>
      <c r="F7" s="11" t="s">
        <v>58</v>
      </c>
      <c r="G7" s="11" t="s">
        <v>59</v>
      </c>
      <c r="H7" s="11" t="s">
        <v>25</v>
      </c>
      <c r="I7" s="11" t="s">
        <v>26</v>
      </c>
      <c r="J7" s="11" t="s">
        <v>60</v>
      </c>
      <c r="K7" s="11" t="s">
        <v>61</v>
      </c>
      <c r="L7" s="11">
        <v>19140</v>
      </c>
      <c r="M7" s="11" t="s">
        <v>62</v>
      </c>
      <c r="N7" s="11" t="s">
        <v>63</v>
      </c>
      <c r="O7" s="11" t="s">
        <v>31</v>
      </c>
      <c r="P7" s="11" t="s">
        <v>35</v>
      </c>
      <c r="Q7" s="11" t="s">
        <v>64</v>
      </c>
      <c r="R7" s="11">
        <v>71.372</v>
      </c>
      <c r="S7" s="11">
        <v>2</v>
      </c>
      <c r="T7" s="11">
        <v>0.3</v>
      </c>
      <c r="U7" s="11">
        <v>-1.0196000000000001</v>
      </c>
      <c r="V7" s="11">
        <f t="shared" si="0"/>
        <v>0</v>
      </c>
      <c r="W7" s="11" t="str">
        <f t="shared" si="1"/>
        <v>Jul</v>
      </c>
      <c r="X7" s="13" t="s">
        <v>4395</v>
      </c>
    </row>
    <row r="8" spans="1:24" x14ac:dyDescent="0.3">
      <c r="A8" s="11">
        <v>25</v>
      </c>
      <c r="B8" s="11" t="s">
        <v>65</v>
      </c>
      <c r="C8" s="12">
        <v>44464</v>
      </c>
      <c r="D8" s="12">
        <v>44469</v>
      </c>
      <c r="E8" s="11" t="s">
        <v>38</v>
      </c>
      <c r="F8" s="11" t="s">
        <v>66</v>
      </c>
      <c r="G8" s="11" t="s">
        <v>67</v>
      </c>
      <c r="H8" s="11" t="s">
        <v>25</v>
      </c>
      <c r="I8" s="11" t="s">
        <v>26</v>
      </c>
      <c r="J8" s="11" t="s">
        <v>68</v>
      </c>
      <c r="K8" s="11" t="s">
        <v>69</v>
      </c>
      <c r="L8" s="11">
        <v>84057</v>
      </c>
      <c r="M8" s="11" t="s">
        <v>51</v>
      </c>
      <c r="N8" s="11" t="s">
        <v>43</v>
      </c>
      <c r="O8" s="11" t="s">
        <v>31</v>
      </c>
      <c r="P8" s="11" t="s">
        <v>44</v>
      </c>
      <c r="Q8" s="11" t="s">
        <v>45</v>
      </c>
      <c r="R8" s="11">
        <v>1044.6300000000001</v>
      </c>
      <c r="S8" s="11">
        <v>3</v>
      </c>
      <c r="T8" s="11">
        <v>0</v>
      </c>
      <c r="U8" s="11">
        <v>240.26490000000001</v>
      </c>
      <c r="V8" s="11">
        <f t="shared" si="0"/>
        <v>1</v>
      </c>
      <c r="W8" s="11" t="str">
        <f t="shared" si="1"/>
        <v>Sep</v>
      </c>
      <c r="X8" s="13" t="s">
        <v>4393</v>
      </c>
    </row>
    <row r="9" spans="1:24" x14ac:dyDescent="0.3">
      <c r="A9" s="11">
        <v>28</v>
      </c>
      <c r="B9" s="11" t="s">
        <v>70</v>
      </c>
      <c r="C9" s="12">
        <v>44456</v>
      </c>
      <c r="D9" s="12">
        <v>44460</v>
      </c>
      <c r="E9" s="11" t="s">
        <v>38</v>
      </c>
      <c r="F9" s="11" t="s">
        <v>71</v>
      </c>
      <c r="G9" s="11" t="s">
        <v>72</v>
      </c>
      <c r="H9" s="11" t="s">
        <v>25</v>
      </c>
      <c r="I9" s="11" t="s">
        <v>26</v>
      </c>
      <c r="J9" s="11" t="s">
        <v>60</v>
      </c>
      <c r="K9" s="11" t="s">
        <v>61</v>
      </c>
      <c r="L9" s="11">
        <v>19140</v>
      </c>
      <c r="M9" s="11" t="s">
        <v>62</v>
      </c>
      <c r="N9" s="11" t="s">
        <v>73</v>
      </c>
      <c r="O9" s="11" t="s">
        <v>31</v>
      </c>
      <c r="P9" s="11" t="s">
        <v>32</v>
      </c>
      <c r="Q9" s="11" t="s">
        <v>74</v>
      </c>
      <c r="R9" s="11">
        <v>3083.43</v>
      </c>
      <c r="S9" s="11">
        <v>7</v>
      </c>
      <c r="T9" s="11">
        <v>0.5</v>
      </c>
      <c r="U9" s="11">
        <v>-1665.0522000000001</v>
      </c>
      <c r="V9" s="11">
        <f t="shared" si="0"/>
        <v>0</v>
      </c>
      <c r="W9" s="11" t="str">
        <f t="shared" si="1"/>
        <v>Sep</v>
      </c>
      <c r="X9" s="13" t="s">
        <v>4393</v>
      </c>
    </row>
    <row r="10" spans="1:24" x14ac:dyDescent="0.3">
      <c r="A10" s="11">
        <v>30</v>
      </c>
      <c r="B10" s="11" t="s">
        <v>70</v>
      </c>
      <c r="C10" s="12">
        <v>44456</v>
      </c>
      <c r="D10" s="12">
        <v>44460</v>
      </c>
      <c r="E10" s="11" t="s">
        <v>38</v>
      </c>
      <c r="F10" s="11" t="s">
        <v>71</v>
      </c>
      <c r="G10" s="11" t="s">
        <v>72</v>
      </c>
      <c r="H10" s="11" t="s">
        <v>25</v>
      </c>
      <c r="I10" s="11" t="s">
        <v>26</v>
      </c>
      <c r="J10" s="11" t="s">
        <v>60</v>
      </c>
      <c r="K10" s="11" t="s">
        <v>61</v>
      </c>
      <c r="L10" s="11">
        <v>19140</v>
      </c>
      <c r="M10" s="11" t="s">
        <v>62</v>
      </c>
      <c r="N10" s="11" t="s">
        <v>75</v>
      </c>
      <c r="O10" s="11" t="s">
        <v>31</v>
      </c>
      <c r="P10" s="11" t="s">
        <v>53</v>
      </c>
      <c r="Q10" s="11" t="s">
        <v>76</v>
      </c>
      <c r="R10" s="11">
        <v>124.2</v>
      </c>
      <c r="S10" s="11">
        <v>3</v>
      </c>
      <c r="T10" s="11">
        <v>0.2</v>
      </c>
      <c r="U10" s="11">
        <v>15.525</v>
      </c>
      <c r="V10" s="11">
        <f t="shared" si="0"/>
        <v>1</v>
      </c>
      <c r="W10" s="11" t="str">
        <f t="shared" si="1"/>
        <v>Sep</v>
      </c>
      <c r="X10" s="13" t="s">
        <v>4393</v>
      </c>
    </row>
    <row r="11" spans="1:24" x14ac:dyDescent="0.3">
      <c r="A11" s="11">
        <v>37</v>
      </c>
      <c r="B11" s="11" t="s">
        <v>77</v>
      </c>
      <c r="C11" s="12">
        <v>44903</v>
      </c>
      <c r="D11" s="12">
        <v>44905</v>
      </c>
      <c r="E11" s="11" t="s">
        <v>78</v>
      </c>
      <c r="F11" s="11" t="s">
        <v>79</v>
      </c>
      <c r="G11" s="11" t="s">
        <v>80</v>
      </c>
      <c r="H11" s="11" t="s">
        <v>81</v>
      </c>
      <c r="I11" s="11" t="s">
        <v>26</v>
      </c>
      <c r="J11" s="11" t="s">
        <v>82</v>
      </c>
      <c r="K11" s="11" t="s">
        <v>83</v>
      </c>
      <c r="L11" s="11">
        <v>75080</v>
      </c>
      <c r="M11" s="11" t="s">
        <v>84</v>
      </c>
      <c r="N11" s="11" t="s">
        <v>85</v>
      </c>
      <c r="O11" s="11" t="s">
        <v>31</v>
      </c>
      <c r="P11" s="11" t="s">
        <v>53</v>
      </c>
      <c r="Q11" s="11" t="s">
        <v>86</v>
      </c>
      <c r="R11" s="11">
        <v>190.92</v>
      </c>
      <c r="S11" s="11">
        <v>5</v>
      </c>
      <c r="T11" s="11">
        <v>0.6</v>
      </c>
      <c r="U11" s="11">
        <v>-147.96299999999999</v>
      </c>
      <c r="V11" s="11">
        <f t="shared" si="0"/>
        <v>0</v>
      </c>
      <c r="W11" s="11" t="str">
        <f t="shared" si="1"/>
        <v>Dec</v>
      </c>
      <c r="X11" s="13" t="s">
        <v>4394</v>
      </c>
    </row>
    <row r="12" spans="1:24" x14ac:dyDescent="0.3">
      <c r="A12" s="11">
        <v>39</v>
      </c>
      <c r="B12" s="11" t="s">
        <v>87</v>
      </c>
      <c r="C12" s="12">
        <v>44557</v>
      </c>
      <c r="D12" s="12">
        <v>44561</v>
      </c>
      <c r="E12" s="11" t="s">
        <v>38</v>
      </c>
      <c r="F12" s="11" t="s">
        <v>88</v>
      </c>
      <c r="G12" s="11" t="s">
        <v>89</v>
      </c>
      <c r="H12" s="11" t="s">
        <v>90</v>
      </c>
      <c r="I12" s="11" t="s">
        <v>26</v>
      </c>
      <c r="J12" s="11" t="s">
        <v>91</v>
      </c>
      <c r="K12" s="11" t="s">
        <v>83</v>
      </c>
      <c r="L12" s="11">
        <v>77041</v>
      </c>
      <c r="M12" s="11" t="s">
        <v>84</v>
      </c>
      <c r="N12" s="11" t="s">
        <v>92</v>
      </c>
      <c r="O12" s="11" t="s">
        <v>31</v>
      </c>
      <c r="P12" s="11" t="s">
        <v>32</v>
      </c>
      <c r="Q12" s="11" t="s">
        <v>93</v>
      </c>
      <c r="R12" s="11">
        <v>532.39919999999995</v>
      </c>
      <c r="S12" s="11">
        <v>3</v>
      </c>
      <c r="T12" s="11">
        <v>0.32</v>
      </c>
      <c r="U12" s="11">
        <v>-46.976399999999998</v>
      </c>
      <c r="V12" s="11">
        <f t="shared" si="0"/>
        <v>0</v>
      </c>
      <c r="W12" s="11" t="str">
        <f t="shared" si="1"/>
        <v>Dec</v>
      </c>
      <c r="X12" s="13" t="s">
        <v>4393</v>
      </c>
    </row>
    <row r="13" spans="1:24" x14ac:dyDescent="0.3">
      <c r="A13" s="11">
        <v>40</v>
      </c>
      <c r="B13" s="11" t="s">
        <v>87</v>
      </c>
      <c r="C13" s="12">
        <v>44557</v>
      </c>
      <c r="D13" s="12">
        <v>44561</v>
      </c>
      <c r="E13" s="11" t="s">
        <v>38</v>
      </c>
      <c r="F13" s="11" t="s">
        <v>88</v>
      </c>
      <c r="G13" s="11" t="s">
        <v>89</v>
      </c>
      <c r="H13" s="11" t="s">
        <v>90</v>
      </c>
      <c r="I13" s="11" t="s">
        <v>26</v>
      </c>
      <c r="J13" s="11" t="s">
        <v>91</v>
      </c>
      <c r="K13" s="11" t="s">
        <v>83</v>
      </c>
      <c r="L13" s="11">
        <v>77041</v>
      </c>
      <c r="M13" s="11" t="s">
        <v>84</v>
      </c>
      <c r="N13" s="11" t="s">
        <v>94</v>
      </c>
      <c r="O13" s="11" t="s">
        <v>31</v>
      </c>
      <c r="P13" s="11" t="s">
        <v>35</v>
      </c>
      <c r="Q13" s="11" t="s">
        <v>95</v>
      </c>
      <c r="R13" s="11">
        <v>212.05799999999999</v>
      </c>
      <c r="S13" s="11">
        <v>3</v>
      </c>
      <c r="T13" s="11">
        <v>0.3</v>
      </c>
      <c r="U13" s="11">
        <v>-15.147</v>
      </c>
      <c r="V13" s="11">
        <f t="shared" si="0"/>
        <v>0</v>
      </c>
      <c r="W13" s="11" t="str">
        <f t="shared" si="1"/>
        <v>Dec</v>
      </c>
      <c r="X13" s="13" t="s">
        <v>4393</v>
      </c>
    </row>
    <row r="14" spans="1:24" x14ac:dyDescent="0.3">
      <c r="A14" s="11">
        <v>52</v>
      </c>
      <c r="B14" s="11" t="s">
        <v>96</v>
      </c>
      <c r="C14" s="12">
        <v>44304</v>
      </c>
      <c r="D14" s="12">
        <v>44308</v>
      </c>
      <c r="E14" s="11" t="s">
        <v>38</v>
      </c>
      <c r="F14" s="11" t="s">
        <v>97</v>
      </c>
      <c r="G14" s="11" t="s">
        <v>98</v>
      </c>
      <c r="H14" s="11" t="s">
        <v>25</v>
      </c>
      <c r="I14" s="11" t="s">
        <v>26</v>
      </c>
      <c r="J14" s="11" t="s">
        <v>99</v>
      </c>
      <c r="K14" s="11" t="s">
        <v>100</v>
      </c>
      <c r="L14" s="11">
        <v>47150</v>
      </c>
      <c r="M14" s="11" t="s">
        <v>84</v>
      </c>
      <c r="N14" s="11" t="s">
        <v>101</v>
      </c>
      <c r="O14" s="11" t="s">
        <v>31</v>
      </c>
      <c r="P14" s="11" t="s">
        <v>53</v>
      </c>
      <c r="Q14" s="11" t="s">
        <v>102</v>
      </c>
      <c r="R14" s="11">
        <v>6.16</v>
      </c>
      <c r="S14" s="11">
        <v>2</v>
      </c>
      <c r="T14" s="11">
        <v>0</v>
      </c>
      <c r="U14" s="11">
        <v>2.9567999999999999</v>
      </c>
      <c r="V14" s="11">
        <f t="shared" si="0"/>
        <v>1</v>
      </c>
      <c r="W14" s="11" t="str">
        <f t="shared" si="1"/>
        <v>Apr</v>
      </c>
      <c r="X14" s="13" t="s">
        <v>4393</v>
      </c>
    </row>
    <row r="15" spans="1:24" x14ac:dyDescent="0.3">
      <c r="A15" s="11">
        <v>53</v>
      </c>
      <c r="B15" s="11" t="s">
        <v>96</v>
      </c>
      <c r="C15" s="12">
        <v>44304</v>
      </c>
      <c r="D15" s="12">
        <v>44308</v>
      </c>
      <c r="E15" s="11" t="s">
        <v>38</v>
      </c>
      <c r="F15" s="11" t="s">
        <v>97</v>
      </c>
      <c r="G15" s="11" t="s">
        <v>98</v>
      </c>
      <c r="H15" s="11" t="s">
        <v>25</v>
      </c>
      <c r="I15" s="11" t="s">
        <v>26</v>
      </c>
      <c r="J15" s="11" t="s">
        <v>99</v>
      </c>
      <c r="K15" s="11" t="s">
        <v>100</v>
      </c>
      <c r="L15" s="11">
        <v>47150</v>
      </c>
      <c r="M15" s="11" t="s">
        <v>84</v>
      </c>
      <c r="N15" s="11" t="s">
        <v>103</v>
      </c>
      <c r="O15" s="11" t="s">
        <v>31</v>
      </c>
      <c r="P15" s="11" t="s">
        <v>35</v>
      </c>
      <c r="Q15" s="11" t="s">
        <v>104</v>
      </c>
      <c r="R15" s="11">
        <v>89.99</v>
      </c>
      <c r="S15" s="11">
        <v>1</v>
      </c>
      <c r="T15" s="11">
        <v>0</v>
      </c>
      <c r="U15" s="11">
        <v>17.098099999999999</v>
      </c>
      <c r="V15" s="11">
        <f t="shared" si="0"/>
        <v>1</v>
      </c>
      <c r="W15" s="11" t="str">
        <f t="shared" si="1"/>
        <v>Apr</v>
      </c>
      <c r="X15" s="13" t="s">
        <v>4393</v>
      </c>
    </row>
    <row r="16" spans="1:24" x14ac:dyDescent="0.3">
      <c r="A16" s="11">
        <v>58</v>
      </c>
      <c r="B16" s="11" t="s">
        <v>105</v>
      </c>
      <c r="C16" s="12">
        <v>44729</v>
      </c>
      <c r="D16" s="12">
        <v>44730</v>
      </c>
      <c r="E16" s="11" t="s">
        <v>78</v>
      </c>
      <c r="F16" s="11" t="s">
        <v>106</v>
      </c>
      <c r="G16" s="11" t="s">
        <v>107</v>
      </c>
      <c r="H16" s="11" t="s">
        <v>25</v>
      </c>
      <c r="I16" s="11" t="s">
        <v>26</v>
      </c>
      <c r="J16" s="11" t="s">
        <v>108</v>
      </c>
      <c r="K16" s="11" t="s">
        <v>109</v>
      </c>
      <c r="L16" s="11">
        <v>12180</v>
      </c>
      <c r="M16" s="11" t="s">
        <v>62</v>
      </c>
      <c r="N16" s="11" t="s">
        <v>110</v>
      </c>
      <c r="O16" s="11" t="s">
        <v>31</v>
      </c>
      <c r="P16" s="11" t="s">
        <v>35</v>
      </c>
      <c r="Q16" s="11" t="s">
        <v>111</v>
      </c>
      <c r="R16" s="11">
        <v>319.41000000000003</v>
      </c>
      <c r="S16" s="11">
        <v>5</v>
      </c>
      <c r="T16" s="11">
        <v>0.1</v>
      </c>
      <c r="U16" s="11">
        <v>7.0979999999999999</v>
      </c>
      <c r="V16" s="11">
        <f t="shared" si="0"/>
        <v>1</v>
      </c>
      <c r="W16" s="11" t="str">
        <f t="shared" si="1"/>
        <v>Jun</v>
      </c>
      <c r="X16" s="13" t="s">
        <v>4394</v>
      </c>
    </row>
    <row r="17" spans="1:24" x14ac:dyDescent="0.3">
      <c r="A17" s="11">
        <v>66</v>
      </c>
      <c r="B17" s="11" t="s">
        <v>112</v>
      </c>
      <c r="C17" s="12">
        <v>44524</v>
      </c>
      <c r="D17" s="12">
        <v>44530</v>
      </c>
      <c r="E17" s="11" t="s">
        <v>38</v>
      </c>
      <c r="F17" s="11" t="s">
        <v>113</v>
      </c>
      <c r="G17" s="11" t="s">
        <v>114</v>
      </c>
      <c r="H17" s="11" t="s">
        <v>25</v>
      </c>
      <c r="I17" s="11" t="s">
        <v>26</v>
      </c>
      <c r="J17" s="11" t="s">
        <v>49</v>
      </c>
      <c r="K17" s="11" t="s">
        <v>50</v>
      </c>
      <c r="L17" s="11">
        <v>90004</v>
      </c>
      <c r="M17" s="11" t="s">
        <v>51</v>
      </c>
      <c r="N17" s="11" t="s">
        <v>115</v>
      </c>
      <c r="O17" s="11" t="s">
        <v>31</v>
      </c>
      <c r="P17" s="11" t="s">
        <v>53</v>
      </c>
      <c r="Q17" s="11" t="s">
        <v>116</v>
      </c>
      <c r="R17" s="11">
        <v>79.760000000000005</v>
      </c>
      <c r="S17" s="11">
        <v>4</v>
      </c>
      <c r="T17" s="11">
        <v>0</v>
      </c>
      <c r="U17" s="11">
        <v>22.332799999999999</v>
      </c>
      <c r="V17" s="11">
        <f t="shared" si="0"/>
        <v>1</v>
      </c>
      <c r="W17" s="11" t="str">
        <f t="shared" si="1"/>
        <v>Nov</v>
      </c>
      <c r="X17" s="13" t="s">
        <v>4393</v>
      </c>
    </row>
    <row r="18" spans="1:24" x14ac:dyDescent="0.3">
      <c r="A18" s="11">
        <v>67</v>
      </c>
      <c r="B18" s="11" t="s">
        <v>117</v>
      </c>
      <c r="C18" s="12">
        <v>44316</v>
      </c>
      <c r="D18" s="12">
        <v>44321</v>
      </c>
      <c r="E18" s="11" t="s">
        <v>38</v>
      </c>
      <c r="F18" s="11" t="s">
        <v>118</v>
      </c>
      <c r="G18" s="11" t="s">
        <v>119</v>
      </c>
      <c r="H18" s="11" t="s">
        <v>90</v>
      </c>
      <c r="I18" s="11" t="s">
        <v>26</v>
      </c>
      <c r="J18" s="11" t="s">
        <v>120</v>
      </c>
      <c r="K18" s="11" t="s">
        <v>121</v>
      </c>
      <c r="L18" s="11">
        <v>60610</v>
      </c>
      <c r="M18" s="11" t="s">
        <v>84</v>
      </c>
      <c r="N18" s="11" t="s">
        <v>122</v>
      </c>
      <c r="O18" s="11" t="s">
        <v>31</v>
      </c>
      <c r="P18" s="11" t="s">
        <v>35</v>
      </c>
      <c r="Q18" s="11" t="s">
        <v>123</v>
      </c>
      <c r="R18" s="11">
        <v>213.11500000000001</v>
      </c>
      <c r="S18" s="11">
        <v>5</v>
      </c>
      <c r="T18" s="11">
        <v>0.3</v>
      </c>
      <c r="U18" s="11">
        <v>-15.2225</v>
      </c>
      <c r="V18" s="11">
        <f t="shared" si="0"/>
        <v>0</v>
      </c>
      <c r="W18" s="11" t="str">
        <f t="shared" si="1"/>
        <v>Apr</v>
      </c>
      <c r="X18" s="13" t="s">
        <v>4393</v>
      </c>
    </row>
    <row r="19" spans="1:24" x14ac:dyDescent="0.3">
      <c r="A19" s="11">
        <v>73</v>
      </c>
      <c r="B19" s="11" t="s">
        <v>124</v>
      </c>
      <c r="C19" s="12">
        <v>44312</v>
      </c>
      <c r="D19" s="12">
        <v>44318</v>
      </c>
      <c r="E19" s="11" t="s">
        <v>38</v>
      </c>
      <c r="F19" s="11" t="s">
        <v>125</v>
      </c>
      <c r="G19" s="11" t="s">
        <v>126</v>
      </c>
      <c r="H19" s="11" t="s">
        <v>25</v>
      </c>
      <c r="I19" s="11" t="s">
        <v>26</v>
      </c>
      <c r="J19" s="11" t="s">
        <v>127</v>
      </c>
      <c r="K19" s="11" t="s">
        <v>128</v>
      </c>
      <c r="L19" s="11">
        <v>38109</v>
      </c>
      <c r="M19" s="11" t="s">
        <v>29</v>
      </c>
      <c r="N19" s="11" t="s">
        <v>129</v>
      </c>
      <c r="O19" s="11" t="s">
        <v>31</v>
      </c>
      <c r="P19" s="11" t="s">
        <v>35</v>
      </c>
      <c r="Q19" s="11" t="s">
        <v>130</v>
      </c>
      <c r="R19" s="11">
        <v>831.93600000000004</v>
      </c>
      <c r="S19" s="11">
        <v>8</v>
      </c>
      <c r="T19" s="11">
        <v>0.2</v>
      </c>
      <c r="U19" s="11">
        <v>-114.3912</v>
      </c>
      <c r="V19" s="11">
        <f t="shared" si="0"/>
        <v>0</v>
      </c>
      <c r="W19" s="11" t="str">
        <f t="shared" si="1"/>
        <v>Apr</v>
      </c>
      <c r="X19" s="13" t="s">
        <v>4393</v>
      </c>
    </row>
    <row r="20" spans="1:24" x14ac:dyDescent="0.3">
      <c r="A20" s="11">
        <v>74</v>
      </c>
      <c r="B20" s="11" t="s">
        <v>124</v>
      </c>
      <c r="C20" s="12">
        <v>44312</v>
      </c>
      <c r="D20" s="12">
        <v>44318</v>
      </c>
      <c r="E20" s="11" t="s">
        <v>38</v>
      </c>
      <c r="F20" s="11" t="s">
        <v>125</v>
      </c>
      <c r="G20" s="11" t="s">
        <v>126</v>
      </c>
      <c r="H20" s="11" t="s">
        <v>25</v>
      </c>
      <c r="I20" s="11" t="s">
        <v>26</v>
      </c>
      <c r="J20" s="11" t="s">
        <v>127</v>
      </c>
      <c r="K20" s="11" t="s">
        <v>128</v>
      </c>
      <c r="L20" s="11">
        <v>38109</v>
      </c>
      <c r="M20" s="11" t="s">
        <v>29</v>
      </c>
      <c r="N20" s="11" t="s">
        <v>131</v>
      </c>
      <c r="O20" s="11" t="s">
        <v>31</v>
      </c>
      <c r="P20" s="11" t="s">
        <v>53</v>
      </c>
      <c r="Q20" s="11" t="s">
        <v>132</v>
      </c>
      <c r="R20" s="11">
        <v>97.04</v>
      </c>
      <c r="S20" s="11">
        <v>2</v>
      </c>
      <c r="T20" s="11">
        <v>0.2</v>
      </c>
      <c r="U20" s="11">
        <v>1.2130000000000001</v>
      </c>
      <c r="V20" s="11">
        <f t="shared" si="0"/>
        <v>1</v>
      </c>
      <c r="W20" s="11" t="str">
        <f t="shared" si="1"/>
        <v>Apr</v>
      </c>
      <c r="X20" s="13" t="s">
        <v>4393</v>
      </c>
    </row>
    <row r="21" spans="1:24" x14ac:dyDescent="0.3">
      <c r="A21" s="11">
        <v>77</v>
      </c>
      <c r="B21" s="11" t="s">
        <v>133</v>
      </c>
      <c r="C21" s="12">
        <v>45269</v>
      </c>
      <c r="D21" s="12">
        <v>45271</v>
      </c>
      <c r="E21" s="11" t="s">
        <v>78</v>
      </c>
      <c r="F21" s="11" t="s">
        <v>134</v>
      </c>
      <c r="G21" s="11" t="s">
        <v>135</v>
      </c>
      <c r="H21" s="11" t="s">
        <v>81</v>
      </c>
      <c r="I21" s="11" t="s">
        <v>26</v>
      </c>
      <c r="J21" s="11" t="s">
        <v>91</v>
      </c>
      <c r="K21" s="11" t="s">
        <v>83</v>
      </c>
      <c r="L21" s="11">
        <v>77041</v>
      </c>
      <c r="M21" s="11" t="s">
        <v>84</v>
      </c>
      <c r="N21" s="11" t="s">
        <v>136</v>
      </c>
      <c r="O21" s="11" t="s">
        <v>31</v>
      </c>
      <c r="P21" s="11" t="s">
        <v>53</v>
      </c>
      <c r="Q21" s="11" t="s">
        <v>137</v>
      </c>
      <c r="R21" s="11">
        <v>9.7080000000000002</v>
      </c>
      <c r="S21" s="11">
        <v>3</v>
      </c>
      <c r="T21" s="11">
        <v>0.6</v>
      </c>
      <c r="U21" s="11">
        <v>-5.8247999999999998</v>
      </c>
      <c r="V21" s="11">
        <f t="shared" si="0"/>
        <v>0</v>
      </c>
      <c r="W21" s="11" t="str">
        <f t="shared" si="1"/>
        <v>Dec</v>
      </c>
      <c r="X21" s="13" t="s">
        <v>4395</v>
      </c>
    </row>
    <row r="22" spans="1:24" x14ac:dyDescent="0.3">
      <c r="A22" s="11">
        <v>79</v>
      </c>
      <c r="B22" s="11" t="s">
        <v>138</v>
      </c>
      <c r="C22" s="12">
        <v>44161</v>
      </c>
      <c r="D22" s="12">
        <v>44166</v>
      </c>
      <c r="E22" s="11" t="s">
        <v>22</v>
      </c>
      <c r="F22" s="11" t="s">
        <v>125</v>
      </c>
      <c r="G22" s="11" t="s">
        <v>126</v>
      </c>
      <c r="H22" s="11" t="s">
        <v>25</v>
      </c>
      <c r="I22" s="11" t="s">
        <v>26</v>
      </c>
      <c r="J22" s="11" t="s">
        <v>91</v>
      </c>
      <c r="K22" s="11" t="s">
        <v>83</v>
      </c>
      <c r="L22" s="11">
        <v>77070</v>
      </c>
      <c r="M22" s="11" t="s">
        <v>84</v>
      </c>
      <c r="N22" s="11" t="s">
        <v>139</v>
      </c>
      <c r="O22" s="11" t="s">
        <v>31</v>
      </c>
      <c r="P22" s="11" t="s">
        <v>53</v>
      </c>
      <c r="Q22" s="11" t="s">
        <v>140</v>
      </c>
      <c r="R22" s="11">
        <v>19.3</v>
      </c>
      <c r="S22" s="11">
        <v>5</v>
      </c>
      <c r="T22" s="11">
        <v>0.6</v>
      </c>
      <c r="U22" s="11">
        <v>-14.475</v>
      </c>
      <c r="V22" s="11">
        <f t="shared" si="0"/>
        <v>0</v>
      </c>
      <c r="W22" s="11" t="str">
        <f t="shared" si="1"/>
        <v>Nov</v>
      </c>
      <c r="X22" s="13" t="s">
        <v>4392</v>
      </c>
    </row>
    <row r="23" spans="1:24" x14ac:dyDescent="0.3">
      <c r="A23" s="11">
        <v>86</v>
      </c>
      <c r="B23" s="11" t="s">
        <v>141</v>
      </c>
      <c r="C23" s="12">
        <v>45074</v>
      </c>
      <c r="D23" s="12">
        <v>45076</v>
      </c>
      <c r="E23" s="11" t="s">
        <v>22</v>
      </c>
      <c r="F23" s="11" t="s">
        <v>142</v>
      </c>
      <c r="G23" s="11" t="s">
        <v>143</v>
      </c>
      <c r="H23" s="11" t="s">
        <v>25</v>
      </c>
      <c r="I23" s="11" t="s">
        <v>26</v>
      </c>
      <c r="J23" s="11" t="s">
        <v>144</v>
      </c>
      <c r="K23" s="11" t="s">
        <v>145</v>
      </c>
      <c r="L23" s="11">
        <v>29203</v>
      </c>
      <c r="M23" s="11" t="s">
        <v>29</v>
      </c>
      <c r="N23" s="11" t="s">
        <v>146</v>
      </c>
      <c r="O23" s="11" t="s">
        <v>31</v>
      </c>
      <c r="P23" s="11" t="s">
        <v>35</v>
      </c>
      <c r="Q23" s="11" t="s">
        <v>147</v>
      </c>
      <c r="R23" s="11">
        <v>301.95999999999998</v>
      </c>
      <c r="S23" s="11">
        <v>2</v>
      </c>
      <c r="T23" s="11">
        <v>0</v>
      </c>
      <c r="U23" s="11">
        <v>33.215600000000002</v>
      </c>
      <c r="V23" s="11">
        <f t="shared" si="0"/>
        <v>1</v>
      </c>
      <c r="W23" s="11" t="str">
        <f t="shared" si="1"/>
        <v>May</v>
      </c>
      <c r="X23" s="13" t="s">
        <v>4395</v>
      </c>
    </row>
    <row r="24" spans="1:24" x14ac:dyDescent="0.3">
      <c r="A24" s="11">
        <v>94</v>
      </c>
      <c r="B24" s="11" t="s">
        <v>148</v>
      </c>
      <c r="C24" s="12">
        <v>44227</v>
      </c>
      <c r="D24" s="12">
        <v>44232</v>
      </c>
      <c r="E24" s="11" t="s">
        <v>22</v>
      </c>
      <c r="F24" s="11" t="s">
        <v>149</v>
      </c>
      <c r="G24" s="11" t="s">
        <v>150</v>
      </c>
      <c r="H24" s="11" t="s">
        <v>25</v>
      </c>
      <c r="I24" s="11" t="s">
        <v>26</v>
      </c>
      <c r="J24" s="11" t="s">
        <v>151</v>
      </c>
      <c r="K24" s="11" t="s">
        <v>152</v>
      </c>
      <c r="L24" s="11">
        <v>55407</v>
      </c>
      <c r="M24" s="11" t="s">
        <v>84</v>
      </c>
      <c r="N24" s="11" t="s">
        <v>153</v>
      </c>
      <c r="O24" s="11" t="s">
        <v>31</v>
      </c>
      <c r="P24" s="11" t="s">
        <v>53</v>
      </c>
      <c r="Q24" s="11" t="s">
        <v>154</v>
      </c>
      <c r="R24" s="11">
        <v>53.34</v>
      </c>
      <c r="S24" s="11">
        <v>3</v>
      </c>
      <c r="T24" s="11">
        <v>0</v>
      </c>
      <c r="U24" s="11">
        <v>16.535399999999999</v>
      </c>
      <c r="V24" s="11">
        <f t="shared" si="0"/>
        <v>1</v>
      </c>
      <c r="W24" s="11" t="str">
        <f t="shared" si="1"/>
        <v>Jan</v>
      </c>
      <c r="X24" s="13" t="s">
        <v>4393</v>
      </c>
    </row>
    <row r="25" spans="1:24" x14ac:dyDescent="0.3">
      <c r="A25" s="11">
        <v>97</v>
      </c>
      <c r="B25" s="11" t="s">
        <v>155</v>
      </c>
      <c r="C25" s="12">
        <v>45239</v>
      </c>
      <c r="D25" s="12">
        <v>45241</v>
      </c>
      <c r="E25" s="11" t="s">
        <v>22</v>
      </c>
      <c r="F25" s="11" t="s">
        <v>156</v>
      </c>
      <c r="G25" s="11" t="s">
        <v>157</v>
      </c>
      <c r="H25" s="11" t="s">
        <v>90</v>
      </c>
      <c r="I25" s="11" t="s">
        <v>26</v>
      </c>
      <c r="J25" s="11" t="s">
        <v>158</v>
      </c>
      <c r="K25" s="11" t="s">
        <v>109</v>
      </c>
      <c r="L25" s="11">
        <v>10009</v>
      </c>
      <c r="M25" s="11" t="s">
        <v>62</v>
      </c>
      <c r="N25" s="11" t="s">
        <v>159</v>
      </c>
      <c r="O25" s="11" t="s">
        <v>31</v>
      </c>
      <c r="P25" s="11" t="s">
        <v>53</v>
      </c>
      <c r="Q25" s="11" t="s">
        <v>160</v>
      </c>
      <c r="R25" s="11">
        <v>96.53</v>
      </c>
      <c r="S25" s="11">
        <v>7</v>
      </c>
      <c r="T25" s="11">
        <v>0</v>
      </c>
      <c r="U25" s="11">
        <v>40.5426</v>
      </c>
      <c r="V25" s="11">
        <f t="shared" si="0"/>
        <v>1</v>
      </c>
      <c r="W25" s="11" t="str">
        <f t="shared" si="1"/>
        <v>Nov</v>
      </c>
      <c r="X25" s="13" t="s">
        <v>4395</v>
      </c>
    </row>
    <row r="26" spans="1:24" x14ac:dyDescent="0.3">
      <c r="A26" s="11">
        <v>105</v>
      </c>
      <c r="B26" s="11" t="s">
        <v>161</v>
      </c>
      <c r="C26" s="12">
        <v>44513</v>
      </c>
      <c r="D26" s="12">
        <v>44517</v>
      </c>
      <c r="E26" s="11" t="s">
        <v>38</v>
      </c>
      <c r="F26" s="11" t="s">
        <v>162</v>
      </c>
      <c r="G26" s="11" t="s">
        <v>163</v>
      </c>
      <c r="H26" s="11" t="s">
        <v>25</v>
      </c>
      <c r="I26" s="11" t="s">
        <v>26</v>
      </c>
      <c r="J26" s="11" t="s">
        <v>164</v>
      </c>
      <c r="K26" s="11" t="s">
        <v>165</v>
      </c>
      <c r="L26" s="11">
        <v>80013</v>
      </c>
      <c r="M26" s="11" t="s">
        <v>51</v>
      </c>
      <c r="N26" s="11" t="s">
        <v>166</v>
      </c>
      <c r="O26" s="11" t="s">
        <v>31</v>
      </c>
      <c r="P26" s="11" t="s">
        <v>53</v>
      </c>
      <c r="Q26" s="11" t="s">
        <v>167</v>
      </c>
      <c r="R26" s="11">
        <v>102.36</v>
      </c>
      <c r="S26" s="11">
        <v>3</v>
      </c>
      <c r="T26" s="11">
        <v>0.2</v>
      </c>
      <c r="U26" s="11">
        <v>-3.8384999999999998</v>
      </c>
      <c r="V26" s="11">
        <f t="shared" si="0"/>
        <v>0</v>
      </c>
      <c r="W26" s="11" t="str">
        <f t="shared" si="1"/>
        <v>Nov</v>
      </c>
      <c r="X26" s="13" t="s">
        <v>4393</v>
      </c>
    </row>
    <row r="27" spans="1:24" x14ac:dyDescent="0.3">
      <c r="A27" s="11">
        <v>111</v>
      </c>
      <c r="B27" s="11" t="s">
        <v>168</v>
      </c>
      <c r="C27" s="12">
        <v>45285</v>
      </c>
      <c r="D27" s="12">
        <v>45290</v>
      </c>
      <c r="E27" s="11" t="s">
        <v>38</v>
      </c>
      <c r="F27" s="11" t="s">
        <v>169</v>
      </c>
      <c r="G27" s="11" t="s">
        <v>170</v>
      </c>
      <c r="H27" s="11" t="s">
        <v>81</v>
      </c>
      <c r="I27" s="11" t="s">
        <v>26</v>
      </c>
      <c r="J27" s="11" t="s">
        <v>158</v>
      </c>
      <c r="K27" s="11" t="s">
        <v>109</v>
      </c>
      <c r="L27" s="11">
        <v>10035</v>
      </c>
      <c r="M27" s="11" t="s">
        <v>62</v>
      </c>
      <c r="N27" s="11" t="s">
        <v>171</v>
      </c>
      <c r="O27" s="11" t="s">
        <v>31</v>
      </c>
      <c r="P27" s="11" t="s">
        <v>53</v>
      </c>
      <c r="Q27" s="11" t="s">
        <v>172</v>
      </c>
      <c r="R27" s="11">
        <v>41.96</v>
      </c>
      <c r="S27" s="11">
        <v>2</v>
      </c>
      <c r="T27" s="11">
        <v>0</v>
      </c>
      <c r="U27" s="11">
        <v>10.909599999999999</v>
      </c>
      <c r="V27" s="11">
        <f t="shared" si="0"/>
        <v>1</v>
      </c>
      <c r="W27" s="11" t="str">
        <f t="shared" si="1"/>
        <v>Dec</v>
      </c>
      <c r="X27" s="13" t="s">
        <v>4395</v>
      </c>
    </row>
    <row r="28" spans="1:24" x14ac:dyDescent="0.3">
      <c r="A28" s="11">
        <v>118</v>
      </c>
      <c r="B28" s="11" t="s">
        <v>173</v>
      </c>
      <c r="C28" s="12">
        <v>44257</v>
      </c>
      <c r="D28" s="12">
        <v>44261</v>
      </c>
      <c r="E28" s="11" t="s">
        <v>38</v>
      </c>
      <c r="F28" s="11" t="s">
        <v>174</v>
      </c>
      <c r="G28" s="11" t="s">
        <v>175</v>
      </c>
      <c r="H28" s="11" t="s">
        <v>25</v>
      </c>
      <c r="I28" s="11" t="s">
        <v>26</v>
      </c>
      <c r="J28" s="11" t="s">
        <v>176</v>
      </c>
      <c r="K28" s="11" t="s">
        <v>177</v>
      </c>
      <c r="L28" s="11">
        <v>98103</v>
      </c>
      <c r="M28" s="11" t="s">
        <v>51</v>
      </c>
      <c r="N28" s="11" t="s">
        <v>178</v>
      </c>
      <c r="O28" s="11" t="s">
        <v>31</v>
      </c>
      <c r="P28" s="11" t="s">
        <v>44</v>
      </c>
      <c r="Q28" s="11" t="s">
        <v>179</v>
      </c>
      <c r="R28" s="11">
        <v>787.53</v>
      </c>
      <c r="S28" s="11">
        <v>3</v>
      </c>
      <c r="T28" s="11">
        <v>0</v>
      </c>
      <c r="U28" s="11">
        <v>165.38130000000001</v>
      </c>
      <c r="V28" s="11">
        <f t="shared" si="0"/>
        <v>1</v>
      </c>
      <c r="W28" s="11" t="str">
        <f t="shared" si="1"/>
        <v>Mar</v>
      </c>
      <c r="X28" s="13" t="s">
        <v>4393</v>
      </c>
    </row>
    <row r="29" spans="1:24" x14ac:dyDescent="0.3">
      <c r="A29" s="11">
        <v>120</v>
      </c>
      <c r="B29" s="11" t="s">
        <v>180</v>
      </c>
      <c r="C29" s="12">
        <v>44724</v>
      </c>
      <c r="D29" s="12">
        <v>44727</v>
      </c>
      <c r="E29" s="11" t="s">
        <v>78</v>
      </c>
      <c r="F29" s="11" t="s">
        <v>181</v>
      </c>
      <c r="G29" s="11" t="s">
        <v>182</v>
      </c>
      <c r="H29" s="11" t="s">
        <v>25</v>
      </c>
      <c r="I29" s="11" t="s">
        <v>26</v>
      </c>
      <c r="J29" s="11" t="s">
        <v>183</v>
      </c>
      <c r="K29" s="11" t="s">
        <v>184</v>
      </c>
      <c r="L29" s="11">
        <v>19805</v>
      </c>
      <c r="M29" s="11" t="s">
        <v>62</v>
      </c>
      <c r="N29" s="11" t="s">
        <v>185</v>
      </c>
      <c r="O29" s="11" t="s">
        <v>31</v>
      </c>
      <c r="P29" s="11" t="s">
        <v>53</v>
      </c>
      <c r="Q29" s="11" t="s">
        <v>186</v>
      </c>
      <c r="R29" s="11">
        <v>47.04</v>
      </c>
      <c r="S29" s="11">
        <v>3</v>
      </c>
      <c r="T29" s="11">
        <v>0</v>
      </c>
      <c r="U29" s="11">
        <v>18.345600000000001</v>
      </c>
      <c r="V29" s="11">
        <f t="shared" si="0"/>
        <v>1</v>
      </c>
      <c r="W29" s="11" t="str">
        <f t="shared" si="1"/>
        <v>Jun</v>
      </c>
      <c r="X29" s="13" t="s">
        <v>4394</v>
      </c>
    </row>
    <row r="30" spans="1:24" x14ac:dyDescent="0.3">
      <c r="A30" s="11">
        <v>125</v>
      </c>
      <c r="B30" s="11" t="s">
        <v>187</v>
      </c>
      <c r="C30" s="12">
        <v>44191</v>
      </c>
      <c r="D30" s="12">
        <v>44193</v>
      </c>
      <c r="E30" s="11" t="s">
        <v>22</v>
      </c>
      <c r="F30" s="11" t="s">
        <v>188</v>
      </c>
      <c r="G30" s="11" t="s">
        <v>189</v>
      </c>
      <c r="H30" s="11" t="s">
        <v>90</v>
      </c>
      <c r="I30" s="11" t="s">
        <v>26</v>
      </c>
      <c r="J30" s="11" t="s">
        <v>91</v>
      </c>
      <c r="K30" s="11" t="s">
        <v>83</v>
      </c>
      <c r="L30" s="11">
        <v>77041</v>
      </c>
      <c r="M30" s="11" t="s">
        <v>84</v>
      </c>
      <c r="N30" s="11" t="s">
        <v>190</v>
      </c>
      <c r="O30" s="11" t="s">
        <v>31</v>
      </c>
      <c r="P30" s="11" t="s">
        <v>35</v>
      </c>
      <c r="Q30" s="11" t="s">
        <v>191</v>
      </c>
      <c r="R30" s="11">
        <v>600.55799999999999</v>
      </c>
      <c r="S30" s="11">
        <v>3</v>
      </c>
      <c r="T30" s="11">
        <v>0.3</v>
      </c>
      <c r="U30" s="11">
        <v>-8.5793999999999997</v>
      </c>
      <c r="V30" s="11">
        <f t="shared" si="0"/>
        <v>0</v>
      </c>
      <c r="W30" s="11" t="str">
        <f t="shared" si="1"/>
        <v>Dec</v>
      </c>
      <c r="X30" s="13" t="s">
        <v>4392</v>
      </c>
    </row>
    <row r="31" spans="1:24" x14ac:dyDescent="0.3">
      <c r="A31" s="11">
        <v>126</v>
      </c>
      <c r="B31" s="11" t="s">
        <v>192</v>
      </c>
      <c r="C31" s="12">
        <v>44094</v>
      </c>
      <c r="D31" s="12">
        <v>44099</v>
      </c>
      <c r="E31" s="11" t="s">
        <v>38</v>
      </c>
      <c r="F31" s="11" t="s">
        <v>193</v>
      </c>
      <c r="G31" s="11" t="s">
        <v>194</v>
      </c>
      <c r="H31" s="11" t="s">
        <v>25</v>
      </c>
      <c r="I31" s="11" t="s">
        <v>26</v>
      </c>
      <c r="J31" s="11" t="s">
        <v>195</v>
      </c>
      <c r="K31" s="11" t="s">
        <v>121</v>
      </c>
      <c r="L31" s="11">
        <v>61701</v>
      </c>
      <c r="M31" s="11" t="s">
        <v>84</v>
      </c>
      <c r="N31" s="11" t="s">
        <v>196</v>
      </c>
      <c r="O31" s="11" t="s">
        <v>31</v>
      </c>
      <c r="P31" s="11" t="s">
        <v>44</v>
      </c>
      <c r="Q31" s="11" t="s">
        <v>197</v>
      </c>
      <c r="R31" s="11">
        <v>617.70000000000005</v>
      </c>
      <c r="S31" s="11">
        <v>6</v>
      </c>
      <c r="T31" s="11">
        <v>0.5</v>
      </c>
      <c r="U31" s="11">
        <v>-407.68200000000002</v>
      </c>
      <c r="V31" s="11">
        <f t="shared" si="0"/>
        <v>0</v>
      </c>
      <c r="W31" s="11" t="str">
        <f t="shared" si="1"/>
        <v>Sep</v>
      </c>
      <c r="X31" s="13" t="s">
        <v>4392</v>
      </c>
    </row>
    <row r="32" spans="1:24" x14ac:dyDescent="0.3">
      <c r="A32" s="11">
        <v>129</v>
      </c>
      <c r="B32" s="11" t="s">
        <v>198</v>
      </c>
      <c r="C32" s="12">
        <v>44871</v>
      </c>
      <c r="D32" s="12">
        <v>44875</v>
      </c>
      <c r="E32" s="11" t="s">
        <v>22</v>
      </c>
      <c r="F32" s="11" t="s">
        <v>199</v>
      </c>
      <c r="G32" s="11" t="s">
        <v>200</v>
      </c>
      <c r="H32" s="11" t="s">
        <v>90</v>
      </c>
      <c r="I32" s="11" t="s">
        <v>26</v>
      </c>
      <c r="J32" s="11" t="s">
        <v>49</v>
      </c>
      <c r="K32" s="11" t="s">
        <v>50</v>
      </c>
      <c r="L32" s="11">
        <v>90004</v>
      </c>
      <c r="M32" s="11" t="s">
        <v>51</v>
      </c>
      <c r="N32" s="11" t="s">
        <v>122</v>
      </c>
      <c r="O32" s="11" t="s">
        <v>31</v>
      </c>
      <c r="P32" s="11" t="s">
        <v>35</v>
      </c>
      <c r="Q32" s="11" t="s">
        <v>201</v>
      </c>
      <c r="R32" s="11">
        <v>81.424000000000007</v>
      </c>
      <c r="S32" s="11">
        <v>2</v>
      </c>
      <c r="T32" s="11">
        <v>0.2</v>
      </c>
      <c r="U32" s="11">
        <v>-9.1601999999999997</v>
      </c>
      <c r="V32" s="11">
        <f t="shared" si="0"/>
        <v>0</v>
      </c>
      <c r="W32" s="11" t="str">
        <f t="shared" si="1"/>
        <v>Nov</v>
      </c>
      <c r="X32" s="13" t="s">
        <v>4394</v>
      </c>
    </row>
    <row r="33" spans="1:24" x14ac:dyDescent="0.3">
      <c r="A33" s="11">
        <v>130</v>
      </c>
      <c r="B33" s="11" t="s">
        <v>198</v>
      </c>
      <c r="C33" s="12">
        <v>44871</v>
      </c>
      <c r="D33" s="12">
        <v>44875</v>
      </c>
      <c r="E33" s="11" t="s">
        <v>22</v>
      </c>
      <c r="F33" s="11" t="s">
        <v>199</v>
      </c>
      <c r="G33" s="11" t="s">
        <v>200</v>
      </c>
      <c r="H33" s="11" t="s">
        <v>90</v>
      </c>
      <c r="I33" s="11" t="s">
        <v>26</v>
      </c>
      <c r="J33" s="11" t="s">
        <v>49</v>
      </c>
      <c r="K33" s="11" t="s">
        <v>50</v>
      </c>
      <c r="L33" s="11">
        <v>90004</v>
      </c>
      <c r="M33" s="11" t="s">
        <v>51</v>
      </c>
      <c r="N33" s="11" t="s">
        <v>202</v>
      </c>
      <c r="O33" s="11" t="s">
        <v>31</v>
      </c>
      <c r="P33" s="11" t="s">
        <v>53</v>
      </c>
      <c r="Q33" s="11" t="s">
        <v>203</v>
      </c>
      <c r="R33" s="11">
        <v>238.56</v>
      </c>
      <c r="S33" s="11">
        <v>3</v>
      </c>
      <c r="T33" s="11">
        <v>0</v>
      </c>
      <c r="U33" s="11">
        <v>26.241599999999998</v>
      </c>
      <c r="V33" s="11">
        <f t="shared" si="0"/>
        <v>1</v>
      </c>
      <c r="W33" s="11" t="str">
        <f t="shared" si="1"/>
        <v>Nov</v>
      </c>
      <c r="X33" s="13" t="s">
        <v>4394</v>
      </c>
    </row>
    <row r="34" spans="1:24" x14ac:dyDescent="0.3">
      <c r="A34" s="11">
        <v>140</v>
      </c>
      <c r="B34" s="11" t="s">
        <v>204</v>
      </c>
      <c r="C34" s="12">
        <v>44847</v>
      </c>
      <c r="D34" s="12">
        <v>44853</v>
      </c>
      <c r="E34" s="11" t="s">
        <v>38</v>
      </c>
      <c r="F34" s="11" t="s">
        <v>205</v>
      </c>
      <c r="G34" s="11" t="s">
        <v>206</v>
      </c>
      <c r="H34" s="11" t="s">
        <v>25</v>
      </c>
      <c r="I34" s="11" t="s">
        <v>26</v>
      </c>
      <c r="J34" s="11" t="s">
        <v>207</v>
      </c>
      <c r="K34" s="11" t="s">
        <v>50</v>
      </c>
      <c r="L34" s="11">
        <v>95661</v>
      </c>
      <c r="M34" s="11" t="s">
        <v>51</v>
      </c>
      <c r="N34" s="11" t="s">
        <v>101</v>
      </c>
      <c r="O34" s="11" t="s">
        <v>31</v>
      </c>
      <c r="P34" s="11" t="s">
        <v>53</v>
      </c>
      <c r="Q34" s="11" t="s">
        <v>102</v>
      </c>
      <c r="R34" s="11">
        <v>43.12</v>
      </c>
      <c r="S34" s="11">
        <v>14</v>
      </c>
      <c r="T34" s="11">
        <v>0</v>
      </c>
      <c r="U34" s="11">
        <v>20.697600000000001</v>
      </c>
      <c r="V34" s="11">
        <f t="shared" si="0"/>
        <v>1</v>
      </c>
      <c r="W34" s="11" t="str">
        <f t="shared" si="1"/>
        <v>Oct</v>
      </c>
      <c r="X34" s="13" t="s">
        <v>4394</v>
      </c>
    </row>
    <row r="35" spans="1:24" x14ac:dyDescent="0.3">
      <c r="A35" s="11">
        <v>141</v>
      </c>
      <c r="B35" s="11" t="s">
        <v>208</v>
      </c>
      <c r="C35" s="12">
        <v>44809</v>
      </c>
      <c r="D35" s="12">
        <v>44811</v>
      </c>
      <c r="E35" s="11" t="s">
        <v>22</v>
      </c>
      <c r="F35" s="11" t="s">
        <v>209</v>
      </c>
      <c r="G35" s="11" t="s">
        <v>210</v>
      </c>
      <c r="H35" s="11" t="s">
        <v>81</v>
      </c>
      <c r="I35" s="11" t="s">
        <v>26</v>
      </c>
      <c r="J35" s="11" t="s">
        <v>60</v>
      </c>
      <c r="K35" s="11" t="s">
        <v>61</v>
      </c>
      <c r="L35" s="11">
        <v>19140</v>
      </c>
      <c r="M35" s="11" t="s">
        <v>62</v>
      </c>
      <c r="N35" s="11" t="s">
        <v>75</v>
      </c>
      <c r="O35" s="11" t="s">
        <v>31</v>
      </c>
      <c r="P35" s="11" t="s">
        <v>53</v>
      </c>
      <c r="Q35" s="11" t="s">
        <v>76</v>
      </c>
      <c r="R35" s="11">
        <v>82.8</v>
      </c>
      <c r="S35" s="11">
        <v>2</v>
      </c>
      <c r="T35" s="11">
        <v>0.2</v>
      </c>
      <c r="U35" s="11">
        <v>10.35</v>
      </c>
      <c r="V35" s="11">
        <f t="shared" si="0"/>
        <v>1</v>
      </c>
      <c r="W35" s="11" t="str">
        <f t="shared" si="1"/>
        <v>Sep</v>
      </c>
      <c r="X35" s="13" t="s">
        <v>4394</v>
      </c>
    </row>
    <row r="36" spans="1:24" x14ac:dyDescent="0.3">
      <c r="A36" s="11">
        <v>147</v>
      </c>
      <c r="B36" s="11" t="s">
        <v>211</v>
      </c>
      <c r="C36" s="12">
        <v>44126</v>
      </c>
      <c r="D36" s="12">
        <v>44132</v>
      </c>
      <c r="E36" s="11" t="s">
        <v>38</v>
      </c>
      <c r="F36" s="11" t="s">
        <v>212</v>
      </c>
      <c r="G36" s="11" t="s">
        <v>213</v>
      </c>
      <c r="H36" s="11" t="s">
        <v>90</v>
      </c>
      <c r="I36" s="11" t="s">
        <v>26</v>
      </c>
      <c r="J36" s="11" t="s">
        <v>214</v>
      </c>
      <c r="K36" s="11" t="s">
        <v>215</v>
      </c>
      <c r="L36" s="11">
        <v>43055</v>
      </c>
      <c r="M36" s="11" t="s">
        <v>62</v>
      </c>
      <c r="N36" s="11" t="s">
        <v>216</v>
      </c>
      <c r="O36" s="11" t="s">
        <v>31</v>
      </c>
      <c r="P36" s="11" t="s">
        <v>53</v>
      </c>
      <c r="Q36" s="11" t="s">
        <v>217</v>
      </c>
      <c r="R36" s="11">
        <v>93.888000000000005</v>
      </c>
      <c r="S36" s="11">
        <v>4</v>
      </c>
      <c r="T36" s="11">
        <v>0.2</v>
      </c>
      <c r="U36" s="11">
        <v>12.909599999999999</v>
      </c>
      <c r="V36" s="11">
        <f t="shared" si="0"/>
        <v>1</v>
      </c>
      <c r="W36" s="11" t="str">
        <f t="shared" si="1"/>
        <v>Oct</v>
      </c>
      <c r="X36" s="13" t="s">
        <v>4392</v>
      </c>
    </row>
    <row r="37" spans="1:24" x14ac:dyDescent="0.3">
      <c r="A37" s="11">
        <v>150</v>
      </c>
      <c r="B37" s="11" t="s">
        <v>218</v>
      </c>
      <c r="C37" s="12">
        <v>44900</v>
      </c>
      <c r="D37" s="12">
        <v>44904</v>
      </c>
      <c r="E37" s="11" t="s">
        <v>38</v>
      </c>
      <c r="F37" s="11" t="s">
        <v>219</v>
      </c>
      <c r="G37" s="11" t="s">
        <v>220</v>
      </c>
      <c r="H37" s="11" t="s">
        <v>81</v>
      </c>
      <c r="I37" s="11" t="s">
        <v>26</v>
      </c>
      <c r="J37" s="11" t="s">
        <v>221</v>
      </c>
      <c r="K37" s="11" t="s">
        <v>222</v>
      </c>
      <c r="L37" s="11">
        <v>53132</v>
      </c>
      <c r="M37" s="11" t="s">
        <v>84</v>
      </c>
      <c r="N37" s="11" t="s">
        <v>34</v>
      </c>
      <c r="O37" s="11" t="s">
        <v>31</v>
      </c>
      <c r="P37" s="11" t="s">
        <v>35</v>
      </c>
      <c r="Q37" s="11" t="s">
        <v>36</v>
      </c>
      <c r="R37" s="11">
        <v>1951.84</v>
      </c>
      <c r="S37" s="11">
        <v>8</v>
      </c>
      <c r="T37" s="11">
        <v>0</v>
      </c>
      <c r="U37" s="11">
        <v>585.55200000000002</v>
      </c>
      <c r="V37" s="11">
        <f t="shared" si="0"/>
        <v>1</v>
      </c>
      <c r="W37" s="11" t="str">
        <f t="shared" si="1"/>
        <v>Dec</v>
      </c>
      <c r="X37" s="13" t="s">
        <v>4394</v>
      </c>
    </row>
    <row r="38" spans="1:24" x14ac:dyDescent="0.3">
      <c r="A38" s="11">
        <v>158</v>
      </c>
      <c r="B38" s="11" t="s">
        <v>223</v>
      </c>
      <c r="C38" s="12">
        <v>43891</v>
      </c>
      <c r="D38" s="12">
        <v>43896</v>
      </c>
      <c r="E38" s="11" t="s">
        <v>22</v>
      </c>
      <c r="F38" s="11" t="s">
        <v>224</v>
      </c>
      <c r="G38" s="11" t="s">
        <v>225</v>
      </c>
      <c r="H38" s="11" t="s">
        <v>25</v>
      </c>
      <c r="I38" s="11" t="s">
        <v>26</v>
      </c>
      <c r="J38" s="11" t="s">
        <v>176</v>
      </c>
      <c r="K38" s="11" t="s">
        <v>177</v>
      </c>
      <c r="L38" s="11">
        <v>98115</v>
      </c>
      <c r="M38" s="11" t="s">
        <v>51</v>
      </c>
      <c r="N38" s="11" t="s">
        <v>190</v>
      </c>
      <c r="O38" s="11" t="s">
        <v>31</v>
      </c>
      <c r="P38" s="11" t="s">
        <v>35</v>
      </c>
      <c r="Q38" s="11" t="s">
        <v>191</v>
      </c>
      <c r="R38" s="11">
        <v>457.56799999999998</v>
      </c>
      <c r="S38" s="11">
        <v>2</v>
      </c>
      <c r="T38" s="11">
        <v>0.2</v>
      </c>
      <c r="U38" s="11">
        <v>51.476399999999998</v>
      </c>
      <c r="V38" s="11">
        <f t="shared" si="0"/>
        <v>1</v>
      </c>
      <c r="W38" s="11" t="str">
        <f t="shared" si="1"/>
        <v>Mar</v>
      </c>
      <c r="X38" s="13" t="s">
        <v>4392</v>
      </c>
    </row>
    <row r="39" spans="1:24" x14ac:dyDescent="0.3">
      <c r="A39" s="11">
        <v>168</v>
      </c>
      <c r="B39" s="11" t="s">
        <v>226</v>
      </c>
      <c r="C39" s="12">
        <v>44082</v>
      </c>
      <c r="D39" s="12">
        <v>44086</v>
      </c>
      <c r="E39" s="11" t="s">
        <v>38</v>
      </c>
      <c r="F39" s="11" t="s">
        <v>227</v>
      </c>
      <c r="G39" s="11" t="s">
        <v>228</v>
      </c>
      <c r="H39" s="11" t="s">
        <v>25</v>
      </c>
      <c r="I39" s="11" t="s">
        <v>26</v>
      </c>
      <c r="J39" s="11" t="s">
        <v>229</v>
      </c>
      <c r="K39" s="11" t="s">
        <v>83</v>
      </c>
      <c r="L39" s="11">
        <v>78207</v>
      </c>
      <c r="M39" s="11" t="s">
        <v>84</v>
      </c>
      <c r="N39" s="11" t="s">
        <v>230</v>
      </c>
      <c r="O39" s="11" t="s">
        <v>31</v>
      </c>
      <c r="P39" s="11" t="s">
        <v>35</v>
      </c>
      <c r="Q39" s="11" t="s">
        <v>231</v>
      </c>
      <c r="R39" s="11">
        <v>1740.06</v>
      </c>
      <c r="S39" s="11">
        <v>9</v>
      </c>
      <c r="T39" s="11">
        <v>0.3</v>
      </c>
      <c r="U39" s="11">
        <v>-24.858000000000001</v>
      </c>
      <c r="V39" s="11">
        <f t="shared" si="0"/>
        <v>0</v>
      </c>
      <c r="W39" s="11" t="str">
        <f t="shared" si="1"/>
        <v>Sep</v>
      </c>
      <c r="X39" s="13" t="s">
        <v>4392</v>
      </c>
    </row>
    <row r="40" spans="1:24" x14ac:dyDescent="0.3">
      <c r="A40" s="11">
        <v>174</v>
      </c>
      <c r="B40" s="11" t="s">
        <v>232</v>
      </c>
      <c r="C40" s="12">
        <v>44048</v>
      </c>
      <c r="D40" s="12">
        <v>44052</v>
      </c>
      <c r="E40" s="11" t="s">
        <v>38</v>
      </c>
      <c r="F40" s="11" t="s">
        <v>233</v>
      </c>
      <c r="G40" s="11" t="s">
        <v>234</v>
      </c>
      <c r="H40" s="11" t="s">
        <v>25</v>
      </c>
      <c r="I40" s="11" t="s">
        <v>26</v>
      </c>
      <c r="J40" s="11" t="s">
        <v>49</v>
      </c>
      <c r="K40" s="11" t="s">
        <v>50</v>
      </c>
      <c r="L40" s="11">
        <v>90004</v>
      </c>
      <c r="M40" s="11" t="s">
        <v>51</v>
      </c>
      <c r="N40" s="11" t="s">
        <v>235</v>
      </c>
      <c r="O40" s="11" t="s">
        <v>31</v>
      </c>
      <c r="P40" s="11" t="s">
        <v>35</v>
      </c>
      <c r="Q40" s="11" t="s">
        <v>236</v>
      </c>
      <c r="R40" s="11">
        <v>340.14400000000001</v>
      </c>
      <c r="S40" s="11">
        <v>7</v>
      </c>
      <c r="T40" s="11">
        <v>0.2</v>
      </c>
      <c r="U40" s="11">
        <v>21.259</v>
      </c>
      <c r="V40" s="11">
        <f t="shared" si="0"/>
        <v>1</v>
      </c>
      <c r="W40" s="11" t="str">
        <f t="shared" si="1"/>
        <v>Aug</v>
      </c>
      <c r="X40" s="13" t="s">
        <v>4392</v>
      </c>
    </row>
    <row r="41" spans="1:24" x14ac:dyDescent="0.3">
      <c r="A41" s="11">
        <v>178</v>
      </c>
      <c r="B41" s="11" t="s">
        <v>237</v>
      </c>
      <c r="C41" s="12">
        <v>44521</v>
      </c>
      <c r="D41" s="12">
        <v>44523</v>
      </c>
      <c r="E41" s="11" t="s">
        <v>22</v>
      </c>
      <c r="F41" s="11" t="s">
        <v>125</v>
      </c>
      <c r="G41" s="11" t="s">
        <v>126</v>
      </c>
      <c r="H41" s="11" t="s">
        <v>25</v>
      </c>
      <c r="I41" s="11" t="s">
        <v>26</v>
      </c>
      <c r="J41" s="11" t="s">
        <v>214</v>
      </c>
      <c r="K41" s="11" t="s">
        <v>215</v>
      </c>
      <c r="L41" s="11">
        <v>43055</v>
      </c>
      <c r="M41" s="11" t="s">
        <v>62</v>
      </c>
      <c r="N41" s="11" t="s">
        <v>238</v>
      </c>
      <c r="O41" s="11" t="s">
        <v>31</v>
      </c>
      <c r="P41" s="11" t="s">
        <v>35</v>
      </c>
      <c r="Q41" s="11" t="s">
        <v>239</v>
      </c>
      <c r="R41" s="11">
        <v>396.80200000000002</v>
      </c>
      <c r="S41" s="11">
        <v>7</v>
      </c>
      <c r="T41" s="11">
        <v>0.3</v>
      </c>
      <c r="U41" s="11">
        <v>-11.337199999999999</v>
      </c>
      <c r="V41" s="11">
        <f t="shared" si="0"/>
        <v>0</v>
      </c>
      <c r="W41" s="11" t="str">
        <f t="shared" si="1"/>
        <v>Nov</v>
      </c>
      <c r="X41" s="13" t="s">
        <v>4393</v>
      </c>
    </row>
    <row r="42" spans="1:24" x14ac:dyDescent="0.3">
      <c r="A42" s="11">
        <v>190</v>
      </c>
      <c r="B42" s="11" t="s">
        <v>240</v>
      </c>
      <c r="C42" s="12">
        <v>44481</v>
      </c>
      <c r="D42" s="12">
        <v>44483</v>
      </c>
      <c r="E42" s="11" t="s">
        <v>78</v>
      </c>
      <c r="F42" s="11" t="s">
        <v>241</v>
      </c>
      <c r="G42" s="11" t="s">
        <v>242</v>
      </c>
      <c r="H42" s="11" t="s">
        <v>90</v>
      </c>
      <c r="I42" s="11" t="s">
        <v>26</v>
      </c>
      <c r="J42" s="11" t="s">
        <v>158</v>
      </c>
      <c r="K42" s="11" t="s">
        <v>109</v>
      </c>
      <c r="L42" s="11">
        <v>10035</v>
      </c>
      <c r="M42" s="11" t="s">
        <v>62</v>
      </c>
      <c r="N42" s="11" t="s">
        <v>243</v>
      </c>
      <c r="O42" s="11" t="s">
        <v>31</v>
      </c>
      <c r="P42" s="11" t="s">
        <v>32</v>
      </c>
      <c r="Q42" s="11" t="s">
        <v>244</v>
      </c>
      <c r="R42" s="11">
        <v>899.13599999999997</v>
      </c>
      <c r="S42" s="11">
        <v>4</v>
      </c>
      <c r="T42" s="11">
        <v>0.2</v>
      </c>
      <c r="U42" s="11">
        <v>112.392</v>
      </c>
      <c r="V42" s="11">
        <f t="shared" si="0"/>
        <v>1</v>
      </c>
      <c r="W42" s="11" t="str">
        <f t="shared" si="1"/>
        <v>Oct</v>
      </c>
      <c r="X42" s="13" t="s">
        <v>4393</v>
      </c>
    </row>
    <row r="43" spans="1:24" x14ac:dyDescent="0.3">
      <c r="A43" s="11">
        <v>193</v>
      </c>
      <c r="B43" s="11" t="s">
        <v>240</v>
      </c>
      <c r="C43" s="12">
        <v>44481</v>
      </c>
      <c r="D43" s="12">
        <v>44483</v>
      </c>
      <c r="E43" s="11" t="s">
        <v>78</v>
      </c>
      <c r="F43" s="11" t="s">
        <v>241</v>
      </c>
      <c r="G43" s="11" t="s">
        <v>242</v>
      </c>
      <c r="H43" s="11" t="s">
        <v>90</v>
      </c>
      <c r="I43" s="11" t="s">
        <v>26</v>
      </c>
      <c r="J43" s="11" t="s">
        <v>158</v>
      </c>
      <c r="K43" s="11" t="s">
        <v>109</v>
      </c>
      <c r="L43" s="11">
        <v>10035</v>
      </c>
      <c r="M43" s="11" t="s">
        <v>62</v>
      </c>
      <c r="N43" s="11" t="s">
        <v>92</v>
      </c>
      <c r="O43" s="11" t="s">
        <v>31</v>
      </c>
      <c r="P43" s="11" t="s">
        <v>32</v>
      </c>
      <c r="Q43" s="11" t="s">
        <v>93</v>
      </c>
      <c r="R43" s="11">
        <v>626.35199999999998</v>
      </c>
      <c r="S43" s="11">
        <v>3</v>
      </c>
      <c r="T43" s="11">
        <v>0.2</v>
      </c>
      <c r="U43" s="11">
        <v>46.976399999999998</v>
      </c>
      <c r="V43" s="11">
        <f t="shared" si="0"/>
        <v>1</v>
      </c>
      <c r="W43" s="11" t="str">
        <f t="shared" si="1"/>
        <v>Oct</v>
      </c>
      <c r="X43" s="13" t="s">
        <v>4393</v>
      </c>
    </row>
    <row r="44" spans="1:24" x14ac:dyDescent="0.3">
      <c r="A44" s="11">
        <v>202</v>
      </c>
      <c r="B44" s="11" t="s">
        <v>245</v>
      </c>
      <c r="C44" s="12">
        <v>44046</v>
      </c>
      <c r="D44" s="12">
        <v>44048</v>
      </c>
      <c r="E44" s="11" t="s">
        <v>78</v>
      </c>
      <c r="F44" s="11" t="s">
        <v>246</v>
      </c>
      <c r="G44" s="11" t="s">
        <v>247</v>
      </c>
      <c r="H44" s="11" t="s">
        <v>25</v>
      </c>
      <c r="I44" s="11" t="s">
        <v>26</v>
      </c>
      <c r="J44" s="11" t="s">
        <v>248</v>
      </c>
      <c r="K44" s="11" t="s">
        <v>165</v>
      </c>
      <c r="L44" s="11">
        <v>80219</v>
      </c>
      <c r="M44" s="11" t="s">
        <v>51</v>
      </c>
      <c r="N44" s="11" t="s">
        <v>249</v>
      </c>
      <c r="O44" s="11" t="s">
        <v>31</v>
      </c>
      <c r="P44" s="11" t="s">
        <v>44</v>
      </c>
      <c r="Q44" s="11" t="s">
        <v>250</v>
      </c>
      <c r="R44" s="11">
        <v>218.75</v>
      </c>
      <c r="S44" s="11">
        <v>2</v>
      </c>
      <c r="T44" s="11">
        <v>0.5</v>
      </c>
      <c r="U44" s="11">
        <v>-161.875</v>
      </c>
      <c r="V44" s="11">
        <f t="shared" si="0"/>
        <v>0</v>
      </c>
      <c r="W44" s="11" t="str">
        <f t="shared" si="1"/>
        <v>Aug</v>
      </c>
      <c r="X44" s="13" t="s">
        <v>4392</v>
      </c>
    </row>
    <row r="45" spans="1:24" x14ac:dyDescent="0.3">
      <c r="A45" s="11">
        <v>205</v>
      </c>
      <c r="B45" s="11" t="s">
        <v>251</v>
      </c>
      <c r="C45" s="12">
        <v>45080</v>
      </c>
      <c r="D45" s="12">
        <v>45084</v>
      </c>
      <c r="E45" s="11" t="s">
        <v>38</v>
      </c>
      <c r="F45" s="11" t="s">
        <v>252</v>
      </c>
      <c r="G45" s="11" t="s">
        <v>253</v>
      </c>
      <c r="H45" s="11" t="s">
        <v>81</v>
      </c>
      <c r="I45" s="11" t="s">
        <v>26</v>
      </c>
      <c r="J45" s="11" t="s">
        <v>221</v>
      </c>
      <c r="K45" s="11" t="s">
        <v>128</v>
      </c>
      <c r="L45" s="11">
        <v>37064</v>
      </c>
      <c r="M45" s="11" t="s">
        <v>29</v>
      </c>
      <c r="N45" s="11" t="s">
        <v>254</v>
      </c>
      <c r="O45" s="11" t="s">
        <v>31</v>
      </c>
      <c r="P45" s="11" t="s">
        <v>53</v>
      </c>
      <c r="Q45" s="11" t="s">
        <v>255</v>
      </c>
      <c r="R45" s="11">
        <v>35.167999999999999</v>
      </c>
      <c r="S45" s="11">
        <v>7</v>
      </c>
      <c r="T45" s="11">
        <v>0.2</v>
      </c>
      <c r="U45" s="11">
        <v>9.6712000000000007</v>
      </c>
      <c r="V45" s="11">
        <f t="shared" si="0"/>
        <v>1</v>
      </c>
      <c r="W45" s="11" t="str">
        <f t="shared" si="1"/>
        <v>Jun</v>
      </c>
      <c r="X45" s="13" t="s">
        <v>4395</v>
      </c>
    </row>
    <row r="46" spans="1:24" x14ac:dyDescent="0.3">
      <c r="A46" s="11">
        <v>214</v>
      </c>
      <c r="B46" s="11" t="s">
        <v>256</v>
      </c>
      <c r="C46" s="12">
        <v>44198</v>
      </c>
      <c r="D46" s="12">
        <v>44205</v>
      </c>
      <c r="E46" s="11" t="s">
        <v>38</v>
      </c>
      <c r="F46" s="11" t="s">
        <v>257</v>
      </c>
      <c r="G46" s="11" t="s">
        <v>258</v>
      </c>
      <c r="H46" s="11" t="s">
        <v>81</v>
      </c>
      <c r="I46" s="11" t="s">
        <v>26</v>
      </c>
      <c r="J46" s="11" t="s">
        <v>259</v>
      </c>
      <c r="K46" s="11" t="s">
        <v>215</v>
      </c>
      <c r="L46" s="11">
        <v>44256</v>
      </c>
      <c r="M46" s="11" t="s">
        <v>62</v>
      </c>
      <c r="N46" s="11" t="s">
        <v>260</v>
      </c>
      <c r="O46" s="11" t="s">
        <v>31</v>
      </c>
      <c r="P46" s="11" t="s">
        <v>32</v>
      </c>
      <c r="Q46" s="11" t="s">
        <v>261</v>
      </c>
      <c r="R46" s="11">
        <v>452.45</v>
      </c>
      <c r="S46" s="11">
        <v>5</v>
      </c>
      <c r="T46" s="11">
        <v>0.5</v>
      </c>
      <c r="U46" s="11">
        <v>-244.32300000000001</v>
      </c>
      <c r="V46" s="11">
        <f t="shared" si="0"/>
        <v>0</v>
      </c>
      <c r="W46" s="11" t="str">
        <f t="shared" si="1"/>
        <v>Jan</v>
      </c>
      <c r="X46" s="13" t="s">
        <v>4393</v>
      </c>
    </row>
    <row r="47" spans="1:24" x14ac:dyDescent="0.3">
      <c r="A47" s="11">
        <v>223</v>
      </c>
      <c r="B47" s="11" t="s">
        <v>262</v>
      </c>
      <c r="C47" s="12">
        <v>44554</v>
      </c>
      <c r="D47" s="12">
        <v>44557</v>
      </c>
      <c r="E47" s="11" t="s">
        <v>78</v>
      </c>
      <c r="F47" s="11" t="s">
        <v>263</v>
      </c>
      <c r="G47" s="11" t="s">
        <v>264</v>
      </c>
      <c r="H47" s="11" t="s">
        <v>25</v>
      </c>
      <c r="I47" s="11" t="s">
        <v>26</v>
      </c>
      <c r="J47" s="11" t="s">
        <v>265</v>
      </c>
      <c r="K47" s="11" t="s">
        <v>215</v>
      </c>
      <c r="L47" s="11">
        <v>43017</v>
      </c>
      <c r="M47" s="11" t="s">
        <v>62</v>
      </c>
      <c r="N47" s="11" t="s">
        <v>266</v>
      </c>
      <c r="O47" s="11" t="s">
        <v>31</v>
      </c>
      <c r="P47" s="11" t="s">
        <v>53</v>
      </c>
      <c r="Q47" s="11" t="s">
        <v>267</v>
      </c>
      <c r="R47" s="11">
        <v>72.703999999999994</v>
      </c>
      <c r="S47" s="11">
        <v>4</v>
      </c>
      <c r="T47" s="11">
        <v>0.2</v>
      </c>
      <c r="U47" s="11">
        <v>19.084800000000001</v>
      </c>
      <c r="V47" s="11">
        <f t="shared" si="0"/>
        <v>1</v>
      </c>
      <c r="W47" s="11" t="str">
        <f t="shared" si="1"/>
        <v>Dec</v>
      </c>
      <c r="X47" s="13" t="s">
        <v>4393</v>
      </c>
    </row>
    <row r="48" spans="1:24" x14ac:dyDescent="0.3">
      <c r="A48" s="11">
        <v>227</v>
      </c>
      <c r="B48" s="11" t="s">
        <v>268</v>
      </c>
      <c r="C48" s="12">
        <v>44417</v>
      </c>
      <c r="D48" s="12">
        <v>44424</v>
      </c>
      <c r="E48" s="11" t="s">
        <v>38</v>
      </c>
      <c r="F48" s="11" t="s">
        <v>269</v>
      </c>
      <c r="G48" s="11" t="s">
        <v>270</v>
      </c>
      <c r="H48" s="11" t="s">
        <v>81</v>
      </c>
      <c r="I48" s="11" t="s">
        <v>26</v>
      </c>
      <c r="J48" s="11" t="s">
        <v>271</v>
      </c>
      <c r="K48" s="11" t="s">
        <v>272</v>
      </c>
      <c r="L48" s="11">
        <v>48227</v>
      </c>
      <c r="M48" s="11" t="s">
        <v>84</v>
      </c>
      <c r="N48" s="11" t="s">
        <v>273</v>
      </c>
      <c r="O48" s="11" t="s">
        <v>31</v>
      </c>
      <c r="P48" s="11" t="s">
        <v>44</v>
      </c>
      <c r="Q48" s="11" t="s">
        <v>274</v>
      </c>
      <c r="R48" s="11">
        <v>622.45000000000005</v>
      </c>
      <c r="S48" s="11">
        <v>5</v>
      </c>
      <c r="T48" s="11">
        <v>0</v>
      </c>
      <c r="U48" s="11">
        <v>136.93899999999999</v>
      </c>
      <c r="V48" s="11">
        <f t="shared" si="0"/>
        <v>1</v>
      </c>
      <c r="W48" s="11" t="str">
        <f t="shared" si="1"/>
        <v>Aug</v>
      </c>
      <c r="X48" s="13" t="s">
        <v>4393</v>
      </c>
    </row>
    <row r="49" spans="1:24" x14ac:dyDescent="0.3">
      <c r="A49" s="11">
        <v>229</v>
      </c>
      <c r="B49" s="11" t="s">
        <v>275</v>
      </c>
      <c r="C49" s="12">
        <v>44255</v>
      </c>
      <c r="D49" s="12">
        <v>44259</v>
      </c>
      <c r="E49" s="11" t="s">
        <v>38</v>
      </c>
      <c r="F49" s="11" t="s">
        <v>276</v>
      </c>
      <c r="G49" s="11" t="s">
        <v>277</v>
      </c>
      <c r="H49" s="11" t="s">
        <v>25</v>
      </c>
      <c r="I49" s="11" t="s">
        <v>26</v>
      </c>
      <c r="J49" s="11" t="s">
        <v>144</v>
      </c>
      <c r="K49" s="11" t="s">
        <v>128</v>
      </c>
      <c r="L49" s="11">
        <v>38401</v>
      </c>
      <c r="M49" s="11" t="s">
        <v>29</v>
      </c>
      <c r="N49" s="11" t="s">
        <v>278</v>
      </c>
      <c r="O49" s="11" t="s">
        <v>31</v>
      </c>
      <c r="P49" s="11" t="s">
        <v>35</v>
      </c>
      <c r="Q49" s="11" t="s">
        <v>279</v>
      </c>
      <c r="R49" s="11">
        <v>161.56800000000001</v>
      </c>
      <c r="S49" s="11">
        <v>2</v>
      </c>
      <c r="T49" s="11">
        <v>0.2</v>
      </c>
      <c r="U49" s="11">
        <v>-28.2744</v>
      </c>
      <c r="V49" s="11">
        <f t="shared" si="0"/>
        <v>0</v>
      </c>
      <c r="W49" s="11" t="str">
        <f t="shared" si="1"/>
        <v>Feb</v>
      </c>
      <c r="X49" s="13" t="s">
        <v>4393</v>
      </c>
    </row>
    <row r="50" spans="1:24" x14ac:dyDescent="0.3">
      <c r="A50" s="11">
        <v>230</v>
      </c>
      <c r="B50" s="11" t="s">
        <v>275</v>
      </c>
      <c r="C50" s="12">
        <v>44255</v>
      </c>
      <c r="D50" s="12">
        <v>44259</v>
      </c>
      <c r="E50" s="11" t="s">
        <v>38</v>
      </c>
      <c r="F50" s="11" t="s">
        <v>276</v>
      </c>
      <c r="G50" s="11" t="s">
        <v>277</v>
      </c>
      <c r="H50" s="11" t="s">
        <v>25</v>
      </c>
      <c r="I50" s="11" t="s">
        <v>26</v>
      </c>
      <c r="J50" s="11" t="s">
        <v>144</v>
      </c>
      <c r="K50" s="11" t="s">
        <v>128</v>
      </c>
      <c r="L50" s="11">
        <v>38401</v>
      </c>
      <c r="M50" s="11" t="s">
        <v>29</v>
      </c>
      <c r="N50" s="11" t="s">
        <v>280</v>
      </c>
      <c r="O50" s="11" t="s">
        <v>31</v>
      </c>
      <c r="P50" s="11" t="s">
        <v>35</v>
      </c>
      <c r="Q50" s="11" t="s">
        <v>281</v>
      </c>
      <c r="R50" s="11">
        <v>389.69600000000003</v>
      </c>
      <c r="S50" s="11">
        <v>8</v>
      </c>
      <c r="T50" s="11">
        <v>0.2</v>
      </c>
      <c r="U50" s="11">
        <v>43.840800000000002</v>
      </c>
      <c r="V50" s="11">
        <f t="shared" si="0"/>
        <v>1</v>
      </c>
      <c r="W50" s="11" t="str">
        <f t="shared" si="1"/>
        <v>Feb</v>
      </c>
      <c r="X50" s="13" t="s">
        <v>4393</v>
      </c>
    </row>
    <row r="51" spans="1:24" x14ac:dyDescent="0.3">
      <c r="A51" s="11">
        <v>232</v>
      </c>
      <c r="B51" s="11" t="s">
        <v>282</v>
      </c>
      <c r="C51" s="12">
        <v>45023</v>
      </c>
      <c r="D51" s="12">
        <v>45028</v>
      </c>
      <c r="E51" s="11" t="s">
        <v>38</v>
      </c>
      <c r="F51" s="11" t="s">
        <v>283</v>
      </c>
      <c r="G51" s="11" t="s">
        <v>284</v>
      </c>
      <c r="H51" s="11" t="s">
        <v>90</v>
      </c>
      <c r="I51" s="11" t="s">
        <v>26</v>
      </c>
      <c r="J51" s="11" t="s">
        <v>285</v>
      </c>
      <c r="K51" s="11" t="s">
        <v>42</v>
      </c>
      <c r="L51" s="11">
        <v>33614</v>
      </c>
      <c r="M51" s="11" t="s">
        <v>29</v>
      </c>
      <c r="N51" s="11" t="s">
        <v>286</v>
      </c>
      <c r="O51" s="11" t="s">
        <v>31</v>
      </c>
      <c r="P51" s="11" t="s">
        <v>44</v>
      </c>
      <c r="Q51" s="11" t="s">
        <v>287</v>
      </c>
      <c r="R51" s="11">
        <v>233.86</v>
      </c>
      <c r="S51" s="11">
        <v>2</v>
      </c>
      <c r="T51" s="11">
        <v>0.45</v>
      </c>
      <c r="U51" s="11">
        <v>-102.048</v>
      </c>
      <c r="V51" s="11">
        <f t="shared" si="0"/>
        <v>0</v>
      </c>
      <c r="W51" s="11" t="str">
        <f t="shared" si="1"/>
        <v>Apr</v>
      </c>
      <c r="X51" s="13" t="s">
        <v>4395</v>
      </c>
    </row>
    <row r="52" spans="1:24" x14ac:dyDescent="0.3">
      <c r="A52" s="11">
        <v>233</v>
      </c>
      <c r="B52" s="11" t="s">
        <v>282</v>
      </c>
      <c r="C52" s="12">
        <v>45023</v>
      </c>
      <c r="D52" s="12">
        <v>45028</v>
      </c>
      <c r="E52" s="11" t="s">
        <v>38</v>
      </c>
      <c r="F52" s="11" t="s">
        <v>283</v>
      </c>
      <c r="G52" s="11" t="s">
        <v>284</v>
      </c>
      <c r="H52" s="11" t="s">
        <v>90</v>
      </c>
      <c r="I52" s="11" t="s">
        <v>26</v>
      </c>
      <c r="J52" s="11" t="s">
        <v>285</v>
      </c>
      <c r="K52" s="11" t="s">
        <v>42</v>
      </c>
      <c r="L52" s="11">
        <v>33614</v>
      </c>
      <c r="M52" s="11" t="s">
        <v>29</v>
      </c>
      <c r="N52" s="11" t="s">
        <v>288</v>
      </c>
      <c r="O52" s="11" t="s">
        <v>31</v>
      </c>
      <c r="P52" s="11" t="s">
        <v>44</v>
      </c>
      <c r="Q52" s="11" t="s">
        <v>289</v>
      </c>
      <c r="R52" s="11">
        <v>620.61450000000002</v>
      </c>
      <c r="S52" s="11">
        <v>3</v>
      </c>
      <c r="T52" s="11">
        <v>0.45</v>
      </c>
      <c r="U52" s="11">
        <v>-248.2458</v>
      </c>
      <c r="V52" s="11">
        <f t="shared" si="0"/>
        <v>0</v>
      </c>
      <c r="W52" s="11" t="str">
        <f t="shared" si="1"/>
        <v>Apr</v>
      </c>
      <c r="X52" s="13" t="s">
        <v>4395</v>
      </c>
    </row>
    <row r="53" spans="1:24" x14ac:dyDescent="0.3">
      <c r="A53" s="11">
        <v>235</v>
      </c>
      <c r="B53" s="11" t="s">
        <v>282</v>
      </c>
      <c r="C53" s="12">
        <v>45023</v>
      </c>
      <c r="D53" s="12">
        <v>45028</v>
      </c>
      <c r="E53" s="11" t="s">
        <v>38</v>
      </c>
      <c r="F53" s="11" t="s">
        <v>283</v>
      </c>
      <c r="G53" s="11" t="s">
        <v>284</v>
      </c>
      <c r="H53" s="11" t="s">
        <v>90</v>
      </c>
      <c r="I53" s="11" t="s">
        <v>26</v>
      </c>
      <c r="J53" s="11" t="s">
        <v>285</v>
      </c>
      <c r="K53" s="11" t="s">
        <v>42</v>
      </c>
      <c r="L53" s="11">
        <v>33614</v>
      </c>
      <c r="M53" s="11" t="s">
        <v>29</v>
      </c>
      <c r="N53" s="11" t="s">
        <v>290</v>
      </c>
      <c r="O53" s="11" t="s">
        <v>31</v>
      </c>
      <c r="P53" s="11" t="s">
        <v>53</v>
      </c>
      <c r="Q53" s="11" t="s">
        <v>291</v>
      </c>
      <c r="R53" s="11">
        <v>258.072</v>
      </c>
      <c r="S53" s="11">
        <v>3</v>
      </c>
      <c r="T53" s="11">
        <v>0.2</v>
      </c>
      <c r="U53" s="11">
        <v>0</v>
      </c>
      <c r="V53" s="11">
        <f t="shared" si="0"/>
        <v>0</v>
      </c>
      <c r="W53" s="11" t="str">
        <f t="shared" si="1"/>
        <v>Apr</v>
      </c>
      <c r="X53" s="13" t="s">
        <v>4395</v>
      </c>
    </row>
    <row r="54" spans="1:24" x14ac:dyDescent="0.3">
      <c r="A54" s="11">
        <v>239</v>
      </c>
      <c r="B54" s="11" t="s">
        <v>292</v>
      </c>
      <c r="C54" s="12">
        <v>44716</v>
      </c>
      <c r="D54" s="12">
        <v>44721</v>
      </c>
      <c r="E54" s="11" t="s">
        <v>22</v>
      </c>
      <c r="F54" s="11" t="s">
        <v>293</v>
      </c>
      <c r="G54" s="11" t="s">
        <v>294</v>
      </c>
      <c r="H54" s="11" t="s">
        <v>25</v>
      </c>
      <c r="I54" s="11" t="s">
        <v>26</v>
      </c>
      <c r="J54" s="11" t="s">
        <v>120</v>
      </c>
      <c r="K54" s="11" t="s">
        <v>121</v>
      </c>
      <c r="L54" s="11">
        <v>60610</v>
      </c>
      <c r="M54" s="11" t="s">
        <v>84</v>
      </c>
      <c r="N54" s="11" t="s">
        <v>295</v>
      </c>
      <c r="O54" s="11" t="s">
        <v>31</v>
      </c>
      <c r="P54" s="11" t="s">
        <v>53</v>
      </c>
      <c r="Q54" s="11" t="s">
        <v>296</v>
      </c>
      <c r="R54" s="11">
        <v>419.68</v>
      </c>
      <c r="S54" s="11">
        <v>5</v>
      </c>
      <c r="T54" s="11">
        <v>0.6</v>
      </c>
      <c r="U54" s="11">
        <v>-356.72800000000001</v>
      </c>
      <c r="V54" s="11">
        <f t="shared" si="0"/>
        <v>0</v>
      </c>
      <c r="W54" s="11" t="str">
        <f t="shared" si="1"/>
        <v>Jun</v>
      </c>
      <c r="X54" s="13" t="s">
        <v>4394</v>
      </c>
    </row>
    <row r="55" spans="1:24" x14ac:dyDescent="0.3">
      <c r="A55" s="11">
        <v>240</v>
      </c>
      <c r="B55" s="11" t="s">
        <v>292</v>
      </c>
      <c r="C55" s="12">
        <v>44716</v>
      </c>
      <c r="D55" s="12">
        <v>44721</v>
      </c>
      <c r="E55" s="11" t="s">
        <v>22</v>
      </c>
      <c r="F55" s="11" t="s">
        <v>293</v>
      </c>
      <c r="G55" s="11" t="s">
        <v>294</v>
      </c>
      <c r="H55" s="11" t="s">
        <v>25</v>
      </c>
      <c r="I55" s="11" t="s">
        <v>26</v>
      </c>
      <c r="J55" s="11" t="s">
        <v>120</v>
      </c>
      <c r="K55" s="11" t="s">
        <v>121</v>
      </c>
      <c r="L55" s="11">
        <v>60610</v>
      </c>
      <c r="M55" s="11" t="s">
        <v>84</v>
      </c>
      <c r="N55" s="11" t="s">
        <v>297</v>
      </c>
      <c r="O55" s="11" t="s">
        <v>31</v>
      </c>
      <c r="P55" s="11" t="s">
        <v>53</v>
      </c>
      <c r="Q55" s="11" t="s">
        <v>298</v>
      </c>
      <c r="R55" s="11">
        <v>11.688000000000001</v>
      </c>
      <c r="S55" s="11">
        <v>3</v>
      </c>
      <c r="T55" s="11">
        <v>0.6</v>
      </c>
      <c r="U55" s="11">
        <v>-4.6752000000000002</v>
      </c>
      <c r="V55" s="11">
        <f t="shared" si="0"/>
        <v>0</v>
      </c>
      <c r="W55" s="11" t="str">
        <f t="shared" si="1"/>
        <v>Jun</v>
      </c>
      <c r="X55" s="13" t="s">
        <v>4394</v>
      </c>
    </row>
    <row r="56" spans="1:24" x14ac:dyDescent="0.3">
      <c r="A56" s="11">
        <v>242</v>
      </c>
      <c r="B56" s="11" t="s">
        <v>292</v>
      </c>
      <c r="C56" s="12">
        <v>44716</v>
      </c>
      <c r="D56" s="12">
        <v>44721</v>
      </c>
      <c r="E56" s="11" t="s">
        <v>22</v>
      </c>
      <c r="F56" s="11" t="s">
        <v>293</v>
      </c>
      <c r="G56" s="11" t="s">
        <v>294</v>
      </c>
      <c r="H56" s="11" t="s">
        <v>25</v>
      </c>
      <c r="I56" s="11" t="s">
        <v>26</v>
      </c>
      <c r="J56" s="11" t="s">
        <v>120</v>
      </c>
      <c r="K56" s="11" t="s">
        <v>121</v>
      </c>
      <c r="L56" s="11">
        <v>60610</v>
      </c>
      <c r="M56" s="11" t="s">
        <v>84</v>
      </c>
      <c r="N56" s="11" t="s">
        <v>299</v>
      </c>
      <c r="O56" s="11" t="s">
        <v>31</v>
      </c>
      <c r="P56" s="11" t="s">
        <v>44</v>
      </c>
      <c r="Q56" s="11" t="s">
        <v>300</v>
      </c>
      <c r="R56" s="11">
        <v>177.22499999999999</v>
      </c>
      <c r="S56" s="11">
        <v>5</v>
      </c>
      <c r="T56" s="11">
        <v>0.5</v>
      </c>
      <c r="U56" s="11">
        <v>-120.51300000000001</v>
      </c>
      <c r="V56" s="11">
        <f t="shared" si="0"/>
        <v>0</v>
      </c>
      <c r="W56" s="11" t="str">
        <f t="shared" si="1"/>
        <v>Jun</v>
      </c>
      <c r="X56" s="13" t="s">
        <v>4394</v>
      </c>
    </row>
    <row r="57" spans="1:24" x14ac:dyDescent="0.3">
      <c r="A57" s="11">
        <v>243</v>
      </c>
      <c r="B57" s="11" t="s">
        <v>292</v>
      </c>
      <c r="C57" s="12">
        <v>44716</v>
      </c>
      <c r="D57" s="12">
        <v>44721</v>
      </c>
      <c r="E57" s="11" t="s">
        <v>22</v>
      </c>
      <c r="F57" s="11" t="s">
        <v>293</v>
      </c>
      <c r="G57" s="11" t="s">
        <v>294</v>
      </c>
      <c r="H57" s="11" t="s">
        <v>25</v>
      </c>
      <c r="I57" s="11" t="s">
        <v>26</v>
      </c>
      <c r="J57" s="11" t="s">
        <v>120</v>
      </c>
      <c r="K57" s="11" t="s">
        <v>121</v>
      </c>
      <c r="L57" s="11">
        <v>60610</v>
      </c>
      <c r="M57" s="11" t="s">
        <v>84</v>
      </c>
      <c r="N57" s="11" t="s">
        <v>301</v>
      </c>
      <c r="O57" s="11" t="s">
        <v>31</v>
      </c>
      <c r="P57" s="11" t="s">
        <v>53</v>
      </c>
      <c r="Q57" s="11" t="s">
        <v>302</v>
      </c>
      <c r="R57" s="11">
        <v>4.0439999999999996</v>
      </c>
      <c r="S57" s="11">
        <v>3</v>
      </c>
      <c r="T57" s="11">
        <v>0.6</v>
      </c>
      <c r="U57" s="11">
        <v>-2.8308</v>
      </c>
      <c r="V57" s="11">
        <f t="shared" si="0"/>
        <v>0</v>
      </c>
      <c r="W57" s="11" t="str">
        <f t="shared" si="1"/>
        <v>Jun</v>
      </c>
      <c r="X57" s="13" t="s">
        <v>4394</v>
      </c>
    </row>
    <row r="58" spans="1:24" x14ac:dyDescent="0.3">
      <c r="A58" s="11">
        <v>245</v>
      </c>
      <c r="B58" s="11" t="s">
        <v>303</v>
      </c>
      <c r="C58" s="12">
        <v>43983</v>
      </c>
      <c r="D58" s="12">
        <v>43988</v>
      </c>
      <c r="E58" s="11" t="s">
        <v>22</v>
      </c>
      <c r="F58" s="11" t="s">
        <v>304</v>
      </c>
      <c r="G58" s="11" t="s">
        <v>305</v>
      </c>
      <c r="H58" s="11" t="s">
        <v>90</v>
      </c>
      <c r="I58" s="11" t="s">
        <v>26</v>
      </c>
      <c r="J58" s="11" t="s">
        <v>306</v>
      </c>
      <c r="K58" s="11" t="s">
        <v>152</v>
      </c>
      <c r="L58" s="11">
        <v>55044</v>
      </c>
      <c r="M58" s="11" t="s">
        <v>84</v>
      </c>
      <c r="N58" s="11" t="s">
        <v>190</v>
      </c>
      <c r="O58" s="11" t="s">
        <v>31</v>
      </c>
      <c r="P58" s="11" t="s">
        <v>35</v>
      </c>
      <c r="Q58" s="11" t="s">
        <v>191</v>
      </c>
      <c r="R58" s="11">
        <v>2001.86</v>
      </c>
      <c r="S58" s="11">
        <v>7</v>
      </c>
      <c r="T58" s="11">
        <v>0</v>
      </c>
      <c r="U58" s="11">
        <v>580.5394</v>
      </c>
      <c r="V58" s="11">
        <f t="shared" si="0"/>
        <v>1</v>
      </c>
      <c r="W58" s="11" t="str">
        <f t="shared" si="1"/>
        <v>Jun</v>
      </c>
      <c r="X58" s="13" t="s">
        <v>4392</v>
      </c>
    </row>
    <row r="59" spans="1:24" x14ac:dyDescent="0.3">
      <c r="A59" s="11">
        <v>250</v>
      </c>
      <c r="B59" s="11" t="s">
        <v>307</v>
      </c>
      <c r="C59" s="12">
        <v>44905</v>
      </c>
      <c r="D59" s="12">
        <v>44910</v>
      </c>
      <c r="E59" s="11" t="s">
        <v>22</v>
      </c>
      <c r="F59" s="11" t="s">
        <v>308</v>
      </c>
      <c r="G59" s="11" t="s">
        <v>309</v>
      </c>
      <c r="H59" s="11" t="s">
        <v>25</v>
      </c>
      <c r="I59" s="11" t="s">
        <v>26</v>
      </c>
      <c r="J59" s="11" t="s">
        <v>310</v>
      </c>
      <c r="K59" s="11" t="s">
        <v>50</v>
      </c>
      <c r="L59" s="11">
        <v>94109</v>
      </c>
      <c r="M59" s="11" t="s">
        <v>51</v>
      </c>
      <c r="N59" s="11" t="s">
        <v>311</v>
      </c>
      <c r="O59" s="11" t="s">
        <v>31</v>
      </c>
      <c r="P59" s="11" t="s">
        <v>35</v>
      </c>
      <c r="Q59" s="11" t="s">
        <v>312</v>
      </c>
      <c r="R59" s="11">
        <v>321.56799999999998</v>
      </c>
      <c r="S59" s="11">
        <v>2</v>
      </c>
      <c r="T59" s="11">
        <v>0.2</v>
      </c>
      <c r="U59" s="11">
        <v>28.1372</v>
      </c>
      <c r="V59" s="11">
        <f t="shared" si="0"/>
        <v>1</v>
      </c>
      <c r="W59" s="11" t="str">
        <f t="shared" si="1"/>
        <v>Dec</v>
      </c>
      <c r="X59" s="13" t="s">
        <v>4394</v>
      </c>
    </row>
    <row r="60" spans="1:24" x14ac:dyDescent="0.3">
      <c r="A60" s="11">
        <v>255</v>
      </c>
      <c r="B60" s="11" t="s">
        <v>313</v>
      </c>
      <c r="C60" s="12">
        <v>44528</v>
      </c>
      <c r="D60" s="12">
        <v>44534</v>
      </c>
      <c r="E60" s="11" t="s">
        <v>38</v>
      </c>
      <c r="F60" s="11" t="s">
        <v>314</v>
      </c>
      <c r="G60" s="11" t="s">
        <v>315</v>
      </c>
      <c r="H60" s="11" t="s">
        <v>81</v>
      </c>
      <c r="I60" s="11" t="s">
        <v>26</v>
      </c>
      <c r="J60" s="11" t="s">
        <v>120</v>
      </c>
      <c r="K60" s="11" t="s">
        <v>121</v>
      </c>
      <c r="L60" s="11">
        <v>60623</v>
      </c>
      <c r="M60" s="11" t="s">
        <v>84</v>
      </c>
      <c r="N60" s="11" t="s">
        <v>301</v>
      </c>
      <c r="O60" s="11" t="s">
        <v>31</v>
      </c>
      <c r="P60" s="11" t="s">
        <v>53</v>
      </c>
      <c r="Q60" s="11" t="s">
        <v>302</v>
      </c>
      <c r="R60" s="11">
        <v>12.132</v>
      </c>
      <c r="S60" s="11">
        <v>9</v>
      </c>
      <c r="T60" s="11">
        <v>0.6</v>
      </c>
      <c r="U60" s="11">
        <v>-8.4923999999999999</v>
      </c>
      <c r="V60" s="11">
        <f t="shared" si="0"/>
        <v>0</v>
      </c>
      <c r="W60" s="11" t="str">
        <f t="shared" si="1"/>
        <v>Nov</v>
      </c>
      <c r="X60" s="13" t="s">
        <v>4393</v>
      </c>
    </row>
    <row r="61" spans="1:24" x14ac:dyDescent="0.3">
      <c r="A61" s="11">
        <v>273</v>
      </c>
      <c r="B61" s="11" t="s">
        <v>316</v>
      </c>
      <c r="C61" s="12">
        <v>44407</v>
      </c>
      <c r="D61" s="12">
        <v>44408</v>
      </c>
      <c r="E61" s="11" t="s">
        <v>78</v>
      </c>
      <c r="F61" s="11" t="s">
        <v>317</v>
      </c>
      <c r="G61" s="11" t="s">
        <v>318</v>
      </c>
      <c r="H61" s="11" t="s">
        <v>25</v>
      </c>
      <c r="I61" s="11" t="s">
        <v>26</v>
      </c>
      <c r="J61" s="11" t="s">
        <v>310</v>
      </c>
      <c r="K61" s="11" t="s">
        <v>50</v>
      </c>
      <c r="L61" s="11">
        <v>94109</v>
      </c>
      <c r="M61" s="11" t="s">
        <v>51</v>
      </c>
      <c r="N61" s="11" t="s">
        <v>319</v>
      </c>
      <c r="O61" s="11" t="s">
        <v>31</v>
      </c>
      <c r="P61" s="11" t="s">
        <v>53</v>
      </c>
      <c r="Q61" s="11" t="s">
        <v>320</v>
      </c>
      <c r="R61" s="11">
        <v>5.28</v>
      </c>
      <c r="S61" s="11">
        <v>3</v>
      </c>
      <c r="T61" s="11">
        <v>0</v>
      </c>
      <c r="U61" s="11">
        <v>2.3231999999999999</v>
      </c>
      <c r="V61" s="11">
        <f t="shared" si="0"/>
        <v>1</v>
      </c>
      <c r="W61" s="11" t="str">
        <f t="shared" si="1"/>
        <v>Jul</v>
      </c>
      <c r="X61" s="13" t="s">
        <v>4393</v>
      </c>
    </row>
    <row r="62" spans="1:24" x14ac:dyDescent="0.3">
      <c r="A62" s="11">
        <v>283</v>
      </c>
      <c r="B62" s="11" t="s">
        <v>321</v>
      </c>
      <c r="C62" s="12">
        <v>44502</v>
      </c>
      <c r="D62" s="12">
        <v>44506</v>
      </c>
      <c r="E62" s="11" t="s">
        <v>38</v>
      </c>
      <c r="F62" s="11" t="s">
        <v>322</v>
      </c>
      <c r="G62" s="11" t="s">
        <v>323</v>
      </c>
      <c r="H62" s="11" t="s">
        <v>25</v>
      </c>
      <c r="I62" s="11" t="s">
        <v>26</v>
      </c>
      <c r="J62" s="11" t="s">
        <v>49</v>
      </c>
      <c r="K62" s="11" t="s">
        <v>50</v>
      </c>
      <c r="L62" s="11">
        <v>90004</v>
      </c>
      <c r="M62" s="11" t="s">
        <v>51</v>
      </c>
      <c r="N62" s="11" t="s">
        <v>324</v>
      </c>
      <c r="O62" s="11" t="s">
        <v>31</v>
      </c>
      <c r="P62" s="11" t="s">
        <v>44</v>
      </c>
      <c r="Q62" s="11" t="s">
        <v>325</v>
      </c>
      <c r="R62" s="11">
        <v>1038.8399999999999</v>
      </c>
      <c r="S62" s="11">
        <v>5</v>
      </c>
      <c r="T62" s="11">
        <v>0.2</v>
      </c>
      <c r="U62" s="11">
        <v>51.942</v>
      </c>
      <c r="V62" s="11">
        <f t="shared" si="0"/>
        <v>1</v>
      </c>
      <c r="W62" s="11" t="str">
        <f t="shared" si="1"/>
        <v>Nov</v>
      </c>
      <c r="X62" s="13" t="s">
        <v>4393</v>
      </c>
    </row>
    <row r="63" spans="1:24" x14ac:dyDescent="0.3">
      <c r="A63" s="11">
        <v>293</v>
      </c>
      <c r="B63" s="11" t="s">
        <v>326</v>
      </c>
      <c r="C63" s="12">
        <v>44885</v>
      </c>
      <c r="D63" s="12">
        <v>44889</v>
      </c>
      <c r="E63" s="11" t="s">
        <v>22</v>
      </c>
      <c r="F63" s="11" t="s">
        <v>327</v>
      </c>
      <c r="G63" s="11" t="s">
        <v>328</v>
      </c>
      <c r="H63" s="11" t="s">
        <v>90</v>
      </c>
      <c r="I63" s="11" t="s">
        <v>26</v>
      </c>
      <c r="J63" s="11" t="s">
        <v>329</v>
      </c>
      <c r="K63" s="11" t="s">
        <v>215</v>
      </c>
      <c r="L63" s="11">
        <v>43229</v>
      </c>
      <c r="M63" s="11" t="s">
        <v>62</v>
      </c>
      <c r="N63" s="11" t="s">
        <v>330</v>
      </c>
      <c r="O63" s="11" t="s">
        <v>31</v>
      </c>
      <c r="P63" s="11" t="s">
        <v>32</v>
      </c>
      <c r="Q63" s="11" t="s">
        <v>331</v>
      </c>
      <c r="R63" s="11">
        <v>86.97</v>
      </c>
      <c r="S63" s="11">
        <v>3</v>
      </c>
      <c r="T63" s="11">
        <v>0.5</v>
      </c>
      <c r="U63" s="11">
        <v>-48.703200000000002</v>
      </c>
      <c r="V63" s="11">
        <f t="shared" si="0"/>
        <v>0</v>
      </c>
      <c r="W63" s="11" t="str">
        <f t="shared" si="1"/>
        <v>Nov</v>
      </c>
      <c r="X63" s="13" t="s">
        <v>4394</v>
      </c>
    </row>
    <row r="64" spans="1:24" x14ac:dyDescent="0.3">
      <c r="A64" s="11">
        <v>294</v>
      </c>
      <c r="B64" s="11" t="s">
        <v>332</v>
      </c>
      <c r="C64" s="12">
        <v>44191</v>
      </c>
      <c r="D64" s="12">
        <v>44193</v>
      </c>
      <c r="E64" s="11" t="s">
        <v>78</v>
      </c>
      <c r="F64" s="11" t="s">
        <v>333</v>
      </c>
      <c r="G64" s="11" t="s">
        <v>334</v>
      </c>
      <c r="H64" s="11" t="s">
        <v>81</v>
      </c>
      <c r="I64" s="11" t="s">
        <v>26</v>
      </c>
      <c r="J64" s="11" t="s">
        <v>335</v>
      </c>
      <c r="K64" s="11" t="s">
        <v>165</v>
      </c>
      <c r="L64" s="11">
        <v>80906</v>
      </c>
      <c r="M64" s="11" t="s">
        <v>51</v>
      </c>
      <c r="N64" s="11" t="s">
        <v>336</v>
      </c>
      <c r="O64" s="11" t="s">
        <v>31</v>
      </c>
      <c r="P64" s="11" t="s">
        <v>53</v>
      </c>
      <c r="Q64" s="11" t="s">
        <v>337</v>
      </c>
      <c r="R64" s="11">
        <v>300.416</v>
      </c>
      <c r="S64" s="11">
        <v>8</v>
      </c>
      <c r="T64" s="11">
        <v>0.2</v>
      </c>
      <c r="U64" s="11">
        <v>78.859200000000001</v>
      </c>
      <c r="V64" s="11">
        <f t="shared" si="0"/>
        <v>1</v>
      </c>
      <c r="W64" s="11" t="str">
        <f t="shared" si="1"/>
        <v>Dec</v>
      </c>
      <c r="X64" s="13" t="s">
        <v>4392</v>
      </c>
    </row>
    <row r="65" spans="1:24" x14ac:dyDescent="0.3">
      <c r="A65" s="11">
        <v>295</v>
      </c>
      <c r="B65" s="11" t="s">
        <v>332</v>
      </c>
      <c r="C65" s="12">
        <v>44191</v>
      </c>
      <c r="D65" s="12">
        <v>44193</v>
      </c>
      <c r="E65" s="11" t="s">
        <v>78</v>
      </c>
      <c r="F65" s="11" t="s">
        <v>333</v>
      </c>
      <c r="G65" s="11" t="s">
        <v>334</v>
      </c>
      <c r="H65" s="11" t="s">
        <v>81</v>
      </c>
      <c r="I65" s="11" t="s">
        <v>26</v>
      </c>
      <c r="J65" s="11" t="s">
        <v>335</v>
      </c>
      <c r="K65" s="11" t="s">
        <v>165</v>
      </c>
      <c r="L65" s="11">
        <v>80906</v>
      </c>
      <c r="M65" s="11" t="s">
        <v>51</v>
      </c>
      <c r="N65" s="11" t="s">
        <v>338</v>
      </c>
      <c r="O65" s="11" t="s">
        <v>31</v>
      </c>
      <c r="P65" s="11" t="s">
        <v>35</v>
      </c>
      <c r="Q65" s="11" t="s">
        <v>339</v>
      </c>
      <c r="R65" s="11">
        <v>230.352</v>
      </c>
      <c r="S65" s="11">
        <v>3</v>
      </c>
      <c r="T65" s="11">
        <v>0.2</v>
      </c>
      <c r="U65" s="11">
        <v>20.155799999999999</v>
      </c>
      <c r="V65" s="11">
        <f t="shared" si="0"/>
        <v>1</v>
      </c>
      <c r="W65" s="11" t="str">
        <f t="shared" si="1"/>
        <v>Dec</v>
      </c>
      <c r="X65" s="13" t="s">
        <v>4392</v>
      </c>
    </row>
    <row r="66" spans="1:24" x14ac:dyDescent="0.3">
      <c r="A66" s="11">
        <v>296</v>
      </c>
      <c r="B66" s="11" t="s">
        <v>332</v>
      </c>
      <c r="C66" s="12">
        <v>44191</v>
      </c>
      <c r="D66" s="12">
        <v>44193</v>
      </c>
      <c r="E66" s="11" t="s">
        <v>78</v>
      </c>
      <c r="F66" s="11" t="s">
        <v>333</v>
      </c>
      <c r="G66" s="11" t="s">
        <v>334</v>
      </c>
      <c r="H66" s="11" t="s">
        <v>81</v>
      </c>
      <c r="I66" s="11" t="s">
        <v>26</v>
      </c>
      <c r="J66" s="11" t="s">
        <v>335</v>
      </c>
      <c r="K66" s="11" t="s">
        <v>165</v>
      </c>
      <c r="L66" s="11">
        <v>80906</v>
      </c>
      <c r="M66" s="11" t="s">
        <v>51</v>
      </c>
      <c r="N66" s="11" t="s">
        <v>340</v>
      </c>
      <c r="O66" s="11" t="s">
        <v>31</v>
      </c>
      <c r="P66" s="11" t="s">
        <v>53</v>
      </c>
      <c r="Q66" s="11" t="s">
        <v>341</v>
      </c>
      <c r="R66" s="11">
        <v>218.352</v>
      </c>
      <c r="S66" s="11">
        <v>3</v>
      </c>
      <c r="T66" s="11">
        <v>0.2</v>
      </c>
      <c r="U66" s="11">
        <v>-24.564599999999999</v>
      </c>
      <c r="V66" s="11">
        <f t="shared" si="0"/>
        <v>0</v>
      </c>
      <c r="W66" s="11" t="str">
        <f t="shared" si="1"/>
        <v>Dec</v>
      </c>
      <c r="X66" s="13" t="s">
        <v>4392</v>
      </c>
    </row>
    <row r="67" spans="1:24" x14ac:dyDescent="0.3">
      <c r="A67" s="11">
        <v>302</v>
      </c>
      <c r="B67" s="11" t="s">
        <v>342</v>
      </c>
      <c r="C67" s="12">
        <v>44862</v>
      </c>
      <c r="D67" s="12">
        <v>44868</v>
      </c>
      <c r="E67" s="11" t="s">
        <v>38</v>
      </c>
      <c r="F67" s="11" t="s">
        <v>209</v>
      </c>
      <c r="G67" s="11" t="s">
        <v>210</v>
      </c>
      <c r="H67" s="11" t="s">
        <v>81</v>
      </c>
      <c r="I67" s="11" t="s">
        <v>26</v>
      </c>
      <c r="J67" s="11" t="s">
        <v>343</v>
      </c>
      <c r="K67" s="11" t="s">
        <v>344</v>
      </c>
      <c r="L67" s="11">
        <v>7109</v>
      </c>
      <c r="M67" s="11" t="s">
        <v>62</v>
      </c>
      <c r="N67" s="11" t="s">
        <v>345</v>
      </c>
      <c r="O67" s="11" t="s">
        <v>31</v>
      </c>
      <c r="P67" s="11" t="s">
        <v>53</v>
      </c>
      <c r="Q67" s="11" t="s">
        <v>346</v>
      </c>
      <c r="R67" s="11">
        <v>77.599999999999994</v>
      </c>
      <c r="S67" s="11">
        <v>4</v>
      </c>
      <c r="T67" s="11">
        <v>0</v>
      </c>
      <c r="U67" s="11">
        <v>38.024000000000001</v>
      </c>
      <c r="V67" s="11">
        <f t="shared" ref="V67:V130" si="2">IF(U67&gt;0,1,0)</f>
        <v>1</v>
      </c>
      <c r="W67" s="11" t="str">
        <f t="shared" ref="W67:W130" si="3">TEXT(C67,"Mmm")</f>
        <v>Oct</v>
      </c>
      <c r="X67" s="13" t="s">
        <v>4394</v>
      </c>
    </row>
    <row r="68" spans="1:24" x14ac:dyDescent="0.3">
      <c r="A68" s="11">
        <v>304</v>
      </c>
      <c r="B68" s="11" t="s">
        <v>347</v>
      </c>
      <c r="C68" s="12">
        <v>45249</v>
      </c>
      <c r="D68" s="12">
        <v>45253</v>
      </c>
      <c r="E68" s="11" t="s">
        <v>38</v>
      </c>
      <c r="F68" s="11" t="s">
        <v>348</v>
      </c>
      <c r="G68" s="11" t="s">
        <v>349</v>
      </c>
      <c r="H68" s="11" t="s">
        <v>25</v>
      </c>
      <c r="I68" s="11" t="s">
        <v>26</v>
      </c>
      <c r="J68" s="11" t="s">
        <v>120</v>
      </c>
      <c r="K68" s="11" t="s">
        <v>121</v>
      </c>
      <c r="L68" s="11">
        <v>60623</v>
      </c>
      <c r="M68" s="11" t="s">
        <v>84</v>
      </c>
      <c r="N68" s="11" t="s">
        <v>350</v>
      </c>
      <c r="O68" s="11" t="s">
        <v>31</v>
      </c>
      <c r="P68" s="11" t="s">
        <v>44</v>
      </c>
      <c r="Q68" s="11" t="s">
        <v>351</v>
      </c>
      <c r="R68" s="11">
        <v>219.07499999999999</v>
      </c>
      <c r="S68" s="11">
        <v>3</v>
      </c>
      <c r="T68" s="11">
        <v>0.5</v>
      </c>
      <c r="U68" s="11">
        <v>-131.44499999999999</v>
      </c>
      <c r="V68" s="11">
        <f t="shared" si="2"/>
        <v>0</v>
      </c>
      <c r="W68" s="11" t="str">
        <f t="shared" si="3"/>
        <v>Nov</v>
      </c>
      <c r="X68" s="13" t="s">
        <v>4395</v>
      </c>
    </row>
    <row r="69" spans="1:24" x14ac:dyDescent="0.3">
      <c r="A69" s="11">
        <v>305</v>
      </c>
      <c r="B69" s="11" t="s">
        <v>352</v>
      </c>
      <c r="C69" s="12">
        <v>44320</v>
      </c>
      <c r="D69" s="12">
        <v>44325</v>
      </c>
      <c r="E69" s="11" t="s">
        <v>22</v>
      </c>
      <c r="F69" s="11" t="s">
        <v>353</v>
      </c>
      <c r="G69" s="11" t="s">
        <v>354</v>
      </c>
      <c r="H69" s="11" t="s">
        <v>81</v>
      </c>
      <c r="I69" s="11" t="s">
        <v>26</v>
      </c>
      <c r="J69" s="11" t="s">
        <v>158</v>
      </c>
      <c r="K69" s="11" t="s">
        <v>109</v>
      </c>
      <c r="L69" s="11">
        <v>10024</v>
      </c>
      <c r="M69" s="11" t="s">
        <v>62</v>
      </c>
      <c r="N69" s="11" t="s">
        <v>355</v>
      </c>
      <c r="O69" s="11" t="s">
        <v>31</v>
      </c>
      <c r="P69" s="11" t="s">
        <v>53</v>
      </c>
      <c r="Q69" s="11" t="s">
        <v>356</v>
      </c>
      <c r="R69" s="11">
        <v>26.8</v>
      </c>
      <c r="S69" s="11">
        <v>2</v>
      </c>
      <c r="T69" s="11">
        <v>0</v>
      </c>
      <c r="U69" s="11">
        <v>12.864000000000001</v>
      </c>
      <c r="V69" s="11">
        <f t="shared" si="2"/>
        <v>1</v>
      </c>
      <c r="W69" s="11" t="str">
        <f t="shared" si="3"/>
        <v>May</v>
      </c>
      <c r="X69" s="13" t="s">
        <v>4393</v>
      </c>
    </row>
    <row r="70" spans="1:24" x14ac:dyDescent="0.3">
      <c r="A70" s="11">
        <v>310</v>
      </c>
      <c r="B70" s="11" t="s">
        <v>357</v>
      </c>
      <c r="C70" s="12">
        <v>44816</v>
      </c>
      <c r="D70" s="12">
        <v>44818</v>
      </c>
      <c r="E70" s="11" t="s">
        <v>22</v>
      </c>
      <c r="F70" s="11" t="s">
        <v>358</v>
      </c>
      <c r="G70" s="11" t="s">
        <v>359</v>
      </c>
      <c r="H70" s="11" t="s">
        <v>81</v>
      </c>
      <c r="I70" s="11" t="s">
        <v>26</v>
      </c>
      <c r="J70" s="11" t="s">
        <v>360</v>
      </c>
      <c r="K70" s="11" t="s">
        <v>165</v>
      </c>
      <c r="L70" s="11">
        <v>80004</v>
      </c>
      <c r="M70" s="11" t="s">
        <v>51</v>
      </c>
      <c r="N70" s="11" t="s">
        <v>361</v>
      </c>
      <c r="O70" s="11" t="s">
        <v>31</v>
      </c>
      <c r="P70" s="11" t="s">
        <v>53</v>
      </c>
      <c r="Q70" s="11" t="s">
        <v>362</v>
      </c>
      <c r="R70" s="11">
        <v>15.135999999999999</v>
      </c>
      <c r="S70" s="11">
        <v>4</v>
      </c>
      <c r="T70" s="11">
        <v>0.2</v>
      </c>
      <c r="U70" s="11">
        <v>3.5948000000000002</v>
      </c>
      <c r="V70" s="11">
        <f t="shared" si="2"/>
        <v>1</v>
      </c>
      <c r="W70" s="11" t="str">
        <f t="shared" si="3"/>
        <v>Sep</v>
      </c>
      <c r="X70" s="13" t="s">
        <v>4394</v>
      </c>
    </row>
    <row r="71" spans="1:24" x14ac:dyDescent="0.3">
      <c r="A71" s="11">
        <v>311</v>
      </c>
      <c r="B71" s="11" t="s">
        <v>357</v>
      </c>
      <c r="C71" s="12">
        <v>44816</v>
      </c>
      <c r="D71" s="12">
        <v>44818</v>
      </c>
      <c r="E71" s="11" t="s">
        <v>22</v>
      </c>
      <c r="F71" s="11" t="s">
        <v>358</v>
      </c>
      <c r="G71" s="11" t="s">
        <v>359</v>
      </c>
      <c r="H71" s="11" t="s">
        <v>81</v>
      </c>
      <c r="I71" s="11" t="s">
        <v>26</v>
      </c>
      <c r="J71" s="11" t="s">
        <v>360</v>
      </c>
      <c r="K71" s="11" t="s">
        <v>165</v>
      </c>
      <c r="L71" s="11">
        <v>80004</v>
      </c>
      <c r="M71" s="11" t="s">
        <v>51</v>
      </c>
      <c r="N71" s="11" t="s">
        <v>363</v>
      </c>
      <c r="O71" s="11" t="s">
        <v>31</v>
      </c>
      <c r="P71" s="11" t="s">
        <v>35</v>
      </c>
      <c r="Q71" s="11" t="s">
        <v>364</v>
      </c>
      <c r="R71" s="11">
        <v>466.76799999999997</v>
      </c>
      <c r="S71" s="11">
        <v>2</v>
      </c>
      <c r="T71" s="11">
        <v>0.2</v>
      </c>
      <c r="U71" s="11">
        <v>52.511400000000002</v>
      </c>
      <c r="V71" s="11">
        <f t="shared" si="2"/>
        <v>1</v>
      </c>
      <c r="W71" s="11" t="str">
        <f t="shared" si="3"/>
        <v>Sep</v>
      </c>
      <c r="X71" s="13" t="s">
        <v>4394</v>
      </c>
    </row>
    <row r="72" spans="1:24" x14ac:dyDescent="0.3">
      <c r="A72" s="11">
        <v>312</v>
      </c>
      <c r="B72" s="11" t="s">
        <v>357</v>
      </c>
      <c r="C72" s="12">
        <v>44816</v>
      </c>
      <c r="D72" s="12">
        <v>44818</v>
      </c>
      <c r="E72" s="11" t="s">
        <v>22</v>
      </c>
      <c r="F72" s="11" t="s">
        <v>358</v>
      </c>
      <c r="G72" s="11" t="s">
        <v>359</v>
      </c>
      <c r="H72" s="11" t="s">
        <v>81</v>
      </c>
      <c r="I72" s="11" t="s">
        <v>26</v>
      </c>
      <c r="J72" s="11" t="s">
        <v>360</v>
      </c>
      <c r="K72" s="11" t="s">
        <v>165</v>
      </c>
      <c r="L72" s="11">
        <v>80004</v>
      </c>
      <c r="M72" s="11" t="s">
        <v>51</v>
      </c>
      <c r="N72" s="11" t="s">
        <v>365</v>
      </c>
      <c r="O72" s="11" t="s">
        <v>31</v>
      </c>
      <c r="P72" s="11" t="s">
        <v>53</v>
      </c>
      <c r="Q72" s="11" t="s">
        <v>366</v>
      </c>
      <c r="R72" s="11">
        <v>15.231999999999999</v>
      </c>
      <c r="S72" s="11">
        <v>1</v>
      </c>
      <c r="T72" s="11">
        <v>0.2</v>
      </c>
      <c r="U72" s="11">
        <v>1.7136</v>
      </c>
      <c r="V72" s="11">
        <f t="shared" si="2"/>
        <v>1</v>
      </c>
      <c r="W72" s="11" t="str">
        <f t="shared" si="3"/>
        <v>Sep</v>
      </c>
      <c r="X72" s="13" t="s">
        <v>4394</v>
      </c>
    </row>
    <row r="73" spans="1:24" x14ac:dyDescent="0.3">
      <c r="A73" s="11">
        <v>314</v>
      </c>
      <c r="B73" s="11" t="s">
        <v>367</v>
      </c>
      <c r="C73" s="12">
        <v>44101</v>
      </c>
      <c r="D73" s="12">
        <v>44107</v>
      </c>
      <c r="E73" s="11" t="s">
        <v>38</v>
      </c>
      <c r="F73" s="11" t="s">
        <v>368</v>
      </c>
      <c r="G73" s="11" t="s">
        <v>369</v>
      </c>
      <c r="H73" s="11" t="s">
        <v>81</v>
      </c>
      <c r="I73" s="11" t="s">
        <v>26</v>
      </c>
      <c r="J73" s="11" t="s">
        <v>370</v>
      </c>
      <c r="K73" s="11" t="s">
        <v>344</v>
      </c>
      <c r="L73" s="11">
        <v>7601</v>
      </c>
      <c r="M73" s="11" t="s">
        <v>62</v>
      </c>
      <c r="N73" s="11" t="s">
        <v>371</v>
      </c>
      <c r="O73" s="11" t="s">
        <v>31</v>
      </c>
      <c r="P73" s="11" t="s">
        <v>53</v>
      </c>
      <c r="Q73" s="11" t="s">
        <v>372</v>
      </c>
      <c r="R73" s="11">
        <v>87.54</v>
      </c>
      <c r="S73" s="11">
        <v>3</v>
      </c>
      <c r="T73" s="11">
        <v>0</v>
      </c>
      <c r="U73" s="11">
        <v>37.642200000000003</v>
      </c>
      <c r="V73" s="11">
        <f t="shared" si="2"/>
        <v>1</v>
      </c>
      <c r="W73" s="11" t="str">
        <f t="shared" si="3"/>
        <v>Sep</v>
      </c>
      <c r="X73" s="13" t="s">
        <v>4392</v>
      </c>
    </row>
    <row r="74" spans="1:24" x14ac:dyDescent="0.3">
      <c r="A74" s="11">
        <v>318</v>
      </c>
      <c r="B74" s="11" t="s">
        <v>373</v>
      </c>
      <c r="C74" s="12">
        <v>44139</v>
      </c>
      <c r="D74" s="12">
        <v>44144</v>
      </c>
      <c r="E74" s="11" t="s">
        <v>38</v>
      </c>
      <c r="F74" s="11" t="s">
        <v>374</v>
      </c>
      <c r="G74" s="11" t="s">
        <v>375</v>
      </c>
      <c r="H74" s="11" t="s">
        <v>90</v>
      </c>
      <c r="I74" s="11" t="s">
        <v>26</v>
      </c>
      <c r="J74" s="11" t="s">
        <v>158</v>
      </c>
      <c r="K74" s="11" t="s">
        <v>109</v>
      </c>
      <c r="L74" s="11">
        <v>10024</v>
      </c>
      <c r="M74" s="11" t="s">
        <v>62</v>
      </c>
      <c r="N74" s="11" t="s">
        <v>376</v>
      </c>
      <c r="O74" s="11" t="s">
        <v>31</v>
      </c>
      <c r="P74" s="11" t="s">
        <v>35</v>
      </c>
      <c r="Q74" s="11" t="s">
        <v>377</v>
      </c>
      <c r="R74" s="11">
        <v>135.88200000000001</v>
      </c>
      <c r="S74" s="11">
        <v>1</v>
      </c>
      <c r="T74" s="11">
        <v>0.1</v>
      </c>
      <c r="U74" s="11">
        <v>24.1568</v>
      </c>
      <c r="V74" s="11">
        <f t="shared" si="2"/>
        <v>1</v>
      </c>
      <c r="W74" s="11" t="str">
        <f t="shared" si="3"/>
        <v>Nov</v>
      </c>
      <c r="X74" s="13" t="s">
        <v>4392</v>
      </c>
    </row>
    <row r="75" spans="1:24" x14ac:dyDescent="0.3">
      <c r="A75" s="11">
        <v>326</v>
      </c>
      <c r="B75" s="11" t="s">
        <v>378</v>
      </c>
      <c r="C75" s="12">
        <v>45233</v>
      </c>
      <c r="D75" s="12">
        <v>45235</v>
      </c>
      <c r="E75" s="11" t="s">
        <v>22</v>
      </c>
      <c r="F75" s="11" t="s">
        <v>379</v>
      </c>
      <c r="G75" s="11" t="s">
        <v>380</v>
      </c>
      <c r="H75" s="11" t="s">
        <v>81</v>
      </c>
      <c r="I75" s="11" t="s">
        <v>26</v>
      </c>
      <c r="J75" s="11" t="s">
        <v>381</v>
      </c>
      <c r="K75" s="11" t="s">
        <v>128</v>
      </c>
      <c r="L75" s="11">
        <v>37130</v>
      </c>
      <c r="M75" s="11" t="s">
        <v>29</v>
      </c>
      <c r="N75" s="11" t="s">
        <v>382</v>
      </c>
      <c r="O75" s="11" t="s">
        <v>31</v>
      </c>
      <c r="P75" s="11" t="s">
        <v>53</v>
      </c>
      <c r="Q75" s="11" t="s">
        <v>383</v>
      </c>
      <c r="R75" s="11">
        <v>15.992000000000001</v>
      </c>
      <c r="S75" s="11">
        <v>1</v>
      </c>
      <c r="T75" s="11">
        <v>0.2</v>
      </c>
      <c r="U75" s="11">
        <v>0.99950000000000006</v>
      </c>
      <c r="V75" s="11">
        <f t="shared" si="2"/>
        <v>1</v>
      </c>
      <c r="W75" s="11" t="str">
        <f t="shared" si="3"/>
        <v>Nov</v>
      </c>
      <c r="X75" s="13" t="s">
        <v>4395</v>
      </c>
    </row>
    <row r="76" spans="1:24" x14ac:dyDescent="0.3">
      <c r="A76" s="11">
        <v>329</v>
      </c>
      <c r="B76" s="11" t="s">
        <v>384</v>
      </c>
      <c r="C76" s="12">
        <v>44803</v>
      </c>
      <c r="D76" s="12">
        <v>44805</v>
      </c>
      <c r="E76" s="11" t="s">
        <v>78</v>
      </c>
      <c r="F76" s="11" t="s">
        <v>385</v>
      </c>
      <c r="G76" s="11" t="s">
        <v>386</v>
      </c>
      <c r="H76" s="11" t="s">
        <v>25</v>
      </c>
      <c r="I76" s="11" t="s">
        <v>26</v>
      </c>
      <c r="J76" s="11" t="s">
        <v>60</v>
      </c>
      <c r="K76" s="11" t="s">
        <v>61</v>
      </c>
      <c r="L76" s="11">
        <v>19143</v>
      </c>
      <c r="M76" s="11" t="s">
        <v>62</v>
      </c>
      <c r="N76" s="11" t="s">
        <v>387</v>
      </c>
      <c r="O76" s="11" t="s">
        <v>31</v>
      </c>
      <c r="P76" s="11" t="s">
        <v>35</v>
      </c>
      <c r="Q76" s="11" t="s">
        <v>388</v>
      </c>
      <c r="R76" s="11">
        <v>786.74400000000003</v>
      </c>
      <c r="S76" s="11">
        <v>4</v>
      </c>
      <c r="T76" s="11">
        <v>0.3</v>
      </c>
      <c r="U76" s="11">
        <v>-258.5016</v>
      </c>
      <c r="V76" s="11">
        <f t="shared" si="2"/>
        <v>0</v>
      </c>
      <c r="W76" s="11" t="str">
        <f t="shared" si="3"/>
        <v>Aug</v>
      </c>
      <c r="X76" s="13" t="s">
        <v>4394</v>
      </c>
    </row>
    <row r="77" spans="1:24" x14ac:dyDescent="0.3">
      <c r="A77" s="11">
        <v>339</v>
      </c>
      <c r="B77" s="11" t="s">
        <v>389</v>
      </c>
      <c r="C77" s="12">
        <v>44024</v>
      </c>
      <c r="D77" s="12">
        <v>44029</v>
      </c>
      <c r="E77" s="11" t="s">
        <v>38</v>
      </c>
      <c r="F77" s="11" t="s">
        <v>390</v>
      </c>
      <c r="G77" s="11" t="s">
        <v>391</v>
      </c>
      <c r="H77" s="11" t="s">
        <v>81</v>
      </c>
      <c r="I77" s="11" t="s">
        <v>26</v>
      </c>
      <c r="J77" s="11" t="s">
        <v>310</v>
      </c>
      <c r="K77" s="11" t="s">
        <v>50</v>
      </c>
      <c r="L77" s="11">
        <v>94122</v>
      </c>
      <c r="M77" s="11" t="s">
        <v>51</v>
      </c>
      <c r="N77" s="11" t="s">
        <v>392</v>
      </c>
      <c r="O77" s="11" t="s">
        <v>31</v>
      </c>
      <c r="P77" s="11" t="s">
        <v>44</v>
      </c>
      <c r="Q77" s="11" t="s">
        <v>393</v>
      </c>
      <c r="R77" s="11">
        <v>698.35199999999998</v>
      </c>
      <c r="S77" s="11">
        <v>3</v>
      </c>
      <c r="T77" s="11">
        <v>0.2</v>
      </c>
      <c r="U77" s="11">
        <v>-17.4588</v>
      </c>
      <c r="V77" s="11">
        <f t="shared" si="2"/>
        <v>0</v>
      </c>
      <c r="W77" s="11" t="str">
        <f t="shared" si="3"/>
        <v>Jul</v>
      </c>
      <c r="X77" s="13" t="s">
        <v>4392</v>
      </c>
    </row>
    <row r="78" spans="1:24" x14ac:dyDescent="0.3">
      <c r="A78" s="11">
        <v>355</v>
      </c>
      <c r="B78" s="11" t="s">
        <v>394</v>
      </c>
      <c r="C78" s="12">
        <v>44659</v>
      </c>
      <c r="D78" s="12">
        <v>44664</v>
      </c>
      <c r="E78" s="11" t="s">
        <v>38</v>
      </c>
      <c r="F78" s="11" t="s">
        <v>395</v>
      </c>
      <c r="G78" s="11" t="s">
        <v>396</v>
      </c>
      <c r="H78" s="11" t="s">
        <v>25</v>
      </c>
      <c r="I78" s="11" t="s">
        <v>26</v>
      </c>
      <c r="J78" s="11" t="s">
        <v>158</v>
      </c>
      <c r="K78" s="11" t="s">
        <v>109</v>
      </c>
      <c r="L78" s="11">
        <v>10035</v>
      </c>
      <c r="M78" s="11" t="s">
        <v>62</v>
      </c>
      <c r="N78" s="11" t="s">
        <v>397</v>
      </c>
      <c r="O78" s="11" t="s">
        <v>31</v>
      </c>
      <c r="P78" s="11" t="s">
        <v>32</v>
      </c>
      <c r="Q78" s="11" t="s">
        <v>398</v>
      </c>
      <c r="R78" s="11">
        <v>388.70400000000001</v>
      </c>
      <c r="S78" s="11">
        <v>6</v>
      </c>
      <c r="T78" s="11">
        <v>0.2</v>
      </c>
      <c r="U78" s="11">
        <v>-4.8587999999999996</v>
      </c>
      <c r="V78" s="11">
        <f t="shared" si="2"/>
        <v>0</v>
      </c>
      <c r="W78" s="11" t="str">
        <f t="shared" si="3"/>
        <v>Apr</v>
      </c>
      <c r="X78" s="13" t="s">
        <v>4394</v>
      </c>
    </row>
    <row r="79" spans="1:24" x14ac:dyDescent="0.3">
      <c r="A79" s="11">
        <v>363</v>
      </c>
      <c r="B79" s="11" t="s">
        <v>399</v>
      </c>
      <c r="C79" s="12">
        <v>45194</v>
      </c>
      <c r="D79" s="12">
        <v>45200</v>
      </c>
      <c r="E79" s="11" t="s">
        <v>38</v>
      </c>
      <c r="F79" s="11" t="s">
        <v>400</v>
      </c>
      <c r="G79" s="11" t="s">
        <v>401</v>
      </c>
      <c r="H79" s="11" t="s">
        <v>25</v>
      </c>
      <c r="I79" s="11" t="s">
        <v>26</v>
      </c>
      <c r="J79" s="11" t="s">
        <v>158</v>
      </c>
      <c r="K79" s="11" t="s">
        <v>109</v>
      </c>
      <c r="L79" s="11">
        <v>10009</v>
      </c>
      <c r="M79" s="11" t="s">
        <v>62</v>
      </c>
      <c r="N79" s="11" t="s">
        <v>402</v>
      </c>
      <c r="O79" s="11" t="s">
        <v>31</v>
      </c>
      <c r="P79" s="11" t="s">
        <v>35</v>
      </c>
      <c r="Q79" s="11" t="s">
        <v>403</v>
      </c>
      <c r="R79" s="11">
        <v>488.64600000000002</v>
      </c>
      <c r="S79" s="11">
        <v>3</v>
      </c>
      <c r="T79" s="11">
        <v>0.1</v>
      </c>
      <c r="U79" s="11">
        <v>86.870400000000004</v>
      </c>
      <c r="V79" s="11">
        <f t="shared" si="2"/>
        <v>1</v>
      </c>
      <c r="W79" s="11" t="str">
        <f t="shared" si="3"/>
        <v>Sep</v>
      </c>
      <c r="X79" s="13" t="s">
        <v>4395</v>
      </c>
    </row>
    <row r="80" spans="1:24" x14ac:dyDescent="0.3">
      <c r="A80" s="11">
        <v>365</v>
      </c>
      <c r="B80" s="11" t="s">
        <v>399</v>
      </c>
      <c r="C80" s="12">
        <v>45194</v>
      </c>
      <c r="D80" s="12">
        <v>45200</v>
      </c>
      <c r="E80" s="11" t="s">
        <v>38</v>
      </c>
      <c r="F80" s="11" t="s">
        <v>400</v>
      </c>
      <c r="G80" s="11" t="s">
        <v>401</v>
      </c>
      <c r="H80" s="11" t="s">
        <v>25</v>
      </c>
      <c r="I80" s="11" t="s">
        <v>26</v>
      </c>
      <c r="J80" s="11" t="s">
        <v>158</v>
      </c>
      <c r="K80" s="11" t="s">
        <v>109</v>
      </c>
      <c r="L80" s="11">
        <v>10009</v>
      </c>
      <c r="M80" s="11" t="s">
        <v>62</v>
      </c>
      <c r="N80" s="11" t="s">
        <v>404</v>
      </c>
      <c r="O80" s="11" t="s">
        <v>31</v>
      </c>
      <c r="P80" s="11" t="s">
        <v>53</v>
      </c>
      <c r="Q80" s="11" t="s">
        <v>405</v>
      </c>
      <c r="R80" s="11">
        <v>47.12</v>
      </c>
      <c r="S80" s="11">
        <v>8</v>
      </c>
      <c r="T80" s="11">
        <v>0</v>
      </c>
      <c r="U80" s="11">
        <v>20.732800000000001</v>
      </c>
      <c r="V80" s="11">
        <f t="shared" si="2"/>
        <v>1</v>
      </c>
      <c r="W80" s="11" t="str">
        <f t="shared" si="3"/>
        <v>Sep</v>
      </c>
      <c r="X80" s="13" t="s">
        <v>4395</v>
      </c>
    </row>
    <row r="81" spans="1:24" x14ac:dyDescent="0.3">
      <c r="A81" s="11">
        <v>370</v>
      </c>
      <c r="B81" s="11" t="s">
        <v>406</v>
      </c>
      <c r="C81" s="12">
        <v>44855</v>
      </c>
      <c r="D81" s="12">
        <v>44855</v>
      </c>
      <c r="E81" s="11" t="s">
        <v>407</v>
      </c>
      <c r="F81" s="11" t="s">
        <v>408</v>
      </c>
      <c r="G81" s="11" t="s">
        <v>409</v>
      </c>
      <c r="H81" s="11" t="s">
        <v>81</v>
      </c>
      <c r="I81" s="11" t="s">
        <v>26</v>
      </c>
      <c r="J81" s="11" t="s">
        <v>410</v>
      </c>
      <c r="K81" s="11" t="s">
        <v>411</v>
      </c>
      <c r="L81" s="11">
        <v>6040</v>
      </c>
      <c r="M81" s="11" t="s">
        <v>62</v>
      </c>
      <c r="N81" s="11" t="s">
        <v>92</v>
      </c>
      <c r="O81" s="11" t="s">
        <v>31</v>
      </c>
      <c r="P81" s="11" t="s">
        <v>32</v>
      </c>
      <c r="Q81" s="11" t="s">
        <v>93</v>
      </c>
      <c r="R81" s="11">
        <v>1043.92</v>
      </c>
      <c r="S81" s="11">
        <v>4</v>
      </c>
      <c r="T81" s="11">
        <v>0</v>
      </c>
      <c r="U81" s="11">
        <v>271.41919999999999</v>
      </c>
      <c r="V81" s="11">
        <f t="shared" si="2"/>
        <v>1</v>
      </c>
      <c r="W81" s="11" t="str">
        <f t="shared" si="3"/>
        <v>Oct</v>
      </c>
      <c r="X81" s="13" t="s">
        <v>4394</v>
      </c>
    </row>
    <row r="82" spans="1:24" x14ac:dyDescent="0.3">
      <c r="A82" s="11">
        <v>378</v>
      </c>
      <c r="B82" s="11" t="s">
        <v>412</v>
      </c>
      <c r="C82" s="12">
        <v>45165</v>
      </c>
      <c r="D82" s="12">
        <v>45170</v>
      </c>
      <c r="E82" s="11" t="s">
        <v>38</v>
      </c>
      <c r="F82" s="11" t="s">
        <v>413</v>
      </c>
      <c r="G82" s="11" t="s">
        <v>414</v>
      </c>
      <c r="H82" s="11" t="s">
        <v>81</v>
      </c>
      <c r="I82" s="11" t="s">
        <v>26</v>
      </c>
      <c r="J82" s="11" t="s">
        <v>221</v>
      </c>
      <c r="K82" s="11" t="s">
        <v>415</v>
      </c>
      <c r="L82" s="11">
        <v>2038</v>
      </c>
      <c r="M82" s="11" t="s">
        <v>62</v>
      </c>
      <c r="N82" s="11" t="s">
        <v>416</v>
      </c>
      <c r="O82" s="11" t="s">
        <v>31</v>
      </c>
      <c r="P82" s="11" t="s">
        <v>44</v>
      </c>
      <c r="Q82" s="11" t="s">
        <v>417</v>
      </c>
      <c r="R82" s="11">
        <v>1488.424</v>
      </c>
      <c r="S82" s="11">
        <v>7</v>
      </c>
      <c r="T82" s="11">
        <v>0.3</v>
      </c>
      <c r="U82" s="11">
        <v>-297.6848</v>
      </c>
      <c r="V82" s="11">
        <f t="shared" si="2"/>
        <v>0</v>
      </c>
      <c r="W82" s="11" t="str">
        <f t="shared" si="3"/>
        <v>Aug</v>
      </c>
      <c r="X82" s="13" t="s">
        <v>4395</v>
      </c>
    </row>
    <row r="83" spans="1:24" x14ac:dyDescent="0.3">
      <c r="A83" s="11">
        <v>385</v>
      </c>
      <c r="B83" s="11" t="s">
        <v>418</v>
      </c>
      <c r="C83" s="12">
        <v>44527</v>
      </c>
      <c r="D83" s="12">
        <v>44532</v>
      </c>
      <c r="E83" s="11" t="s">
        <v>38</v>
      </c>
      <c r="F83" s="11" t="s">
        <v>419</v>
      </c>
      <c r="G83" s="11" t="s">
        <v>420</v>
      </c>
      <c r="H83" s="11" t="s">
        <v>25</v>
      </c>
      <c r="I83" s="11" t="s">
        <v>26</v>
      </c>
      <c r="J83" s="11" t="s">
        <v>421</v>
      </c>
      <c r="K83" s="11" t="s">
        <v>42</v>
      </c>
      <c r="L83" s="11">
        <v>33024</v>
      </c>
      <c r="M83" s="11" t="s">
        <v>29</v>
      </c>
      <c r="N83" s="11" t="s">
        <v>422</v>
      </c>
      <c r="O83" s="11" t="s">
        <v>31</v>
      </c>
      <c r="P83" s="11" t="s">
        <v>44</v>
      </c>
      <c r="Q83" s="11" t="s">
        <v>423</v>
      </c>
      <c r="R83" s="11">
        <v>375.45749999999998</v>
      </c>
      <c r="S83" s="11">
        <v>3</v>
      </c>
      <c r="T83" s="11">
        <v>0.45</v>
      </c>
      <c r="U83" s="11">
        <v>-157.0095</v>
      </c>
      <c r="V83" s="11">
        <f t="shared" si="2"/>
        <v>0</v>
      </c>
      <c r="W83" s="11" t="str">
        <f t="shared" si="3"/>
        <v>Nov</v>
      </c>
      <c r="X83" s="13" t="s">
        <v>4393</v>
      </c>
    </row>
    <row r="84" spans="1:24" x14ac:dyDescent="0.3">
      <c r="A84" s="11">
        <v>388</v>
      </c>
      <c r="B84" s="11" t="s">
        <v>424</v>
      </c>
      <c r="C84" s="12">
        <v>44533</v>
      </c>
      <c r="D84" s="12">
        <v>44537</v>
      </c>
      <c r="E84" s="11" t="s">
        <v>38</v>
      </c>
      <c r="F84" s="11" t="s">
        <v>425</v>
      </c>
      <c r="G84" s="11" t="s">
        <v>426</v>
      </c>
      <c r="H84" s="11" t="s">
        <v>81</v>
      </c>
      <c r="I84" s="11" t="s">
        <v>26</v>
      </c>
      <c r="J84" s="11" t="s">
        <v>60</v>
      </c>
      <c r="K84" s="11" t="s">
        <v>61</v>
      </c>
      <c r="L84" s="11">
        <v>19140</v>
      </c>
      <c r="M84" s="11" t="s">
        <v>62</v>
      </c>
      <c r="N84" s="11" t="s">
        <v>427</v>
      </c>
      <c r="O84" s="11" t="s">
        <v>31</v>
      </c>
      <c r="P84" s="11" t="s">
        <v>53</v>
      </c>
      <c r="Q84" s="11" t="s">
        <v>428</v>
      </c>
      <c r="R84" s="11">
        <v>2.96</v>
      </c>
      <c r="S84" s="11">
        <v>1</v>
      </c>
      <c r="T84" s="11">
        <v>0.2</v>
      </c>
      <c r="U84" s="11">
        <v>0.77700000000000002</v>
      </c>
      <c r="V84" s="11">
        <f t="shared" si="2"/>
        <v>1</v>
      </c>
      <c r="W84" s="11" t="str">
        <f t="shared" si="3"/>
        <v>Dec</v>
      </c>
      <c r="X84" s="13" t="s">
        <v>4393</v>
      </c>
    </row>
    <row r="85" spans="1:24" x14ac:dyDescent="0.3">
      <c r="A85" s="11">
        <v>400</v>
      </c>
      <c r="B85" s="11" t="s">
        <v>429</v>
      </c>
      <c r="C85" s="12">
        <v>44812</v>
      </c>
      <c r="D85" s="12">
        <v>44814</v>
      </c>
      <c r="E85" s="11" t="s">
        <v>22</v>
      </c>
      <c r="F85" s="11" t="s">
        <v>430</v>
      </c>
      <c r="G85" s="11" t="s">
        <v>431</v>
      </c>
      <c r="H85" s="11" t="s">
        <v>25</v>
      </c>
      <c r="I85" s="11" t="s">
        <v>26</v>
      </c>
      <c r="J85" s="11" t="s">
        <v>91</v>
      </c>
      <c r="K85" s="11" t="s">
        <v>83</v>
      </c>
      <c r="L85" s="11">
        <v>77036</v>
      </c>
      <c r="M85" s="11" t="s">
        <v>84</v>
      </c>
      <c r="N85" s="11" t="s">
        <v>73</v>
      </c>
      <c r="O85" s="11" t="s">
        <v>31</v>
      </c>
      <c r="P85" s="11" t="s">
        <v>32</v>
      </c>
      <c r="Q85" s="11" t="s">
        <v>74</v>
      </c>
      <c r="R85" s="11">
        <v>2396.2656000000002</v>
      </c>
      <c r="S85" s="11">
        <v>4</v>
      </c>
      <c r="T85" s="11">
        <v>0.32</v>
      </c>
      <c r="U85" s="11">
        <v>-317.15280000000001</v>
      </c>
      <c r="V85" s="11">
        <f t="shared" si="2"/>
        <v>0</v>
      </c>
      <c r="W85" s="11" t="str">
        <f t="shared" si="3"/>
        <v>Sep</v>
      </c>
      <c r="X85" s="13" t="s">
        <v>4394</v>
      </c>
    </row>
    <row r="86" spans="1:24" x14ac:dyDescent="0.3">
      <c r="A86" s="11">
        <v>409</v>
      </c>
      <c r="B86" s="11" t="s">
        <v>432</v>
      </c>
      <c r="C86" s="12">
        <v>45268</v>
      </c>
      <c r="D86" s="12">
        <v>45272</v>
      </c>
      <c r="E86" s="11" t="s">
        <v>38</v>
      </c>
      <c r="F86" s="11" t="s">
        <v>433</v>
      </c>
      <c r="G86" s="11" t="s">
        <v>434</v>
      </c>
      <c r="H86" s="11" t="s">
        <v>25</v>
      </c>
      <c r="I86" s="11" t="s">
        <v>26</v>
      </c>
      <c r="J86" s="11" t="s">
        <v>310</v>
      </c>
      <c r="K86" s="11" t="s">
        <v>50</v>
      </c>
      <c r="L86" s="11">
        <v>94110</v>
      </c>
      <c r="M86" s="11" t="s">
        <v>51</v>
      </c>
      <c r="N86" s="11" t="s">
        <v>435</v>
      </c>
      <c r="O86" s="11" t="s">
        <v>31</v>
      </c>
      <c r="P86" s="11" t="s">
        <v>44</v>
      </c>
      <c r="Q86" s="11" t="s">
        <v>436</v>
      </c>
      <c r="R86" s="11">
        <v>1004.024</v>
      </c>
      <c r="S86" s="11">
        <v>7</v>
      </c>
      <c r="T86" s="11">
        <v>0.2</v>
      </c>
      <c r="U86" s="11">
        <v>-112.95269999999999</v>
      </c>
      <c r="V86" s="11">
        <f t="shared" si="2"/>
        <v>0</v>
      </c>
      <c r="W86" s="11" t="str">
        <f t="shared" si="3"/>
        <v>Dec</v>
      </c>
      <c r="X86" s="13" t="s">
        <v>4395</v>
      </c>
    </row>
    <row r="87" spans="1:24" x14ac:dyDescent="0.3">
      <c r="A87" s="11">
        <v>413</v>
      </c>
      <c r="B87" s="11" t="s">
        <v>432</v>
      </c>
      <c r="C87" s="12">
        <v>45268</v>
      </c>
      <c r="D87" s="12">
        <v>45272</v>
      </c>
      <c r="E87" s="11" t="s">
        <v>38</v>
      </c>
      <c r="F87" s="11" t="s">
        <v>433</v>
      </c>
      <c r="G87" s="11" t="s">
        <v>434</v>
      </c>
      <c r="H87" s="11" t="s">
        <v>25</v>
      </c>
      <c r="I87" s="11" t="s">
        <v>26</v>
      </c>
      <c r="J87" s="11" t="s">
        <v>310</v>
      </c>
      <c r="K87" s="11" t="s">
        <v>50</v>
      </c>
      <c r="L87" s="11">
        <v>94110</v>
      </c>
      <c r="M87" s="11" t="s">
        <v>51</v>
      </c>
      <c r="N87" s="11" t="s">
        <v>437</v>
      </c>
      <c r="O87" s="11" t="s">
        <v>31</v>
      </c>
      <c r="P87" s="11" t="s">
        <v>32</v>
      </c>
      <c r="Q87" s="11" t="s">
        <v>438</v>
      </c>
      <c r="R87" s="11">
        <v>1336.829</v>
      </c>
      <c r="S87" s="11">
        <v>13</v>
      </c>
      <c r="T87" s="11">
        <v>0.15</v>
      </c>
      <c r="U87" s="11">
        <v>31.454799999999999</v>
      </c>
      <c r="V87" s="11">
        <f t="shared" si="2"/>
        <v>1</v>
      </c>
      <c r="W87" s="11" t="str">
        <f t="shared" si="3"/>
        <v>Dec</v>
      </c>
      <c r="X87" s="13" t="s">
        <v>4395</v>
      </c>
    </row>
    <row r="88" spans="1:24" x14ac:dyDescent="0.3">
      <c r="A88" s="11">
        <v>414</v>
      </c>
      <c r="B88" s="11" t="s">
        <v>432</v>
      </c>
      <c r="C88" s="12">
        <v>45268</v>
      </c>
      <c r="D88" s="12">
        <v>45272</v>
      </c>
      <c r="E88" s="11" t="s">
        <v>38</v>
      </c>
      <c r="F88" s="11" t="s">
        <v>433</v>
      </c>
      <c r="G88" s="11" t="s">
        <v>434</v>
      </c>
      <c r="H88" s="11" t="s">
        <v>25</v>
      </c>
      <c r="I88" s="11" t="s">
        <v>26</v>
      </c>
      <c r="J88" s="11" t="s">
        <v>310</v>
      </c>
      <c r="K88" s="11" t="s">
        <v>50</v>
      </c>
      <c r="L88" s="11">
        <v>94110</v>
      </c>
      <c r="M88" s="11" t="s">
        <v>51</v>
      </c>
      <c r="N88" s="11" t="s">
        <v>439</v>
      </c>
      <c r="O88" s="11" t="s">
        <v>31</v>
      </c>
      <c r="P88" s="11" t="s">
        <v>35</v>
      </c>
      <c r="Q88" s="11" t="s">
        <v>440</v>
      </c>
      <c r="R88" s="11">
        <v>113.568</v>
      </c>
      <c r="S88" s="11">
        <v>2</v>
      </c>
      <c r="T88" s="11">
        <v>0.2</v>
      </c>
      <c r="U88" s="11">
        <v>-18.454799999999999</v>
      </c>
      <c r="V88" s="11">
        <f t="shared" si="2"/>
        <v>0</v>
      </c>
      <c r="W88" s="11" t="str">
        <f t="shared" si="3"/>
        <v>Dec</v>
      </c>
      <c r="X88" s="13" t="s">
        <v>4395</v>
      </c>
    </row>
    <row r="89" spans="1:24" x14ac:dyDescent="0.3">
      <c r="A89" s="11">
        <v>416</v>
      </c>
      <c r="B89" s="11" t="s">
        <v>441</v>
      </c>
      <c r="C89" s="12">
        <v>45233</v>
      </c>
      <c r="D89" s="12">
        <v>45237</v>
      </c>
      <c r="E89" s="11" t="s">
        <v>38</v>
      </c>
      <c r="F89" s="11" t="s">
        <v>442</v>
      </c>
      <c r="G89" s="11" t="s">
        <v>443</v>
      </c>
      <c r="H89" s="11" t="s">
        <v>81</v>
      </c>
      <c r="I89" s="11" t="s">
        <v>26</v>
      </c>
      <c r="J89" s="11" t="s">
        <v>176</v>
      </c>
      <c r="K89" s="11" t="s">
        <v>177</v>
      </c>
      <c r="L89" s="11">
        <v>98105</v>
      </c>
      <c r="M89" s="11" t="s">
        <v>51</v>
      </c>
      <c r="N89" s="11" t="s">
        <v>338</v>
      </c>
      <c r="O89" s="11" t="s">
        <v>31</v>
      </c>
      <c r="P89" s="11" t="s">
        <v>35</v>
      </c>
      <c r="Q89" s="11" t="s">
        <v>339</v>
      </c>
      <c r="R89" s="11">
        <v>307.13600000000002</v>
      </c>
      <c r="S89" s="11">
        <v>4</v>
      </c>
      <c r="T89" s="11">
        <v>0.2</v>
      </c>
      <c r="U89" s="11">
        <v>26.874400000000001</v>
      </c>
      <c r="V89" s="11">
        <f t="shared" si="2"/>
        <v>1</v>
      </c>
      <c r="W89" s="11" t="str">
        <f t="shared" si="3"/>
        <v>Nov</v>
      </c>
      <c r="X89" s="13" t="s">
        <v>4395</v>
      </c>
    </row>
    <row r="90" spans="1:24" x14ac:dyDescent="0.3">
      <c r="A90" s="11">
        <v>418</v>
      </c>
      <c r="B90" s="11" t="s">
        <v>444</v>
      </c>
      <c r="C90" s="12">
        <v>44665</v>
      </c>
      <c r="D90" s="12">
        <v>44669</v>
      </c>
      <c r="E90" s="11" t="s">
        <v>38</v>
      </c>
      <c r="F90" s="11" t="s">
        <v>445</v>
      </c>
      <c r="G90" s="11" t="s">
        <v>446</v>
      </c>
      <c r="H90" s="11" t="s">
        <v>25</v>
      </c>
      <c r="I90" s="11" t="s">
        <v>26</v>
      </c>
      <c r="J90" s="11" t="s">
        <v>49</v>
      </c>
      <c r="K90" s="11" t="s">
        <v>50</v>
      </c>
      <c r="L90" s="11">
        <v>90004</v>
      </c>
      <c r="M90" s="11" t="s">
        <v>51</v>
      </c>
      <c r="N90" s="11" t="s">
        <v>447</v>
      </c>
      <c r="O90" s="11" t="s">
        <v>31</v>
      </c>
      <c r="P90" s="11" t="s">
        <v>35</v>
      </c>
      <c r="Q90" s="11" t="s">
        <v>448</v>
      </c>
      <c r="R90" s="11">
        <v>383.8</v>
      </c>
      <c r="S90" s="11">
        <v>5</v>
      </c>
      <c r="T90" s="11">
        <v>0.2</v>
      </c>
      <c r="U90" s="11">
        <v>38.380000000000003</v>
      </c>
      <c r="V90" s="11">
        <f t="shared" si="2"/>
        <v>1</v>
      </c>
      <c r="W90" s="11" t="str">
        <f t="shared" si="3"/>
        <v>Apr</v>
      </c>
      <c r="X90" s="13" t="s">
        <v>4394</v>
      </c>
    </row>
    <row r="91" spans="1:24" x14ac:dyDescent="0.3">
      <c r="A91" s="11">
        <v>423</v>
      </c>
      <c r="B91" s="11" t="s">
        <v>449</v>
      </c>
      <c r="C91" s="12">
        <v>45218</v>
      </c>
      <c r="D91" s="12">
        <v>45222</v>
      </c>
      <c r="E91" s="11" t="s">
        <v>38</v>
      </c>
      <c r="F91" s="11" t="s">
        <v>450</v>
      </c>
      <c r="G91" s="11" t="s">
        <v>451</v>
      </c>
      <c r="H91" s="11" t="s">
        <v>81</v>
      </c>
      <c r="I91" s="11" t="s">
        <v>26</v>
      </c>
      <c r="J91" s="11" t="s">
        <v>452</v>
      </c>
      <c r="K91" s="11" t="s">
        <v>415</v>
      </c>
      <c r="L91" s="11">
        <v>1841</v>
      </c>
      <c r="M91" s="11" t="s">
        <v>62</v>
      </c>
      <c r="N91" s="11" t="s">
        <v>453</v>
      </c>
      <c r="O91" s="11" t="s">
        <v>31</v>
      </c>
      <c r="P91" s="11" t="s">
        <v>53</v>
      </c>
      <c r="Q91" s="11" t="s">
        <v>454</v>
      </c>
      <c r="R91" s="11">
        <v>56.56</v>
      </c>
      <c r="S91" s="11">
        <v>4</v>
      </c>
      <c r="T91" s="11">
        <v>0</v>
      </c>
      <c r="U91" s="11">
        <v>14.7056</v>
      </c>
      <c r="V91" s="11">
        <f t="shared" si="2"/>
        <v>1</v>
      </c>
      <c r="W91" s="11" t="str">
        <f t="shared" si="3"/>
        <v>Oct</v>
      </c>
      <c r="X91" s="13" t="s">
        <v>4395</v>
      </c>
    </row>
    <row r="92" spans="1:24" x14ac:dyDescent="0.3">
      <c r="A92" s="11">
        <v>425</v>
      </c>
      <c r="B92" s="11" t="s">
        <v>455</v>
      </c>
      <c r="C92" s="12">
        <v>45159</v>
      </c>
      <c r="D92" s="12">
        <v>45161</v>
      </c>
      <c r="E92" s="11" t="s">
        <v>22</v>
      </c>
      <c r="F92" s="11" t="s">
        <v>456</v>
      </c>
      <c r="G92" s="11" t="s">
        <v>457</v>
      </c>
      <c r="H92" s="11" t="s">
        <v>25</v>
      </c>
      <c r="I92" s="11" t="s">
        <v>26</v>
      </c>
      <c r="J92" s="11" t="s">
        <v>458</v>
      </c>
      <c r="K92" s="11" t="s">
        <v>459</v>
      </c>
      <c r="L92" s="11">
        <v>39212</v>
      </c>
      <c r="M92" s="11" t="s">
        <v>29</v>
      </c>
      <c r="N92" s="11" t="s">
        <v>460</v>
      </c>
      <c r="O92" s="11" t="s">
        <v>31</v>
      </c>
      <c r="P92" s="11" t="s">
        <v>35</v>
      </c>
      <c r="Q92" s="11" t="s">
        <v>461</v>
      </c>
      <c r="R92" s="11">
        <v>866.4</v>
      </c>
      <c r="S92" s="11">
        <v>4</v>
      </c>
      <c r="T92" s="11">
        <v>0</v>
      </c>
      <c r="U92" s="11">
        <v>225.26400000000001</v>
      </c>
      <c r="V92" s="11">
        <f t="shared" si="2"/>
        <v>1</v>
      </c>
      <c r="W92" s="11" t="str">
        <f t="shared" si="3"/>
        <v>Aug</v>
      </c>
      <c r="X92" s="13" t="s">
        <v>4395</v>
      </c>
    </row>
    <row r="93" spans="1:24" x14ac:dyDescent="0.3">
      <c r="A93" s="11">
        <v>426</v>
      </c>
      <c r="B93" s="11" t="s">
        <v>462</v>
      </c>
      <c r="C93" s="12">
        <v>45253</v>
      </c>
      <c r="D93" s="12">
        <v>45256</v>
      </c>
      <c r="E93" s="11" t="s">
        <v>22</v>
      </c>
      <c r="F93" s="11" t="s">
        <v>463</v>
      </c>
      <c r="G93" s="11" t="s">
        <v>464</v>
      </c>
      <c r="H93" s="11" t="s">
        <v>81</v>
      </c>
      <c r="I93" s="11" t="s">
        <v>26</v>
      </c>
      <c r="J93" s="11" t="s">
        <v>465</v>
      </c>
      <c r="K93" s="11" t="s">
        <v>272</v>
      </c>
      <c r="L93" s="11">
        <v>48187</v>
      </c>
      <c r="M93" s="11" t="s">
        <v>84</v>
      </c>
      <c r="N93" s="11" t="s">
        <v>466</v>
      </c>
      <c r="O93" s="11" t="s">
        <v>31</v>
      </c>
      <c r="P93" s="11" t="s">
        <v>53</v>
      </c>
      <c r="Q93" s="11" t="s">
        <v>467</v>
      </c>
      <c r="R93" s="11">
        <v>28.4</v>
      </c>
      <c r="S93" s="11">
        <v>2</v>
      </c>
      <c r="T93" s="11">
        <v>0</v>
      </c>
      <c r="U93" s="11">
        <v>11.076000000000001</v>
      </c>
      <c r="V93" s="11">
        <f t="shared" si="2"/>
        <v>1</v>
      </c>
      <c r="W93" s="11" t="str">
        <f t="shared" si="3"/>
        <v>Nov</v>
      </c>
      <c r="X93" s="13" t="s">
        <v>4395</v>
      </c>
    </row>
    <row r="94" spans="1:24" x14ac:dyDescent="0.3">
      <c r="A94" s="11">
        <v>440</v>
      </c>
      <c r="B94" s="11" t="s">
        <v>468</v>
      </c>
      <c r="C94" s="12">
        <v>44946</v>
      </c>
      <c r="D94" s="12">
        <v>44949</v>
      </c>
      <c r="E94" s="11" t="s">
        <v>22</v>
      </c>
      <c r="F94" s="11" t="s">
        <v>169</v>
      </c>
      <c r="G94" s="11" t="s">
        <v>170</v>
      </c>
      <c r="H94" s="11" t="s">
        <v>81</v>
      </c>
      <c r="I94" s="11" t="s">
        <v>26</v>
      </c>
      <c r="J94" s="11" t="s">
        <v>158</v>
      </c>
      <c r="K94" s="11" t="s">
        <v>109</v>
      </c>
      <c r="L94" s="11">
        <v>10024</v>
      </c>
      <c r="M94" s="11" t="s">
        <v>62</v>
      </c>
      <c r="N94" s="11" t="s">
        <v>469</v>
      </c>
      <c r="O94" s="11" t="s">
        <v>31</v>
      </c>
      <c r="P94" s="11" t="s">
        <v>35</v>
      </c>
      <c r="Q94" s="11" t="s">
        <v>470</v>
      </c>
      <c r="R94" s="11">
        <v>207.846</v>
      </c>
      <c r="S94" s="11">
        <v>3</v>
      </c>
      <c r="T94" s="11">
        <v>0.1</v>
      </c>
      <c r="U94" s="11">
        <v>2.3094000000000001</v>
      </c>
      <c r="V94" s="11">
        <f t="shared" si="2"/>
        <v>1</v>
      </c>
      <c r="W94" s="11" t="str">
        <f t="shared" si="3"/>
        <v>Jan</v>
      </c>
      <c r="X94" s="13" t="s">
        <v>4395</v>
      </c>
    </row>
    <row r="95" spans="1:24" x14ac:dyDescent="0.3">
      <c r="A95" s="11">
        <v>441</v>
      </c>
      <c r="B95" s="11" t="s">
        <v>471</v>
      </c>
      <c r="C95" s="12">
        <v>44809</v>
      </c>
      <c r="D95" s="12">
        <v>44811</v>
      </c>
      <c r="E95" s="11" t="s">
        <v>22</v>
      </c>
      <c r="F95" s="11" t="s">
        <v>472</v>
      </c>
      <c r="G95" s="11" t="s">
        <v>473</v>
      </c>
      <c r="H95" s="11" t="s">
        <v>25</v>
      </c>
      <c r="I95" s="11" t="s">
        <v>26</v>
      </c>
      <c r="J95" s="11" t="s">
        <v>271</v>
      </c>
      <c r="K95" s="11" t="s">
        <v>272</v>
      </c>
      <c r="L95" s="11">
        <v>48227</v>
      </c>
      <c r="M95" s="11" t="s">
        <v>84</v>
      </c>
      <c r="N95" s="11" t="s">
        <v>474</v>
      </c>
      <c r="O95" s="11" t="s">
        <v>31</v>
      </c>
      <c r="P95" s="11" t="s">
        <v>53</v>
      </c>
      <c r="Q95" s="11" t="s">
        <v>475</v>
      </c>
      <c r="R95" s="11">
        <v>12.22</v>
      </c>
      <c r="S95" s="11">
        <v>1</v>
      </c>
      <c r="T95" s="11">
        <v>0</v>
      </c>
      <c r="U95" s="11">
        <v>3.6659999999999999</v>
      </c>
      <c r="V95" s="11">
        <f t="shared" si="2"/>
        <v>1</v>
      </c>
      <c r="W95" s="11" t="str">
        <f t="shared" si="3"/>
        <v>Sep</v>
      </c>
      <c r="X95" s="13" t="s">
        <v>4394</v>
      </c>
    </row>
    <row r="96" spans="1:24" x14ac:dyDescent="0.3">
      <c r="A96" s="11">
        <v>445</v>
      </c>
      <c r="B96" s="11" t="s">
        <v>471</v>
      </c>
      <c r="C96" s="12">
        <v>44809</v>
      </c>
      <c r="D96" s="12">
        <v>44811</v>
      </c>
      <c r="E96" s="11" t="s">
        <v>22</v>
      </c>
      <c r="F96" s="11" t="s">
        <v>472</v>
      </c>
      <c r="G96" s="11" t="s">
        <v>473</v>
      </c>
      <c r="H96" s="11" t="s">
        <v>25</v>
      </c>
      <c r="I96" s="11" t="s">
        <v>26</v>
      </c>
      <c r="J96" s="11" t="s">
        <v>271</v>
      </c>
      <c r="K96" s="11" t="s">
        <v>272</v>
      </c>
      <c r="L96" s="11">
        <v>48227</v>
      </c>
      <c r="M96" s="11" t="s">
        <v>84</v>
      </c>
      <c r="N96" s="11" t="s">
        <v>476</v>
      </c>
      <c r="O96" s="11" t="s">
        <v>31</v>
      </c>
      <c r="P96" s="11" t="s">
        <v>35</v>
      </c>
      <c r="Q96" s="11" t="s">
        <v>477</v>
      </c>
      <c r="R96" s="11">
        <v>242.94</v>
      </c>
      <c r="S96" s="11">
        <v>3</v>
      </c>
      <c r="T96" s="11">
        <v>0</v>
      </c>
      <c r="U96" s="11">
        <v>29.152799999999999</v>
      </c>
      <c r="V96" s="11">
        <f t="shared" si="2"/>
        <v>1</v>
      </c>
      <c r="W96" s="11" t="str">
        <f t="shared" si="3"/>
        <v>Sep</v>
      </c>
      <c r="X96" s="13" t="s">
        <v>4394</v>
      </c>
    </row>
    <row r="97" spans="1:24" x14ac:dyDescent="0.3">
      <c r="A97" s="11">
        <v>447</v>
      </c>
      <c r="B97" s="11" t="s">
        <v>478</v>
      </c>
      <c r="C97" s="12">
        <v>45005</v>
      </c>
      <c r="D97" s="12">
        <v>45010</v>
      </c>
      <c r="E97" s="11" t="s">
        <v>22</v>
      </c>
      <c r="F97" s="11" t="s">
        <v>479</v>
      </c>
      <c r="G97" s="11" t="s">
        <v>480</v>
      </c>
      <c r="H97" s="11" t="s">
        <v>25</v>
      </c>
      <c r="I97" s="11" t="s">
        <v>26</v>
      </c>
      <c r="J97" s="11" t="s">
        <v>329</v>
      </c>
      <c r="K97" s="11" t="s">
        <v>100</v>
      </c>
      <c r="L97" s="11">
        <v>47201</v>
      </c>
      <c r="M97" s="11" t="s">
        <v>84</v>
      </c>
      <c r="N97" s="11" t="s">
        <v>481</v>
      </c>
      <c r="O97" s="11" t="s">
        <v>31</v>
      </c>
      <c r="P97" s="11" t="s">
        <v>53</v>
      </c>
      <c r="Q97" s="11" t="s">
        <v>482</v>
      </c>
      <c r="R97" s="11">
        <v>2.91</v>
      </c>
      <c r="S97" s="11">
        <v>1</v>
      </c>
      <c r="T97" s="11">
        <v>0</v>
      </c>
      <c r="U97" s="11">
        <v>1.3676999999999999</v>
      </c>
      <c r="V97" s="11">
        <f t="shared" si="2"/>
        <v>1</v>
      </c>
      <c r="W97" s="11" t="str">
        <f t="shared" si="3"/>
        <v>Mar</v>
      </c>
      <c r="X97" s="13" t="s">
        <v>4395</v>
      </c>
    </row>
    <row r="98" spans="1:24" x14ac:dyDescent="0.3">
      <c r="A98" s="11">
        <v>454</v>
      </c>
      <c r="B98" s="11" t="s">
        <v>483</v>
      </c>
      <c r="C98" s="12">
        <v>45219</v>
      </c>
      <c r="D98" s="12">
        <v>45223</v>
      </c>
      <c r="E98" s="11" t="s">
        <v>38</v>
      </c>
      <c r="F98" s="11" t="s">
        <v>484</v>
      </c>
      <c r="G98" s="11" t="s">
        <v>485</v>
      </c>
      <c r="H98" s="11" t="s">
        <v>81</v>
      </c>
      <c r="I98" s="11" t="s">
        <v>26</v>
      </c>
      <c r="J98" s="11" t="s">
        <v>486</v>
      </c>
      <c r="K98" s="11" t="s">
        <v>215</v>
      </c>
      <c r="L98" s="11">
        <v>44312</v>
      </c>
      <c r="M98" s="11" t="s">
        <v>62</v>
      </c>
      <c r="N98" s="11" t="s">
        <v>55</v>
      </c>
      <c r="O98" s="11" t="s">
        <v>31</v>
      </c>
      <c r="P98" s="11" t="s">
        <v>44</v>
      </c>
      <c r="Q98" s="11" t="s">
        <v>56</v>
      </c>
      <c r="R98" s="11">
        <v>284.36399999999998</v>
      </c>
      <c r="S98" s="11">
        <v>2</v>
      </c>
      <c r="T98" s="11">
        <v>0.4</v>
      </c>
      <c r="U98" s="11">
        <v>-75.830399999999997</v>
      </c>
      <c r="V98" s="11">
        <f t="shared" si="2"/>
        <v>0</v>
      </c>
      <c r="W98" s="11" t="str">
        <f t="shared" si="3"/>
        <v>Oct</v>
      </c>
      <c r="X98" s="13" t="s">
        <v>4395</v>
      </c>
    </row>
    <row r="99" spans="1:24" x14ac:dyDescent="0.3">
      <c r="A99" s="11">
        <v>457</v>
      </c>
      <c r="B99" s="11" t="s">
        <v>487</v>
      </c>
      <c r="C99" s="12">
        <v>43873</v>
      </c>
      <c r="D99" s="12">
        <v>43879</v>
      </c>
      <c r="E99" s="11" t="s">
        <v>38</v>
      </c>
      <c r="F99" s="11" t="s">
        <v>488</v>
      </c>
      <c r="G99" s="11" t="s">
        <v>489</v>
      </c>
      <c r="H99" s="11" t="s">
        <v>25</v>
      </c>
      <c r="I99" s="11" t="s">
        <v>26</v>
      </c>
      <c r="J99" s="11" t="s">
        <v>490</v>
      </c>
      <c r="K99" s="11" t="s">
        <v>50</v>
      </c>
      <c r="L99" s="11">
        <v>94521</v>
      </c>
      <c r="M99" s="11" t="s">
        <v>51</v>
      </c>
      <c r="N99" s="11" t="s">
        <v>491</v>
      </c>
      <c r="O99" s="11" t="s">
        <v>31</v>
      </c>
      <c r="P99" s="11" t="s">
        <v>35</v>
      </c>
      <c r="Q99" s="11" t="s">
        <v>492</v>
      </c>
      <c r="R99" s="11">
        <v>129.56800000000001</v>
      </c>
      <c r="S99" s="11">
        <v>2</v>
      </c>
      <c r="T99" s="11">
        <v>0.2</v>
      </c>
      <c r="U99" s="11">
        <v>-24.294</v>
      </c>
      <c r="V99" s="11">
        <f t="shared" si="2"/>
        <v>0</v>
      </c>
      <c r="W99" s="11" t="str">
        <f t="shared" si="3"/>
        <v>Feb</v>
      </c>
      <c r="X99" s="13" t="s">
        <v>4392</v>
      </c>
    </row>
    <row r="100" spans="1:24" x14ac:dyDescent="0.3">
      <c r="A100" s="11">
        <v>458</v>
      </c>
      <c r="B100" s="11" t="s">
        <v>493</v>
      </c>
      <c r="C100" s="12">
        <v>44830</v>
      </c>
      <c r="D100" s="12">
        <v>44835</v>
      </c>
      <c r="E100" s="11" t="s">
        <v>38</v>
      </c>
      <c r="F100" s="11" t="s">
        <v>456</v>
      </c>
      <c r="G100" s="11" t="s">
        <v>457</v>
      </c>
      <c r="H100" s="11" t="s">
        <v>25</v>
      </c>
      <c r="I100" s="11" t="s">
        <v>26</v>
      </c>
      <c r="J100" s="11" t="s">
        <v>494</v>
      </c>
      <c r="K100" s="11" t="s">
        <v>121</v>
      </c>
      <c r="L100" s="11">
        <v>62521</v>
      </c>
      <c r="M100" s="11" t="s">
        <v>84</v>
      </c>
      <c r="N100" s="11" t="s">
        <v>495</v>
      </c>
      <c r="O100" s="11" t="s">
        <v>31</v>
      </c>
      <c r="P100" s="11" t="s">
        <v>35</v>
      </c>
      <c r="Q100" s="11" t="s">
        <v>496</v>
      </c>
      <c r="R100" s="11">
        <v>747.55799999999999</v>
      </c>
      <c r="S100" s="11">
        <v>3</v>
      </c>
      <c r="T100" s="11">
        <v>0.3</v>
      </c>
      <c r="U100" s="11">
        <v>-96.114599999999996</v>
      </c>
      <c r="V100" s="11">
        <f t="shared" si="2"/>
        <v>0</v>
      </c>
      <c r="W100" s="11" t="str">
        <f t="shared" si="3"/>
        <v>Sep</v>
      </c>
      <c r="X100" s="13" t="s">
        <v>4394</v>
      </c>
    </row>
    <row r="101" spans="1:24" x14ac:dyDescent="0.3">
      <c r="A101" s="11">
        <v>463</v>
      </c>
      <c r="B101" s="11" t="s">
        <v>497</v>
      </c>
      <c r="C101" s="12">
        <v>44673</v>
      </c>
      <c r="D101" s="12">
        <v>44680</v>
      </c>
      <c r="E101" s="11" t="s">
        <v>38</v>
      </c>
      <c r="F101" s="11" t="s">
        <v>498</v>
      </c>
      <c r="G101" s="11" t="s">
        <v>499</v>
      </c>
      <c r="H101" s="11" t="s">
        <v>90</v>
      </c>
      <c r="I101" s="11" t="s">
        <v>26</v>
      </c>
      <c r="J101" s="11" t="s">
        <v>500</v>
      </c>
      <c r="K101" s="11" t="s">
        <v>501</v>
      </c>
      <c r="L101" s="11">
        <v>85023</v>
      </c>
      <c r="M101" s="11" t="s">
        <v>51</v>
      </c>
      <c r="N101" s="11" t="s">
        <v>404</v>
      </c>
      <c r="O101" s="11" t="s">
        <v>31</v>
      </c>
      <c r="P101" s="11" t="s">
        <v>53</v>
      </c>
      <c r="Q101" s="11" t="s">
        <v>405</v>
      </c>
      <c r="R101" s="11">
        <v>23.56</v>
      </c>
      <c r="S101" s="11">
        <v>5</v>
      </c>
      <c r="T101" s="11">
        <v>0.2</v>
      </c>
      <c r="U101" s="11">
        <v>7.0679999999999996</v>
      </c>
      <c r="V101" s="11">
        <f t="shared" si="2"/>
        <v>1</v>
      </c>
      <c r="W101" s="11" t="str">
        <f t="shared" si="3"/>
        <v>Apr</v>
      </c>
      <c r="X101" s="13" t="s">
        <v>4394</v>
      </c>
    </row>
    <row r="102" spans="1:24" x14ac:dyDescent="0.3">
      <c r="A102" s="11">
        <v>464</v>
      </c>
      <c r="B102" s="11" t="s">
        <v>497</v>
      </c>
      <c r="C102" s="12">
        <v>44673</v>
      </c>
      <c r="D102" s="12">
        <v>44680</v>
      </c>
      <c r="E102" s="11" t="s">
        <v>38</v>
      </c>
      <c r="F102" s="11" t="s">
        <v>498</v>
      </c>
      <c r="G102" s="11" t="s">
        <v>499</v>
      </c>
      <c r="H102" s="11" t="s">
        <v>90</v>
      </c>
      <c r="I102" s="11" t="s">
        <v>26</v>
      </c>
      <c r="J102" s="11" t="s">
        <v>500</v>
      </c>
      <c r="K102" s="11" t="s">
        <v>501</v>
      </c>
      <c r="L102" s="11">
        <v>85023</v>
      </c>
      <c r="M102" s="11" t="s">
        <v>51</v>
      </c>
      <c r="N102" s="11" t="s">
        <v>502</v>
      </c>
      <c r="O102" s="11" t="s">
        <v>31</v>
      </c>
      <c r="P102" s="11" t="s">
        <v>44</v>
      </c>
      <c r="Q102" s="11" t="s">
        <v>503</v>
      </c>
      <c r="R102" s="11">
        <v>1272.6300000000001</v>
      </c>
      <c r="S102" s="11">
        <v>6</v>
      </c>
      <c r="T102" s="11">
        <v>0.5</v>
      </c>
      <c r="U102" s="11">
        <v>-814.48320000000001</v>
      </c>
      <c r="V102" s="11">
        <f t="shared" si="2"/>
        <v>0</v>
      </c>
      <c r="W102" s="11" t="str">
        <f t="shared" si="3"/>
        <v>Apr</v>
      </c>
      <c r="X102" s="13" t="s">
        <v>4394</v>
      </c>
    </row>
    <row r="103" spans="1:24" x14ac:dyDescent="0.3">
      <c r="A103" s="11">
        <v>468</v>
      </c>
      <c r="B103" s="11" t="s">
        <v>504</v>
      </c>
      <c r="C103" s="12">
        <v>44213</v>
      </c>
      <c r="D103" s="12">
        <v>44220</v>
      </c>
      <c r="E103" s="11" t="s">
        <v>38</v>
      </c>
      <c r="F103" s="11" t="s">
        <v>505</v>
      </c>
      <c r="G103" s="11" t="s">
        <v>506</v>
      </c>
      <c r="H103" s="11" t="s">
        <v>90</v>
      </c>
      <c r="I103" s="11" t="s">
        <v>26</v>
      </c>
      <c r="J103" s="11" t="s">
        <v>507</v>
      </c>
      <c r="K103" s="11" t="s">
        <v>121</v>
      </c>
      <c r="L103" s="11">
        <v>60068</v>
      </c>
      <c r="M103" s="11" t="s">
        <v>84</v>
      </c>
      <c r="N103" s="11" t="s">
        <v>340</v>
      </c>
      <c r="O103" s="11" t="s">
        <v>31</v>
      </c>
      <c r="P103" s="11" t="s">
        <v>53</v>
      </c>
      <c r="Q103" s="11" t="s">
        <v>341</v>
      </c>
      <c r="R103" s="11">
        <v>254.744</v>
      </c>
      <c r="S103" s="11">
        <v>7</v>
      </c>
      <c r="T103" s="11">
        <v>0.6</v>
      </c>
      <c r="U103" s="11">
        <v>-312.06139999999999</v>
      </c>
      <c r="V103" s="11">
        <f t="shared" si="2"/>
        <v>0</v>
      </c>
      <c r="W103" s="11" t="str">
        <f t="shared" si="3"/>
        <v>Jan</v>
      </c>
      <c r="X103" s="13" t="s">
        <v>4393</v>
      </c>
    </row>
    <row r="104" spans="1:24" x14ac:dyDescent="0.3">
      <c r="A104" s="11">
        <v>469</v>
      </c>
      <c r="B104" s="11" t="s">
        <v>508</v>
      </c>
      <c r="C104" s="12">
        <v>45016</v>
      </c>
      <c r="D104" s="12">
        <v>45020</v>
      </c>
      <c r="E104" s="11" t="s">
        <v>38</v>
      </c>
      <c r="F104" s="11" t="s">
        <v>269</v>
      </c>
      <c r="G104" s="11" t="s">
        <v>270</v>
      </c>
      <c r="H104" s="11" t="s">
        <v>81</v>
      </c>
      <c r="I104" s="11" t="s">
        <v>26</v>
      </c>
      <c r="J104" s="11" t="s">
        <v>509</v>
      </c>
      <c r="K104" s="11" t="s">
        <v>83</v>
      </c>
      <c r="L104" s="11">
        <v>79109</v>
      </c>
      <c r="M104" s="11" t="s">
        <v>84</v>
      </c>
      <c r="N104" s="11" t="s">
        <v>510</v>
      </c>
      <c r="O104" s="11" t="s">
        <v>31</v>
      </c>
      <c r="P104" s="11" t="s">
        <v>32</v>
      </c>
      <c r="Q104" s="11" t="s">
        <v>511</v>
      </c>
      <c r="R104" s="11">
        <v>205.33279999999999</v>
      </c>
      <c r="S104" s="11">
        <v>2</v>
      </c>
      <c r="T104" s="11">
        <v>0.32</v>
      </c>
      <c r="U104" s="11">
        <v>-36.235199999999999</v>
      </c>
      <c r="V104" s="11">
        <f t="shared" si="2"/>
        <v>0</v>
      </c>
      <c r="W104" s="11" t="str">
        <f t="shared" si="3"/>
        <v>Mar</v>
      </c>
      <c r="X104" s="13" t="s">
        <v>4395</v>
      </c>
    </row>
    <row r="105" spans="1:24" x14ac:dyDescent="0.3">
      <c r="A105" s="11">
        <v>473</v>
      </c>
      <c r="B105" s="11" t="s">
        <v>512</v>
      </c>
      <c r="C105" s="12">
        <v>44144</v>
      </c>
      <c r="D105" s="12">
        <v>44146</v>
      </c>
      <c r="E105" s="11" t="s">
        <v>22</v>
      </c>
      <c r="F105" s="11" t="s">
        <v>513</v>
      </c>
      <c r="G105" s="11" t="s">
        <v>514</v>
      </c>
      <c r="H105" s="11" t="s">
        <v>25</v>
      </c>
      <c r="I105" s="11" t="s">
        <v>26</v>
      </c>
      <c r="J105" s="11" t="s">
        <v>310</v>
      </c>
      <c r="K105" s="11" t="s">
        <v>50</v>
      </c>
      <c r="L105" s="11">
        <v>94110</v>
      </c>
      <c r="M105" s="11" t="s">
        <v>51</v>
      </c>
      <c r="N105" s="11" t="s">
        <v>515</v>
      </c>
      <c r="O105" s="11" t="s">
        <v>31</v>
      </c>
      <c r="P105" s="11" t="s">
        <v>32</v>
      </c>
      <c r="Q105" s="11" t="s">
        <v>516</v>
      </c>
      <c r="R105" s="11">
        <v>222.666</v>
      </c>
      <c r="S105" s="11">
        <v>2</v>
      </c>
      <c r="T105" s="11">
        <v>0.15</v>
      </c>
      <c r="U105" s="11">
        <v>10.478400000000001</v>
      </c>
      <c r="V105" s="11">
        <f t="shared" si="2"/>
        <v>1</v>
      </c>
      <c r="W105" s="11" t="str">
        <f t="shared" si="3"/>
        <v>Nov</v>
      </c>
      <c r="X105" s="13" t="s">
        <v>4392</v>
      </c>
    </row>
    <row r="106" spans="1:24" x14ac:dyDescent="0.3">
      <c r="A106" s="11">
        <v>479</v>
      </c>
      <c r="B106" s="11" t="s">
        <v>517</v>
      </c>
      <c r="C106" s="12">
        <v>44861</v>
      </c>
      <c r="D106" s="12">
        <v>44867</v>
      </c>
      <c r="E106" s="11" t="s">
        <v>38</v>
      </c>
      <c r="F106" s="11" t="s">
        <v>518</v>
      </c>
      <c r="G106" s="11" t="s">
        <v>519</v>
      </c>
      <c r="H106" s="11" t="s">
        <v>25</v>
      </c>
      <c r="I106" s="11" t="s">
        <v>26</v>
      </c>
      <c r="J106" s="11" t="s">
        <v>108</v>
      </c>
      <c r="K106" s="11" t="s">
        <v>109</v>
      </c>
      <c r="L106" s="11">
        <v>12180</v>
      </c>
      <c r="M106" s="11" t="s">
        <v>62</v>
      </c>
      <c r="N106" s="11" t="s">
        <v>355</v>
      </c>
      <c r="O106" s="11" t="s">
        <v>31</v>
      </c>
      <c r="P106" s="11" t="s">
        <v>53</v>
      </c>
      <c r="Q106" s="11" t="s">
        <v>356</v>
      </c>
      <c r="R106" s="11">
        <v>40.200000000000003</v>
      </c>
      <c r="S106" s="11">
        <v>3</v>
      </c>
      <c r="T106" s="11">
        <v>0</v>
      </c>
      <c r="U106" s="11">
        <v>19.295999999999999</v>
      </c>
      <c r="V106" s="11">
        <f t="shared" si="2"/>
        <v>1</v>
      </c>
      <c r="W106" s="11" t="str">
        <f t="shared" si="3"/>
        <v>Oct</v>
      </c>
      <c r="X106" s="13" t="s">
        <v>4394</v>
      </c>
    </row>
    <row r="107" spans="1:24" x14ac:dyDescent="0.3">
      <c r="A107" s="11">
        <v>486</v>
      </c>
      <c r="B107" s="11" t="s">
        <v>520</v>
      </c>
      <c r="C107" s="12">
        <v>45087</v>
      </c>
      <c r="D107" s="12">
        <v>45090</v>
      </c>
      <c r="E107" s="11" t="s">
        <v>78</v>
      </c>
      <c r="F107" s="11" t="s">
        <v>521</v>
      </c>
      <c r="G107" s="11" t="s">
        <v>522</v>
      </c>
      <c r="H107" s="11" t="s">
        <v>90</v>
      </c>
      <c r="I107" s="11" t="s">
        <v>26</v>
      </c>
      <c r="J107" s="11" t="s">
        <v>49</v>
      </c>
      <c r="K107" s="11" t="s">
        <v>50</v>
      </c>
      <c r="L107" s="11">
        <v>90045</v>
      </c>
      <c r="M107" s="11" t="s">
        <v>51</v>
      </c>
      <c r="N107" s="11" t="s">
        <v>523</v>
      </c>
      <c r="O107" s="11" t="s">
        <v>31</v>
      </c>
      <c r="P107" s="11" t="s">
        <v>32</v>
      </c>
      <c r="Q107" s="11" t="s">
        <v>524</v>
      </c>
      <c r="R107" s="11">
        <v>514.16499999999996</v>
      </c>
      <c r="S107" s="11">
        <v>5</v>
      </c>
      <c r="T107" s="11">
        <v>0.15</v>
      </c>
      <c r="U107" s="11">
        <v>-30.245000000000001</v>
      </c>
      <c r="V107" s="11">
        <f t="shared" si="2"/>
        <v>0</v>
      </c>
      <c r="W107" s="11" t="str">
        <f t="shared" si="3"/>
        <v>Jun</v>
      </c>
      <c r="X107" s="13" t="s">
        <v>4395</v>
      </c>
    </row>
    <row r="108" spans="1:24" x14ac:dyDescent="0.3">
      <c r="A108" s="11">
        <v>495</v>
      </c>
      <c r="B108" s="11" t="s">
        <v>525</v>
      </c>
      <c r="C108" s="12">
        <v>44638</v>
      </c>
      <c r="D108" s="12">
        <v>44641</v>
      </c>
      <c r="E108" s="11" t="s">
        <v>22</v>
      </c>
      <c r="F108" s="11" t="s">
        <v>526</v>
      </c>
      <c r="G108" s="11" t="s">
        <v>527</v>
      </c>
      <c r="H108" s="11" t="s">
        <v>25</v>
      </c>
      <c r="I108" s="11" t="s">
        <v>26</v>
      </c>
      <c r="J108" s="11" t="s">
        <v>127</v>
      </c>
      <c r="K108" s="11" t="s">
        <v>128</v>
      </c>
      <c r="L108" s="11">
        <v>38109</v>
      </c>
      <c r="M108" s="11" t="s">
        <v>29</v>
      </c>
      <c r="N108" s="11" t="s">
        <v>528</v>
      </c>
      <c r="O108" s="11" t="s">
        <v>31</v>
      </c>
      <c r="P108" s="11" t="s">
        <v>44</v>
      </c>
      <c r="Q108" s="11" t="s">
        <v>529</v>
      </c>
      <c r="R108" s="11">
        <v>189.88200000000001</v>
      </c>
      <c r="S108" s="11">
        <v>3</v>
      </c>
      <c r="T108" s="11">
        <v>0.4</v>
      </c>
      <c r="U108" s="11">
        <v>-94.941000000000003</v>
      </c>
      <c r="V108" s="11">
        <f t="shared" si="2"/>
        <v>0</v>
      </c>
      <c r="W108" s="11" t="str">
        <f t="shared" si="3"/>
        <v>Mar</v>
      </c>
      <c r="X108" s="13" t="s">
        <v>4394</v>
      </c>
    </row>
    <row r="109" spans="1:24" x14ac:dyDescent="0.3">
      <c r="A109" s="11">
        <v>498</v>
      </c>
      <c r="B109" s="11" t="s">
        <v>530</v>
      </c>
      <c r="C109" s="12">
        <v>44767</v>
      </c>
      <c r="D109" s="12">
        <v>44773</v>
      </c>
      <c r="E109" s="11" t="s">
        <v>38</v>
      </c>
      <c r="F109" s="11" t="s">
        <v>488</v>
      </c>
      <c r="G109" s="11" t="s">
        <v>489</v>
      </c>
      <c r="H109" s="11" t="s">
        <v>25</v>
      </c>
      <c r="I109" s="11" t="s">
        <v>26</v>
      </c>
      <c r="J109" s="11" t="s">
        <v>531</v>
      </c>
      <c r="K109" s="11" t="s">
        <v>50</v>
      </c>
      <c r="L109" s="11">
        <v>92627</v>
      </c>
      <c r="M109" s="11" t="s">
        <v>51</v>
      </c>
      <c r="N109" s="11" t="s">
        <v>532</v>
      </c>
      <c r="O109" s="11" t="s">
        <v>31</v>
      </c>
      <c r="P109" s="11" t="s">
        <v>53</v>
      </c>
      <c r="Q109" s="11" t="s">
        <v>533</v>
      </c>
      <c r="R109" s="11">
        <v>255.76</v>
      </c>
      <c r="S109" s="11">
        <v>4</v>
      </c>
      <c r="T109" s="11">
        <v>0</v>
      </c>
      <c r="U109" s="11">
        <v>81.843199999999996</v>
      </c>
      <c r="V109" s="11">
        <f t="shared" si="2"/>
        <v>1</v>
      </c>
      <c r="W109" s="11" t="str">
        <f t="shared" si="3"/>
        <v>Jul</v>
      </c>
      <c r="X109" s="13" t="s">
        <v>4394</v>
      </c>
    </row>
    <row r="110" spans="1:24" x14ac:dyDescent="0.3">
      <c r="A110" s="11">
        <v>499</v>
      </c>
      <c r="B110" s="11" t="s">
        <v>530</v>
      </c>
      <c r="C110" s="12">
        <v>44767</v>
      </c>
      <c r="D110" s="12">
        <v>44773</v>
      </c>
      <c r="E110" s="11" t="s">
        <v>38</v>
      </c>
      <c r="F110" s="11" t="s">
        <v>488</v>
      </c>
      <c r="G110" s="11" t="s">
        <v>489</v>
      </c>
      <c r="H110" s="11" t="s">
        <v>25</v>
      </c>
      <c r="I110" s="11" t="s">
        <v>26</v>
      </c>
      <c r="J110" s="11" t="s">
        <v>531</v>
      </c>
      <c r="K110" s="11" t="s">
        <v>50</v>
      </c>
      <c r="L110" s="11">
        <v>92627</v>
      </c>
      <c r="M110" s="11" t="s">
        <v>51</v>
      </c>
      <c r="N110" s="11" t="s">
        <v>376</v>
      </c>
      <c r="O110" s="11" t="s">
        <v>31</v>
      </c>
      <c r="P110" s="11" t="s">
        <v>35</v>
      </c>
      <c r="Q110" s="11" t="s">
        <v>377</v>
      </c>
      <c r="R110" s="11">
        <v>241.56800000000001</v>
      </c>
      <c r="S110" s="11">
        <v>2</v>
      </c>
      <c r="T110" s="11">
        <v>0.2</v>
      </c>
      <c r="U110" s="11">
        <v>18.117599999999999</v>
      </c>
      <c r="V110" s="11">
        <f t="shared" si="2"/>
        <v>1</v>
      </c>
      <c r="W110" s="11" t="str">
        <f t="shared" si="3"/>
        <v>Jul</v>
      </c>
      <c r="X110" s="13" t="s">
        <v>4394</v>
      </c>
    </row>
    <row r="111" spans="1:24" x14ac:dyDescent="0.3">
      <c r="A111" s="11">
        <v>500</v>
      </c>
      <c r="B111" s="11" t="s">
        <v>530</v>
      </c>
      <c r="C111" s="12">
        <v>44767</v>
      </c>
      <c r="D111" s="12">
        <v>44773</v>
      </c>
      <c r="E111" s="11" t="s">
        <v>38</v>
      </c>
      <c r="F111" s="11" t="s">
        <v>488</v>
      </c>
      <c r="G111" s="11" t="s">
        <v>489</v>
      </c>
      <c r="H111" s="11" t="s">
        <v>25</v>
      </c>
      <c r="I111" s="11" t="s">
        <v>26</v>
      </c>
      <c r="J111" s="11" t="s">
        <v>531</v>
      </c>
      <c r="K111" s="11" t="s">
        <v>50</v>
      </c>
      <c r="L111" s="11">
        <v>92627</v>
      </c>
      <c r="M111" s="11" t="s">
        <v>51</v>
      </c>
      <c r="N111" s="11" t="s">
        <v>534</v>
      </c>
      <c r="O111" s="11" t="s">
        <v>31</v>
      </c>
      <c r="P111" s="11" t="s">
        <v>53</v>
      </c>
      <c r="Q111" s="11" t="s">
        <v>535</v>
      </c>
      <c r="R111" s="11">
        <v>69.3</v>
      </c>
      <c r="S111" s="11">
        <v>9</v>
      </c>
      <c r="T111" s="11">
        <v>0</v>
      </c>
      <c r="U111" s="11">
        <v>22.869</v>
      </c>
      <c r="V111" s="11">
        <f t="shared" si="2"/>
        <v>1</v>
      </c>
      <c r="W111" s="11" t="str">
        <f t="shared" si="3"/>
        <v>Jul</v>
      </c>
      <c r="X111" s="13" t="s">
        <v>4394</v>
      </c>
    </row>
    <row r="112" spans="1:24" x14ac:dyDescent="0.3">
      <c r="A112" s="11">
        <v>503</v>
      </c>
      <c r="B112" s="11" t="s">
        <v>536</v>
      </c>
      <c r="C112" s="12">
        <v>44711</v>
      </c>
      <c r="D112" s="12">
        <v>44716</v>
      </c>
      <c r="E112" s="11" t="s">
        <v>38</v>
      </c>
      <c r="F112" s="11" t="s">
        <v>537</v>
      </c>
      <c r="G112" s="11" t="s">
        <v>538</v>
      </c>
      <c r="H112" s="11" t="s">
        <v>81</v>
      </c>
      <c r="I112" s="11" t="s">
        <v>26</v>
      </c>
      <c r="J112" s="11" t="s">
        <v>539</v>
      </c>
      <c r="K112" s="11" t="s">
        <v>165</v>
      </c>
      <c r="L112" s="11">
        <v>80134</v>
      </c>
      <c r="M112" s="11" t="s">
        <v>51</v>
      </c>
      <c r="N112" s="11" t="s">
        <v>540</v>
      </c>
      <c r="O112" s="11" t="s">
        <v>31</v>
      </c>
      <c r="P112" s="11" t="s">
        <v>35</v>
      </c>
      <c r="Q112" s="11" t="s">
        <v>541</v>
      </c>
      <c r="R112" s="11">
        <v>801.56799999999998</v>
      </c>
      <c r="S112" s="11">
        <v>2</v>
      </c>
      <c r="T112" s="11">
        <v>0.2</v>
      </c>
      <c r="U112" s="11">
        <v>50.097999999999999</v>
      </c>
      <c r="V112" s="11">
        <f t="shared" si="2"/>
        <v>1</v>
      </c>
      <c r="W112" s="11" t="str">
        <f t="shared" si="3"/>
        <v>May</v>
      </c>
      <c r="X112" s="13" t="s">
        <v>4394</v>
      </c>
    </row>
    <row r="113" spans="1:24" x14ac:dyDescent="0.3">
      <c r="A113" s="11">
        <v>511</v>
      </c>
      <c r="B113" s="11" t="s">
        <v>542</v>
      </c>
      <c r="C113" s="12">
        <v>45256</v>
      </c>
      <c r="D113" s="12">
        <v>45257</v>
      </c>
      <c r="E113" s="11" t="s">
        <v>78</v>
      </c>
      <c r="F113" s="11" t="s">
        <v>543</v>
      </c>
      <c r="G113" s="11" t="s">
        <v>544</v>
      </c>
      <c r="H113" s="11" t="s">
        <v>25</v>
      </c>
      <c r="I113" s="11" t="s">
        <v>26</v>
      </c>
      <c r="J113" s="11" t="s">
        <v>545</v>
      </c>
      <c r="K113" s="11" t="s">
        <v>546</v>
      </c>
      <c r="L113" s="11">
        <v>64118</v>
      </c>
      <c r="M113" s="11" t="s">
        <v>84</v>
      </c>
      <c r="N113" s="11" t="s">
        <v>547</v>
      </c>
      <c r="O113" s="11" t="s">
        <v>31</v>
      </c>
      <c r="P113" s="11" t="s">
        <v>53</v>
      </c>
      <c r="Q113" s="11" t="s">
        <v>548</v>
      </c>
      <c r="R113" s="11">
        <v>126.3</v>
      </c>
      <c r="S113" s="11">
        <v>3</v>
      </c>
      <c r="T113" s="11">
        <v>0</v>
      </c>
      <c r="U113" s="11">
        <v>40.415999999999997</v>
      </c>
      <c r="V113" s="11">
        <f t="shared" si="2"/>
        <v>1</v>
      </c>
      <c r="W113" s="11" t="str">
        <f t="shared" si="3"/>
        <v>Nov</v>
      </c>
      <c r="X113" s="13" t="s">
        <v>4395</v>
      </c>
    </row>
    <row r="114" spans="1:24" x14ac:dyDescent="0.3">
      <c r="A114" s="11">
        <v>523</v>
      </c>
      <c r="B114" s="11" t="s">
        <v>549</v>
      </c>
      <c r="C114" s="12">
        <v>44949</v>
      </c>
      <c r="D114" s="12">
        <v>44951</v>
      </c>
      <c r="E114" s="11" t="s">
        <v>78</v>
      </c>
      <c r="F114" s="11" t="s">
        <v>550</v>
      </c>
      <c r="G114" s="11" t="s">
        <v>551</v>
      </c>
      <c r="H114" s="11" t="s">
        <v>81</v>
      </c>
      <c r="I114" s="11" t="s">
        <v>26</v>
      </c>
      <c r="J114" s="11" t="s">
        <v>271</v>
      </c>
      <c r="K114" s="11" t="s">
        <v>272</v>
      </c>
      <c r="L114" s="11">
        <v>48234</v>
      </c>
      <c r="M114" s="11" t="s">
        <v>84</v>
      </c>
      <c r="N114" s="11" t="s">
        <v>528</v>
      </c>
      <c r="O114" s="11" t="s">
        <v>31</v>
      </c>
      <c r="P114" s="11" t="s">
        <v>44</v>
      </c>
      <c r="Q114" s="11" t="s">
        <v>529</v>
      </c>
      <c r="R114" s="11">
        <v>210.98</v>
      </c>
      <c r="S114" s="11">
        <v>2</v>
      </c>
      <c r="T114" s="11">
        <v>0</v>
      </c>
      <c r="U114" s="11">
        <v>21.097999999999999</v>
      </c>
      <c r="V114" s="11">
        <f t="shared" si="2"/>
        <v>1</v>
      </c>
      <c r="W114" s="11" t="str">
        <f t="shared" si="3"/>
        <v>Jan</v>
      </c>
      <c r="X114" s="13" t="s">
        <v>4395</v>
      </c>
    </row>
    <row r="115" spans="1:24" x14ac:dyDescent="0.3">
      <c r="A115" s="11">
        <v>527</v>
      </c>
      <c r="B115" s="11" t="s">
        <v>552</v>
      </c>
      <c r="C115" s="12">
        <v>45220</v>
      </c>
      <c r="D115" s="12">
        <v>45225</v>
      </c>
      <c r="E115" s="11" t="s">
        <v>38</v>
      </c>
      <c r="F115" s="11" t="s">
        <v>553</v>
      </c>
      <c r="G115" s="11" t="s">
        <v>554</v>
      </c>
      <c r="H115" s="11" t="s">
        <v>90</v>
      </c>
      <c r="I115" s="11" t="s">
        <v>26</v>
      </c>
      <c r="J115" s="11" t="s">
        <v>555</v>
      </c>
      <c r="K115" s="11" t="s">
        <v>42</v>
      </c>
      <c r="L115" s="11">
        <v>33801</v>
      </c>
      <c r="M115" s="11" t="s">
        <v>29</v>
      </c>
      <c r="N115" s="11" t="s">
        <v>556</v>
      </c>
      <c r="O115" s="11" t="s">
        <v>31</v>
      </c>
      <c r="P115" s="11" t="s">
        <v>35</v>
      </c>
      <c r="Q115" s="11" t="s">
        <v>557</v>
      </c>
      <c r="R115" s="11">
        <v>683.952</v>
      </c>
      <c r="S115" s="11">
        <v>3</v>
      </c>
      <c r="T115" s="11">
        <v>0.2</v>
      </c>
      <c r="U115" s="11">
        <v>42.747</v>
      </c>
      <c r="V115" s="11">
        <f t="shared" si="2"/>
        <v>1</v>
      </c>
      <c r="W115" s="11" t="str">
        <f t="shared" si="3"/>
        <v>Oct</v>
      </c>
      <c r="X115" s="13" t="s">
        <v>4395</v>
      </c>
    </row>
    <row r="116" spans="1:24" x14ac:dyDescent="0.3">
      <c r="A116" s="11">
        <v>528</v>
      </c>
      <c r="B116" s="11" t="s">
        <v>552</v>
      </c>
      <c r="C116" s="12">
        <v>45220</v>
      </c>
      <c r="D116" s="12">
        <v>45225</v>
      </c>
      <c r="E116" s="11" t="s">
        <v>38</v>
      </c>
      <c r="F116" s="11" t="s">
        <v>553</v>
      </c>
      <c r="G116" s="11" t="s">
        <v>554</v>
      </c>
      <c r="H116" s="11" t="s">
        <v>90</v>
      </c>
      <c r="I116" s="11" t="s">
        <v>26</v>
      </c>
      <c r="J116" s="11" t="s">
        <v>555</v>
      </c>
      <c r="K116" s="11" t="s">
        <v>42</v>
      </c>
      <c r="L116" s="11">
        <v>33801</v>
      </c>
      <c r="M116" s="11" t="s">
        <v>29</v>
      </c>
      <c r="N116" s="11" t="s">
        <v>365</v>
      </c>
      <c r="O116" s="11" t="s">
        <v>31</v>
      </c>
      <c r="P116" s="11" t="s">
        <v>53</v>
      </c>
      <c r="Q116" s="11" t="s">
        <v>366</v>
      </c>
      <c r="R116" s="11">
        <v>45.695999999999998</v>
      </c>
      <c r="S116" s="11">
        <v>3</v>
      </c>
      <c r="T116" s="11">
        <v>0.2</v>
      </c>
      <c r="U116" s="11">
        <v>5.1407999999999996</v>
      </c>
      <c r="V116" s="11">
        <f t="shared" si="2"/>
        <v>1</v>
      </c>
      <c r="W116" s="11" t="str">
        <f t="shared" si="3"/>
        <v>Oct</v>
      </c>
      <c r="X116" s="13" t="s">
        <v>4395</v>
      </c>
    </row>
    <row r="117" spans="1:24" x14ac:dyDescent="0.3">
      <c r="A117" s="11">
        <v>532</v>
      </c>
      <c r="B117" s="11" t="s">
        <v>558</v>
      </c>
      <c r="C117" s="12">
        <v>44507</v>
      </c>
      <c r="D117" s="12">
        <v>44509</v>
      </c>
      <c r="E117" s="11" t="s">
        <v>22</v>
      </c>
      <c r="F117" s="11" t="s">
        <v>559</v>
      </c>
      <c r="G117" s="11" t="s">
        <v>560</v>
      </c>
      <c r="H117" s="11" t="s">
        <v>81</v>
      </c>
      <c r="I117" s="11" t="s">
        <v>26</v>
      </c>
      <c r="J117" s="11" t="s">
        <v>49</v>
      </c>
      <c r="K117" s="11" t="s">
        <v>50</v>
      </c>
      <c r="L117" s="11">
        <v>90036</v>
      </c>
      <c r="M117" s="11" t="s">
        <v>51</v>
      </c>
      <c r="N117" s="11" t="s">
        <v>561</v>
      </c>
      <c r="O117" s="11" t="s">
        <v>31</v>
      </c>
      <c r="P117" s="11" t="s">
        <v>35</v>
      </c>
      <c r="Q117" s="11" t="s">
        <v>562</v>
      </c>
      <c r="R117" s="11">
        <v>190.72</v>
      </c>
      <c r="S117" s="11">
        <v>1</v>
      </c>
      <c r="T117" s="11">
        <v>0.2</v>
      </c>
      <c r="U117" s="11">
        <v>11.92</v>
      </c>
      <c r="V117" s="11">
        <f t="shared" si="2"/>
        <v>1</v>
      </c>
      <c r="W117" s="11" t="str">
        <f t="shared" si="3"/>
        <v>Nov</v>
      </c>
      <c r="X117" s="13" t="s">
        <v>4393</v>
      </c>
    </row>
    <row r="118" spans="1:24" x14ac:dyDescent="0.3">
      <c r="A118" s="11">
        <v>533</v>
      </c>
      <c r="B118" s="11" t="s">
        <v>563</v>
      </c>
      <c r="C118" s="12">
        <v>45176</v>
      </c>
      <c r="D118" s="12">
        <v>45180</v>
      </c>
      <c r="E118" s="11" t="s">
        <v>38</v>
      </c>
      <c r="F118" s="11" t="s">
        <v>564</v>
      </c>
      <c r="G118" s="11" t="s">
        <v>565</v>
      </c>
      <c r="H118" s="11" t="s">
        <v>25</v>
      </c>
      <c r="I118" s="11" t="s">
        <v>26</v>
      </c>
      <c r="J118" s="11" t="s">
        <v>49</v>
      </c>
      <c r="K118" s="11" t="s">
        <v>50</v>
      </c>
      <c r="L118" s="11">
        <v>90032</v>
      </c>
      <c r="M118" s="11" t="s">
        <v>51</v>
      </c>
      <c r="N118" s="11" t="s">
        <v>566</v>
      </c>
      <c r="O118" s="11" t="s">
        <v>31</v>
      </c>
      <c r="P118" s="11" t="s">
        <v>53</v>
      </c>
      <c r="Q118" s="11" t="s">
        <v>567</v>
      </c>
      <c r="R118" s="11">
        <v>47.94</v>
      </c>
      <c r="S118" s="11">
        <v>3</v>
      </c>
      <c r="T118" s="11">
        <v>0</v>
      </c>
      <c r="U118" s="11">
        <v>2.3969999999999998</v>
      </c>
      <c r="V118" s="11">
        <f t="shared" si="2"/>
        <v>1</v>
      </c>
      <c r="W118" s="11" t="str">
        <f t="shared" si="3"/>
        <v>Sep</v>
      </c>
      <c r="X118" s="13" t="s">
        <v>4395</v>
      </c>
    </row>
    <row r="119" spans="1:24" x14ac:dyDescent="0.3">
      <c r="A119" s="11">
        <v>540</v>
      </c>
      <c r="B119" s="11" t="s">
        <v>568</v>
      </c>
      <c r="C119" s="12">
        <v>44537</v>
      </c>
      <c r="D119" s="12">
        <v>44541</v>
      </c>
      <c r="E119" s="11" t="s">
        <v>38</v>
      </c>
      <c r="F119" s="11" t="s">
        <v>569</v>
      </c>
      <c r="G119" s="11" t="s">
        <v>570</v>
      </c>
      <c r="H119" s="11" t="s">
        <v>25</v>
      </c>
      <c r="I119" s="11" t="s">
        <v>26</v>
      </c>
      <c r="J119" s="11" t="s">
        <v>27</v>
      </c>
      <c r="K119" s="11" t="s">
        <v>28</v>
      </c>
      <c r="L119" s="11">
        <v>42420</v>
      </c>
      <c r="M119" s="11" t="s">
        <v>29</v>
      </c>
      <c r="N119" s="11" t="s">
        <v>571</v>
      </c>
      <c r="O119" s="11" t="s">
        <v>31</v>
      </c>
      <c r="P119" s="11" t="s">
        <v>35</v>
      </c>
      <c r="Q119" s="11" t="s">
        <v>572</v>
      </c>
      <c r="R119" s="11">
        <v>283.92</v>
      </c>
      <c r="S119" s="11">
        <v>4</v>
      </c>
      <c r="T119" s="11">
        <v>0</v>
      </c>
      <c r="U119" s="11">
        <v>70.98</v>
      </c>
      <c r="V119" s="11">
        <f t="shared" si="2"/>
        <v>1</v>
      </c>
      <c r="W119" s="11" t="str">
        <f t="shared" si="3"/>
        <v>Dec</v>
      </c>
      <c r="X119" s="13" t="s">
        <v>4393</v>
      </c>
    </row>
    <row r="120" spans="1:24" x14ac:dyDescent="0.3">
      <c r="A120" s="11">
        <v>546</v>
      </c>
      <c r="B120" s="11" t="s">
        <v>573</v>
      </c>
      <c r="C120" s="12">
        <v>43962</v>
      </c>
      <c r="D120" s="12">
        <v>43967</v>
      </c>
      <c r="E120" s="11" t="s">
        <v>38</v>
      </c>
      <c r="F120" s="11" t="s">
        <v>574</v>
      </c>
      <c r="G120" s="11" t="s">
        <v>575</v>
      </c>
      <c r="H120" s="11" t="s">
        <v>25</v>
      </c>
      <c r="I120" s="11" t="s">
        <v>26</v>
      </c>
      <c r="J120" s="11" t="s">
        <v>576</v>
      </c>
      <c r="K120" s="11" t="s">
        <v>83</v>
      </c>
      <c r="L120" s="11">
        <v>76106</v>
      </c>
      <c r="M120" s="11" t="s">
        <v>84</v>
      </c>
      <c r="N120" s="11" t="s">
        <v>577</v>
      </c>
      <c r="O120" s="11" t="s">
        <v>31</v>
      </c>
      <c r="P120" s="11" t="s">
        <v>53</v>
      </c>
      <c r="Q120" s="11" t="s">
        <v>578</v>
      </c>
      <c r="R120" s="11">
        <v>66.111999999999995</v>
      </c>
      <c r="S120" s="11">
        <v>4</v>
      </c>
      <c r="T120" s="11">
        <v>0.6</v>
      </c>
      <c r="U120" s="11">
        <v>-84.2928</v>
      </c>
      <c r="V120" s="11">
        <f t="shared" si="2"/>
        <v>0</v>
      </c>
      <c r="W120" s="11" t="str">
        <f t="shared" si="3"/>
        <v>May</v>
      </c>
      <c r="X120" s="13" t="s">
        <v>4392</v>
      </c>
    </row>
    <row r="121" spans="1:24" x14ac:dyDescent="0.3">
      <c r="A121" s="11">
        <v>552</v>
      </c>
      <c r="B121" s="11" t="s">
        <v>579</v>
      </c>
      <c r="C121" s="12">
        <v>44666</v>
      </c>
      <c r="D121" s="12">
        <v>44668</v>
      </c>
      <c r="E121" s="11" t="s">
        <v>22</v>
      </c>
      <c r="F121" s="11" t="s">
        <v>580</v>
      </c>
      <c r="G121" s="11" t="s">
        <v>581</v>
      </c>
      <c r="H121" s="11" t="s">
        <v>25</v>
      </c>
      <c r="I121" s="11" t="s">
        <v>26</v>
      </c>
      <c r="J121" s="11" t="s">
        <v>310</v>
      </c>
      <c r="K121" s="11" t="s">
        <v>50</v>
      </c>
      <c r="L121" s="11">
        <v>94110</v>
      </c>
      <c r="M121" s="11" t="s">
        <v>51</v>
      </c>
      <c r="N121" s="11" t="s">
        <v>582</v>
      </c>
      <c r="O121" s="11" t="s">
        <v>31</v>
      </c>
      <c r="P121" s="11" t="s">
        <v>35</v>
      </c>
      <c r="Q121" s="11" t="s">
        <v>583</v>
      </c>
      <c r="R121" s="11">
        <v>1121.568</v>
      </c>
      <c r="S121" s="11">
        <v>2</v>
      </c>
      <c r="T121" s="11">
        <v>0.2</v>
      </c>
      <c r="U121" s="11">
        <v>0</v>
      </c>
      <c r="V121" s="11">
        <f t="shared" si="2"/>
        <v>0</v>
      </c>
      <c r="W121" s="11" t="str">
        <f t="shared" si="3"/>
        <v>Apr</v>
      </c>
      <c r="X121" s="13" t="s">
        <v>4394</v>
      </c>
    </row>
    <row r="122" spans="1:24" x14ac:dyDescent="0.3">
      <c r="A122" s="11">
        <v>553</v>
      </c>
      <c r="B122" s="11" t="s">
        <v>584</v>
      </c>
      <c r="C122" s="12">
        <v>45180</v>
      </c>
      <c r="D122" s="12">
        <v>45181</v>
      </c>
      <c r="E122" s="11" t="s">
        <v>78</v>
      </c>
      <c r="F122" s="11" t="s">
        <v>585</v>
      </c>
      <c r="G122" s="11" t="s">
        <v>586</v>
      </c>
      <c r="H122" s="11" t="s">
        <v>25</v>
      </c>
      <c r="I122" s="11" t="s">
        <v>26</v>
      </c>
      <c r="J122" s="11" t="s">
        <v>587</v>
      </c>
      <c r="K122" s="11" t="s">
        <v>42</v>
      </c>
      <c r="L122" s="11">
        <v>32216</v>
      </c>
      <c r="M122" s="11" t="s">
        <v>29</v>
      </c>
      <c r="N122" s="11" t="s">
        <v>588</v>
      </c>
      <c r="O122" s="11" t="s">
        <v>31</v>
      </c>
      <c r="P122" s="11" t="s">
        <v>53</v>
      </c>
      <c r="Q122" s="11" t="s">
        <v>589</v>
      </c>
      <c r="R122" s="11">
        <v>34.503999999999998</v>
      </c>
      <c r="S122" s="11">
        <v>1</v>
      </c>
      <c r="T122" s="11">
        <v>0.2</v>
      </c>
      <c r="U122" s="11">
        <v>6.0381999999999998</v>
      </c>
      <c r="V122" s="11">
        <f t="shared" si="2"/>
        <v>1</v>
      </c>
      <c r="W122" s="11" t="str">
        <f t="shared" si="3"/>
        <v>Sep</v>
      </c>
      <c r="X122" s="13" t="s">
        <v>4395</v>
      </c>
    </row>
    <row r="123" spans="1:24" x14ac:dyDescent="0.3">
      <c r="A123" s="11">
        <v>558</v>
      </c>
      <c r="B123" s="11" t="s">
        <v>590</v>
      </c>
      <c r="C123" s="12">
        <v>44722</v>
      </c>
      <c r="D123" s="12">
        <v>44727</v>
      </c>
      <c r="E123" s="11" t="s">
        <v>38</v>
      </c>
      <c r="F123" s="11" t="s">
        <v>591</v>
      </c>
      <c r="G123" s="11" t="s">
        <v>592</v>
      </c>
      <c r="H123" s="11" t="s">
        <v>25</v>
      </c>
      <c r="I123" s="11" t="s">
        <v>26</v>
      </c>
      <c r="J123" s="11" t="s">
        <v>49</v>
      </c>
      <c r="K123" s="11" t="s">
        <v>50</v>
      </c>
      <c r="L123" s="11">
        <v>90045</v>
      </c>
      <c r="M123" s="11" t="s">
        <v>51</v>
      </c>
      <c r="N123" s="11" t="s">
        <v>593</v>
      </c>
      <c r="O123" s="11" t="s">
        <v>31</v>
      </c>
      <c r="P123" s="11" t="s">
        <v>44</v>
      </c>
      <c r="Q123" s="11" t="s">
        <v>594</v>
      </c>
      <c r="R123" s="11">
        <v>1335.68</v>
      </c>
      <c r="S123" s="11">
        <v>4</v>
      </c>
      <c r="T123" s="11">
        <v>0.2</v>
      </c>
      <c r="U123" s="11">
        <v>-217.048</v>
      </c>
      <c r="V123" s="11">
        <f t="shared" si="2"/>
        <v>0</v>
      </c>
      <c r="W123" s="11" t="str">
        <f t="shared" si="3"/>
        <v>Jun</v>
      </c>
      <c r="X123" s="13" t="s">
        <v>4394</v>
      </c>
    </row>
    <row r="124" spans="1:24" x14ac:dyDescent="0.3">
      <c r="A124" s="11">
        <v>560</v>
      </c>
      <c r="B124" s="11" t="s">
        <v>595</v>
      </c>
      <c r="C124" s="12">
        <v>45250</v>
      </c>
      <c r="D124" s="12">
        <v>45252</v>
      </c>
      <c r="E124" s="11" t="s">
        <v>22</v>
      </c>
      <c r="F124" s="11" t="s">
        <v>596</v>
      </c>
      <c r="G124" s="11" t="s">
        <v>597</v>
      </c>
      <c r="H124" s="11" t="s">
        <v>25</v>
      </c>
      <c r="I124" s="11" t="s">
        <v>26</v>
      </c>
      <c r="J124" s="11" t="s">
        <v>310</v>
      </c>
      <c r="K124" s="11" t="s">
        <v>50</v>
      </c>
      <c r="L124" s="11">
        <v>94110</v>
      </c>
      <c r="M124" s="11" t="s">
        <v>51</v>
      </c>
      <c r="N124" s="11" t="s">
        <v>466</v>
      </c>
      <c r="O124" s="11" t="s">
        <v>31</v>
      </c>
      <c r="P124" s="11" t="s">
        <v>53</v>
      </c>
      <c r="Q124" s="11" t="s">
        <v>467</v>
      </c>
      <c r="R124" s="11">
        <v>42.6</v>
      </c>
      <c r="S124" s="11">
        <v>3</v>
      </c>
      <c r="T124" s="11">
        <v>0</v>
      </c>
      <c r="U124" s="11">
        <v>16.614000000000001</v>
      </c>
      <c r="V124" s="11">
        <f t="shared" si="2"/>
        <v>1</v>
      </c>
      <c r="W124" s="11" t="str">
        <f t="shared" si="3"/>
        <v>Nov</v>
      </c>
      <c r="X124" s="13" t="s">
        <v>4395</v>
      </c>
    </row>
    <row r="125" spans="1:24" x14ac:dyDescent="0.3">
      <c r="A125" s="11">
        <v>563</v>
      </c>
      <c r="B125" s="11" t="s">
        <v>598</v>
      </c>
      <c r="C125" s="12">
        <v>44088</v>
      </c>
      <c r="D125" s="12">
        <v>44092</v>
      </c>
      <c r="E125" s="11" t="s">
        <v>22</v>
      </c>
      <c r="F125" s="11" t="s">
        <v>599</v>
      </c>
      <c r="G125" s="11" t="s">
        <v>600</v>
      </c>
      <c r="H125" s="11" t="s">
        <v>25</v>
      </c>
      <c r="I125" s="11" t="s">
        <v>26</v>
      </c>
      <c r="J125" s="11" t="s">
        <v>285</v>
      </c>
      <c r="K125" s="11" t="s">
        <v>42</v>
      </c>
      <c r="L125" s="11">
        <v>33614</v>
      </c>
      <c r="M125" s="11" t="s">
        <v>29</v>
      </c>
      <c r="N125" s="11" t="s">
        <v>601</v>
      </c>
      <c r="O125" s="11" t="s">
        <v>31</v>
      </c>
      <c r="P125" s="11" t="s">
        <v>53</v>
      </c>
      <c r="Q125" s="11" t="s">
        <v>602</v>
      </c>
      <c r="R125" s="11">
        <v>13.128</v>
      </c>
      <c r="S125" s="11">
        <v>3</v>
      </c>
      <c r="T125" s="11">
        <v>0.2</v>
      </c>
      <c r="U125" s="11">
        <v>3.7743000000000002</v>
      </c>
      <c r="V125" s="11">
        <f t="shared" si="2"/>
        <v>1</v>
      </c>
      <c r="W125" s="11" t="str">
        <f t="shared" si="3"/>
        <v>Sep</v>
      </c>
      <c r="X125" s="13" t="s">
        <v>4392</v>
      </c>
    </row>
    <row r="126" spans="1:24" x14ac:dyDescent="0.3">
      <c r="A126" s="11">
        <v>570</v>
      </c>
      <c r="B126" s="11" t="s">
        <v>603</v>
      </c>
      <c r="C126" s="12">
        <v>45200</v>
      </c>
      <c r="D126" s="12">
        <v>45207</v>
      </c>
      <c r="E126" s="11" t="s">
        <v>38</v>
      </c>
      <c r="F126" s="11" t="s">
        <v>604</v>
      </c>
      <c r="G126" s="11" t="s">
        <v>605</v>
      </c>
      <c r="H126" s="11" t="s">
        <v>81</v>
      </c>
      <c r="I126" s="11" t="s">
        <v>26</v>
      </c>
      <c r="J126" s="11" t="s">
        <v>176</v>
      </c>
      <c r="K126" s="11" t="s">
        <v>177</v>
      </c>
      <c r="L126" s="11">
        <v>98105</v>
      </c>
      <c r="M126" s="11" t="s">
        <v>51</v>
      </c>
      <c r="N126" s="11" t="s">
        <v>606</v>
      </c>
      <c r="O126" s="11" t="s">
        <v>31</v>
      </c>
      <c r="P126" s="11" t="s">
        <v>35</v>
      </c>
      <c r="Q126" s="11" t="s">
        <v>607</v>
      </c>
      <c r="R126" s="11">
        <v>451.15199999999999</v>
      </c>
      <c r="S126" s="11">
        <v>3</v>
      </c>
      <c r="T126" s="11">
        <v>0.2</v>
      </c>
      <c r="U126" s="11">
        <v>0</v>
      </c>
      <c r="V126" s="11">
        <f t="shared" si="2"/>
        <v>0</v>
      </c>
      <c r="W126" s="11" t="str">
        <f t="shared" si="3"/>
        <v>Oct</v>
      </c>
      <c r="X126" s="13" t="s">
        <v>4395</v>
      </c>
    </row>
    <row r="127" spans="1:24" x14ac:dyDescent="0.3">
      <c r="A127" s="11">
        <v>580</v>
      </c>
      <c r="B127" s="11" t="s">
        <v>608</v>
      </c>
      <c r="C127" s="12">
        <v>45127</v>
      </c>
      <c r="D127" s="12">
        <v>45133</v>
      </c>
      <c r="E127" s="11" t="s">
        <v>38</v>
      </c>
      <c r="F127" s="11" t="s">
        <v>609</v>
      </c>
      <c r="G127" s="11" t="s">
        <v>610</v>
      </c>
      <c r="H127" s="11" t="s">
        <v>25</v>
      </c>
      <c r="I127" s="11" t="s">
        <v>26</v>
      </c>
      <c r="J127" s="11" t="s">
        <v>120</v>
      </c>
      <c r="K127" s="11" t="s">
        <v>121</v>
      </c>
      <c r="L127" s="11">
        <v>60610</v>
      </c>
      <c r="M127" s="11" t="s">
        <v>84</v>
      </c>
      <c r="N127" s="11" t="s">
        <v>611</v>
      </c>
      <c r="O127" s="11" t="s">
        <v>31</v>
      </c>
      <c r="P127" s="11" t="s">
        <v>53</v>
      </c>
      <c r="Q127" s="11" t="s">
        <v>612</v>
      </c>
      <c r="R127" s="11">
        <v>8.7919999999999998</v>
      </c>
      <c r="S127" s="11">
        <v>1</v>
      </c>
      <c r="T127" s="11">
        <v>0.6</v>
      </c>
      <c r="U127" s="11">
        <v>-5.7148000000000003</v>
      </c>
      <c r="V127" s="11">
        <f t="shared" si="2"/>
        <v>0</v>
      </c>
      <c r="W127" s="11" t="str">
        <f t="shared" si="3"/>
        <v>Jul</v>
      </c>
      <c r="X127" s="13" t="s">
        <v>4395</v>
      </c>
    </row>
    <row r="128" spans="1:24" x14ac:dyDescent="0.3">
      <c r="A128" s="11">
        <v>587</v>
      </c>
      <c r="B128" s="11" t="s">
        <v>613</v>
      </c>
      <c r="C128" s="12">
        <v>44380</v>
      </c>
      <c r="D128" s="12">
        <v>44386</v>
      </c>
      <c r="E128" s="11" t="s">
        <v>38</v>
      </c>
      <c r="F128" s="11" t="s">
        <v>614</v>
      </c>
      <c r="G128" s="11" t="s">
        <v>615</v>
      </c>
      <c r="H128" s="11" t="s">
        <v>25</v>
      </c>
      <c r="I128" s="11" t="s">
        <v>26</v>
      </c>
      <c r="J128" s="11" t="s">
        <v>616</v>
      </c>
      <c r="K128" s="11" t="s">
        <v>28</v>
      </c>
      <c r="L128" s="11">
        <v>40475</v>
      </c>
      <c r="M128" s="11" t="s">
        <v>29</v>
      </c>
      <c r="N128" s="11" t="s">
        <v>439</v>
      </c>
      <c r="O128" s="11" t="s">
        <v>31</v>
      </c>
      <c r="P128" s="11" t="s">
        <v>35</v>
      </c>
      <c r="Q128" s="11" t="s">
        <v>440</v>
      </c>
      <c r="R128" s="11">
        <v>70.98</v>
      </c>
      <c r="S128" s="11">
        <v>1</v>
      </c>
      <c r="T128" s="11">
        <v>0</v>
      </c>
      <c r="U128" s="11">
        <v>4.9686000000000003</v>
      </c>
      <c r="V128" s="11">
        <f t="shared" si="2"/>
        <v>1</v>
      </c>
      <c r="W128" s="11" t="str">
        <f t="shared" si="3"/>
        <v>Jul</v>
      </c>
      <c r="X128" s="13" t="s">
        <v>4393</v>
      </c>
    </row>
    <row r="129" spans="1:24" x14ac:dyDescent="0.3">
      <c r="A129" s="11">
        <v>598</v>
      </c>
      <c r="B129" s="11" t="s">
        <v>617</v>
      </c>
      <c r="C129" s="12">
        <v>44051</v>
      </c>
      <c r="D129" s="12">
        <v>44058</v>
      </c>
      <c r="E129" s="11" t="s">
        <v>38</v>
      </c>
      <c r="F129" s="11" t="s">
        <v>618</v>
      </c>
      <c r="G129" s="11" t="s">
        <v>619</v>
      </c>
      <c r="H129" s="11" t="s">
        <v>25</v>
      </c>
      <c r="I129" s="11" t="s">
        <v>26</v>
      </c>
      <c r="J129" s="11" t="s">
        <v>620</v>
      </c>
      <c r="K129" s="11" t="s">
        <v>50</v>
      </c>
      <c r="L129" s="11">
        <v>92024</v>
      </c>
      <c r="M129" s="11" t="s">
        <v>51</v>
      </c>
      <c r="N129" s="11" t="s">
        <v>621</v>
      </c>
      <c r="O129" s="11" t="s">
        <v>31</v>
      </c>
      <c r="P129" s="11" t="s">
        <v>53</v>
      </c>
      <c r="Q129" s="11" t="s">
        <v>622</v>
      </c>
      <c r="R129" s="11">
        <v>327.76</v>
      </c>
      <c r="S129" s="11">
        <v>8</v>
      </c>
      <c r="T129" s="11">
        <v>0</v>
      </c>
      <c r="U129" s="11">
        <v>91.772800000000004</v>
      </c>
      <c r="V129" s="11">
        <f t="shared" si="2"/>
        <v>1</v>
      </c>
      <c r="W129" s="11" t="str">
        <f t="shared" si="3"/>
        <v>Aug</v>
      </c>
      <c r="X129" s="13" t="s">
        <v>4392</v>
      </c>
    </row>
    <row r="130" spans="1:24" x14ac:dyDescent="0.3">
      <c r="A130" s="11">
        <v>604</v>
      </c>
      <c r="B130" s="11" t="s">
        <v>623</v>
      </c>
      <c r="C130" s="12">
        <v>43905</v>
      </c>
      <c r="D130" s="12">
        <v>43909</v>
      </c>
      <c r="E130" s="11" t="s">
        <v>38</v>
      </c>
      <c r="F130" s="11" t="s">
        <v>624</v>
      </c>
      <c r="G130" s="11" t="s">
        <v>625</v>
      </c>
      <c r="H130" s="11" t="s">
        <v>25</v>
      </c>
      <c r="I130" s="11" t="s">
        <v>26</v>
      </c>
      <c r="J130" s="11" t="s">
        <v>285</v>
      </c>
      <c r="K130" s="11" t="s">
        <v>42</v>
      </c>
      <c r="L130" s="11">
        <v>33614</v>
      </c>
      <c r="M130" s="11" t="s">
        <v>29</v>
      </c>
      <c r="N130" s="11" t="s">
        <v>365</v>
      </c>
      <c r="O130" s="11" t="s">
        <v>31</v>
      </c>
      <c r="P130" s="11" t="s">
        <v>53</v>
      </c>
      <c r="Q130" s="11" t="s">
        <v>366</v>
      </c>
      <c r="R130" s="11">
        <v>45.695999999999998</v>
      </c>
      <c r="S130" s="11">
        <v>3</v>
      </c>
      <c r="T130" s="11">
        <v>0.2</v>
      </c>
      <c r="U130" s="11">
        <v>5.1407999999999996</v>
      </c>
      <c r="V130" s="11">
        <f t="shared" si="2"/>
        <v>1</v>
      </c>
      <c r="W130" s="11" t="str">
        <f t="shared" si="3"/>
        <v>Mar</v>
      </c>
      <c r="X130" s="13" t="s">
        <v>4392</v>
      </c>
    </row>
    <row r="131" spans="1:24" x14ac:dyDescent="0.3">
      <c r="A131" s="11">
        <v>617</v>
      </c>
      <c r="B131" s="11" t="s">
        <v>626</v>
      </c>
      <c r="C131" s="12">
        <v>45156</v>
      </c>
      <c r="D131" s="12">
        <v>45161</v>
      </c>
      <c r="E131" s="11" t="s">
        <v>22</v>
      </c>
      <c r="F131" s="11" t="s">
        <v>627</v>
      </c>
      <c r="G131" s="11" t="s">
        <v>628</v>
      </c>
      <c r="H131" s="11" t="s">
        <v>81</v>
      </c>
      <c r="I131" s="11" t="s">
        <v>26</v>
      </c>
      <c r="J131" s="11" t="s">
        <v>158</v>
      </c>
      <c r="K131" s="11" t="s">
        <v>109</v>
      </c>
      <c r="L131" s="11">
        <v>10011</v>
      </c>
      <c r="M131" s="11" t="s">
        <v>62</v>
      </c>
      <c r="N131" s="11" t="s">
        <v>629</v>
      </c>
      <c r="O131" s="11" t="s">
        <v>31</v>
      </c>
      <c r="P131" s="11" t="s">
        <v>53</v>
      </c>
      <c r="Q131" s="11" t="s">
        <v>630</v>
      </c>
      <c r="R131" s="11">
        <v>40.479999999999997</v>
      </c>
      <c r="S131" s="11">
        <v>2</v>
      </c>
      <c r="T131" s="11">
        <v>0</v>
      </c>
      <c r="U131" s="11">
        <v>15.7872</v>
      </c>
      <c r="V131" s="11">
        <f t="shared" ref="V131:V194" si="4">IF(U131&gt;0,1,0)</f>
        <v>1</v>
      </c>
      <c r="W131" s="11" t="str">
        <f t="shared" ref="W131:W194" si="5">TEXT(C131,"Mmm")</f>
        <v>Aug</v>
      </c>
      <c r="X131" s="13" t="s">
        <v>4395</v>
      </c>
    </row>
    <row r="132" spans="1:24" x14ac:dyDescent="0.3">
      <c r="A132" s="11">
        <v>618</v>
      </c>
      <c r="B132" s="11" t="s">
        <v>626</v>
      </c>
      <c r="C132" s="12">
        <v>45156</v>
      </c>
      <c r="D132" s="12">
        <v>45161</v>
      </c>
      <c r="E132" s="11" t="s">
        <v>22</v>
      </c>
      <c r="F132" s="11" t="s">
        <v>627</v>
      </c>
      <c r="G132" s="11" t="s">
        <v>628</v>
      </c>
      <c r="H132" s="11" t="s">
        <v>81</v>
      </c>
      <c r="I132" s="11" t="s">
        <v>26</v>
      </c>
      <c r="J132" s="11" t="s">
        <v>158</v>
      </c>
      <c r="K132" s="11" t="s">
        <v>109</v>
      </c>
      <c r="L132" s="11">
        <v>10011</v>
      </c>
      <c r="M132" s="11" t="s">
        <v>62</v>
      </c>
      <c r="N132" s="11" t="s">
        <v>631</v>
      </c>
      <c r="O132" s="11" t="s">
        <v>31</v>
      </c>
      <c r="P132" s="11" t="s">
        <v>53</v>
      </c>
      <c r="Q132" s="11" t="s">
        <v>632</v>
      </c>
      <c r="R132" s="11">
        <v>9.94</v>
      </c>
      <c r="S132" s="11">
        <v>2</v>
      </c>
      <c r="T132" s="11">
        <v>0</v>
      </c>
      <c r="U132" s="11">
        <v>3.0813999999999999</v>
      </c>
      <c r="V132" s="11">
        <f t="shared" si="4"/>
        <v>1</v>
      </c>
      <c r="W132" s="11" t="str">
        <f t="shared" si="5"/>
        <v>Aug</v>
      </c>
      <c r="X132" s="13" t="s">
        <v>4395</v>
      </c>
    </row>
    <row r="133" spans="1:24" x14ac:dyDescent="0.3">
      <c r="A133" s="11">
        <v>621</v>
      </c>
      <c r="B133" s="11" t="s">
        <v>626</v>
      </c>
      <c r="C133" s="12">
        <v>45156</v>
      </c>
      <c r="D133" s="12">
        <v>45161</v>
      </c>
      <c r="E133" s="11" t="s">
        <v>22</v>
      </c>
      <c r="F133" s="11" t="s">
        <v>627</v>
      </c>
      <c r="G133" s="11" t="s">
        <v>628</v>
      </c>
      <c r="H133" s="11" t="s">
        <v>81</v>
      </c>
      <c r="I133" s="11" t="s">
        <v>26</v>
      </c>
      <c r="J133" s="11" t="s">
        <v>158</v>
      </c>
      <c r="K133" s="11" t="s">
        <v>109</v>
      </c>
      <c r="L133" s="11">
        <v>10011</v>
      </c>
      <c r="M133" s="11" t="s">
        <v>62</v>
      </c>
      <c r="N133" s="11" t="s">
        <v>216</v>
      </c>
      <c r="O133" s="11" t="s">
        <v>31</v>
      </c>
      <c r="P133" s="11" t="s">
        <v>53</v>
      </c>
      <c r="Q133" s="11" t="s">
        <v>217</v>
      </c>
      <c r="R133" s="11">
        <v>88.02</v>
      </c>
      <c r="S133" s="11">
        <v>3</v>
      </c>
      <c r="T133" s="11">
        <v>0</v>
      </c>
      <c r="U133" s="11">
        <v>27.286200000000001</v>
      </c>
      <c r="V133" s="11">
        <f t="shared" si="4"/>
        <v>1</v>
      </c>
      <c r="W133" s="11" t="str">
        <f t="shared" si="5"/>
        <v>Aug</v>
      </c>
      <c r="X133" s="13" t="s">
        <v>4395</v>
      </c>
    </row>
    <row r="134" spans="1:24" x14ac:dyDescent="0.3">
      <c r="A134" s="11">
        <v>623</v>
      </c>
      <c r="B134" s="11" t="s">
        <v>633</v>
      </c>
      <c r="C134" s="12">
        <v>44529</v>
      </c>
      <c r="D134" s="12">
        <v>44533</v>
      </c>
      <c r="E134" s="11" t="s">
        <v>38</v>
      </c>
      <c r="F134" s="11" t="s">
        <v>634</v>
      </c>
      <c r="G134" s="11" t="s">
        <v>635</v>
      </c>
      <c r="H134" s="11" t="s">
        <v>81</v>
      </c>
      <c r="I134" s="11" t="s">
        <v>26</v>
      </c>
      <c r="J134" s="11" t="s">
        <v>636</v>
      </c>
      <c r="K134" s="11" t="s">
        <v>272</v>
      </c>
      <c r="L134" s="11">
        <v>48126</v>
      </c>
      <c r="M134" s="11" t="s">
        <v>84</v>
      </c>
      <c r="N134" s="11" t="s">
        <v>637</v>
      </c>
      <c r="O134" s="11" t="s">
        <v>31</v>
      </c>
      <c r="P134" s="11" t="s">
        <v>35</v>
      </c>
      <c r="Q134" s="11" t="s">
        <v>638</v>
      </c>
      <c r="R134" s="11">
        <v>301.95999999999998</v>
      </c>
      <c r="S134" s="11">
        <v>2</v>
      </c>
      <c r="T134" s="11">
        <v>0</v>
      </c>
      <c r="U134" s="11">
        <v>87.568399999999997</v>
      </c>
      <c r="V134" s="11">
        <f t="shared" si="4"/>
        <v>1</v>
      </c>
      <c r="W134" s="11" t="str">
        <f t="shared" si="5"/>
        <v>Nov</v>
      </c>
      <c r="X134" s="13" t="s">
        <v>4393</v>
      </c>
    </row>
    <row r="135" spans="1:24" x14ac:dyDescent="0.3">
      <c r="A135" s="11">
        <v>627</v>
      </c>
      <c r="B135" s="11" t="s">
        <v>639</v>
      </c>
      <c r="C135" s="12">
        <v>45184</v>
      </c>
      <c r="D135" s="12">
        <v>45188</v>
      </c>
      <c r="E135" s="11" t="s">
        <v>38</v>
      </c>
      <c r="F135" s="11" t="s">
        <v>640</v>
      </c>
      <c r="G135" s="11" t="s">
        <v>641</v>
      </c>
      <c r="H135" s="11" t="s">
        <v>90</v>
      </c>
      <c r="I135" s="11" t="s">
        <v>26</v>
      </c>
      <c r="J135" s="11" t="s">
        <v>158</v>
      </c>
      <c r="K135" s="11" t="s">
        <v>109</v>
      </c>
      <c r="L135" s="11">
        <v>10009</v>
      </c>
      <c r="M135" s="11" t="s">
        <v>62</v>
      </c>
      <c r="N135" s="11" t="s">
        <v>642</v>
      </c>
      <c r="O135" s="11" t="s">
        <v>31</v>
      </c>
      <c r="P135" s="11" t="s">
        <v>53</v>
      </c>
      <c r="Q135" s="11" t="s">
        <v>643</v>
      </c>
      <c r="R135" s="11">
        <v>35.56</v>
      </c>
      <c r="S135" s="11">
        <v>7</v>
      </c>
      <c r="T135" s="11">
        <v>0</v>
      </c>
      <c r="U135" s="11">
        <v>12.090400000000001</v>
      </c>
      <c r="V135" s="11">
        <f t="shared" si="4"/>
        <v>1</v>
      </c>
      <c r="W135" s="11" t="str">
        <f t="shared" si="5"/>
        <v>Sep</v>
      </c>
      <c r="X135" s="13" t="s">
        <v>4395</v>
      </c>
    </row>
    <row r="136" spans="1:24" x14ac:dyDescent="0.3">
      <c r="A136" s="11">
        <v>636</v>
      </c>
      <c r="B136" s="11" t="s">
        <v>644</v>
      </c>
      <c r="C136" s="12">
        <v>44473</v>
      </c>
      <c r="D136" s="12">
        <v>44478</v>
      </c>
      <c r="E136" s="11" t="s">
        <v>22</v>
      </c>
      <c r="F136" s="11" t="s">
        <v>645</v>
      </c>
      <c r="G136" s="11" t="s">
        <v>646</v>
      </c>
      <c r="H136" s="11" t="s">
        <v>81</v>
      </c>
      <c r="I136" s="11" t="s">
        <v>26</v>
      </c>
      <c r="J136" s="11" t="s">
        <v>647</v>
      </c>
      <c r="K136" s="11" t="s">
        <v>648</v>
      </c>
      <c r="L136" s="11">
        <v>31088</v>
      </c>
      <c r="M136" s="11" t="s">
        <v>29</v>
      </c>
      <c r="N136" s="11" t="s">
        <v>649</v>
      </c>
      <c r="O136" s="11" t="s">
        <v>31</v>
      </c>
      <c r="P136" s="11" t="s">
        <v>35</v>
      </c>
      <c r="Q136" s="11" t="s">
        <v>650</v>
      </c>
      <c r="R136" s="11">
        <v>392.94</v>
      </c>
      <c r="S136" s="11">
        <v>3</v>
      </c>
      <c r="T136" s="11">
        <v>0</v>
      </c>
      <c r="U136" s="11">
        <v>43.223399999999998</v>
      </c>
      <c r="V136" s="11">
        <f t="shared" si="4"/>
        <v>1</v>
      </c>
      <c r="W136" s="11" t="str">
        <f t="shared" si="5"/>
        <v>Oct</v>
      </c>
      <c r="X136" s="13" t="s">
        <v>4393</v>
      </c>
    </row>
    <row r="137" spans="1:24" x14ac:dyDescent="0.3">
      <c r="A137" s="11">
        <v>639</v>
      </c>
      <c r="B137" s="11" t="s">
        <v>651</v>
      </c>
      <c r="C137" s="12">
        <v>44701</v>
      </c>
      <c r="D137" s="12">
        <v>44706</v>
      </c>
      <c r="E137" s="11" t="s">
        <v>38</v>
      </c>
      <c r="F137" s="11" t="s">
        <v>652</v>
      </c>
      <c r="G137" s="11" t="s">
        <v>653</v>
      </c>
      <c r="H137" s="11" t="s">
        <v>90</v>
      </c>
      <c r="I137" s="11" t="s">
        <v>26</v>
      </c>
      <c r="J137" s="11" t="s">
        <v>654</v>
      </c>
      <c r="K137" s="11" t="s">
        <v>50</v>
      </c>
      <c r="L137" s="11">
        <v>94591</v>
      </c>
      <c r="M137" s="11" t="s">
        <v>51</v>
      </c>
      <c r="N137" s="11" t="s">
        <v>295</v>
      </c>
      <c r="O137" s="11" t="s">
        <v>31</v>
      </c>
      <c r="P137" s="11" t="s">
        <v>53</v>
      </c>
      <c r="Q137" s="11" t="s">
        <v>296</v>
      </c>
      <c r="R137" s="11">
        <v>1049.2</v>
      </c>
      <c r="S137" s="11">
        <v>5</v>
      </c>
      <c r="T137" s="11">
        <v>0</v>
      </c>
      <c r="U137" s="11">
        <v>272.79199999999997</v>
      </c>
      <c r="V137" s="11">
        <f t="shared" si="4"/>
        <v>1</v>
      </c>
      <c r="W137" s="11" t="str">
        <f t="shared" si="5"/>
        <v>May</v>
      </c>
      <c r="X137" s="13" t="s">
        <v>4394</v>
      </c>
    </row>
    <row r="138" spans="1:24" x14ac:dyDescent="0.3">
      <c r="A138" s="11">
        <v>641</v>
      </c>
      <c r="B138" s="11" t="s">
        <v>655</v>
      </c>
      <c r="C138" s="12">
        <v>44913</v>
      </c>
      <c r="D138" s="12">
        <v>44917</v>
      </c>
      <c r="E138" s="11" t="s">
        <v>38</v>
      </c>
      <c r="F138" s="11" t="s">
        <v>656</v>
      </c>
      <c r="G138" s="11" t="s">
        <v>657</v>
      </c>
      <c r="H138" s="11" t="s">
        <v>81</v>
      </c>
      <c r="I138" s="11" t="s">
        <v>26</v>
      </c>
      <c r="J138" s="11" t="s">
        <v>151</v>
      </c>
      <c r="K138" s="11" t="s">
        <v>152</v>
      </c>
      <c r="L138" s="11">
        <v>55407</v>
      </c>
      <c r="M138" s="11" t="s">
        <v>84</v>
      </c>
      <c r="N138" s="11" t="s">
        <v>658</v>
      </c>
      <c r="O138" s="11" t="s">
        <v>31</v>
      </c>
      <c r="P138" s="11" t="s">
        <v>53</v>
      </c>
      <c r="Q138" s="11" t="s">
        <v>659</v>
      </c>
      <c r="R138" s="11">
        <v>18.84</v>
      </c>
      <c r="S138" s="11">
        <v>3</v>
      </c>
      <c r="T138" s="11">
        <v>0</v>
      </c>
      <c r="U138" s="11">
        <v>6.0288000000000004</v>
      </c>
      <c r="V138" s="11">
        <f t="shared" si="4"/>
        <v>1</v>
      </c>
      <c r="W138" s="11" t="str">
        <f t="shared" si="5"/>
        <v>Dec</v>
      </c>
      <c r="X138" s="13" t="s">
        <v>4394</v>
      </c>
    </row>
    <row r="139" spans="1:24" x14ac:dyDescent="0.3">
      <c r="A139" s="11">
        <v>649</v>
      </c>
      <c r="B139" s="11" t="s">
        <v>660</v>
      </c>
      <c r="C139" s="12">
        <v>44906</v>
      </c>
      <c r="D139" s="12">
        <v>44911</v>
      </c>
      <c r="E139" s="11" t="s">
        <v>22</v>
      </c>
      <c r="F139" s="11" t="s">
        <v>661</v>
      </c>
      <c r="G139" s="11" t="s">
        <v>662</v>
      </c>
      <c r="H139" s="11" t="s">
        <v>81</v>
      </c>
      <c r="I139" s="11" t="s">
        <v>26</v>
      </c>
      <c r="J139" s="11" t="s">
        <v>663</v>
      </c>
      <c r="K139" s="11" t="s">
        <v>177</v>
      </c>
      <c r="L139" s="11">
        <v>98661</v>
      </c>
      <c r="M139" s="11" t="s">
        <v>51</v>
      </c>
      <c r="N139" s="11" t="s">
        <v>427</v>
      </c>
      <c r="O139" s="11" t="s">
        <v>31</v>
      </c>
      <c r="P139" s="11" t="s">
        <v>53</v>
      </c>
      <c r="Q139" s="11" t="s">
        <v>428</v>
      </c>
      <c r="R139" s="11">
        <v>14.8</v>
      </c>
      <c r="S139" s="11">
        <v>4</v>
      </c>
      <c r="T139" s="11">
        <v>0</v>
      </c>
      <c r="U139" s="11">
        <v>6.0679999999999996</v>
      </c>
      <c r="V139" s="11">
        <f t="shared" si="4"/>
        <v>1</v>
      </c>
      <c r="W139" s="11" t="str">
        <f t="shared" si="5"/>
        <v>Dec</v>
      </c>
      <c r="X139" s="13" t="s">
        <v>4394</v>
      </c>
    </row>
    <row r="140" spans="1:24" x14ac:dyDescent="0.3">
      <c r="A140" s="11">
        <v>658</v>
      </c>
      <c r="B140" s="11" t="s">
        <v>664</v>
      </c>
      <c r="C140" s="12">
        <v>44823</v>
      </c>
      <c r="D140" s="12">
        <v>44823</v>
      </c>
      <c r="E140" s="11" t="s">
        <v>407</v>
      </c>
      <c r="F140" s="11" t="s">
        <v>665</v>
      </c>
      <c r="G140" s="11" t="s">
        <v>666</v>
      </c>
      <c r="H140" s="11" t="s">
        <v>90</v>
      </c>
      <c r="I140" s="11" t="s">
        <v>26</v>
      </c>
      <c r="J140" s="11" t="s">
        <v>164</v>
      </c>
      <c r="K140" s="11" t="s">
        <v>121</v>
      </c>
      <c r="L140" s="11">
        <v>60505</v>
      </c>
      <c r="M140" s="11" t="s">
        <v>84</v>
      </c>
      <c r="N140" s="11" t="s">
        <v>540</v>
      </c>
      <c r="O140" s="11" t="s">
        <v>31</v>
      </c>
      <c r="P140" s="11" t="s">
        <v>35</v>
      </c>
      <c r="Q140" s="11" t="s">
        <v>541</v>
      </c>
      <c r="R140" s="11">
        <v>701.37199999999996</v>
      </c>
      <c r="S140" s="11">
        <v>2</v>
      </c>
      <c r="T140" s="11">
        <v>0.3</v>
      </c>
      <c r="U140" s="11">
        <v>-50.097999999999999</v>
      </c>
      <c r="V140" s="11">
        <f t="shared" si="4"/>
        <v>0</v>
      </c>
      <c r="W140" s="11" t="str">
        <f t="shared" si="5"/>
        <v>Sep</v>
      </c>
      <c r="X140" s="13" t="s">
        <v>4394</v>
      </c>
    </row>
    <row r="141" spans="1:24" x14ac:dyDescent="0.3">
      <c r="A141" s="11">
        <v>662</v>
      </c>
      <c r="B141" s="11" t="s">
        <v>667</v>
      </c>
      <c r="C141" s="12">
        <v>44432</v>
      </c>
      <c r="D141" s="12">
        <v>44436</v>
      </c>
      <c r="E141" s="11" t="s">
        <v>38</v>
      </c>
      <c r="F141" s="11" t="s">
        <v>668</v>
      </c>
      <c r="G141" s="11" t="s">
        <v>669</v>
      </c>
      <c r="H141" s="11" t="s">
        <v>25</v>
      </c>
      <c r="I141" s="11" t="s">
        <v>26</v>
      </c>
      <c r="J141" s="11" t="s">
        <v>670</v>
      </c>
      <c r="K141" s="11" t="s">
        <v>83</v>
      </c>
      <c r="L141" s="11">
        <v>76017</v>
      </c>
      <c r="M141" s="11" t="s">
        <v>84</v>
      </c>
      <c r="N141" s="11" t="s">
        <v>178</v>
      </c>
      <c r="O141" s="11" t="s">
        <v>31</v>
      </c>
      <c r="P141" s="11" t="s">
        <v>44</v>
      </c>
      <c r="Q141" s="11" t="s">
        <v>179</v>
      </c>
      <c r="R141" s="11">
        <v>918.78499999999997</v>
      </c>
      <c r="S141" s="11">
        <v>5</v>
      </c>
      <c r="T141" s="11">
        <v>0.3</v>
      </c>
      <c r="U141" s="11">
        <v>-118.12949999999999</v>
      </c>
      <c r="V141" s="11">
        <f t="shared" si="4"/>
        <v>0</v>
      </c>
      <c r="W141" s="11" t="str">
        <f t="shared" si="5"/>
        <v>Aug</v>
      </c>
      <c r="X141" s="13" t="s">
        <v>4393</v>
      </c>
    </row>
    <row r="142" spans="1:24" x14ac:dyDescent="0.3">
      <c r="A142" s="11">
        <v>669</v>
      </c>
      <c r="B142" s="11" t="s">
        <v>671</v>
      </c>
      <c r="C142" s="12">
        <v>44189</v>
      </c>
      <c r="D142" s="12">
        <v>44191</v>
      </c>
      <c r="E142" s="11" t="s">
        <v>78</v>
      </c>
      <c r="F142" s="11" t="s">
        <v>672</v>
      </c>
      <c r="G142" s="11" t="s">
        <v>673</v>
      </c>
      <c r="H142" s="11" t="s">
        <v>25</v>
      </c>
      <c r="I142" s="11" t="s">
        <v>26</v>
      </c>
      <c r="J142" s="11" t="s">
        <v>674</v>
      </c>
      <c r="K142" s="11" t="s">
        <v>215</v>
      </c>
      <c r="L142" s="11">
        <v>44105</v>
      </c>
      <c r="M142" s="11" t="s">
        <v>62</v>
      </c>
      <c r="N142" s="11" t="s">
        <v>675</v>
      </c>
      <c r="O142" s="11" t="s">
        <v>31</v>
      </c>
      <c r="P142" s="11" t="s">
        <v>53</v>
      </c>
      <c r="Q142" s="11" t="s">
        <v>676</v>
      </c>
      <c r="R142" s="11">
        <v>30.36</v>
      </c>
      <c r="S142" s="11">
        <v>5</v>
      </c>
      <c r="T142" s="11">
        <v>0.2</v>
      </c>
      <c r="U142" s="11">
        <v>8.7285000000000004</v>
      </c>
      <c r="V142" s="11">
        <f t="shared" si="4"/>
        <v>1</v>
      </c>
      <c r="W142" s="11" t="str">
        <f t="shared" si="5"/>
        <v>Dec</v>
      </c>
      <c r="X142" s="13" t="s">
        <v>4392</v>
      </c>
    </row>
    <row r="143" spans="1:24" x14ac:dyDescent="0.3">
      <c r="A143" s="11">
        <v>670</v>
      </c>
      <c r="B143" s="11" t="s">
        <v>677</v>
      </c>
      <c r="C143" s="12">
        <v>45086</v>
      </c>
      <c r="D143" s="12">
        <v>45090</v>
      </c>
      <c r="E143" s="11" t="s">
        <v>38</v>
      </c>
      <c r="F143" s="11" t="s">
        <v>640</v>
      </c>
      <c r="G143" s="11" t="s">
        <v>641</v>
      </c>
      <c r="H143" s="11" t="s">
        <v>90</v>
      </c>
      <c r="I143" s="11" t="s">
        <v>26</v>
      </c>
      <c r="J143" s="11" t="s">
        <v>120</v>
      </c>
      <c r="K143" s="11" t="s">
        <v>121</v>
      </c>
      <c r="L143" s="11">
        <v>60653</v>
      </c>
      <c r="M143" s="11" t="s">
        <v>84</v>
      </c>
      <c r="N143" s="11" t="s">
        <v>678</v>
      </c>
      <c r="O143" s="11" t="s">
        <v>31</v>
      </c>
      <c r="P143" s="11" t="s">
        <v>53</v>
      </c>
      <c r="Q143" s="11" t="s">
        <v>679</v>
      </c>
      <c r="R143" s="11">
        <v>23.975999999999999</v>
      </c>
      <c r="S143" s="11">
        <v>3</v>
      </c>
      <c r="T143" s="11">
        <v>0.6</v>
      </c>
      <c r="U143" s="11">
        <v>-14.3856</v>
      </c>
      <c r="V143" s="11">
        <f t="shared" si="4"/>
        <v>0</v>
      </c>
      <c r="W143" s="11" t="str">
        <f t="shared" si="5"/>
        <v>Jun</v>
      </c>
      <c r="X143" s="13" t="s">
        <v>4395</v>
      </c>
    </row>
    <row r="144" spans="1:24" x14ac:dyDescent="0.3">
      <c r="A144" s="11">
        <v>671</v>
      </c>
      <c r="B144" s="11" t="s">
        <v>677</v>
      </c>
      <c r="C144" s="12">
        <v>45086</v>
      </c>
      <c r="D144" s="12">
        <v>45090</v>
      </c>
      <c r="E144" s="11" t="s">
        <v>38</v>
      </c>
      <c r="F144" s="11" t="s">
        <v>640</v>
      </c>
      <c r="G144" s="11" t="s">
        <v>641</v>
      </c>
      <c r="H144" s="11" t="s">
        <v>90</v>
      </c>
      <c r="I144" s="11" t="s">
        <v>26</v>
      </c>
      <c r="J144" s="11" t="s">
        <v>120</v>
      </c>
      <c r="K144" s="11" t="s">
        <v>121</v>
      </c>
      <c r="L144" s="11">
        <v>60653</v>
      </c>
      <c r="M144" s="11" t="s">
        <v>84</v>
      </c>
      <c r="N144" s="11" t="s">
        <v>680</v>
      </c>
      <c r="O144" s="11" t="s">
        <v>31</v>
      </c>
      <c r="P144" s="11" t="s">
        <v>44</v>
      </c>
      <c r="Q144" s="11" t="s">
        <v>681</v>
      </c>
      <c r="R144" s="11">
        <v>108.925</v>
      </c>
      <c r="S144" s="11">
        <v>1</v>
      </c>
      <c r="T144" s="11">
        <v>0.5</v>
      </c>
      <c r="U144" s="11">
        <v>-71.890500000000003</v>
      </c>
      <c r="V144" s="11">
        <f t="shared" si="4"/>
        <v>0</v>
      </c>
      <c r="W144" s="11" t="str">
        <f t="shared" si="5"/>
        <v>Jun</v>
      </c>
      <c r="X144" s="13" t="s">
        <v>4395</v>
      </c>
    </row>
    <row r="145" spans="1:24" x14ac:dyDescent="0.3">
      <c r="A145" s="11">
        <v>679</v>
      </c>
      <c r="B145" s="11" t="s">
        <v>682</v>
      </c>
      <c r="C145" s="12">
        <v>45003</v>
      </c>
      <c r="D145" s="12">
        <v>45008</v>
      </c>
      <c r="E145" s="11" t="s">
        <v>38</v>
      </c>
      <c r="F145" s="11" t="s">
        <v>683</v>
      </c>
      <c r="G145" s="11" t="s">
        <v>684</v>
      </c>
      <c r="H145" s="11" t="s">
        <v>25</v>
      </c>
      <c r="I145" s="11" t="s">
        <v>26</v>
      </c>
      <c r="J145" s="11" t="s">
        <v>685</v>
      </c>
      <c r="K145" s="11" t="s">
        <v>83</v>
      </c>
      <c r="L145" s="11">
        <v>75701</v>
      </c>
      <c r="M145" s="11" t="s">
        <v>84</v>
      </c>
      <c r="N145" s="11" t="s">
        <v>686</v>
      </c>
      <c r="O145" s="11" t="s">
        <v>31</v>
      </c>
      <c r="P145" s="11" t="s">
        <v>53</v>
      </c>
      <c r="Q145" s="11" t="s">
        <v>687</v>
      </c>
      <c r="R145" s="11">
        <v>82.524000000000001</v>
      </c>
      <c r="S145" s="11">
        <v>3</v>
      </c>
      <c r="T145" s="11">
        <v>0.6</v>
      </c>
      <c r="U145" s="11">
        <v>-41.262</v>
      </c>
      <c r="V145" s="11">
        <f t="shared" si="4"/>
        <v>0</v>
      </c>
      <c r="W145" s="11" t="str">
        <f t="shared" si="5"/>
        <v>Mar</v>
      </c>
      <c r="X145" s="13" t="s">
        <v>4395</v>
      </c>
    </row>
    <row r="146" spans="1:24" x14ac:dyDescent="0.3">
      <c r="A146" s="11">
        <v>689</v>
      </c>
      <c r="B146" s="11" t="s">
        <v>688</v>
      </c>
      <c r="C146" s="12">
        <v>45285</v>
      </c>
      <c r="D146" s="12">
        <v>45289</v>
      </c>
      <c r="E146" s="11" t="s">
        <v>38</v>
      </c>
      <c r="F146" s="11" t="s">
        <v>689</v>
      </c>
      <c r="G146" s="11" t="s">
        <v>690</v>
      </c>
      <c r="H146" s="11" t="s">
        <v>25</v>
      </c>
      <c r="I146" s="11" t="s">
        <v>26</v>
      </c>
      <c r="J146" s="11" t="s">
        <v>158</v>
      </c>
      <c r="K146" s="11" t="s">
        <v>109</v>
      </c>
      <c r="L146" s="11">
        <v>10035</v>
      </c>
      <c r="M146" s="11" t="s">
        <v>62</v>
      </c>
      <c r="N146" s="11" t="s">
        <v>691</v>
      </c>
      <c r="O146" s="11" t="s">
        <v>31</v>
      </c>
      <c r="P146" s="11" t="s">
        <v>32</v>
      </c>
      <c r="Q146" s="11" t="s">
        <v>692</v>
      </c>
      <c r="R146" s="11">
        <v>191.98400000000001</v>
      </c>
      <c r="S146" s="11">
        <v>2</v>
      </c>
      <c r="T146" s="11">
        <v>0.2</v>
      </c>
      <c r="U146" s="11">
        <v>4.7995999999999999</v>
      </c>
      <c r="V146" s="11">
        <f t="shared" si="4"/>
        <v>1</v>
      </c>
      <c r="W146" s="11" t="str">
        <f t="shared" si="5"/>
        <v>Dec</v>
      </c>
      <c r="X146" s="13" t="s">
        <v>4395</v>
      </c>
    </row>
    <row r="147" spans="1:24" x14ac:dyDescent="0.3">
      <c r="A147" s="11">
        <v>690</v>
      </c>
      <c r="B147" s="11" t="s">
        <v>693</v>
      </c>
      <c r="C147" s="12">
        <v>44003</v>
      </c>
      <c r="D147" s="12">
        <v>44005</v>
      </c>
      <c r="E147" s="11" t="s">
        <v>22</v>
      </c>
      <c r="F147" s="11" t="s">
        <v>694</v>
      </c>
      <c r="G147" s="11" t="s">
        <v>695</v>
      </c>
      <c r="H147" s="11" t="s">
        <v>25</v>
      </c>
      <c r="I147" s="11" t="s">
        <v>26</v>
      </c>
      <c r="J147" s="11" t="s">
        <v>696</v>
      </c>
      <c r="K147" s="11" t="s">
        <v>697</v>
      </c>
      <c r="L147" s="11">
        <v>22980</v>
      </c>
      <c r="M147" s="11" t="s">
        <v>29</v>
      </c>
      <c r="N147" s="11" t="s">
        <v>698</v>
      </c>
      <c r="O147" s="11" t="s">
        <v>31</v>
      </c>
      <c r="P147" s="11" t="s">
        <v>53</v>
      </c>
      <c r="Q147" s="11" t="s">
        <v>699</v>
      </c>
      <c r="R147" s="11">
        <v>104.01</v>
      </c>
      <c r="S147" s="11">
        <v>1</v>
      </c>
      <c r="T147" s="11">
        <v>0</v>
      </c>
      <c r="U147" s="11">
        <v>14.561400000000001</v>
      </c>
      <c r="V147" s="11">
        <f t="shared" si="4"/>
        <v>1</v>
      </c>
      <c r="W147" s="11" t="str">
        <f t="shared" si="5"/>
        <v>Jun</v>
      </c>
      <c r="X147" s="13" t="s">
        <v>4392</v>
      </c>
    </row>
    <row r="148" spans="1:24" x14ac:dyDescent="0.3">
      <c r="A148" s="11">
        <v>702</v>
      </c>
      <c r="B148" s="11" t="s">
        <v>700</v>
      </c>
      <c r="C148" s="12">
        <v>45171</v>
      </c>
      <c r="D148" s="12">
        <v>45177</v>
      </c>
      <c r="E148" s="11" t="s">
        <v>38</v>
      </c>
      <c r="F148" s="11" t="s">
        <v>701</v>
      </c>
      <c r="G148" s="11" t="s">
        <v>702</v>
      </c>
      <c r="H148" s="11" t="s">
        <v>81</v>
      </c>
      <c r="I148" s="11" t="s">
        <v>26</v>
      </c>
      <c r="J148" s="11" t="s">
        <v>674</v>
      </c>
      <c r="K148" s="11" t="s">
        <v>215</v>
      </c>
      <c r="L148" s="11">
        <v>44105</v>
      </c>
      <c r="M148" s="11" t="s">
        <v>62</v>
      </c>
      <c r="N148" s="11" t="s">
        <v>254</v>
      </c>
      <c r="O148" s="11" t="s">
        <v>31</v>
      </c>
      <c r="P148" s="11" t="s">
        <v>53</v>
      </c>
      <c r="Q148" s="11" t="s">
        <v>255</v>
      </c>
      <c r="R148" s="11">
        <v>15.071999999999999</v>
      </c>
      <c r="S148" s="11">
        <v>3</v>
      </c>
      <c r="T148" s="11">
        <v>0.2</v>
      </c>
      <c r="U148" s="11">
        <v>4.1448</v>
      </c>
      <c r="V148" s="11">
        <f t="shared" si="4"/>
        <v>1</v>
      </c>
      <c r="W148" s="11" t="str">
        <f t="shared" si="5"/>
        <v>Sep</v>
      </c>
      <c r="X148" s="13" t="s">
        <v>4395</v>
      </c>
    </row>
    <row r="149" spans="1:24" x14ac:dyDescent="0.3">
      <c r="A149" s="11">
        <v>703</v>
      </c>
      <c r="B149" s="11" t="s">
        <v>703</v>
      </c>
      <c r="C149" s="12">
        <v>44869</v>
      </c>
      <c r="D149" s="12">
        <v>44873</v>
      </c>
      <c r="E149" s="11" t="s">
        <v>22</v>
      </c>
      <c r="F149" s="11" t="s">
        <v>704</v>
      </c>
      <c r="G149" s="11" t="s">
        <v>705</v>
      </c>
      <c r="H149" s="11" t="s">
        <v>81</v>
      </c>
      <c r="I149" s="11" t="s">
        <v>26</v>
      </c>
      <c r="J149" s="11" t="s">
        <v>176</v>
      </c>
      <c r="K149" s="11" t="s">
        <v>177</v>
      </c>
      <c r="L149" s="11">
        <v>98103</v>
      </c>
      <c r="M149" s="11" t="s">
        <v>51</v>
      </c>
      <c r="N149" s="11" t="s">
        <v>706</v>
      </c>
      <c r="O149" s="11" t="s">
        <v>31</v>
      </c>
      <c r="P149" s="11" t="s">
        <v>53</v>
      </c>
      <c r="Q149" s="11" t="s">
        <v>707</v>
      </c>
      <c r="R149" s="11">
        <v>209.88</v>
      </c>
      <c r="S149" s="11">
        <v>3</v>
      </c>
      <c r="T149" s="11">
        <v>0</v>
      </c>
      <c r="U149" s="11">
        <v>35.679600000000001</v>
      </c>
      <c r="V149" s="11">
        <f t="shared" si="4"/>
        <v>1</v>
      </c>
      <c r="W149" s="11" t="str">
        <f t="shared" si="5"/>
        <v>Nov</v>
      </c>
      <c r="X149" s="13" t="s">
        <v>4394</v>
      </c>
    </row>
    <row r="150" spans="1:24" x14ac:dyDescent="0.3">
      <c r="A150" s="11">
        <v>704</v>
      </c>
      <c r="B150" s="11" t="s">
        <v>708</v>
      </c>
      <c r="C150" s="12">
        <v>44295</v>
      </c>
      <c r="D150" s="12">
        <v>44300</v>
      </c>
      <c r="E150" s="11" t="s">
        <v>38</v>
      </c>
      <c r="F150" s="11" t="s">
        <v>709</v>
      </c>
      <c r="G150" s="11" t="s">
        <v>710</v>
      </c>
      <c r="H150" s="11" t="s">
        <v>25</v>
      </c>
      <c r="I150" s="11" t="s">
        <v>26</v>
      </c>
      <c r="J150" s="11" t="s">
        <v>711</v>
      </c>
      <c r="K150" s="11" t="s">
        <v>50</v>
      </c>
      <c r="L150" s="11">
        <v>90805</v>
      </c>
      <c r="M150" s="11" t="s">
        <v>51</v>
      </c>
      <c r="N150" s="11" t="s">
        <v>712</v>
      </c>
      <c r="O150" s="11" t="s">
        <v>31</v>
      </c>
      <c r="P150" s="11" t="s">
        <v>44</v>
      </c>
      <c r="Q150" s="11" t="s">
        <v>713</v>
      </c>
      <c r="R150" s="11">
        <v>369.91199999999998</v>
      </c>
      <c r="S150" s="11">
        <v>3</v>
      </c>
      <c r="T150" s="11">
        <v>0.2</v>
      </c>
      <c r="U150" s="11">
        <v>-13.871700000000001</v>
      </c>
      <c r="V150" s="11">
        <f t="shared" si="4"/>
        <v>0</v>
      </c>
      <c r="W150" s="11" t="str">
        <f t="shared" si="5"/>
        <v>Apr</v>
      </c>
      <c r="X150" s="13" t="s">
        <v>4393</v>
      </c>
    </row>
    <row r="151" spans="1:24" x14ac:dyDescent="0.3">
      <c r="A151" s="11">
        <v>709</v>
      </c>
      <c r="B151" s="11" t="s">
        <v>714</v>
      </c>
      <c r="C151" s="12">
        <v>44167</v>
      </c>
      <c r="D151" s="12">
        <v>44169</v>
      </c>
      <c r="E151" s="11" t="s">
        <v>78</v>
      </c>
      <c r="F151" s="11" t="s">
        <v>715</v>
      </c>
      <c r="G151" s="11" t="s">
        <v>716</v>
      </c>
      <c r="H151" s="11" t="s">
        <v>25</v>
      </c>
      <c r="I151" s="11" t="s">
        <v>26</v>
      </c>
      <c r="J151" s="11" t="s">
        <v>158</v>
      </c>
      <c r="K151" s="11" t="s">
        <v>109</v>
      </c>
      <c r="L151" s="11">
        <v>10035</v>
      </c>
      <c r="M151" s="11" t="s">
        <v>62</v>
      </c>
      <c r="N151" s="11" t="s">
        <v>717</v>
      </c>
      <c r="O151" s="11" t="s">
        <v>31</v>
      </c>
      <c r="P151" s="11" t="s">
        <v>32</v>
      </c>
      <c r="Q151" s="11" t="s">
        <v>718</v>
      </c>
      <c r="R151" s="11">
        <v>883.92</v>
      </c>
      <c r="S151" s="11">
        <v>5</v>
      </c>
      <c r="T151" s="11">
        <v>0.2</v>
      </c>
      <c r="U151" s="11">
        <v>-110.49</v>
      </c>
      <c r="V151" s="11">
        <f t="shared" si="4"/>
        <v>0</v>
      </c>
      <c r="W151" s="11" t="str">
        <f t="shared" si="5"/>
        <v>Dec</v>
      </c>
      <c r="X151" s="13" t="s">
        <v>4392</v>
      </c>
    </row>
    <row r="152" spans="1:24" x14ac:dyDescent="0.3">
      <c r="A152" s="11">
        <v>717</v>
      </c>
      <c r="B152" s="11" t="s">
        <v>719</v>
      </c>
      <c r="C152" s="12">
        <v>43841</v>
      </c>
      <c r="D152" s="12">
        <v>43844</v>
      </c>
      <c r="E152" s="11" t="s">
        <v>78</v>
      </c>
      <c r="F152" s="11" t="s">
        <v>720</v>
      </c>
      <c r="G152" s="11" t="s">
        <v>721</v>
      </c>
      <c r="H152" s="11" t="s">
        <v>25</v>
      </c>
      <c r="I152" s="11" t="s">
        <v>26</v>
      </c>
      <c r="J152" s="11" t="s">
        <v>722</v>
      </c>
      <c r="K152" s="11" t="s">
        <v>184</v>
      </c>
      <c r="L152" s="11">
        <v>19901</v>
      </c>
      <c r="M152" s="11" t="s">
        <v>62</v>
      </c>
      <c r="N152" s="11" t="s">
        <v>631</v>
      </c>
      <c r="O152" s="11" t="s">
        <v>31</v>
      </c>
      <c r="P152" s="11" t="s">
        <v>53</v>
      </c>
      <c r="Q152" s="11" t="s">
        <v>632</v>
      </c>
      <c r="R152" s="11">
        <v>9.94</v>
      </c>
      <c r="S152" s="11">
        <v>2</v>
      </c>
      <c r="T152" s="11">
        <v>0</v>
      </c>
      <c r="U152" s="11">
        <v>3.0813999999999999</v>
      </c>
      <c r="V152" s="11">
        <f t="shared" si="4"/>
        <v>1</v>
      </c>
      <c r="W152" s="11" t="str">
        <f t="shared" si="5"/>
        <v>Jan</v>
      </c>
      <c r="X152" s="13" t="s">
        <v>4392</v>
      </c>
    </row>
    <row r="153" spans="1:24" x14ac:dyDescent="0.3">
      <c r="A153" s="11">
        <v>718</v>
      </c>
      <c r="B153" s="11" t="s">
        <v>723</v>
      </c>
      <c r="C153" s="12">
        <v>45193</v>
      </c>
      <c r="D153" s="12">
        <v>45198</v>
      </c>
      <c r="E153" s="11" t="s">
        <v>38</v>
      </c>
      <c r="F153" s="11" t="s">
        <v>724</v>
      </c>
      <c r="G153" s="11" t="s">
        <v>725</v>
      </c>
      <c r="H153" s="11" t="s">
        <v>25</v>
      </c>
      <c r="I153" s="11" t="s">
        <v>26</v>
      </c>
      <c r="J153" s="11" t="s">
        <v>214</v>
      </c>
      <c r="K153" s="11" t="s">
        <v>215</v>
      </c>
      <c r="L153" s="11">
        <v>43055</v>
      </c>
      <c r="M153" s="11" t="s">
        <v>62</v>
      </c>
      <c r="N153" s="11" t="s">
        <v>726</v>
      </c>
      <c r="O153" s="11" t="s">
        <v>31</v>
      </c>
      <c r="P153" s="11" t="s">
        <v>53</v>
      </c>
      <c r="Q153" s="11" t="s">
        <v>727</v>
      </c>
      <c r="R153" s="11">
        <v>103.056</v>
      </c>
      <c r="S153" s="11">
        <v>3</v>
      </c>
      <c r="T153" s="11">
        <v>0.2</v>
      </c>
      <c r="U153" s="11">
        <v>24.4758</v>
      </c>
      <c r="V153" s="11">
        <f t="shared" si="4"/>
        <v>1</v>
      </c>
      <c r="W153" s="11" t="str">
        <f t="shared" si="5"/>
        <v>Sep</v>
      </c>
      <c r="X153" s="13" t="s">
        <v>4395</v>
      </c>
    </row>
    <row r="154" spans="1:24" x14ac:dyDescent="0.3">
      <c r="A154" s="11">
        <v>720</v>
      </c>
      <c r="B154" s="11" t="s">
        <v>728</v>
      </c>
      <c r="C154" s="12">
        <v>43984</v>
      </c>
      <c r="D154" s="12">
        <v>43989</v>
      </c>
      <c r="E154" s="11" t="s">
        <v>38</v>
      </c>
      <c r="F154" s="11" t="s">
        <v>729</v>
      </c>
      <c r="G154" s="11" t="s">
        <v>730</v>
      </c>
      <c r="H154" s="11" t="s">
        <v>90</v>
      </c>
      <c r="I154" s="11" t="s">
        <v>26</v>
      </c>
      <c r="J154" s="11" t="s">
        <v>68</v>
      </c>
      <c r="K154" s="11" t="s">
        <v>69</v>
      </c>
      <c r="L154" s="11">
        <v>84057</v>
      </c>
      <c r="M154" s="11" t="s">
        <v>51</v>
      </c>
      <c r="N154" s="11" t="s">
        <v>474</v>
      </c>
      <c r="O154" s="11" t="s">
        <v>31</v>
      </c>
      <c r="P154" s="11" t="s">
        <v>53</v>
      </c>
      <c r="Q154" s="11" t="s">
        <v>475</v>
      </c>
      <c r="R154" s="11">
        <v>73.319999999999993</v>
      </c>
      <c r="S154" s="11">
        <v>6</v>
      </c>
      <c r="T154" s="11">
        <v>0</v>
      </c>
      <c r="U154" s="11">
        <v>21.995999999999999</v>
      </c>
      <c r="V154" s="11">
        <f t="shared" si="4"/>
        <v>1</v>
      </c>
      <c r="W154" s="11" t="str">
        <f t="shared" si="5"/>
        <v>Jun</v>
      </c>
      <c r="X154" s="13" t="s">
        <v>4392</v>
      </c>
    </row>
    <row r="155" spans="1:24" x14ac:dyDescent="0.3">
      <c r="A155" s="11">
        <v>722</v>
      </c>
      <c r="B155" s="11" t="s">
        <v>731</v>
      </c>
      <c r="C155" s="12">
        <v>44910</v>
      </c>
      <c r="D155" s="12">
        <v>44914</v>
      </c>
      <c r="E155" s="11" t="s">
        <v>38</v>
      </c>
      <c r="F155" s="11" t="s">
        <v>450</v>
      </c>
      <c r="G155" s="11" t="s">
        <v>451</v>
      </c>
      <c r="H155" s="11" t="s">
        <v>81</v>
      </c>
      <c r="I155" s="11" t="s">
        <v>26</v>
      </c>
      <c r="J155" s="11" t="s">
        <v>271</v>
      </c>
      <c r="K155" s="11" t="s">
        <v>272</v>
      </c>
      <c r="L155" s="11">
        <v>48205</v>
      </c>
      <c r="M155" s="11" t="s">
        <v>84</v>
      </c>
      <c r="N155" s="11" t="s">
        <v>732</v>
      </c>
      <c r="O155" s="11" t="s">
        <v>31</v>
      </c>
      <c r="P155" s="11" t="s">
        <v>44</v>
      </c>
      <c r="Q155" s="11" t="s">
        <v>733</v>
      </c>
      <c r="R155" s="11">
        <v>1652.94</v>
      </c>
      <c r="S155" s="11">
        <v>3</v>
      </c>
      <c r="T155" s="11">
        <v>0</v>
      </c>
      <c r="U155" s="11">
        <v>231.41159999999999</v>
      </c>
      <c r="V155" s="11">
        <f t="shared" si="4"/>
        <v>1</v>
      </c>
      <c r="W155" s="11" t="str">
        <f t="shared" si="5"/>
        <v>Dec</v>
      </c>
      <c r="X155" s="13" t="s">
        <v>4394</v>
      </c>
    </row>
    <row r="156" spans="1:24" x14ac:dyDescent="0.3">
      <c r="A156" s="11">
        <v>724</v>
      </c>
      <c r="B156" s="11" t="s">
        <v>734</v>
      </c>
      <c r="C156" s="12">
        <v>44111</v>
      </c>
      <c r="D156" s="12">
        <v>44117</v>
      </c>
      <c r="E156" s="11" t="s">
        <v>38</v>
      </c>
      <c r="F156" s="11" t="s">
        <v>735</v>
      </c>
      <c r="G156" s="11" t="s">
        <v>736</v>
      </c>
      <c r="H156" s="11" t="s">
        <v>90</v>
      </c>
      <c r="I156" s="11" t="s">
        <v>26</v>
      </c>
      <c r="J156" s="11" t="s">
        <v>60</v>
      </c>
      <c r="K156" s="11" t="s">
        <v>61</v>
      </c>
      <c r="L156" s="11">
        <v>19140</v>
      </c>
      <c r="M156" s="11" t="s">
        <v>62</v>
      </c>
      <c r="N156" s="11" t="s">
        <v>737</v>
      </c>
      <c r="O156" s="11" t="s">
        <v>31</v>
      </c>
      <c r="P156" s="11" t="s">
        <v>53</v>
      </c>
      <c r="Q156" s="11" t="s">
        <v>738</v>
      </c>
      <c r="R156" s="11">
        <v>129.91999999999999</v>
      </c>
      <c r="S156" s="11">
        <v>5</v>
      </c>
      <c r="T156" s="11">
        <v>0.2</v>
      </c>
      <c r="U156" s="11">
        <v>21.111999999999998</v>
      </c>
      <c r="V156" s="11">
        <f t="shared" si="4"/>
        <v>1</v>
      </c>
      <c r="W156" s="11" t="str">
        <f t="shared" si="5"/>
        <v>Oct</v>
      </c>
      <c r="X156" s="13" t="s">
        <v>4392</v>
      </c>
    </row>
    <row r="157" spans="1:24" x14ac:dyDescent="0.3">
      <c r="A157" s="11">
        <v>729</v>
      </c>
      <c r="B157" s="11" t="s">
        <v>739</v>
      </c>
      <c r="C157" s="12">
        <v>44898</v>
      </c>
      <c r="D157" s="12">
        <v>44901</v>
      </c>
      <c r="E157" s="11" t="s">
        <v>78</v>
      </c>
      <c r="F157" s="11" t="s">
        <v>740</v>
      </c>
      <c r="G157" s="11" t="s">
        <v>741</v>
      </c>
      <c r="H157" s="11" t="s">
        <v>25</v>
      </c>
      <c r="I157" s="11" t="s">
        <v>26</v>
      </c>
      <c r="J157" s="11" t="s">
        <v>742</v>
      </c>
      <c r="K157" s="11" t="s">
        <v>109</v>
      </c>
      <c r="L157" s="11">
        <v>11572</v>
      </c>
      <c r="M157" s="11" t="s">
        <v>62</v>
      </c>
      <c r="N157" s="11" t="s">
        <v>743</v>
      </c>
      <c r="O157" s="11" t="s">
        <v>31</v>
      </c>
      <c r="P157" s="11" t="s">
        <v>44</v>
      </c>
      <c r="Q157" s="11" t="s">
        <v>744</v>
      </c>
      <c r="R157" s="11">
        <v>400.03199999999998</v>
      </c>
      <c r="S157" s="11">
        <v>2</v>
      </c>
      <c r="T157" s="11">
        <v>0.4</v>
      </c>
      <c r="U157" s="11">
        <v>-153.34559999999999</v>
      </c>
      <c r="V157" s="11">
        <f t="shared" si="4"/>
        <v>0</v>
      </c>
      <c r="W157" s="11" t="str">
        <f t="shared" si="5"/>
        <v>Dec</v>
      </c>
      <c r="X157" s="13" t="s">
        <v>4394</v>
      </c>
    </row>
    <row r="158" spans="1:24" x14ac:dyDescent="0.3">
      <c r="A158" s="11">
        <v>731</v>
      </c>
      <c r="B158" s="11" t="s">
        <v>739</v>
      </c>
      <c r="C158" s="12">
        <v>44898</v>
      </c>
      <c r="D158" s="12">
        <v>44901</v>
      </c>
      <c r="E158" s="11" t="s">
        <v>78</v>
      </c>
      <c r="F158" s="11" t="s">
        <v>740</v>
      </c>
      <c r="G158" s="11" t="s">
        <v>741</v>
      </c>
      <c r="H158" s="11" t="s">
        <v>25</v>
      </c>
      <c r="I158" s="11" t="s">
        <v>26</v>
      </c>
      <c r="J158" s="11" t="s">
        <v>742</v>
      </c>
      <c r="K158" s="11" t="s">
        <v>109</v>
      </c>
      <c r="L158" s="11">
        <v>11572</v>
      </c>
      <c r="M158" s="11" t="s">
        <v>62</v>
      </c>
      <c r="N158" s="11" t="s">
        <v>311</v>
      </c>
      <c r="O158" s="11" t="s">
        <v>31</v>
      </c>
      <c r="P158" s="11" t="s">
        <v>35</v>
      </c>
      <c r="Q158" s="11" t="s">
        <v>312</v>
      </c>
      <c r="R158" s="11">
        <v>542.64599999999996</v>
      </c>
      <c r="S158" s="11">
        <v>3</v>
      </c>
      <c r="T158" s="11">
        <v>0.1</v>
      </c>
      <c r="U158" s="11">
        <v>102.49979999999999</v>
      </c>
      <c r="V158" s="11">
        <f t="shared" si="4"/>
        <v>1</v>
      </c>
      <c r="W158" s="11" t="str">
        <f t="shared" si="5"/>
        <v>Dec</v>
      </c>
      <c r="X158" s="13" t="s">
        <v>4394</v>
      </c>
    </row>
    <row r="159" spans="1:24" x14ac:dyDescent="0.3">
      <c r="A159" s="11">
        <v>737</v>
      </c>
      <c r="B159" s="11" t="s">
        <v>745</v>
      </c>
      <c r="C159" s="12">
        <v>44947</v>
      </c>
      <c r="D159" s="12">
        <v>44951</v>
      </c>
      <c r="E159" s="11" t="s">
        <v>38</v>
      </c>
      <c r="F159" s="11" t="s">
        <v>746</v>
      </c>
      <c r="G159" s="11" t="s">
        <v>747</v>
      </c>
      <c r="H159" s="11" t="s">
        <v>90</v>
      </c>
      <c r="I159" s="11" t="s">
        <v>26</v>
      </c>
      <c r="J159" s="11" t="s">
        <v>176</v>
      </c>
      <c r="K159" s="11" t="s">
        <v>177</v>
      </c>
      <c r="L159" s="11">
        <v>98115</v>
      </c>
      <c r="M159" s="11" t="s">
        <v>51</v>
      </c>
      <c r="N159" s="11" t="s">
        <v>748</v>
      </c>
      <c r="O159" s="11" t="s">
        <v>31</v>
      </c>
      <c r="P159" s="11" t="s">
        <v>32</v>
      </c>
      <c r="Q159" s="11" t="s">
        <v>749</v>
      </c>
      <c r="R159" s="11">
        <v>84.98</v>
      </c>
      <c r="S159" s="11">
        <v>1</v>
      </c>
      <c r="T159" s="11">
        <v>0</v>
      </c>
      <c r="U159" s="11">
        <v>18.695599999999999</v>
      </c>
      <c r="V159" s="11">
        <f t="shared" si="4"/>
        <v>1</v>
      </c>
      <c r="W159" s="11" t="str">
        <f t="shared" si="5"/>
        <v>Jan</v>
      </c>
      <c r="X159" s="13" t="s">
        <v>4395</v>
      </c>
    </row>
    <row r="160" spans="1:24" x14ac:dyDescent="0.3">
      <c r="A160" s="11">
        <v>747</v>
      </c>
      <c r="B160" s="11" t="s">
        <v>750</v>
      </c>
      <c r="C160" s="12">
        <v>43978</v>
      </c>
      <c r="D160" s="12">
        <v>43978</v>
      </c>
      <c r="E160" s="11" t="s">
        <v>407</v>
      </c>
      <c r="F160" s="11" t="s">
        <v>751</v>
      </c>
      <c r="G160" s="11" t="s">
        <v>752</v>
      </c>
      <c r="H160" s="11" t="s">
        <v>81</v>
      </c>
      <c r="I160" s="11" t="s">
        <v>26</v>
      </c>
      <c r="J160" s="11" t="s">
        <v>620</v>
      </c>
      <c r="K160" s="11" t="s">
        <v>50</v>
      </c>
      <c r="L160" s="11">
        <v>92105</v>
      </c>
      <c r="M160" s="11" t="s">
        <v>51</v>
      </c>
      <c r="N160" s="11" t="s">
        <v>299</v>
      </c>
      <c r="O160" s="11" t="s">
        <v>31</v>
      </c>
      <c r="P160" s="11" t="s">
        <v>44</v>
      </c>
      <c r="Q160" s="11" t="s">
        <v>300</v>
      </c>
      <c r="R160" s="11">
        <v>567.12</v>
      </c>
      <c r="S160" s="11">
        <v>10</v>
      </c>
      <c r="T160" s="11">
        <v>0.2</v>
      </c>
      <c r="U160" s="11">
        <v>-28.356000000000002</v>
      </c>
      <c r="V160" s="11">
        <f t="shared" si="4"/>
        <v>0</v>
      </c>
      <c r="W160" s="11" t="str">
        <f t="shared" si="5"/>
        <v>May</v>
      </c>
      <c r="X160" s="13" t="s">
        <v>4392</v>
      </c>
    </row>
    <row r="161" spans="1:24" x14ac:dyDescent="0.3">
      <c r="A161" s="11">
        <v>751</v>
      </c>
      <c r="B161" s="11" t="s">
        <v>753</v>
      </c>
      <c r="C161" s="12">
        <v>45201</v>
      </c>
      <c r="D161" s="12">
        <v>45205</v>
      </c>
      <c r="E161" s="11" t="s">
        <v>38</v>
      </c>
      <c r="F161" s="11" t="s">
        <v>754</v>
      </c>
      <c r="G161" s="11" t="s">
        <v>755</v>
      </c>
      <c r="H161" s="11" t="s">
        <v>25</v>
      </c>
      <c r="I161" s="11" t="s">
        <v>26</v>
      </c>
      <c r="J161" s="11" t="s">
        <v>756</v>
      </c>
      <c r="K161" s="11" t="s">
        <v>272</v>
      </c>
      <c r="L161" s="11">
        <v>48183</v>
      </c>
      <c r="M161" s="11" t="s">
        <v>84</v>
      </c>
      <c r="N161" s="11" t="s">
        <v>757</v>
      </c>
      <c r="O161" s="11" t="s">
        <v>31</v>
      </c>
      <c r="P161" s="11" t="s">
        <v>53</v>
      </c>
      <c r="Q161" s="11" t="s">
        <v>758</v>
      </c>
      <c r="R161" s="11">
        <v>157.74</v>
      </c>
      <c r="S161" s="11">
        <v>11</v>
      </c>
      <c r="T161" s="11">
        <v>0</v>
      </c>
      <c r="U161" s="11">
        <v>56.7864</v>
      </c>
      <c r="V161" s="11">
        <f t="shared" si="4"/>
        <v>1</v>
      </c>
      <c r="W161" s="11" t="str">
        <f t="shared" si="5"/>
        <v>Oct</v>
      </c>
      <c r="X161" s="13" t="s">
        <v>4395</v>
      </c>
    </row>
    <row r="162" spans="1:24" x14ac:dyDescent="0.3">
      <c r="A162" s="11">
        <v>755</v>
      </c>
      <c r="B162" s="11" t="s">
        <v>759</v>
      </c>
      <c r="C162" s="12">
        <v>44537</v>
      </c>
      <c r="D162" s="12">
        <v>44542</v>
      </c>
      <c r="E162" s="11" t="s">
        <v>38</v>
      </c>
      <c r="F162" s="11" t="s">
        <v>760</v>
      </c>
      <c r="G162" s="11" t="s">
        <v>761</v>
      </c>
      <c r="H162" s="11" t="s">
        <v>25</v>
      </c>
      <c r="I162" s="11" t="s">
        <v>26</v>
      </c>
      <c r="J162" s="11" t="s">
        <v>49</v>
      </c>
      <c r="K162" s="11" t="s">
        <v>50</v>
      </c>
      <c r="L162" s="11">
        <v>90036</v>
      </c>
      <c r="M162" s="11" t="s">
        <v>51</v>
      </c>
      <c r="N162" s="11" t="s">
        <v>678</v>
      </c>
      <c r="O162" s="11" t="s">
        <v>31</v>
      </c>
      <c r="P162" s="11" t="s">
        <v>53</v>
      </c>
      <c r="Q162" s="11" t="s">
        <v>679</v>
      </c>
      <c r="R162" s="11">
        <v>79.92</v>
      </c>
      <c r="S162" s="11">
        <v>4</v>
      </c>
      <c r="T162" s="11">
        <v>0</v>
      </c>
      <c r="U162" s="11">
        <v>28.7712</v>
      </c>
      <c r="V162" s="11">
        <f t="shared" si="4"/>
        <v>1</v>
      </c>
      <c r="W162" s="11" t="str">
        <f t="shared" si="5"/>
        <v>Dec</v>
      </c>
      <c r="X162" s="13" t="s">
        <v>4393</v>
      </c>
    </row>
    <row r="163" spans="1:24" x14ac:dyDescent="0.3">
      <c r="A163" s="11">
        <v>756</v>
      </c>
      <c r="B163" s="11" t="s">
        <v>762</v>
      </c>
      <c r="C163" s="12">
        <v>44822</v>
      </c>
      <c r="D163" s="12">
        <v>44826</v>
      </c>
      <c r="E163" s="11" t="s">
        <v>38</v>
      </c>
      <c r="F163" s="11" t="s">
        <v>763</v>
      </c>
      <c r="G163" s="11" t="s">
        <v>764</v>
      </c>
      <c r="H163" s="11" t="s">
        <v>81</v>
      </c>
      <c r="I163" s="11" t="s">
        <v>26</v>
      </c>
      <c r="J163" s="11" t="s">
        <v>587</v>
      </c>
      <c r="K163" s="11" t="s">
        <v>42</v>
      </c>
      <c r="L163" s="11">
        <v>32216</v>
      </c>
      <c r="M163" s="11" t="s">
        <v>29</v>
      </c>
      <c r="N163" s="11" t="s">
        <v>765</v>
      </c>
      <c r="O163" s="11" t="s">
        <v>31</v>
      </c>
      <c r="P163" s="11" t="s">
        <v>44</v>
      </c>
      <c r="Q163" s="11" t="s">
        <v>766</v>
      </c>
      <c r="R163" s="11">
        <v>383.43799999999999</v>
      </c>
      <c r="S163" s="11">
        <v>4</v>
      </c>
      <c r="T163" s="11">
        <v>0.45</v>
      </c>
      <c r="U163" s="11">
        <v>-167.3184</v>
      </c>
      <c r="V163" s="11">
        <f t="shared" si="4"/>
        <v>0</v>
      </c>
      <c r="W163" s="11" t="str">
        <f t="shared" si="5"/>
        <v>Sep</v>
      </c>
      <c r="X163" s="13" t="s">
        <v>4394</v>
      </c>
    </row>
    <row r="164" spans="1:24" x14ac:dyDescent="0.3">
      <c r="A164" s="11">
        <v>769</v>
      </c>
      <c r="B164" s="11" t="s">
        <v>767</v>
      </c>
      <c r="C164" s="12">
        <v>43965</v>
      </c>
      <c r="D164" s="12">
        <v>43971</v>
      </c>
      <c r="E164" s="11" t="s">
        <v>38</v>
      </c>
      <c r="F164" s="11" t="s">
        <v>768</v>
      </c>
      <c r="G164" s="11" t="s">
        <v>769</v>
      </c>
      <c r="H164" s="11" t="s">
        <v>81</v>
      </c>
      <c r="I164" s="11" t="s">
        <v>26</v>
      </c>
      <c r="J164" s="11" t="s">
        <v>770</v>
      </c>
      <c r="K164" s="11" t="s">
        <v>42</v>
      </c>
      <c r="L164" s="11">
        <v>33710</v>
      </c>
      <c r="M164" s="11" t="s">
        <v>29</v>
      </c>
      <c r="N164" s="11" t="s">
        <v>771</v>
      </c>
      <c r="O164" s="11" t="s">
        <v>31</v>
      </c>
      <c r="P164" s="11" t="s">
        <v>53</v>
      </c>
      <c r="Q164" s="11" t="s">
        <v>772</v>
      </c>
      <c r="R164" s="11">
        <v>310.88</v>
      </c>
      <c r="S164" s="11">
        <v>2</v>
      </c>
      <c r="T164" s="11">
        <v>0.2</v>
      </c>
      <c r="U164" s="11">
        <v>23.315999999999999</v>
      </c>
      <c r="V164" s="11">
        <f t="shared" si="4"/>
        <v>1</v>
      </c>
      <c r="W164" s="11" t="str">
        <f t="shared" si="5"/>
        <v>May</v>
      </c>
      <c r="X164" s="13" t="s">
        <v>4392</v>
      </c>
    </row>
    <row r="165" spans="1:24" x14ac:dyDescent="0.3">
      <c r="A165" s="11">
        <v>770</v>
      </c>
      <c r="B165" s="11" t="s">
        <v>773</v>
      </c>
      <c r="C165" s="12">
        <v>44700</v>
      </c>
      <c r="D165" s="12">
        <v>44705</v>
      </c>
      <c r="E165" s="11" t="s">
        <v>38</v>
      </c>
      <c r="F165" s="11" t="s">
        <v>774</v>
      </c>
      <c r="G165" s="11" t="s">
        <v>775</v>
      </c>
      <c r="H165" s="11" t="s">
        <v>25</v>
      </c>
      <c r="I165" s="11" t="s">
        <v>26</v>
      </c>
      <c r="J165" s="11" t="s">
        <v>670</v>
      </c>
      <c r="K165" s="11" t="s">
        <v>697</v>
      </c>
      <c r="L165" s="11">
        <v>22204</v>
      </c>
      <c r="M165" s="11" t="s">
        <v>29</v>
      </c>
      <c r="N165" s="11" t="s">
        <v>776</v>
      </c>
      <c r="O165" s="11" t="s">
        <v>31</v>
      </c>
      <c r="P165" s="11" t="s">
        <v>35</v>
      </c>
      <c r="Q165" s="11" t="s">
        <v>777</v>
      </c>
      <c r="R165" s="11">
        <v>641.96</v>
      </c>
      <c r="S165" s="11">
        <v>2</v>
      </c>
      <c r="T165" s="11">
        <v>0</v>
      </c>
      <c r="U165" s="11">
        <v>179.74879999999999</v>
      </c>
      <c r="V165" s="11">
        <f t="shared" si="4"/>
        <v>1</v>
      </c>
      <c r="W165" s="11" t="str">
        <f t="shared" si="5"/>
        <v>May</v>
      </c>
      <c r="X165" s="13" t="s">
        <v>4394</v>
      </c>
    </row>
    <row r="166" spans="1:24" x14ac:dyDescent="0.3">
      <c r="A166" s="11">
        <v>776</v>
      </c>
      <c r="B166" s="11" t="s">
        <v>778</v>
      </c>
      <c r="C166" s="12">
        <v>44956</v>
      </c>
      <c r="D166" s="12">
        <v>44962</v>
      </c>
      <c r="E166" s="11" t="s">
        <v>38</v>
      </c>
      <c r="F166" s="11" t="s">
        <v>779</v>
      </c>
      <c r="G166" s="11" t="s">
        <v>780</v>
      </c>
      <c r="H166" s="11" t="s">
        <v>81</v>
      </c>
      <c r="I166" s="11" t="s">
        <v>26</v>
      </c>
      <c r="J166" s="11" t="s">
        <v>781</v>
      </c>
      <c r="K166" s="11" t="s">
        <v>782</v>
      </c>
      <c r="L166" s="11">
        <v>50315</v>
      </c>
      <c r="M166" s="11" t="s">
        <v>84</v>
      </c>
      <c r="N166" s="11" t="s">
        <v>783</v>
      </c>
      <c r="O166" s="11" t="s">
        <v>31</v>
      </c>
      <c r="P166" s="11" t="s">
        <v>53</v>
      </c>
      <c r="Q166" s="11" t="s">
        <v>784</v>
      </c>
      <c r="R166" s="11">
        <v>34.58</v>
      </c>
      <c r="S166" s="11">
        <v>7</v>
      </c>
      <c r="T166" s="11">
        <v>0</v>
      </c>
      <c r="U166" s="11">
        <v>14.5236</v>
      </c>
      <c r="V166" s="11">
        <f t="shared" si="4"/>
        <v>1</v>
      </c>
      <c r="W166" s="11" t="str">
        <f t="shared" si="5"/>
        <v>Jan</v>
      </c>
      <c r="X166" s="13" t="s">
        <v>4395</v>
      </c>
    </row>
    <row r="167" spans="1:24" x14ac:dyDescent="0.3">
      <c r="A167" s="11">
        <v>778</v>
      </c>
      <c r="B167" s="11" t="s">
        <v>785</v>
      </c>
      <c r="C167" s="12">
        <v>44429</v>
      </c>
      <c r="D167" s="12">
        <v>44431</v>
      </c>
      <c r="E167" s="11" t="s">
        <v>78</v>
      </c>
      <c r="F167" s="11" t="s">
        <v>327</v>
      </c>
      <c r="G167" s="11" t="s">
        <v>328</v>
      </c>
      <c r="H167" s="11" t="s">
        <v>90</v>
      </c>
      <c r="I167" s="11" t="s">
        <v>26</v>
      </c>
      <c r="J167" s="11" t="s">
        <v>310</v>
      </c>
      <c r="K167" s="11" t="s">
        <v>50</v>
      </c>
      <c r="L167" s="11">
        <v>94110</v>
      </c>
      <c r="M167" s="11" t="s">
        <v>51</v>
      </c>
      <c r="N167" s="11" t="s">
        <v>786</v>
      </c>
      <c r="O167" s="11" t="s">
        <v>31</v>
      </c>
      <c r="P167" s="11" t="s">
        <v>35</v>
      </c>
      <c r="Q167" s="11" t="s">
        <v>787</v>
      </c>
      <c r="R167" s="11">
        <v>544.00800000000004</v>
      </c>
      <c r="S167" s="11">
        <v>3</v>
      </c>
      <c r="T167" s="11">
        <v>0.2</v>
      </c>
      <c r="U167" s="11">
        <v>40.800600000000003</v>
      </c>
      <c r="V167" s="11">
        <f t="shared" si="4"/>
        <v>1</v>
      </c>
      <c r="W167" s="11" t="str">
        <f t="shared" si="5"/>
        <v>Aug</v>
      </c>
      <c r="X167" s="13" t="s">
        <v>4393</v>
      </c>
    </row>
    <row r="168" spans="1:24" x14ac:dyDescent="0.3">
      <c r="A168" s="11">
        <v>784</v>
      </c>
      <c r="B168" s="11" t="s">
        <v>788</v>
      </c>
      <c r="C168" s="12">
        <v>44472</v>
      </c>
      <c r="D168" s="12">
        <v>44475</v>
      </c>
      <c r="E168" s="11" t="s">
        <v>22</v>
      </c>
      <c r="F168" s="11" t="s">
        <v>789</v>
      </c>
      <c r="G168" s="11" t="s">
        <v>790</v>
      </c>
      <c r="H168" s="11" t="s">
        <v>25</v>
      </c>
      <c r="I168" s="11" t="s">
        <v>26</v>
      </c>
      <c r="J168" s="11" t="s">
        <v>329</v>
      </c>
      <c r="K168" s="11" t="s">
        <v>215</v>
      </c>
      <c r="L168" s="11">
        <v>43229</v>
      </c>
      <c r="M168" s="11" t="s">
        <v>62</v>
      </c>
      <c r="N168" s="11" t="s">
        <v>791</v>
      </c>
      <c r="O168" s="11" t="s">
        <v>31</v>
      </c>
      <c r="P168" s="11" t="s">
        <v>32</v>
      </c>
      <c r="Q168" s="11" t="s">
        <v>792</v>
      </c>
      <c r="R168" s="11">
        <v>35.49</v>
      </c>
      <c r="S168" s="11">
        <v>1</v>
      </c>
      <c r="T168" s="11">
        <v>0.5</v>
      </c>
      <c r="U168" s="11">
        <v>-15.615600000000001</v>
      </c>
      <c r="V168" s="11">
        <f t="shared" si="4"/>
        <v>0</v>
      </c>
      <c r="W168" s="11" t="str">
        <f t="shared" si="5"/>
        <v>Oct</v>
      </c>
      <c r="X168" s="13" t="s">
        <v>4393</v>
      </c>
    </row>
    <row r="169" spans="1:24" x14ac:dyDescent="0.3">
      <c r="A169" s="11">
        <v>788</v>
      </c>
      <c r="B169" s="11" t="s">
        <v>793</v>
      </c>
      <c r="C169" s="12">
        <v>44542</v>
      </c>
      <c r="D169" s="12">
        <v>44546</v>
      </c>
      <c r="E169" s="11" t="s">
        <v>38</v>
      </c>
      <c r="F169" s="11" t="s">
        <v>794</v>
      </c>
      <c r="G169" s="11" t="s">
        <v>795</v>
      </c>
      <c r="H169" s="11" t="s">
        <v>25</v>
      </c>
      <c r="I169" s="11" t="s">
        <v>26</v>
      </c>
      <c r="J169" s="11" t="s">
        <v>796</v>
      </c>
      <c r="K169" s="11" t="s">
        <v>50</v>
      </c>
      <c r="L169" s="11">
        <v>93534</v>
      </c>
      <c r="M169" s="11" t="s">
        <v>51</v>
      </c>
      <c r="N169" s="11" t="s">
        <v>797</v>
      </c>
      <c r="O169" s="11" t="s">
        <v>31</v>
      </c>
      <c r="P169" s="11" t="s">
        <v>35</v>
      </c>
      <c r="Q169" s="11" t="s">
        <v>798</v>
      </c>
      <c r="R169" s="11">
        <v>348.928</v>
      </c>
      <c r="S169" s="11">
        <v>2</v>
      </c>
      <c r="T169" s="11">
        <v>0.2</v>
      </c>
      <c r="U169" s="11">
        <v>34.892800000000001</v>
      </c>
      <c r="V169" s="11">
        <f t="shared" si="4"/>
        <v>1</v>
      </c>
      <c r="W169" s="11" t="str">
        <f t="shared" si="5"/>
        <v>Dec</v>
      </c>
      <c r="X169" s="13" t="s">
        <v>4393</v>
      </c>
    </row>
    <row r="170" spans="1:24" x14ac:dyDescent="0.3">
      <c r="A170" s="11">
        <v>792</v>
      </c>
      <c r="B170" s="11" t="s">
        <v>799</v>
      </c>
      <c r="C170" s="12">
        <v>44373</v>
      </c>
      <c r="D170" s="12">
        <v>44377</v>
      </c>
      <c r="E170" s="11" t="s">
        <v>38</v>
      </c>
      <c r="F170" s="11" t="s">
        <v>800</v>
      </c>
      <c r="G170" s="11" t="s">
        <v>801</v>
      </c>
      <c r="H170" s="11" t="s">
        <v>25</v>
      </c>
      <c r="I170" s="11" t="s">
        <v>26</v>
      </c>
      <c r="J170" s="11" t="s">
        <v>616</v>
      </c>
      <c r="K170" s="11" t="s">
        <v>697</v>
      </c>
      <c r="L170" s="11">
        <v>23223</v>
      </c>
      <c r="M170" s="11" t="s">
        <v>29</v>
      </c>
      <c r="N170" s="11" t="s">
        <v>802</v>
      </c>
      <c r="O170" s="11" t="s">
        <v>31</v>
      </c>
      <c r="P170" s="11" t="s">
        <v>35</v>
      </c>
      <c r="Q170" s="11" t="s">
        <v>803</v>
      </c>
      <c r="R170" s="11">
        <v>332.94</v>
      </c>
      <c r="S170" s="11">
        <v>3</v>
      </c>
      <c r="T170" s="11">
        <v>0</v>
      </c>
      <c r="U170" s="11">
        <v>79.905600000000007</v>
      </c>
      <c r="V170" s="11">
        <f t="shared" si="4"/>
        <v>1</v>
      </c>
      <c r="W170" s="11" t="str">
        <f t="shared" si="5"/>
        <v>Jun</v>
      </c>
      <c r="X170" s="13" t="s">
        <v>4393</v>
      </c>
    </row>
    <row r="171" spans="1:24" x14ac:dyDescent="0.3">
      <c r="A171" s="11">
        <v>800</v>
      </c>
      <c r="B171" s="11" t="s">
        <v>804</v>
      </c>
      <c r="C171" s="12">
        <v>44527</v>
      </c>
      <c r="D171" s="12">
        <v>44533</v>
      </c>
      <c r="E171" s="11" t="s">
        <v>38</v>
      </c>
      <c r="F171" s="11" t="s">
        <v>805</v>
      </c>
      <c r="G171" s="11" t="s">
        <v>806</v>
      </c>
      <c r="H171" s="11" t="s">
        <v>25</v>
      </c>
      <c r="I171" s="11" t="s">
        <v>26</v>
      </c>
      <c r="J171" s="11" t="s">
        <v>807</v>
      </c>
      <c r="K171" s="11" t="s">
        <v>50</v>
      </c>
      <c r="L171" s="11">
        <v>92530</v>
      </c>
      <c r="M171" s="11" t="s">
        <v>51</v>
      </c>
      <c r="N171" s="11" t="s">
        <v>571</v>
      </c>
      <c r="O171" s="11" t="s">
        <v>31</v>
      </c>
      <c r="P171" s="11" t="s">
        <v>35</v>
      </c>
      <c r="Q171" s="11" t="s">
        <v>572</v>
      </c>
      <c r="R171" s="11">
        <v>283.92</v>
      </c>
      <c r="S171" s="11">
        <v>5</v>
      </c>
      <c r="T171" s="11">
        <v>0.2</v>
      </c>
      <c r="U171" s="11">
        <v>17.745000000000001</v>
      </c>
      <c r="V171" s="11">
        <f t="shared" si="4"/>
        <v>1</v>
      </c>
      <c r="W171" s="11" t="str">
        <f t="shared" si="5"/>
        <v>Nov</v>
      </c>
      <c r="X171" s="13" t="s">
        <v>4393</v>
      </c>
    </row>
    <row r="172" spans="1:24" x14ac:dyDescent="0.3">
      <c r="A172" s="11">
        <v>801</v>
      </c>
      <c r="B172" s="11" t="s">
        <v>808</v>
      </c>
      <c r="C172" s="12">
        <v>44977</v>
      </c>
      <c r="D172" s="12">
        <v>44980</v>
      </c>
      <c r="E172" s="11" t="s">
        <v>78</v>
      </c>
      <c r="F172" s="11" t="s">
        <v>809</v>
      </c>
      <c r="G172" s="11" t="s">
        <v>810</v>
      </c>
      <c r="H172" s="11" t="s">
        <v>81</v>
      </c>
      <c r="I172" s="11" t="s">
        <v>26</v>
      </c>
      <c r="J172" s="11" t="s">
        <v>620</v>
      </c>
      <c r="K172" s="11" t="s">
        <v>50</v>
      </c>
      <c r="L172" s="11">
        <v>92105</v>
      </c>
      <c r="M172" s="11" t="s">
        <v>51</v>
      </c>
      <c r="N172" s="11" t="s">
        <v>811</v>
      </c>
      <c r="O172" s="11" t="s">
        <v>31</v>
      </c>
      <c r="P172" s="11" t="s">
        <v>53</v>
      </c>
      <c r="Q172" s="11" t="s">
        <v>812</v>
      </c>
      <c r="R172" s="11">
        <v>22.23</v>
      </c>
      <c r="S172" s="11">
        <v>1</v>
      </c>
      <c r="T172" s="11">
        <v>0</v>
      </c>
      <c r="U172" s="11">
        <v>7.3358999999999996</v>
      </c>
      <c r="V172" s="11">
        <f t="shared" si="4"/>
        <v>1</v>
      </c>
      <c r="W172" s="11" t="str">
        <f t="shared" si="5"/>
        <v>Feb</v>
      </c>
      <c r="X172" s="13" t="s">
        <v>4395</v>
      </c>
    </row>
    <row r="173" spans="1:24" x14ac:dyDescent="0.3">
      <c r="A173" s="11">
        <v>805</v>
      </c>
      <c r="B173" s="11" t="s">
        <v>813</v>
      </c>
      <c r="C173" s="12">
        <v>45038</v>
      </c>
      <c r="D173" s="12">
        <v>45040</v>
      </c>
      <c r="E173" s="11" t="s">
        <v>78</v>
      </c>
      <c r="F173" s="11" t="s">
        <v>814</v>
      </c>
      <c r="G173" s="11" t="s">
        <v>815</v>
      </c>
      <c r="H173" s="11" t="s">
        <v>25</v>
      </c>
      <c r="I173" s="11" t="s">
        <v>26</v>
      </c>
      <c r="J173" s="11" t="s">
        <v>310</v>
      </c>
      <c r="K173" s="11" t="s">
        <v>50</v>
      </c>
      <c r="L173" s="11">
        <v>94122</v>
      </c>
      <c r="M173" s="11" t="s">
        <v>51</v>
      </c>
      <c r="N173" s="11" t="s">
        <v>816</v>
      </c>
      <c r="O173" s="11" t="s">
        <v>31</v>
      </c>
      <c r="P173" s="11" t="s">
        <v>53</v>
      </c>
      <c r="Q173" s="11" t="s">
        <v>817</v>
      </c>
      <c r="R173" s="11">
        <v>18.28</v>
      </c>
      <c r="S173" s="11">
        <v>2</v>
      </c>
      <c r="T173" s="11">
        <v>0</v>
      </c>
      <c r="U173" s="11">
        <v>6.2152000000000003</v>
      </c>
      <c r="V173" s="11">
        <f t="shared" si="4"/>
        <v>1</v>
      </c>
      <c r="W173" s="11" t="str">
        <f t="shared" si="5"/>
        <v>Apr</v>
      </c>
      <c r="X173" s="13" t="s">
        <v>4395</v>
      </c>
    </row>
    <row r="174" spans="1:24" x14ac:dyDescent="0.3">
      <c r="A174" s="11">
        <v>808</v>
      </c>
      <c r="B174" s="11" t="s">
        <v>818</v>
      </c>
      <c r="C174" s="12">
        <v>44230</v>
      </c>
      <c r="D174" s="12">
        <v>44232</v>
      </c>
      <c r="E174" s="11" t="s">
        <v>78</v>
      </c>
      <c r="F174" s="11" t="s">
        <v>819</v>
      </c>
      <c r="G174" s="11" t="s">
        <v>820</v>
      </c>
      <c r="H174" s="11" t="s">
        <v>25</v>
      </c>
      <c r="I174" s="11" t="s">
        <v>26</v>
      </c>
      <c r="J174" s="11" t="s">
        <v>821</v>
      </c>
      <c r="K174" s="11" t="s">
        <v>822</v>
      </c>
      <c r="L174" s="11">
        <v>68104</v>
      </c>
      <c r="M174" s="11" t="s">
        <v>84</v>
      </c>
      <c r="N174" s="11" t="s">
        <v>466</v>
      </c>
      <c r="O174" s="11" t="s">
        <v>31</v>
      </c>
      <c r="P174" s="11" t="s">
        <v>53</v>
      </c>
      <c r="Q174" s="11" t="s">
        <v>467</v>
      </c>
      <c r="R174" s="11">
        <v>28.4</v>
      </c>
      <c r="S174" s="11">
        <v>2</v>
      </c>
      <c r="T174" s="11">
        <v>0</v>
      </c>
      <c r="U174" s="11">
        <v>11.076000000000001</v>
      </c>
      <c r="V174" s="11">
        <f t="shared" si="4"/>
        <v>1</v>
      </c>
      <c r="W174" s="11" t="str">
        <f t="shared" si="5"/>
        <v>Feb</v>
      </c>
      <c r="X174" s="13" t="s">
        <v>4393</v>
      </c>
    </row>
    <row r="175" spans="1:24" x14ac:dyDescent="0.3">
      <c r="A175" s="11">
        <v>811</v>
      </c>
      <c r="B175" s="11" t="s">
        <v>823</v>
      </c>
      <c r="C175" s="12">
        <v>44117</v>
      </c>
      <c r="D175" s="12">
        <v>44119</v>
      </c>
      <c r="E175" s="11" t="s">
        <v>78</v>
      </c>
      <c r="F175" s="11" t="s">
        <v>824</v>
      </c>
      <c r="G175" s="11" t="s">
        <v>825</v>
      </c>
      <c r="H175" s="11" t="s">
        <v>25</v>
      </c>
      <c r="I175" s="11" t="s">
        <v>26</v>
      </c>
      <c r="J175" s="11" t="s">
        <v>826</v>
      </c>
      <c r="K175" s="11" t="s">
        <v>177</v>
      </c>
      <c r="L175" s="11">
        <v>98026</v>
      </c>
      <c r="M175" s="11" t="s">
        <v>51</v>
      </c>
      <c r="N175" s="11" t="s">
        <v>324</v>
      </c>
      <c r="O175" s="11" t="s">
        <v>31</v>
      </c>
      <c r="P175" s="11" t="s">
        <v>44</v>
      </c>
      <c r="Q175" s="11" t="s">
        <v>325</v>
      </c>
      <c r="R175" s="11">
        <v>1298.55</v>
      </c>
      <c r="S175" s="11">
        <v>5</v>
      </c>
      <c r="T175" s="11">
        <v>0</v>
      </c>
      <c r="U175" s="11">
        <v>311.65199999999999</v>
      </c>
      <c r="V175" s="11">
        <f t="shared" si="4"/>
        <v>1</v>
      </c>
      <c r="W175" s="11" t="str">
        <f t="shared" si="5"/>
        <v>Oct</v>
      </c>
      <c r="X175" s="13" t="s">
        <v>4392</v>
      </c>
    </row>
    <row r="176" spans="1:24" x14ac:dyDescent="0.3">
      <c r="A176" s="11">
        <v>814</v>
      </c>
      <c r="B176" s="11" t="s">
        <v>827</v>
      </c>
      <c r="C176" s="12">
        <v>45060</v>
      </c>
      <c r="D176" s="12">
        <v>45060</v>
      </c>
      <c r="E176" s="11" t="s">
        <v>407</v>
      </c>
      <c r="F176" s="11" t="s">
        <v>828</v>
      </c>
      <c r="G176" s="11" t="s">
        <v>829</v>
      </c>
      <c r="H176" s="11" t="s">
        <v>25</v>
      </c>
      <c r="I176" s="11" t="s">
        <v>26</v>
      </c>
      <c r="J176" s="11" t="s">
        <v>830</v>
      </c>
      <c r="K176" s="11" t="s">
        <v>50</v>
      </c>
      <c r="L176" s="11">
        <v>92704</v>
      </c>
      <c r="M176" s="11" t="s">
        <v>51</v>
      </c>
      <c r="N176" s="11" t="s">
        <v>816</v>
      </c>
      <c r="O176" s="11" t="s">
        <v>31</v>
      </c>
      <c r="P176" s="11" t="s">
        <v>53</v>
      </c>
      <c r="Q176" s="11" t="s">
        <v>817</v>
      </c>
      <c r="R176" s="11">
        <v>18.28</v>
      </c>
      <c r="S176" s="11">
        <v>2</v>
      </c>
      <c r="T176" s="11">
        <v>0</v>
      </c>
      <c r="U176" s="11">
        <v>6.2152000000000003</v>
      </c>
      <c r="V176" s="11">
        <f t="shared" si="4"/>
        <v>1</v>
      </c>
      <c r="W176" s="11" t="str">
        <f t="shared" si="5"/>
        <v>May</v>
      </c>
      <c r="X176" s="13" t="s">
        <v>4395</v>
      </c>
    </row>
    <row r="177" spans="1:24" x14ac:dyDescent="0.3">
      <c r="A177" s="11">
        <v>820</v>
      </c>
      <c r="B177" s="11" t="s">
        <v>831</v>
      </c>
      <c r="C177" s="12">
        <v>44010</v>
      </c>
      <c r="D177" s="12">
        <v>44014</v>
      </c>
      <c r="E177" s="11" t="s">
        <v>38</v>
      </c>
      <c r="F177" s="11" t="s">
        <v>599</v>
      </c>
      <c r="G177" s="11" t="s">
        <v>600</v>
      </c>
      <c r="H177" s="11" t="s">
        <v>25</v>
      </c>
      <c r="I177" s="11" t="s">
        <v>26</v>
      </c>
      <c r="J177" s="11" t="s">
        <v>60</v>
      </c>
      <c r="K177" s="11" t="s">
        <v>61</v>
      </c>
      <c r="L177" s="11">
        <v>19140</v>
      </c>
      <c r="M177" s="11" t="s">
        <v>62</v>
      </c>
      <c r="N177" s="11" t="s">
        <v>832</v>
      </c>
      <c r="O177" s="11" t="s">
        <v>31</v>
      </c>
      <c r="P177" s="11" t="s">
        <v>35</v>
      </c>
      <c r="Q177" s="11" t="s">
        <v>833</v>
      </c>
      <c r="R177" s="11">
        <v>1228.4649999999999</v>
      </c>
      <c r="S177" s="11">
        <v>5</v>
      </c>
      <c r="T177" s="11">
        <v>0.3</v>
      </c>
      <c r="U177" s="11">
        <v>0</v>
      </c>
      <c r="V177" s="11">
        <f t="shared" si="4"/>
        <v>0</v>
      </c>
      <c r="W177" s="11" t="str">
        <f t="shared" si="5"/>
        <v>Jun</v>
      </c>
      <c r="X177" s="13" t="s">
        <v>4392</v>
      </c>
    </row>
    <row r="178" spans="1:24" x14ac:dyDescent="0.3">
      <c r="A178" s="11">
        <v>830</v>
      </c>
      <c r="B178" s="11" t="s">
        <v>834</v>
      </c>
      <c r="C178" s="12">
        <v>45093</v>
      </c>
      <c r="D178" s="12">
        <v>45098</v>
      </c>
      <c r="E178" s="11" t="s">
        <v>22</v>
      </c>
      <c r="F178" s="11" t="s">
        <v>125</v>
      </c>
      <c r="G178" s="11" t="s">
        <v>126</v>
      </c>
      <c r="H178" s="11" t="s">
        <v>25</v>
      </c>
      <c r="I178" s="11" t="s">
        <v>26</v>
      </c>
      <c r="J178" s="11" t="s">
        <v>835</v>
      </c>
      <c r="K178" s="11" t="s">
        <v>28</v>
      </c>
      <c r="L178" s="11">
        <v>41042</v>
      </c>
      <c r="M178" s="11" t="s">
        <v>29</v>
      </c>
      <c r="N178" s="11" t="s">
        <v>836</v>
      </c>
      <c r="O178" s="11" t="s">
        <v>31</v>
      </c>
      <c r="P178" s="11" t="s">
        <v>35</v>
      </c>
      <c r="Q178" s="11" t="s">
        <v>837</v>
      </c>
      <c r="R178" s="11">
        <v>301.95999999999998</v>
      </c>
      <c r="S178" s="11">
        <v>2</v>
      </c>
      <c r="T178" s="11">
        <v>0</v>
      </c>
      <c r="U178" s="11">
        <v>90.587999999999994</v>
      </c>
      <c r="V178" s="11">
        <f t="shared" si="4"/>
        <v>1</v>
      </c>
      <c r="W178" s="11" t="str">
        <f t="shared" si="5"/>
        <v>Jun</v>
      </c>
      <c r="X178" s="13" t="s">
        <v>4395</v>
      </c>
    </row>
    <row r="179" spans="1:24" x14ac:dyDescent="0.3">
      <c r="A179" s="11">
        <v>842</v>
      </c>
      <c r="B179" s="11" t="s">
        <v>838</v>
      </c>
      <c r="C179" s="12">
        <v>44520</v>
      </c>
      <c r="D179" s="12">
        <v>44525</v>
      </c>
      <c r="E179" s="11" t="s">
        <v>38</v>
      </c>
      <c r="F179" s="11" t="s">
        <v>839</v>
      </c>
      <c r="G179" s="11" t="s">
        <v>840</v>
      </c>
      <c r="H179" s="11" t="s">
        <v>81</v>
      </c>
      <c r="I179" s="11" t="s">
        <v>26</v>
      </c>
      <c r="J179" s="11" t="s">
        <v>158</v>
      </c>
      <c r="K179" s="11" t="s">
        <v>109</v>
      </c>
      <c r="L179" s="11">
        <v>10035</v>
      </c>
      <c r="M179" s="11" t="s">
        <v>62</v>
      </c>
      <c r="N179" s="11" t="s">
        <v>841</v>
      </c>
      <c r="O179" s="11" t="s">
        <v>31</v>
      </c>
      <c r="P179" s="11" t="s">
        <v>32</v>
      </c>
      <c r="Q179" s="11" t="s">
        <v>842</v>
      </c>
      <c r="R179" s="11">
        <v>186.048</v>
      </c>
      <c r="S179" s="11">
        <v>4</v>
      </c>
      <c r="T179" s="11">
        <v>0.2</v>
      </c>
      <c r="U179" s="11">
        <v>9.3024000000000004</v>
      </c>
      <c r="V179" s="11">
        <f t="shared" si="4"/>
        <v>1</v>
      </c>
      <c r="W179" s="11" t="str">
        <f t="shared" si="5"/>
        <v>Nov</v>
      </c>
      <c r="X179" s="13" t="s">
        <v>4393</v>
      </c>
    </row>
    <row r="180" spans="1:24" x14ac:dyDescent="0.3">
      <c r="A180" s="11">
        <v>848</v>
      </c>
      <c r="B180" s="11" t="s">
        <v>843</v>
      </c>
      <c r="C180" s="12">
        <v>44482</v>
      </c>
      <c r="D180" s="12">
        <v>44486</v>
      </c>
      <c r="E180" s="11" t="s">
        <v>38</v>
      </c>
      <c r="F180" s="11" t="s">
        <v>844</v>
      </c>
      <c r="G180" s="11" t="s">
        <v>845</v>
      </c>
      <c r="H180" s="11" t="s">
        <v>25</v>
      </c>
      <c r="I180" s="11" t="s">
        <v>26</v>
      </c>
      <c r="J180" s="11" t="s">
        <v>846</v>
      </c>
      <c r="K180" s="11" t="s">
        <v>28</v>
      </c>
      <c r="L180" s="11">
        <v>40214</v>
      </c>
      <c r="M180" s="11" t="s">
        <v>29</v>
      </c>
      <c r="N180" s="11" t="s">
        <v>338</v>
      </c>
      <c r="O180" s="11" t="s">
        <v>31</v>
      </c>
      <c r="P180" s="11" t="s">
        <v>35</v>
      </c>
      <c r="Q180" s="11" t="s">
        <v>339</v>
      </c>
      <c r="R180" s="11">
        <v>287.94</v>
      </c>
      <c r="S180" s="11">
        <v>3</v>
      </c>
      <c r="T180" s="11">
        <v>0</v>
      </c>
      <c r="U180" s="11">
        <v>77.743799999999993</v>
      </c>
      <c r="V180" s="11">
        <f t="shared" si="4"/>
        <v>1</v>
      </c>
      <c r="W180" s="11" t="str">
        <f t="shared" si="5"/>
        <v>Oct</v>
      </c>
      <c r="X180" s="13" t="s">
        <v>4393</v>
      </c>
    </row>
    <row r="181" spans="1:24" x14ac:dyDescent="0.3">
      <c r="A181" s="11">
        <v>849</v>
      </c>
      <c r="B181" s="11" t="s">
        <v>847</v>
      </c>
      <c r="C181" s="12">
        <v>44927</v>
      </c>
      <c r="D181" s="12">
        <v>44932</v>
      </c>
      <c r="E181" s="11" t="s">
        <v>38</v>
      </c>
      <c r="F181" s="11" t="s">
        <v>848</v>
      </c>
      <c r="G181" s="11" t="s">
        <v>849</v>
      </c>
      <c r="H181" s="11" t="s">
        <v>25</v>
      </c>
      <c r="I181" s="11" t="s">
        <v>26</v>
      </c>
      <c r="J181" s="11" t="s">
        <v>850</v>
      </c>
      <c r="K181" s="11" t="s">
        <v>215</v>
      </c>
      <c r="L181" s="11">
        <v>44052</v>
      </c>
      <c r="M181" s="11" t="s">
        <v>62</v>
      </c>
      <c r="N181" s="11" t="s">
        <v>851</v>
      </c>
      <c r="O181" s="11" t="s">
        <v>31</v>
      </c>
      <c r="P181" s="11" t="s">
        <v>53</v>
      </c>
      <c r="Q181" s="11" t="s">
        <v>852</v>
      </c>
      <c r="R181" s="11">
        <v>48.896000000000001</v>
      </c>
      <c r="S181" s="11">
        <v>4</v>
      </c>
      <c r="T181" s="11">
        <v>0.2</v>
      </c>
      <c r="U181" s="11">
        <v>8.5568000000000008</v>
      </c>
      <c r="V181" s="11">
        <f t="shared" si="4"/>
        <v>1</v>
      </c>
      <c r="W181" s="11" t="str">
        <f t="shared" si="5"/>
        <v>Jan</v>
      </c>
      <c r="X181" s="13" t="s">
        <v>4395</v>
      </c>
    </row>
    <row r="182" spans="1:24" x14ac:dyDescent="0.3">
      <c r="A182" s="11">
        <v>854</v>
      </c>
      <c r="B182" s="11" t="s">
        <v>853</v>
      </c>
      <c r="C182" s="12">
        <v>44611</v>
      </c>
      <c r="D182" s="12">
        <v>44616</v>
      </c>
      <c r="E182" s="11" t="s">
        <v>38</v>
      </c>
      <c r="F182" s="11" t="s">
        <v>854</v>
      </c>
      <c r="G182" s="11" t="s">
        <v>855</v>
      </c>
      <c r="H182" s="11" t="s">
        <v>25</v>
      </c>
      <c r="I182" s="11" t="s">
        <v>26</v>
      </c>
      <c r="J182" s="11" t="s">
        <v>158</v>
      </c>
      <c r="K182" s="11" t="s">
        <v>109</v>
      </c>
      <c r="L182" s="11">
        <v>10035</v>
      </c>
      <c r="M182" s="11" t="s">
        <v>62</v>
      </c>
      <c r="N182" s="11" t="s">
        <v>811</v>
      </c>
      <c r="O182" s="11" t="s">
        <v>31</v>
      </c>
      <c r="P182" s="11" t="s">
        <v>53</v>
      </c>
      <c r="Q182" s="11" t="s">
        <v>812</v>
      </c>
      <c r="R182" s="11">
        <v>44.46</v>
      </c>
      <c r="S182" s="11">
        <v>2</v>
      </c>
      <c r="T182" s="11">
        <v>0</v>
      </c>
      <c r="U182" s="11">
        <v>14.671799999999999</v>
      </c>
      <c r="V182" s="11">
        <f t="shared" si="4"/>
        <v>1</v>
      </c>
      <c r="W182" s="11" t="str">
        <f t="shared" si="5"/>
        <v>Feb</v>
      </c>
      <c r="X182" s="13" t="s">
        <v>4394</v>
      </c>
    </row>
    <row r="183" spans="1:24" x14ac:dyDescent="0.3">
      <c r="A183" s="11">
        <v>867</v>
      </c>
      <c r="B183" s="11" t="s">
        <v>856</v>
      </c>
      <c r="C183" s="12">
        <v>43840</v>
      </c>
      <c r="D183" s="12">
        <v>43845</v>
      </c>
      <c r="E183" s="11" t="s">
        <v>38</v>
      </c>
      <c r="F183" s="11" t="s">
        <v>857</v>
      </c>
      <c r="G183" s="11" t="s">
        <v>858</v>
      </c>
      <c r="H183" s="11" t="s">
        <v>81</v>
      </c>
      <c r="I183" s="11" t="s">
        <v>26</v>
      </c>
      <c r="J183" s="11" t="s">
        <v>859</v>
      </c>
      <c r="K183" s="11" t="s">
        <v>697</v>
      </c>
      <c r="L183" s="11">
        <v>22153</v>
      </c>
      <c r="M183" s="11" t="s">
        <v>29</v>
      </c>
      <c r="N183" s="11" t="s">
        <v>860</v>
      </c>
      <c r="O183" s="11" t="s">
        <v>31</v>
      </c>
      <c r="P183" s="11" t="s">
        <v>53</v>
      </c>
      <c r="Q183" s="11" t="s">
        <v>861</v>
      </c>
      <c r="R183" s="11">
        <v>51.94</v>
      </c>
      <c r="S183" s="11">
        <v>1</v>
      </c>
      <c r="T183" s="11">
        <v>0</v>
      </c>
      <c r="U183" s="11">
        <v>21.295400000000001</v>
      </c>
      <c r="V183" s="11">
        <f t="shared" si="4"/>
        <v>1</v>
      </c>
      <c r="W183" s="11" t="str">
        <f t="shared" si="5"/>
        <v>Jan</v>
      </c>
      <c r="X183" s="13" t="s">
        <v>4392</v>
      </c>
    </row>
    <row r="184" spans="1:24" x14ac:dyDescent="0.3">
      <c r="A184" s="11">
        <v>876</v>
      </c>
      <c r="B184" s="11" t="s">
        <v>862</v>
      </c>
      <c r="C184" s="12">
        <v>44578</v>
      </c>
      <c r="D184" s="12">
        <v>44582</v>
      </c>
      <c r="E184" s="11" t="s">
        <v>38</v>
      </c>
      <c r="F184" s="11" t="s">
        <v>863</v>
      </c>
      <c r="G184" s="11" t="s">
        <v>864</v>
      </c>
      <c r="H184" s="11" t="s">
        <v>90</v>
      </c>
      <c r="I184" s="11" t="s">
        <v>26</v>
      </c>
      <c r="J184" s="11" t="s">
        <v>490</v>
      </c>
      <c r="K184" s="11" t="s">
        <v>865</v>
      </c>
      <c r="L184" s="11">
        <v>3301</v>
      </c>
      <c r="M184" s="11" t="s">
        <v>62</v>
      </c>
      <c r="N184" s="11" t="s">
        <v>290</v>
      </c>
      <c r="O184" s="11" t="s">
        <v>31</v>
      </c>
      <c r="P184" s="11" t="s">
        <v>53</v>
      </c>
      <c r="Q184" s="11" t="s">
        <v>291</v>
      </c>
      <c r="R184" s="11">
        <v>322.58999999999997</v>
      </c>
      <c r="S184" s="11">
        <v>3</v>
      </c>
      <c r="T184" s="11">
        <v>0</v>
      </c>
      <c r="U184" s="11">
        <v>64.518000000000001</v>
      </c>
      <c r="V184" s="11">
        <f t="shared" si="4"/>
        <v>1</v>
      </c>
      <c r="W184" s="11" t="str">
        <f t="shared" si="5"/>
        <v>Jan</v>
      </c>
      <c r="X184" s="13" t="s">
        <v>4394</v>
      </c>
    </row>
    <row r="185" spans="1:24" x14ac:dyDescent="0.3">
      <c r="A185" s="11">
        <v>881</v>
      </c>
      <c r="B185" s="11" t="s">
        <v>866</v>
      </c>
      <c r="C185" s="12">
        <v>45260</v>
      </c>
      <c r="D185" s="12">
        <v>45262</v>
      </c>
      <c r="E185" s="11" t="s">
        <v>22</v>
      </c>
      <c r="F185" s="11" t="s">
        <v>867</v>
      </c>
      <c r="G185" s="11" t="s">
        <v>868</v>
      </c>
      <c r="H185" s="11" t="s">
        <v>90</v>
      </c>
      <c r="I185" s="11" t="s">
        <v>26</v>
      </c>
      <c r="J185" s="11" t="s">
        <v>158</v>
      </c>
      <c r="K185" s="11" t="s">
        <v>109</v>
      </c>
      <c r="L185" s="11">
        <v>10024</v>
      </c>
      <c r="M185" s="11" t="s">
        <v>62</v>
      </c>
      <c r="N185" s="11" t="s">
        <v>230</v>
      </c>
      <c r="O185" s="11" t="s">
        <v>31</v>
      </c>
      <c r="P185" s="11" t="s">
        <v>35</v>
      </c>
      <c r="Q185" s="11" t="s">
        <v>231</v>
      </c>
      <c r="R185" s="11">
        <v>1242.9000000000001</v>
      </c>
      <c r="S185" s="11">
        <v>5</v>
      </c>
      <c r="T185" s="11">
        <v>0.1</v>
      </c>
      <c r="U185" s="11">
        <v>262.39</v>
      </c>
      <c r="V185" s="11">
        <f t="shared" si="4"/>
        <v>1</v>
      </c>
      <c r="W185" s="11" t="str">
        <f t="shared" si="5"/>
        <v>Nov</v>
      </c>
      <c r="X185" s="13" t="s">
        <v>4395</v>
      </c>
    </row>
    <row r="186" spans="1:24" x14ac:dyDescent="0.3">
      <c r="A186" s="11">
        <v>884</v>
      </c>
      <c r="B186" s="11" t="s">
        <v>869</v>
      </c>
      <c r="C186" s="12">
        <v>44856</v>
      </c>
      <c r="D186" s="12">
        <v>44858</v>
      </c>
      <c r="E186" s="11" t="s">
        <v>78</v>
      </c>
      <c r="F186" s="11" t="s">
        <v>870</v>
      </c>
      <c r="G186" s="11" t="s">
        <v>871</v>
      </c>
      <c r="H186" s="11" t="s">
        <v>90</v>
      </c>
      <c r="I186" s="11" t="s">
        <v>26</v>
      </c>
      <c r="J186" s="11" t="s">
        <v>271</v>
      </c>
      <c r="K186" s="11" t="s">
        <v>272</v>
      </c>
      <c r="L186" s="11">
        <v>48227</v>
      </c>
      <c r="M186" s="11" t="s">
        <v>84</v>
      </c>
      <c r="N186" s="11" t="s">
        <v>658</v>
      </c>
      <c r="O186" s="11" t="s">
        <v>31</v>
      </c>
      <c r="P186" s="11" t="s">
        <v>53</v>
      </c>
      <c r="Q186" s="11" t="s">
        <v>659</v>
      </c>
      <c r="R186" s="11">
        <v>31.4</v>
      </c>
      <c r="S186" s="11">
        <v>5</v>
      </c>
      <c r="T186" s="11">
        <v>0</v>
      </c>
      <c r="U186" s="11">
        <v>10.048</v>
      </c>
      <c r="V186" s="11">
        <f t="shared" si="4"/>
        <v>1</v>
      </c>
      <c r="W186" s="11" t="str">
        <f t="shared" si="5"/>
        <v>Oct</v>
      </c>
      <c r="X186" s="13" t="s">
        <v>4394</v>
      </c>
    </row>
    <row r="187" spans="1:24" x14ac:dyDescent="0.3">
      <c r="A187" s="11">
        <v>885</v>
      </c>
      <c r="B187" s="11" t="s">
        <v>872</v>
      </c>
      <c r="C187" s="12">
        <v>43950</v>
      </c>
      <c r="D187" s="12">
        <v>43955</v>
      </c>
      <c r="E187" s="11" t="s">
        <v>38</v>
      </c>
      <c r="F187" s="11" t="s">
        <v>873</v>
      </c>
      <c r="G187" s="11" t="s">
        <v>874</v>
      </c>
      <c r="H187" s="11" t="s">
        <v>25</v>
      </c>
      <c r="I187" s="11" t="s">
        <v>26</v>
      </c>
      <c r="J187" s="11" t="s">
        <v>875</v>
      </c>
      <c r="K187" s="11" t="s">
        <v>109</v>
      </c>
      <c r="L187" s="11">
        <v>14609</v>
      </c>
      <c r="M187" s="11" t="s">
        <v>62</v>
      </c>
      <c r="N187" s="11" t="s">
        <v>876</v>
      </c>
      <c r="O187" s="11" t="s">
        <v>31</v>
      </c>
      <c r="P187" s="11" t="s">
        <v>53</v>
      </c>
      <c r="Q187" s="11" t="s">
        <v>877</v>
      </c>
      <c r="R187" s="11">
        <v>17.46</v>
      </c>
      <c r="S187" s="11">
        <v>2</v>
      </c>
      <c r="T187" s="11">
        <v>0</v>
      </c>
      <c r="U187" s="11">
        <v>5.9363999999999999</v>
      </c>
      <c r="V187" s="11">
        <f t="shared" si="4"/>
        <v>1</v>
      </c>
      <c r="W187" s="11" t="str">
        <f t="shared" si="5"/>
        <v>Apr</v>
      </c>
      <c r="X187" s="13" t="s">
        <v>4392</v>
      </c>
    </row>
    <row r="188" spans="1:24" x14ac:dyDescent="0.3">
      <c r="A188" s="11">
        <v>907</v>
      </c>
      <c r="B188" s="11" t="s">
        <v>878</v>
      </c>
      <c r="C188" s="12">
        <v>45290</v>
      </c>
      <c r="D188" s="12">
        <v>45294</v>
      </c>
      <c r="E188" s="11" t="s">
        <v>38</v>
      </c>
      <c r="F188" s="11" t="s">
        <v>142</v>
      </c>
      <c r="G188" s="11" t="s">
        <v>143</v>
      </c>
      <c r="H188" s="11" t="s">
        <v>25</v>
      </c>
      <c r="I188" s="11" t="s">
        <v>26</v>
      </c>
      <c r="J188" s="11" t="s">
        <v>158</v>
      </c>
      <c r="K188" s="11" t="s">
        <v>109</v>
      </c>
      <c r="L188" s="11">
        <v>10009</v>
      </c>
      <c r="M188" s="11" t="s">
        <v>62</v>
      </c>
      <c r="N188" s="11" t="s">
        <v>879</v>
      </c>
      <c r="O188" s="11" t="s">
        <v>31</v>
      </c>
      <c r="P188" s="11" t="s">
        <v>32</v>
      </c>
      <c r="Q188" s="11" t="s">
        <v>880</v>
      </c>
      <c r="R188" s="11">
        <v>323.13600000000002</v>
      </c>
      <c r="S188" s="11">
        <v>4</v>
      </c>
      <c r="T188" s="11">
        <v>0.2</v>
      </c>
      <c r="U188" s="11">
        <v>12.117599999999999</v>
      </c>
      <c r="V188" s="11">
        <f t="shared" si="4"/>
        <v>1</v>
      </c>
      <c r="W188" s="11" t="str">
        <f t="shared" si="5"/>
        <v>Dec</v>
      </c>
      <c r="X188" s="13" t="s">
        <v>4395</v>
      </c>
    </row>
    <row r="189" spans="1:24" x14ac:dyDescent="0.3">
      <c r="A189" s="11">
        <v>913</v>
      </c>
      <c r="B189" s="11" t="s">
        <v>881</v>
      </c>
      <c r="C189" s="12">
        <v>44347</v>
      </c>
      <c r="D189" s="12">
        <v>44354</v>
      </c>
      <c r="E189" s="11" t="s">
        <v>38</v>
      </c>
      <c r="F189" s="11" t="s">
        <v>882</v>
      </c>
      <c r="G189" s="11" t="s">
        <v>883</v>
      </c>
      <c r="H189" s="11" t="s">
        <v>90</v>
      </c>
      <c r="I189" s="11" t="s">
        <v>26</v>
      </c>
      <c r="J189" s="11" t="s">
        <v>884</v>
      </c>
      <c r="K189" s="11" t="s">
        <v>411</v>
      </c>
      <c r="L189" s="11">
        <v>6360</v>
      </c>
      <c r="M189" s="11" t="s">
        <v>62</v>
      </c>
      <c r="N189" s="11" t="s">
        <v>427</v>
      </c>
      <c r="O189" s="11" t="s">
        <v>31</v>
      </c>
      <c r="P189" s="11" t="s">
        <v>53</v>
      </c>
      <c r="Q189" s="11" t="s">
        <v>428</v>
      </c>
      <c r="R189" s="11">
        <v>22.2</v>
      </c>
      <c r="S189" s="11">
        <v>6</v>
      </c>
      <c r="T189" s="11">
        <v>0</v>
      </c>
      <c r="U189" s="11">
        <v>9.1020000000000003</v>
      </c>
      <c r="V189" s="11">
        <f t="shared" si="4"/>
        <v>1</v>
      </c>
      <c r="W189" s="11" t="str">
        <f t="shared" si="5"/>
        <v>May</v>
      </c>
      <c r="X189" s="13" t="s">
        <v>4393</v>
      </c>
    </row>
    <row r="190" spans="1:24" x14ac:dyDescent="0.3">
      <c r="A190" s="11">
        <v>914</v>
      </c>
      <c r="B190" s="11" t="s">
        <v>885</v>
      </c>
      <c r="C190" s="12">
        <v>45257</v>
      </c>
      <c r="D190" s="12">
        <v>45259</v>
      </c>
      <c r="E190" s="11" t="s">
        <v>78</v>
      </c>
      <c r="F190" s="11" t="s">
        <v>839</v>
      </c>
      <c r="G190" s="11" t="s">
        <v>840</v>
      </c>
      <c r="H190" s="11" t="s">
        <v>81</v>
      </c>
      <c r="I190" s="11" t="s">
        <v>26</v>
      </c>
      <c r="J190" s="11" t="s">
        <v>886</v>
      </c>
      <c r="K190" s="11" t="s">
        <v>222</v>
      </c>
      <c r="L190" s="11">
        <v>53209</v>
      </c>
      <c r="M190" s="11" t="s">
        <v>84</v>
      </c>
      <c r="N190" s="11" t="s">
        <v>336</v>
      </c>
      <c r="O190" s="11" t="s">
        <v>31</v>
      </c>
      <c r="P190" s="11" t="s">
        <v>53</v>
      </c>
      <c r="Q190" s="11" t="s">
        <v>337</v>
      </c>
      <c r="R190" s="11">
        <v>46.94</v>
      </c>
      <c r="S190" s="11">
        <v>1</v>
      </c>
      <c r="T190" s="11">
        <v>0</v>
      </c>
      <c r="U190" s="11">
        <v>19.2454</v>
      </c>
      <c r="V190" s="11">
        <f t="shared" si="4"/>
        <v>1</v>
      </c>
      <c r="W190" s="11" t="str">
        <f t="shared" si="5"/>
        <v>Nov</v>
      </c>
      <c r="X190" s="13" t="s">
        <v>4395</v>
      </c>
    </row>
    <row r="191" spans="1:24" x14ac:dyDescent="0.3">
      <c r="A191" s="11">
        <v>916</v>
      </c>
      <c r="B191" s="11" t="s">
        <v>887</v>
      </c>
      <c r="C191" s="12">
        <v>43997</v>
      </c>
      <c r="D191" s="12">
        <v>44003</v>
      </c>
      <c r="E191" s="11" t="s">
        <v>38</v>
      </c>
      <c r="F191" s="11" t="s">
        <v>333</v>
      </c>
      <c r="G191" s="11" t="s">
        <v>334</v>
      </c>
      <c r="H191" s="11" t="s">
        <v>81</v>
      </c>
      <c r="I191" s="11" t="s">
        <v>26</v>
      </c>
      <c r="J191" s="11" t="s">
        <v>229</v>
      </c>
      <c r="K191" s="11" t="s">
        <v>83</v>
      </c>
      <c r="L191" s="11">
        <v>78207</v>
      </c>
      <c r="M191" s="11" t="s">
        <v>84</v>
      </c>
      <c r="N191" s="11" t="s">
        <v>888</v>
      </c>
      <c r="O191" s="11" t="s">
        <v>31</v>
      </c>
      <c r="P191" s="11" t="s">
        <v>44</v>
      </c>
      <c r="Q191" s="11" t="s">
        <v>889</v>
      </c>
      <c r="R191" s="11">
        <v>99.918000000000006</v>
      </c>
      <c r="S191" s="11">
        <v>2</v>
      </c>
      <c r="T191" s="11">
        <v>0.3</v>
      </c>
      <c r="U191" s="11">
        <v>-18.5562</v>
      </c>
      <c r="V191" s="11">
        <f t="shared" si="4"/>
        <v>0</v>
      </c>
      <c r="W191" s="11" t="str">
        <f t="shared" si="5"/>
        <v>Jun</v>
      </c>
      <c r="X191" s="13" t="s">
        <v>4392</v>
      </c>
    </row>
    <row r="192" spans="1:24" x14ac:dyDescent="0.3">
      <c r="A192" s="11">
        <v>917</v>
      </c>
      <c r="B192" s="11" t="s">
        <v>887</v>
      </c>
      <c r="C192" s="12">
        <v>43997</v>
      </c>
      <c r="D192" s="12">
        <v>44003</v>
      </c>
      <c r="E192" s="11" t="s">
        <v>38</v>
      </c>
      <c r="F192" s="11" t="s">
        <v>333</v>
      </c>
      <c r="G192" s="11" t="s">
        <v>334</v>
      </c>
      <c r="H192" s="11" t="s">
        <v>81</v>
      </c>
      <c r="I192" s="11" t="s">
        <v>26</v>
      </c>
      <c r="J192" s="11" t="s">
        <v>229</v>
      </c>
      <c r="K192" s="11" t="s">
        <v>83</v>
      </c>
      <c r="L192" s="11">
        <v>78207</v>
      </c>
      <c r="M192" s="11" t="s">
        <v>84</v>
      </c>
      <c r="N192" s="11" t="s">
        <v>556</v>
      </c>
      <c r="O192" s="11" t="s">
        <v>31</v>
      </c>
      <c r="P192" s="11" t="s">
        <v>35</v>
      </c>
      <c r="Q192" s="11" t="s">
        <v>557</v>
      </c>
      <c r="R192" s="11">
        <v>797.94399999999996</v>
      </c>
      <c r="S192" s="11">
        <v>4</v>
      </c>
      <c r="T192" s="11">
        <v>0.3</v>
      </c>
      <c r="U192" s="11">
        <v>-56.996000000000002</v>
      </c>
      <c r="V192" s="11">
        <f t="shared" si="4"/>
        <v>0</v>
      </c>
      <c r="W192" s="11" t="str">
        <f t="shared" si="5"/>
        <v>Jun</v>
      </c>
      <c r="X192" s="13" t="s">
        <v>4392</v>
      </c>
    </row>
    <row r="193" spans="1:24" x14ac:dyDescent="0.3">
      <c r="A193" s="11">
        <v>943</v>
      </c>
      <c r="B193" s="11" t="s">
        <v>890</v>
      </c>
      <c r="C193" s="12">
        <v>44908</v>
      </c>
      <c r="D193" s="12">
        <v>44915</v>
      </c>
      <c r="E193" s="11" t="s">
        <v>38</v>
      </c>
      <c r="F193" s="11" t="s">
        <v>891</v>
      </c>
      <c r="G193" s="11" t="s">
        <v>892</v>
      </c>
      <c r="H193" s="11" t="s">
        <v>81</v>
      </c>
      <c r="I193" s="11" t="s">
        <v>26</v>
      </c>
      <c r="J193" s="11" t="s">
        <v>893</v>
      </c>
      <c r="K193" s="11" t="s">
        <v>50</v>
      </c>
      <c r="L193" s="11">
        <v>90503</v>
      </c>
      <c r="M193" s="11" t="s">
        <v>51</v>
      </c>
      <c r="N193" s="11" t="s">
        <v>43</v>
      </c>
      <c r="O193" s="11" t="s">
        <v>31</v>
      </c>
      <c r="P193" s="11" t="s">
        <v>44</v>
      </c>
      <c r="Q193" s="11" t="s">
        <v>45</v>
      </c>
      <c r="R193" s="11">
        <v>1114.2719999999999</v>
      </c>
      <c r="S193" s="11">
        <v>4</v>
      </c>
      <c r="T193" s="11">
        <v>0.2</v>
      </c>
      <c r="U193" s="11">
        <v>41.785200000000003</v>
      </c>
      <c r="V193" s="11">
        <f t="shared" si="4"/>
        <v>1</v>
      </c>
      <c r="W193" s="11" t="str">
        <f t="shared" si="5"/>
        <v>Dec</v>
      </c>
      <c r="X193" s="13" t="s">
        <v>4394</v>
      </c>
    </row>
    <row r="194" spans="1:24" x14ac:dyDescent="0.3">
      <c r="A194" s="11">
        <v>947</v>
      </c>
      <c r="B194" s="11" t="s">
        <v>894</v>
      </c>
      <c r="C194" s="12">
        <v>44403</v>
      </c>
      <c r="D194" s="12">
        <v>44405</v>
      </c>
      <c r="E194" s="11" t="s">
        <v>78</v>
      </c>
      <c r="F194" s="11" t="s">
        <v>599</v>
      </c>
      <c r="G194" s="11" t="s">
        <v>600</v>
      </c>
      <c r="H194" s="11" t="s">
        <v>25</v>
      </c>
      <c r="I194" s="11" t="s">
        <v>26</v>
      </c>
      <c r="J194" s="11" t="s">
        <v>895</v>
      </c>
      <c r="K194" s="11" t="s">
        <v>501</v>
      </c>
      <c r="L194" s="11">
        <v>85204</v>
      </c>
      <c r="M194" s="11" t="s">
        <v>51</v>
      </c>
      <c r="N194" s="11" t="s">
        <v>896</v>
      </c>
      <c r="O194" s="11" t="s">
        <v>31</v>
      </c>
      <c r="P194" s="11" t="s">
        <v>44</v>
      </c>
      <c r="Q194" s="11" t="s">
        <v>897</v>
      </c>
      <c r="R194" s="11">
        <v>393.16500000000002</v>
      </c>
      <c r="S194" s="11">
        <v>3</v>
      </c>
      <c r="T194" s="11">
        <v>0.5</v>
      </c>
      <c r="U194" s="11">
        <v>-204.44579999999999</v>
      </c>
      <c r="V194" s="11">
        <f t="shared" si="4"/>
        <v>0</v>
      </c>
      <c r="W194" s="11" t="str">
        <f t="shared" si="5"/>
        <v>Jul</v>
      </c>
      <c r="X194" s="13" t="s">
        <v>4393</v>
      </c>
    </row>
    <row r="195" spans="1:24" x14ac:dyDescent="0.3">
      <c r="A195" s="11">
        <v>948</v>
      </c>
      <c r="B195" s="11" t="s">
        <v>898</v>
      </c>
      <c r="C195" s="12">
        <v>45258</v>
      </c>
      <c r="D195" s="12">
        <v>45262</v>
      </c>
      <c r="E195" s="11" t="s">
        <v>38</v>
      </c>
      <c r="F195" s="11" t="s">
        <v>899</v>
      </c>
      <c r="G195" s="11" t="s">
        <v>900</v>
      </c>
      <c r="H195" s="11" t="s">
        <v>90</v>
      </c>
      <c r="I195" s="11" t="s">
        <v>26</v>
      </c>
      <c r="J195" s="11" t="s">
        <v>60</v>
      </c>
      <c r="K195" s="11" t="s">
        <v>61</v>
      </c>
      <c r="L195" s="11">
        <v>19120</v>
      </c>
      <c r="M195" s="11" t="s">
        <v>62</v>
      </c>
      <c r="N195" s="11" t="s">
        <v>901</v>
      </c>
      <c r="O195" s="11" t="s">
        <v>31</v>
      </c>
      <c r="P195" s="11" t="s">
        <v>53</v>
      </c>
      <c r="Q195" s="11" t="s">
        <v>902</v>
      </c>
      <c r="R195" s="11">
        <v>516.48800000000006</v>
      </c>
      <c r="S195" s="11">
        <v>7</v>
      </c>
      <c r="T195" s="11">
        <v>0.2</v>
      </c>
      <c r="U195" s="11">
        <v>-12.9122</v>
      </c>
      <c r="V195" s="11">
        <f t="shared" ref="V195:V258" si="6">IF(U195&gt;0,1,0)</f>
        <v>0</v>
      </c>
      <c r="W195" s="11" t="str">
        <f t="shared" ref="W195:W258" si="7">TEXT(C195,"Mmm")</f>
        <v>Nov</v>
      </c>
      <c r="X195" s="13" t="s">
        <v>4395</v>
      </c>
    </row>
    <row r="196" spans="1:24" x14ac:dyDescent="0.3">
      <c r="A196" s="11">
        <v>949</v>
      </c>
      <c r="B196" s="11" t="s">
        <v>898</v>
      </c>
      <c r="C196" s="12">
        <v>45258</v>
      </c>
      <c r="D196" s="12">
        <v>45262</v>
      </c>
      <c r="E196" s="11" t="s">
        <v>38</v>
      </c>
      <c r="F196" s="11" t="s">
        <v>899</v>
      </c>
      <c r="G196" s="11" t="s">
        <v>900</v>
      </c>
      <c r="H196" s="11" t="s">
        <v>90</v>
      </c>
      <c r="I196" s="11" t="s">
        <v>26</v>
      </c>
      <c r="J196" s="11" t="s">
        <v>60</v>
      </c>
      <c r="K196" s="11" t="s">
        <v>61</v>
      </c>
      <c r="L196" s="11">
        <v>19120</v>
      </c>
      <c r="M196" s="11" t="s">
        <v>62</v>
      </c>
      <c r="N196" s="11" t="s">
        <v>295</v>
      </c>
      <c r="O196" s="11" t="s">
        <v>31</v>
      </c>
      <c r="P196" s="11" t="s">
        <v>53</v>
      </c>
      <c r="Q196" s="11" t="s">
        <v>296</v>
      </c>
      <c r="R196" s="11">
        <v>1007.232</v>
      </c>
      <c r="S196" s="11">
        <v>6</v>
      </c>
      <c r="T196" s="11">
        <v>0.2</v>
      </c>
      <c r="U196" s="11">
        <v>75.542400000000001</v>
      </c>
      <c r="V196" s="11">
        <f t="shared" si="6"/>
        <v>1</v>
      </c>
      <c r="W196" s="11" t="str">
        <f t="shared" si="7"/>
        <v>Nov</v>
      </c>
      <c r="X196" s="13" t="s">
        <v>4395</v>
      </c>
    </row>
    <row r="197" spans="1:24" x14ac:dyDescent="0.3">
      <c r="A197" s="11">
        <v>950</v>
      </c>
      <c r="B197" s="11" t="s">
        <v>898</v>
      </c>
      <c r="C197" s="12">
        <v>45258</v>
      </c>
      <c r="D197" s="12">
        <v>45262</v>
      </c>
      <c r="E197" s="11" t="s">
        <v>38</v>
      </c>
      <c r="F197" s="11" t="s">
        <v>899</v>
      </c>
      <c r="G197" s="11" t="s">
        <v>900</v>
      </c>
      <c r="H197" s="11" t="s">
        <v>90</v>
      </c>
      <c r="I197" s="11" t="s">
        <v>26</v>
      </c>
      <c r="J197" s="11" t="s">
        <v>60</v>
      </c>
      <c r="K197" s="11" t="s">
        <v>61</v>
      </c>
      <c r="L197" s="11">
        <v>19120</v>
      </c>
      <c r="M197" s="11" t="s">
        <v>62</v>
      </c>
      <c r="N197" s="11" t="s">
        <v>903</v>
      </c>
      <c r="O197" s="11" t="s">
        <v>31</v>
      </c>
      <c r="P197" s="11" t="s">
        <v>44</v>
      </c>
      <c r="Q197" s="11" t="s">
        <v>904</v>
      </c>
      <c r="R197" s="11">
        <v>2065.3200000000002</v>
      </c>
      <c r="S197" s="11">
        <v>12</v>
      </c>
      <c r="T197" s="11">
        <v>0.4</v>
      </c>
      <c r="U197" s="11">
        <v>-619.596</v>
      </c>
      <c r="V197" s="11">
        <f t="shared" si="6"/>
        <v>0</v>
      </c>
      <c r="W197" s="11" t="str">
        <f t="shared" si="7"/>
        <v>Nov</v>
      </c>
      <c r="X197" s="13" t="s">
        <v>4395</v>
      </c>
    </row>
    <row r="198" spans="1:24" x14ac:dyDescent="0.3">
      <c r="A198" s="11">
        <v>953</v>
      </c>
      <c r="B198" s="11" t="s">
        <v>905</v>
      </c>
      <c r="C198" s="12">
        <v>45019</v>
      </c>
      <c r="D198" s="12">
        <v>45023</v>
      </c>
      <c r="E198" s="11" t="s">
        <v>38</v>
      </c>
      <c r="F198" s="11" t="s">
        <v>906</v>
      </c>
      <c r="G198" s="11" t="s">
        <v>907</v>
      </c>
      <c r="H198" s="11" t="s">
        <v>25</v>
      </c>
      <c r="I198" s="11" t="s">
        <v>26</v>
      </c>
      <c r="J198" s="11" t="s">
        <v>60</v>
      </c>
      <c r="K198" s="11" t="s">
        <v>61</v>
      </c>
      <c r="L198" s="11">
        <v>19143</v>
      </c>
      <c r="M198" s="11" t="s">
        <v>62</v>
      </c>
      <c r="N198" s="11" t="s">
        <v>908</v>
      </c>
      <c r="O198" s="11" t="s">
        <v>31</v>
      </c>
      <c r="P198" s="11" t="s">
        <v>53</v>
      </c>
      <c r="Q198" s="11" t="s">
        <v>298</v>
      </c>
      <c r="R198" s="11">
        <v>25.472000000000001</v>
      </c>
      <c r="S198" s="11">
        <v>4</v>
      </c>
      <c r="T198" s="11">
        <v>0.2</v>
      </c>
      <c r="U198" s="11">
        <v>7.6416000000000004</v>
      </c>
      <c r="V198" s="11">
        <f t="shared" si="6"/>
        <v>1</v>
      </c>
      <c r="W198" s="11" t="str">
        <f t="shared" si="7"/>
        <v>Apr</v>
      </c>
      <c r="X198" s="13" t="s">
        <v>4395</v>
      </c>
    </row>
    <row r="199" spans="1:24" x14ac:dyDescent="0.3">
      <c r="A199" s="11">
        <v>955</v>
      </c>
      <c r="B199" s="11" t="s">
        <v>909</v>
      </c>
      <c r="C199" s="12">
        <v>45288</v>
      </c>
      <c r="D199" s="12">
        <v>45292</v>
      </c>
      <c r="E199" s="11" t="s">
        <v>38</v>
      </c>
      <c r="F199" s="11" t="s">
        <v>910</v>
      </c>
      <c r="G199" s="11" t="s">
        <v>911</v>
      </c>
      <c r="H199" s="11" t="s">
        <v>25</v>
      </c>
      <c r="I199" s="11" t="s">
        <v>26</v>
      </c>
      <c r="J199" s="11" t="s">
        <v>912</v>
      </c>
      <c r="K199" s="11" t="s">
        <v>83</v>
      </c>
      <c r="L199" s="11">
        <v>78664</v>
      </c>
      <c r="M199" s="11" t="s">
        <v>84</v>
      </c>
      <c r="N199" s="11" t="s">
        <v>330</v>
      </c>
      <c r="O199" s="11" t="s">
        <v>31</v>
      </c>
      <c r="P199" s="11" t="s">
        <v>32</v>
      </c>
      <c r="Q199" s="11" t="s">
        <v>331</v>
      </c>
      <c r="R199" s="11">
        <v>78.852800000000002</v>
      </c>
      <c r="S199" s="11">
        <v>2</v>
      </c>
      <c r="T199" s="11">
        <v>0.32</v>
      </c>
      <c r="U199" s="11">
        <v>-11.596</v>
      </c>
      <c r="V199" s="11">
        <f t="shared" si="6"/>
        <v>0</v>
      </c>
      <c r="W199" s="11" t="str">
        <f t="shared" si="7"/>
        <v>Dec</v>
      </c>
      <c r="X199" s="13" t="s">
        <v>4395</v>
      </c>
    </row>
    <row r="200" spans="1:24" x14ac:dyDescent="0.3">
      <c r="A200" s="11">
        <v>960</v>
      </c>
      <c r="B200" s="11" t="s">
        <v>913</v>
      </c>
      <c r="C200" s="12">
        <v>44461</v>
      </c>
      <c r="D200" s="12">
        <v>44461</v>
      </c>
      <c r="E200" s="11" t="s">
        <v>407</v>
      </c>
      <c r="F200" s="11" t="s">
        <v>914</v>
      </c>
      <c r="G200" s="11" t="s">
        <v>915</v>
      </c>
      <c r="H200" s="11" t="s">
        <v>25</v>
      </c>
      <c r="I200" s="11" t="s">
        <v>26</v>
      </c>
      <c r="J200" s="11" t="s">
        <v>742</v>
      </c>
      <c r="K200" s="11" t="s">
        <v>50</v>
      </c>
      <c r="L200" s="11">
        <v>92054</v>
      </c>
      <c r="M200" s="11" t="s">
        <v>51</v>
      </c>
      <c r="N200" s="11" t="s">
        <v>916</v>
      </c>
      <c r="O200" s="11" t="s">
        <v>31</v>
      </c>
      <c r="P200" s="11" t="s">
        <v>53</v>
      </c>
      <c r="Q200" s="11" t="s">
        <v>917</v>
      </c>
      <c r="R200" s="11">
        <v>204.6</v>
      </c>
      <c r="S200" s="11">
        <v>2</v>
      </c>
      <c r="T200" s="11">
        <v>0</v>
      </c>
      <c r="U200" s="11">
        <v>53.195999999999998</v>
      </c>
      <c r="V200" s="11">
        <f t="shared" si="6"/>
        <v>1</v>
      </c>
      <c r="W200" s="11" t="str">
        <f t="shared" si="7"/>
        <v>Sep</v>
      </c>
      <c r="X200" s="13" t="s">
        <v>4393</v>
      </c>
    </row>
    <row r="201" spans="1:24" x14ac:dyDescent="0.3">
      <c r="A201" s="11">
        <v>961</v>
      </c>
      <c r="B201" s="11" t="s">
        <v>918</v>
      </c>
      <c r="C201" s="12">
        <v>45244</v>
      </c>
      <c r="D201" s="12">
        <v>45249</v>
      </c>
      <c r="E201" s="11" t="s">
        <v>38</v>
      </c>
      <c r="F201" s="11" t="s">
        <v>919</v>
      </c>
      <c r="G201" s="11" t="s">
        <v>920</v>
      </c>
      <c r="H201" s="11" t="s">
        <v>81</v>
      </c>
      <c r="I201" s="11" t="s">
        <v>26</v>
      </c>
      <c r="J201" s="11" t="s">
        <v>310</v>
      </c>
      <c r="K201" s="11" t="s">
        <v>50</v>
      </c>
      <c r="L201" s="11">
        <v>94110</v>
      </c>
      <c r="M201" s="11" t="s">
        <v>51</v>
      </c>
      <c r="N201" s="11" t="s">
        <v>311</v>
      </c>
      <c r="O201" s="11" t="s">
        <v>31</v>
      </c>
      <c r="P201" s="11" t="s">
        <v>35</v>
      </c>
      <c r="Q201" s="11" t="s">
        <v>312</v>
      </c>
      <c r="R201" s="11">
        <v>321.56799999999998</v>
      </c>
      <c r="S201" s="11">
        <v>2</v>
      </c>
      <c r="T201" s="11">
        <v>0.2</v>
      </c>
      <c r="U201" s="11">
        <v>28.1372</v>
      </c>
      <c r="V201" s="11">
        <f t="shared" si="6"/>
        <v>1</v>
      </c>
      <c r="W201" s="11" t="str">
        <f t="shared" si="7"/>
        <v>Nov</v>
      </c>
      <c r="X201" s="13" t="s">
        <v>4395</v>
      </c>
    </row>
    <row r="202" spans="1:24" x14ac:dyDescent="0.3">
      <c r="A202" s="11">
        <v>971</v>
      </c>
      <c r="B202" s="11" t="s">
        <v>921</v>
      </c>
      <c r="C202" s="12">
        <v>43846</v>
      </c>
      <c r="D202" s="12">
        <v>43848</v>
      </c>
      <c r="E202" s="11" t="s">
        <v>22</v>
      </c>
      <c r="F202" s="11" t="s">
        <v>922</v>
      </c>
      <c r="G202" s="11" t="s">
        <v>923</v>
      </c>
      <c r="H202" s="11" t="s">
        <v>25</v>
      </c>
      <c r="I202" s="11" t="s">
        <v>26</v>
      </c>
      <c r="J202" s="11" t="s">
        <v>60</v>
      </c>
      <c r="K202" s="11" t="s">
        <v>61</v>
      </c>
      <c r="L202" s="11">
        <v>19134</v>
      </c>
      <c r="M202" s="11" t="s">
        <v>62</v>
      </c>
      <c r="N202" s="11" t="s">
        <v>924</v>
      </c>
      <c r="O202" s="11" t="s">
        <v>31</v>
      </c>
      <c r="P202" s="11" t="s">
        <v>53</v>
      </c>
      <c r="Q202" s="11" t="s">
        <v>925</v>
      </c>
      <c r="R202" s="11">
        <v>127.104</v>
      </c>
      <c r="S202" s="11">
        <v>6</v>
      </c>
      <c r="T202" s="11">
        <v>0.2</v>
      </c>
      <c r="U202" s="11">
        <v>28.598400000000002</v>
      </c>
      <c r="V202" s="11">
        <f t="shared" si="6"/>
        <v>1</v>
      </c>
      <c r="W202" s="11" t="str">
        <f t="shared" si="7"/>
        <v>Jan</v>
      </c>
      <c r="X202" s="13" t="s">
        <v>4392</v>
      </c>
    </row>
    <row r="203" spans="1:24" x14ac:dyDescent="0.3">
      <c r="A203" s="11">
        <v>981</v>
      </c>
      <c r="B203" s="11" t="s">
        <v>926</v>
      </c>
      <c r="C203" s="12">
        <v>44837</v>
      </c>
      <c r="D203" s="12">
        <v>44842</v>
      </c>
      <c r="E203" s="11" t="s">
        <v>38</v>
      </c>
      <c r="F203" s="11" t="s">
        <v>66</v>
      </c>
      <c r="G203" s="11" t="s">
        <v>67</v>
      </c>
      <c r="H203" s="11" t="s">
        <v>25</v>
      </c>
      <c r="I203" s="11" t="s">
        <v>26</v>
      </c>
      <c r="J203" s="11" t="s">
        <v>158</v>
      </c>
      <c r="K203" s="11" t="s">
        <v>109</v>
      </c>
      <c r="L203" s="11">
        <v>10035</v>
      </c>
      <c r="M203" s="11" t="s">
        <v>62</v>
      </c>
      <c r="N203" s="11" t="s">
        <v>802</v>
      </c>
      <c r="O203" s="11" t="s">
        <v>31</v>
      </c>
      <c r="P203" s="11" t="s">
        <v>35</v>
      </c>
      <c r="Q203" s="11" t="s">
        <v>803</v>
      </c>
      <c r="R203" s="11">
        <v>599.29200000000003</v>
      </c>
      <c r="S203" s="11">
        <v>6</v>
      </c>
      <c r="T203" s="11">
        <v>0.1</v>
      </c>
      <c r="U203" s="11">
        <v>93.223200000000006</v>
      </c>
      <c r="V203" s="11">
        <f t="shared" si="6"/>
        <v>1</v>
      </c>
      <c r="W203" s="11" t="str">
        <f t="shared" si="7"/>
        <v>Oct</v>
      </c>
      <c r="X203" s="13" t="s">
        <v>4394</v>
      </c>
    </row>
    <row r="204" spans="1:24" x14ac:dyDescent="0.3">
      <c r="A204" s="11">
        <v>984</v>
      </c>
      <c r="B204" s="11" t="s">
        <v>927</v>
      </c>
      <c r="C204" s="12">
        <v>44146</v>
      </c>
      <c r="D204" s="12">
        <v>44149</v>
      </c>
      <c r="E204" s="11" t="s">
        <v>22</v>
      </c>
      <c r="F204" s="11" t="s">
        <v>928</v>
      </c>
      <c r="G204" s="11" t="s">
        <v>929</v>
      </c>
      <c r="H204" s="11" t="s">
        <v>25</v>
      </c>
      <c r="I204" s="11" t="s">
        <v>26</v>
      </c>
      <c r="J204" s="11" t="s">
        <v>846</v>
      </c>
      <c r="K204" s="11" t="s">
        <v>165</v>
      </c>
      <c r="L204" s="11">
        <v>80027</v>
      </c>
      <c r="M204" s="11" t="s">
        <v>51</v>
      </c>
      <c r="N204" s="11" t="s">
        <v>836</v>
      </c>
      <c r="O204" s="11" t="s">
        <v>31</v>
      </c>
      <c r="P204" s="11" t="s">
        <v>35</v>
      </c>
      <c r="Q204" s="11" t="s">
        <v>837</v>
      </c>
      <c r="R204" s="11">
        <v>603.91999999999996</v>
      </c>
      <c r="S204" s="11">
        <v>5</v>
      </c>
      <c r="T204" s="11">
        <v>0.2</v>
      </c>
      <c r="U204" s="11">
        <v>75.489999999999995</v>
      </c>
      <c r="V204" s="11">
        <f t="shared" si="6"/>
        <v>1</v>
      </c>
      <c r="W204" s="11" t="str">
        <f t="shared" si="7"/>
        <v>Nov</v>
      </c>
      <c r="X204" s="13" t="s">
        <v>4392</v>
      </c>
    </row>
    <row r="205" spans="1:24" x14ac:dyDescent="0.3">
      <c r="A205" s="11">
        <v>989</v>
      </c>
      <c r="B205" s="11" t="s">
        <v>930</v>
      </c>
      <c r="C205" s="12">
        <v>45067</v>
      </c>
      <c r="D205" s="12">
        <v>45072</v>
      </c>
      <c r="E205" s="11" t="s">
        <v>38</v>
      </c>
      <c r="F205" s="11" t="s">
        <v>931</v>
      </c>
      <c r="G205" s="11" t="s">
        <v>932</v>
      </c>
      <c r="H205" s="11" t="s">
        <v>81</v>
      </c>
      <c r="I205" s="11" t="s">
        <v>26</v>
      </c>
      <c r="J205" s="11" t="s">
        <v>933</v>
      </c>
      <c r="K205" s="11" t="s">
        <v>109</v>
      </c>
      <c r="L205" s="11">
        <v>13021</v>
      </c>
      <c r="M205" s="11" t="s">
        <v>62</v>
      </c>
      <c r="N205" s="11" t="s">
        <v>698</v>
      </c>
      <c r="O205" s="11" t="s">
        <v>31</v>
      </c>
      <c r="P205" s="11" t="s">
        <v>53</v>
      </c>
      <c r="Q205" s="11" t="s">
        <v>699</v>
      </c>
      <c r="R205" s="11">
        <v>520.04999999999995</v>
      </c>
      <c r="S205" s="11">
        <v>5</v>
      </c>
      <c r="T205" s="11">
        <v>0</v>
      </c>
      <c r="U205" s="11">
        <v>72.807000000000002</v>
      </c>
      <c r="V205" s="11">
        <f t="shared" si="6"/>
        <v>1</v>
      </c>
      <c r="W205" s="11" t="str">
        <f t="shared" si="7"/>
        <v>May</v>
      </c>
      <c r="X205" s="13" t="s">
        <v>4395</v>
      </c>
    </row>
    <row r="206" spans="1:24" x14ac:dyDescent="0.3">
      <c r="A206" s="11">
        <v>991</v>
      </c>
      <c r="B206" s="11" t="s">
        <v>934</v>
      </c>
      <c r="C206" s="12">
        <v>44284</v>
      </c>
      <c r="D206" s="12">
        <v>44286</v>
      </c>
      <c r="E206" s="11" t="s">
        <v>22</v>
      </c>
      <c r="F206" s="11" t="s">
        <v>935</v>
      </c>
      <c r="G206" s="11" t="s">
        <v>936</v>
      </c>
      <c r="H206" s="11" t="s">
        <v>90</v>
      </c>
      <c r="I206" s="11" t="s">
        <v>26</v>
      </c>
      <c r="J206" s="11" t="s">
        <v>587</v>
      </c>
      <c r="K206" s="11" t="s">
        <v>42</v>
      </c>
      <c r="L206" s="11">
        <v>32216</v>
      </c>
      <c r="M206" s="11" t="s">
        <v>29</v>
      </c>
      <c r="N206" s="11" t="s">
        <v>363</v>
      </c>
      <c r="O206" s="11" t="s">
        <v>31</v>
      </c>
      <c r="P206" s="11" t="s">
        <v>35</v>
      </c>
      <c r="Q206" s="11" t="s">
        <v>364</v>
      </c>
      <c r="R206" s="11">
        <v>1166.92</v>
      </c>
      <c r="S206" s="11">
        <v>5</v>
      </c>
      <c r="T206" s="11">
        <v>0.2</v>
      </c>
      <c r="U206" s="11">
        <v>131.27850000000001</v>
      </c>
      <c r="V206" s="11">
        <f t="shared" si="6"/>
        <v>1</v>
      </c>
      <c r="W206" s="11" t="str">
        <f t="shared" si="7"/>
        <v>Mar</v>
      </c>
      <c r="X206" s="13" t="s">
        <v>4393</v>
      </c>
    </row>
    <row r="207" spans="1:24" x14ac:dyDescent="0.3">
      <c r="A207" s="11">
        <v>999</v>
      </c>
      <c r="B207" s="11" t="s">
        <v>937</v>
      </c>
      <c r="C207" s="12">
        <v>44497</v>
      </c>
      <c r="D207" s="12">
        <v>44503</v>
      </c>
      <c r="E207" s="11" t="s">
        <v>38</v>
      </c>
      <c r="F207" s="11" t="s">
        <v>938</v>
      </c>
      <c r="G207" s="11" t="s">
        <v>939</v>
      </c>
      <c r="H207" s="11" t="s">
        <v>25</v>
      </c>
      <c r="I207" s="11" t="s">
        <v>26</v>
      </c>
      <c r="J207" s="11" t="s">
        <v>27</v>
      </c>
      <c r="K207" s="11" t="s">
        <v>28</v>
      </c>
      <c r="L207" s="11">
        <v>42420</v>
      </c>
      <c r="M207" s="11" t="s">
        <v>29</v>
      </c>
      <c r="N207" s="11" t="s">
        <v>940</v>
      </c>
      <c r="O207" s="11" t="s">
        <v>31</v>
      </c>
      <c r="P207" s="11" t="s">
        <v>53</v>
      </c>
      <c r="Q207" s="11" t="s">
        <v>941</v>
      </c>
      <c r="R207" s="11">
        <v>24.1</v>
      </c>
      <c r="S207" s="11">
        <v>5</v>
      </c>
      <c r="T207" s="11">
        <v>0</v>
      </c>
      <c r="U207" s="11">
        <v>9.1579999999999995</v>
      </c>
      <c r="V207" s="11">
        <f t="shared" si="6"/>
        <v>1</v>
      </c>
      <c r="W207" s="11" t="str">
        <f t="shared" si="7"/>
        <v>Oct</v>
      </c>
      <c r="X207" s="13" t="s">
        <v>4393</v>
      </c>
    </row>
    <row r="208" spans="1:24" x14ac:dyDescent="0.3">
      <c r="A208" s="11">
        <v>1000</v>
      </c>
      <c r="B208" s="11" t="s">
        <v>937</v>
      </c>
      <c r="C208" s="12">
        <v>44497</v>
      </c>
      <c r="D208" s="12">
        <v>44503</v>
      </c>
      <c r="E208" s="11" t="s">
        <v>38</v>
      </c>
      <c r="F208" s="11" t="s">
        <v>938</v>
      </c>
      <c r="G208" s="11" t="s">
        <v>939</v>
      </c>
      <c r="H208" s="11" t="s">
        <v>25</v>
      </c>
      <c r="I208" s="11" t="s">
        <v>26</v>
      </c>
      <c r="J208" s="11" t="s">
        <v>27</v>
      </c>
      <c r="K208" s="11" t="s">
        <v>28</v>
      </c>
      <c r="L208" s="11">
        <v>42420</v>
      </c>
      <c r="M208" s="11" t="s">
        <v>29</v>
      </c>
      <c r="N208" s="11" t="s">
        <v>361</v>
      </c>
      <c r="O208" s="11" t="s">
        <v>31</v>
      </c>
      <c r="P208" s="11" t="s">
        <v>53</v>
      </c>
      <c r="Q208" s="11" t="s">
        <v>362</v>
      </c>
      <c r="R208" s="11">
        <v>33.11</v>
      </c>
      <c r="S208" s="11">
        <v>7</v>
      </c>
      <c r="T208" s="11">
        <v>0</v>
      </c>
      <c r="U208" s="11">
        <v>12.9129</v>
      </c>
      <c r="V208" s="11">
        <f t="shared" si="6"/>
        <v>1</v>
      </c>
      <c r="W208" s="11" t="str">
        <f t="shared" si="7"/>
        <v>Oct</v>
      </c>
      <c r="X208" s="13" t="s">
        <v>4393</v>
      </c>
    </row>
    <row r="209" spans="1:24" x14ac:dyDescent="0.3">
      <c r="A209" s="11">
        <v>1003</v>
      </c>
      <c r="B209" s="11" t="s">
        <v>942</v>
      </c>
      <c r="C209" s="12">
        <v>44408</v>
      </c>
      <c r="D209" s="12">
        <v>44408</v>
      </c>
      <c r="E209" s="11" t="s">
        <v>407</v>
      </c>
      <c r="F209" s="11" t="s">
        <v>943</v>
      </c>
      <c r="G209" s="11" t="s">
        <v>944</v>
      </c>
      <c r="H209" s="11" t="s">
        <v>25</v>
      </c>
      <c r="I209" s="11" t="s">
        <v>26</v>
      </c>
      <c r="J209" s="11" t="s">
        <v>158</v>
      </c>
      <c r="K209" s="11" t="s">
        <v>109</v>
      </c>
      <c r="L209" s="11">
        <v>10024</v>
      </c>
      <c r="M209" s="11" t="s">
        <v>62</v>
      </c>
      <c r="N209" s="11" t="s">
        <v>324</v>
      </c>
      <c r="O209" s="11" t="s">
        <v>31</v>
      </c>
      <c r="P209" s="11" t="s">
        <v>44</v>
      </c>
      <c r="Q209" s="11" t="s">
        <v>325</v>
      </c>
      <c r="R209" s="11">
        <v>1090.7819999999999</v>
      </c>
      <c r="S209" s="11">
        <v>7</v>
      </c>
      <c r="T209" s="11">
        <v>0.4</v>
      </c>
      <c r="U209" s="11">
        <v>-290.87520000000001</v>
      </c>
      <c r="V209" s="11">
        <f t="shared" si="6"/>
        <v>0</v>
      </c>
      <c r="W209" s="11" t="str">
        <f t="shared" si="7"/>
        <v>Jul</v>
      </c>
      <c r="X209" s="13" t="s">
        <v>4393</v>
      </c>
    </row>
    <row r="210" spans="1:24" x14ac:dyDescent="0.3">
      <c r="A210" s="11">
        <v>1011</v>
      </c>
      <c r="B210" s="11" t="s">
        <v>945</v>
      </c>
      <c r="C210" s="12">
        <v>44159</v>
      </c>
      <c r="D210" s="12">
        <v>44161</v>
      </c>
      <c r="E210" s="11" t="s">
        <v>78</v>
      </c>
      <c r="F210" s="11" t="s">
        <v>946</v>
      </c>
      <c r="G210" s="11" t="s">
        <v>947</v>
      </c>
      <c r="H210" s="11" t="s">
        <v>25</v>
      </c>
      <c r="I210" s="11" t="s">
        <v>26</v>
      </c>
      <c r="J210" s="11" t="s">
        <v>620</v>
      </c>
      <c r="K210" s="11" t="s">
        <v>50</v>
      </c>
      <c r="L210" s="11">
        <v>92037</v>
      </c>
      <c r="M210" s="11" t="s">
        <v>51</v>
      </c>
      <c r="N210" s="11" t="s">
        <v>948</v>
      </c>
      <c r="O210" s="11" t="s">
        <v>31</v>
      </c>
      <c r="P210" s="11" t="s">
        <v>53</v>
      </c>
      <c r="Q210" s="11" t="s">
        <v>949</v>
      </c>
      <c r="R210" s="11">
        <v>151.72</v>
      </c>
      <c r="S210" s="11">
        <v>4</v>
      </c>
      <c r="T210" s="11">
        <v>0</v>
      </c>
      <c r="U210" s="11">
        <v>27.3096</v>
      </c>
      <c r="V210" s="11">
        <f t="shared" si="6"/>
        <v>1</v>
      </c>
      <c r="W210" s="11" t="str">
        <f t="shared" si="7"/>
        <v>Nov</v>
      </c>
      <c r="X210" s="13" t="s">
        <v>4392</v>
      </c>
    </row>
    <row r="211" spans="1:24" x14ac:dyDescent="0.3">
      <c r="A211" s="11">
        <v>1012</v>
      </c>
      <c r="B211" s="11" t="s">
        <v>950</v>
      </c>
      <c r="C211" s="12">
        <v>45094</v>
      </c>
      <c r="D211" s="12">
        <v>45098</v>
      </c>
      <c r="E211" s="11" t="s">
        <v>22</v>
      </c>
      <c r="F211" s="11" t="s">
        <v>193</v>
      </c>
      <c r="G211" s="11" t="s">
        <v>194</v>
      </c>
      <c r="H211" s="11" t="s">
        <v>25</v>
      </c>
      <c r="I211" s="11" t="s">
        <v>26</v>
      </c>
      <c r="J211" s="11" t="s">
        <v>951</v>
      </c>
      <c r="K211" s="11" t="s">
        <v>177</v>
      </c>
      <c r="L211" s="11">
        <v>98502</v>
      </c>
      <c r="M211" s="11" t="s">
        <v>51</v>
      </c>
      <c r="N211" s="11" t="s">
        <v>75</v>
      </c>
      <c r="O211" s="11" t="s">
        <v>31</v>
      </c>
      <c r="P211" s="11" t="s">
        <v>53</v>
      </c>
      <c r="Q211" s="11" t="s">
        <v>76</v>
      </c>
      <c r="R211" s="11">
        <v>155.25</v>
      </c>
      <c r="S211" s="11">
        <v>3</v>
      </c>
      <c r="T211" s="11">
        <v>0</v>
      </c>
      <c r="U211" s="11">
        <v>46.575000000000003</v>
      </c>
      <c r="V211" s="11">
        <f t="shared" si="6"/>
        <v>1</v>
      </c>
      <c r="W211" s="11" t="str">
        <f t="shared" si="7"/>
        <v>Jun</v>
      </c>
      <c r="X211" s="13" t="s">
        <v>4395</v>
      </c>
    </row>
    <row r="212" spans="1:24" x14ac:dyDescent="0.3">
      <c r="A212" s="11">
        <v>1014</v>
      </c>
      <c r="B212" s="11" t="s">
        <v>952</v>
      </c>
      <c r="C212" s="12">
        <v>44551</v>
      </c>
      <c r="D212" s="12">
        <v>44554</v>
      </c>
      <c r="E212" s="11" t="s">
        <v>22</v>
      </c>
      <c r="F212" s="11" t="s">
        <v>953</v>
      </c>
      <c r="G212" s="11" t="s">
        <v>954</v>
      </c>
      <c r="H212" s="11" t="s">
        <v>25</v>
      </c>
      <c r="I212" s="11" t="s">
        <v>26</v>
      </c>
      <c r="J212" s="11" t="s">
        <v>176</v>
      </c>
      <c r="K212" s="11" t="s">
        <v>177</v>
      </c>
      <c r="L212" s="11">
        <v>98103</v>
      </c>
      <c r="M212" s="11" t="s">
        <v>51</v>
      </c>
      <c r="N212" s="11" t="s">
        <v>273</v>
      </c>
      <c r="O212" s="11" t="s">
        <v>31</v>
      </c>
      <c r="P212" s="11" t="s">
        <v>44</v>
      </c>
      <c r="Q212" s="11" t="s">
        <v>274</v>
      </c>
      <c r="R212" s="11">
        <v>1618.37</v>
      </c>
      <c r="S212" s="11">
        <v>13</v>
      </c>
      <c r="T212" s="11">
        <v>0</v>
      </c>
      <c r="U212" s="11">
        <v>356.04140000000001</v>
      </c>
      <c r="V212" s="11">
        <f t="shared" si="6"/>
        <v>1</v>
      </c>
      <c r="W212" s="11" t="str">
        <f t="shared" si="7"/>
        <v>Dec</v>
      </c>
      <c r="X212" s="13" t="s">
        <v>4393</v>
      </c>
    </row>
    <row r="213" spans="1:24" x14ac:dyDescent="0.3">
      <c r="A213" s="11">
        <v>1017</v>
      </c>
      <c r="B213" s="11" t="s">
        <v>955</v>
      </c>
      <c r="C213" s="12">
        <v>44383</v>
      </c>
      <c r="D213" s="12">
        <v>44387</v>
      </c>
      <c r="E213" s="11" t="s">
        <v>38</v>
      </c>
      <c r="F213" s="11" t="s">
        <v>956</v>
      </c>
      <c r="G213" s="11" t="s">
        <v>957</v>
      </c>
      <c r="H213" s="11" t="s">
        <v>81</v>
      </c>
      <c r="I213" s="11" t="s">
        <v>26</v>
      </c>
      <c r="J213" s="11" t="s">
        <v>158</v>
      </c>
      <c r="K213" s="11" t="s">
        <v>109</v>
      </c>
      <c r="L213" s="11">
        <v>10011</v>
      </c>
      <c r="M213" s="11" t="s">
        <v>62</v>
      </c>
      <c r="N213" s="11" t="s">
        <v>958</v>
      </c>
      <c r="O213" s="11" t="s">
        <v>31</v>
      </c>
      <c r="P213" s="11" t="s">
        <v>53</v>
      </c>
      <c r="Q213" s="11" t="s">
        <v>959</v>
      </c>
      <c r="R213" s="11">
        <v>13.96</v>
      </c>
      <c r="S213" s="11">
        <v>2</v>
      </c>
      <c r="T213" s="11">
        <v>0</v>
      </c>
      <c r="U213" s="11">
        <v>6.7008000000000001</v>
      </c>
      <c r="V213" s="11">
        <f t="shared" si="6"/>
        <v>1</v>
      </c>
      <c r="W213" s="11" t="str">
        <f t="shared" si="7"/>
        <v>Jul</v>
      </c>
      <c r="X213" s="13" t="s">
        <v>4393</v>
      </c>
    </row>
    <row r="214" spans="1:24" x14ac:dyDescent="0.3">
      <c r="A214" s="11">
        <v>1018</v>
      </c>
      <c r="B214" s="11" t="s">
        <v>955</v>
      </c>
      <c r="C214" s="12">
        <v>44383</v>
      </c>
      <c r="D214" s="12">
        <v>44387</v>
      </c>
      <c r="E214" s="11" t="s">
        <v>38</v>
      </c>
      <c r="F214" s="11" t="s">
        <v>956</v>
      </c>
      <c r="G214" s="11" t="s">
        <v>957</v>
      </c>
      <c r="H214" s="11" t="s">
        <v>81</v>
      </c>
      <c r="I214" s="11" t="s">
        <v>26</v>
      </c>
      <c r="J214" s="11" t="s">
        <v>158</v>
      </c>
      <c r="K214" s="11" t="s">
        <v>109</v>
      </c>
      <c r="L214" s="11">
        <v>10011</v>
      </c>
      <c r="M214" s="11" t="s">
        <v>62</v>
      </c>
      <c r="N214" s="11" t="s">
        <v>860</v>
      </c>
      <c r="O214" s="11" t="s">
        <v>31</v>
      </c>
      <c r="P214" s="11" t="s">
        <v>53</v>
      </c>
      <c r="Q214" s="11" t="s">
        <v>861</v>
      </c>
      <c r="R214" s="11">
        <v>155.82</v>
      </c>
      <c r="S214" s="11">
        <v>3</v>
      </c>
      <c r="T214" s="11">
        <v>0</v>
      </c>
      <c r="U214" s="11">
        <v>63.886200000000002</v>
      </c>
      <c r="V214" s="11">
        <f t="shared" si="6"/>
        <v>1</v>
      </c>
      <c r="W214" s="11" t="str">
        <f t="shared" si="7"/>
        <v>Jul</v>
      </c>
      <c r="X214" s="13" t="s">
        <v>4393</v>
      </c>
    </row>
    <row r="215" spans="1:24" x14ac:dyDescent="0.3">
      <c r="A215" s="11">
        <v>1022</v>
      </c>
      <c r="B215" s="11" t="s">
        <v>960</v>
      </c>
      <c r="C215" s="12">
        <v>44313</v>
      </c>
      <c r="D215" s="12">
        <v>44319</v>
      </c>
      <c r="E215" s="11" t="s">
        <v>38</v>
      </c>
      <c r="F215" s="11" t="s">
        <v>854</v>
      </c>
      <c r="G215" s="11" t="s">
        <v>855</v>
      </c>
      <c r="H215" s="11" t="s">
        <v>25</v>
      </c>
      <c r="I215" s="11" t="s">
        <v>26</v>
      </c>
      <c r="J215" s="11" t="s">
        <v>177</v>
      </c>
      <c r="K215" s="11" t="s">
        <v>961</v>
      </c>
      <c r="L215" s="11">
        <v>20016</v>
      </c>
      <c r="M215" s="11" t="s">
        <v>62</v>
      </c>
      <c r="N215" s="11" t="s">
        <v>962</v>
      </c>
      <c r="O215" s="11" t="s">
        <v>31</v>
      </c>
      <c r="P215" s="11" t="s">
        <v>35</v>
      </c>
      <c r="Q215" s="11" t="s">
        <v>963</v>
      </c>
      <c r="R215" s="11">
        <v>1267.53</v>
      </c>
      <c r="S215" s="11">
        <v>3</v>
      </c>
      <c r="T215" s="11">
        <v>0</v>
      </c>
      <c r="U215" s="11">
        <v>316.88249999999999</v>
      </c>
      <c r="V215" s="11">
        <f t="shared" si="6"/>
        <v>1</v>
      </c>
      <c r="W215" s="11" t="str">
        <f t="shared" si="7"/>
        <v>Apr</v>
      </c>
      <c r="X215" s="13" t="s">
        <v>4393</v>
      </c>
    </row>
    <row r="216" spans="1:24" x14ac:dyDescent="0.3">
      <c r="A216" s="11">
        <v>1031</v>
      </c>
      <c r="B216" s="11" t="s">
        <v>964</v>
      </c>
      <c r="C216" s="12">
        <v>44023</v>
      </c>
      <c r="D216" s="12">
        <v>44027</v>
      </c>
      <c r="E216" s="11" t="s">
        <v>38</v>
      </c>
      <c r="F216" s="11" t="s">
        <v>965</v>
      </c>
      <c r="G216" s="11" t="s">
        <v>966</v>
      </c>
      <c r="H216" s="11" t="s">
        <v>81</v>
      </c>
      <c r="I216" s="11" t="s">
        <v>26</v>
      </c>
      <c r="J216" s="11" t="s">
        <v>370</v>
      </c>
      <c r="K216" s="11" t="s">
        <v>344</v>
      </c>
      <c r="L216" s="11">
        <v>7601</v>
      </c>
      <c r="M216" s="11" t="s">
        <v>62</v>
      </c>
      <c r="N216" s="11" t="s">
        <v>556</v>
      </c>
      <c r="O216" s="11" t="s">
        <v>31</v>
      </c>
      <c r="P216" s="11" t="s">
        <v>35</v>
      </c>
      <c r="Q216" s="11" t="s">
        <v>557</v>
      </c>
      <c r="R216" s="11">
        <v>854.94</v>
      </c>
      <c r="S216" s="11">
        <v>3</v>
      </c>
      <c r="T216" s="11">
        <v>0</v>
      </c>
      <c r="U216" s="11">
        <v>213.73500000000001</v>
      </c>
      <c r="V216" s="11">
        <f t="shared" si="6"/>
        <v>1</v>
      </c>
      <c r="W216" s="11" t="str">
        <f t="shared" si="7"/>
        <v>Jul</v>
      </c>
      <c r="X216" s="13" t="s">
        <v>4392</v>
      </c>
    </row>
    <row r="217" spans="1:24" x14ac:dyDescent="0.3">
      <c r="A217" s="11">
        <v>1032</v>
      </c>
      <c r="B217" s="11" t="s">
        <v>964</v>
      </c>
      <c r="C217" s="12">
        <v>44023</v>
      </c>
      <c r="D217" s="12">
        <v>44027</v>
      </c>
      <c r="E217" s="11" t="s">
        <v>38</v>
      </c>
      <c r="F217" s="11" t="s">
        <v>965</v>
      </c>
      <c r="G217" s="11" t="s">
        <v>966</v>
      </c>
      <c r="H217" s="11" t="s">
        <v>81</v>
      </c>
      <c r="I217" s="11" t="s">
        <v>26</v>
      </c>
      <c r="J217" s="11" t="s">
        <v>370</v>
      </c>
      <c r="K217" s="11" t="s">
        <v>344</v>
      </c>
      <c r="L217" s="11">
        <v>7601</v>
      </c>
      <c r="M217" s="11" t="s">
        <v>62</v>
      </c>
      <c r="N217" s="11" t="s">
        <v>159</v>
      </c>
      <c r="O217" s="11" t="s">
        <v>31</v>
      </c>
      <c r="P217" s="11" t="s">
        <v>53</v>
      </c>
      <c r="Q217" s="11" t="s">
        <v>160</v>
      </c>
      <c r="R217" s="11">
        <v>124.11</v>
      </c>
      <c r="S217" s="11">
        <v>9</v>
      </c>
      <c r="T217" s="11">
        <v>0</v>
      </c>
      <c r="U217" s="11">
        <v>52.126199999999997</v>
      </c>
      <c r="V217" s="11">
        <f t="shared" si="6"/>
        <v>1</v>
      </c>
      <c r="W217" s="11" t="str">
        <f t="shared" si="7"/>
        <v>Jul</v>
      </c>
      <c r="X217" s="13" t="s">
        <v>4392</v>
      </c>
    </row>
    <row r="218" spans="1:24" x14ac:dyDescent="0.3">
      <c r="A218" s="11">
        <v>1037</v>
      </c>
      <c r="B218" s="11" t="s">
        <v>967</v>
      </c>
      <c r="C218" s="12">
        <v>44673</v>
      </c>
      <c r="D218" s="12">
        <v>44677</v>
      </c>
      <c r="E218" s="11" t="s">
        <v>38</v>
      </c>
      <c r="F218" s="11" t="s">
        <v>968</v>
      </c>
      <c r="G218" s="11" t="s">
        <v>969</v>
      </c>
      <c r="H218" s="11" t="s">
        <v>90</v>
      </c>
      <c r="I218" s="11" t="s">
        <v>26</v>
      </c>
      <c r="J218" s="11" t="s">
        <v>970</v>
      </c>
      <c r="K218" s="11" t="s">
        <v>546</v>
      </c>
      <c r="L218" s="11">
        <v>65109</v>
      </c>
      <c r="M218" s="11" t="s">
        <v>84</v>
      </c>
      <c r="N218" s="11" t="s">
        <v>971</v>
      </c>
      <c r="O218" s="11" t="s">
        <v>31</v>
      </c>
      <c r="P218" s="11" t="s">
        <v>53</v>
      </c>
      <c r="Q218" s="11" t="s">
        <v>972</v>
      </c>
      <c r="R218" s="11">
        <v>86.62</v>
      </c>
      <c r="S218" s="11">
        <v>2</v>
      </c>
      <c r="T218" s="11">
        <v>0</v>
      </c>
      <c r="U218" s="11">
        <v>8.6620000000000008</v>
      </c>
      <c r="V218" s="11">
        <f t="shared" si="6"/>
        <v>1</v>
      </c>
      <c r="W218" s="11" t="str">
        <f t="shared" si="7"/>
        <v>Apr</v>
      </c>
      <c r="X218" s="13" t="s">
        <v>4394</v>
      </c>
    </row>
    <row r="219" spans="1:24" x14ac:dyDescent="0.3">
      <c r="A219" s="11">
        <v>1041</v>
      </c>
      <c r="B219" s="11" t="s">
        <v>973</v>
      </c>
      <c r="C219" s="12">
        <v>44640</v>
      </c>
      <c r="D219" s="12">
        <v>44644</v>
      </c>
      <c r="E219" s="11" t="s">
        <v>38</v>
      </c>
      <c r="F219" s="11" t="s">
        <v>974</v>
      </c>
      <c r="G219" s="11" t="s">
        <v>975</v>
      </c>
      <c r="H219" s="11" t="s">
        <v>90</v>
      </c>
      <c r="I219" s="11" t="s">
        <v>26</v>
      </c>
      <c r="J219" s="11" t="s">
        <v>976</v>
      </c>
      <c r="K219" s="11" t="s">
        <v>546</v>
      </c>
      <c r="L219" s="11">
        <v>63376</v>
      </c>
      <c r="M219" s="11" t="s">
        <v>84</v>
      </c>
      <c r="N219" s="11" t="s">
        <v>765</v>
      </c>
      <c r="O219" s="11" t="s">
        <v>31</v>
      </c>
      <c r="P219" s="11" t="s">
        <v>44</v>
      </c>
      <c r="Q219" s="11" t="s">
        <v>766</v>
      </c>
      <c r="R219" s="11">
        <v>697.16</v>
      </c>
      <c r="S219" s="11">
        <v>4</v>
      </c>
      <c r="T219" s="11">
        <v>0</v>
      </c>
      <c r="U219" s="11">
        <v>146.40360000000001</v>
      </c>
      <c r="V219" s="11">
        <f t="shared" si="6"/>
        <v>1</v>
      </c>
      <c r="W219" s="11" t="str">
        <f t="shared" si="7"/>
        <v>Mar</v>
      </c>
      <c r="X219" s="13" t="s">
        <v>4394</v>
      </c>
    </row>
    <row r="220" spans="1:24" x14ac:dyDescent="0.3">
      <c r="A220" s="11">
        <v>1043</v>
      </c>
      <c r="B220" s="11" t="s">
        <v>977</v>
      </c>
      <c r="C220" s="12">
        <v>44810</v>
      </c>
      <c r="D220" s="12">
        <v>44813</v>
      </c>
      <c r="E220" s="11" t="s">
        <v>22</v>
      </c>
      <c r="F220" s="11" t="s">
        <v>978</v>
      </c>
      <c r="G220" s="11" t="s">
        <v>979</v>
      </c>
      <c r="H220" s="11" t="s">
        <v>25</v>
      </c>
      <c r="I220" s="11" t="s">
        <v>26</v>
      </c>
      <c r="J220" s="11" t="s">
        <v>158</v>
      </c>
      <c r="K220" s="11" t="s">
        <v>109</v>
      </c>
      <c r="L220" s="11">
        <v>10035</v>
      </c>
      <c r="M220" s="11" t="s">
        <v>62</v>
      </c>
      <c r="N220" s="11" t="s">
        <v>980</v>
      </c>
      <c r="O220" s="11" t="s">
        <v>31</v>
      </c>
      <c r="P220" s="11" t="s">
        <v>32</v>
      </c>
      <c r="Q220" s="11" t="s">
        <v>981</v>
      </c>
      <c r="R220" s="11">
        <v>722.35199999999998</v>
      </c>
      <c r="S220" s="11">
        <v>3</v>
      </c>
      <c r="T220" s="11">
        <v>0.2</v>
      </c>
      <c r="U220" s="11">
        <v>90.293999999999997</v>
      </c>
      <c r="V220" s="11">
        <f t="shared" si="6"/>
        <v>1</v>
      </c>
      <c r="W220" s="11" t="str">
        <f t="shared" si="7"/>
        <v>Sep</v>
      </c>
      <c r="X220" s="13" t="s">
        <v>4394</v>
      </c>
    </row>
    <row r="221" spans="1:24" x14ac:dyDescent="0.3">
      <c r="A221" s="11">
        <v>1046</v>
      </c>
      <c r="B221" s="11" t="s">
        <v>982</v>
      </c>
      <c r="C221" s="12">
        <v>45211</v>
      </c>
      <c r="D221" s="12">
        <v>45215</v>
      </c>
      <c r="E221" s="11" t="s">
        <v>38</v>
      </c>
      <c r="F221" s="11" t="s">
        <v>88</v>
      </c>
      <c r="G221" s="11" t="s">
        <v>89</v>
      </c>
      <c r="H221" s="11" t="s">
        <v>90</v>
      </c>
      <c r="I221" s="11" t="s">
        <v>26</v>
      </c>
      <c r="J221" s="11" t="s">
        <v>983</v>
      </c>
      <c r="K221" s="11" t="s">
        <v>121</v>
      </c>
      <c r="L221" s="11">
        <v>61107</v>
      </c>
      <c r="M221" s="11" t="s">
        <v>84</v>
      </c>
      <c r="N221" s="11" t="s">
        <v>984</v>
      </c>
      <c r="O221" s="11" t="s">
        <v>31</v>
      </c>
      <c r="P221" s="11" t="s">
        <v>35</v>
      </c>
      <c r="Q221" s="11" t="s">
        <v>985</v>
      </c>
      <c r="R221" s="11">
        <v>254.60400000000001</v>
      </c>
      <c r="S221" s="11">
        <v>14</v>
      </c>
      <c r="T221" s="11">
        <v>0.3</v>
      </c>
      <c r="U221" s="11">
        <v>-18.186</v>
      </c>
      <c r="V221" s="11">
        <f t="shared" si="6"/>
        <v>0</v>
      </c>
      <c r="W221" s="11" t="str">
        <f t="shared" si="7"/>
        <v>Oct</v>
      </c>
      <c r="X221" s="13" t="s">
        <v>4395</v>
      </c>
    </row>
    <row r="222" spans="1:24" x14ac:dyDescent="0.3">
      <c r="A222" s="11">
        <v>1048</v>
      </c>
      <c r="B222" s="11" t="s">
        <v>986</v>
      </c>
      <c r="C222" s="12">
        <v>44628</v>
      </c>
      <c r="D222" s="12">
        <v>44633</v>
      </c>
      <c r="E222" s="11" t="s">
        <v>38</v>
      </c>
      <c r="F222" s="11" t="s">
        <v>824</v>
      </c>
      <c r="G222" s="11" t="s">
        <v>825</v>
      </c>
      <c r="H222" s="11" t="s">
        <v>25</v>
      </c>
      <c r="I222" s="11" t="s">
        <v>26</v>
      </c>
      <c r="J222" s="11" t="s">
        <v>987</v>
      </c>
      <c r="K222" s="11" t="s">
        <v>42</v>
      </c>
      <c r="L222" s="11">
        <v>33142</v>
      </c>
      <c r="M222" s="11" t="s">
        <v>29</v>
      </c>
      <c r="N222" s="11" t="s">
        <v>166</v>
      </c>
      <c r="O222" s="11" t="s">
        <v>31</v>
      </c>
      <c r="P222" s="11" t="s">
        <v>53</v>
      </c>
      <c r="Q222" s="11" t="s">
        <v>167</v>
      </c>
      <c r="R222" s="11">
        <v>102.36</v>
      </c>
      <c r="S222" s="11">
        <v>3</v>
      </c>
      <c r="T222" s="11">
        <v>0.2</v>
      </c>
      <c r="U222" s="11">
        <v>-3.8384999999999998</v>
      </c>
      <c r="V222" s="11">
        <f t="shared" si="6"/>
        <v>0</v>
      </c>
      <c r="W222" s="11" t="str">
        <f t="shared" si="7"/>
        <v>Mar</v>
      </c>
      <c r="X222" s="13" t="s">
        <v>4394</v>
      </c>
    </row>
    <row r="223" spans="1:24" x14ac:dyDescent="0.3">
      <c r="A223" s="11">
        <v>1051</v>
      </c>
      <c r="B223" s="11" t="s">
        <v>988</v>
      </c>
      <c r="C223" s="12">
        <v>44380</v>
      </c>
      <c r="D223" s="12">
        <v>44382</v>
      </c>
      <c r="E223" s="11" t="s">
        <v>78</v>
      </c>
      <c r="F223" s="11" t="s">
        <v>989</v>
      </c>
      <c r="G223" s="11" t="s">
        <v>990</v>
      </c>
      <c r="H223" s="11" t="s">
        <v>81</v>
      </c>
      <c r="I223" s="11" t="s">
        <v>26</v>
      </c>
      <c r="J223" s="11" t="s">
        <v>60</v>
      </c>
      <c r="K223" s="11" t="s">
        <v>61</v>
      </c>
      <c r="L223" s="11">
        <v>19134</v>
      </c>
      <c r="M223" s="11" t="s">
        <v>62</v>
      </c>
      <c r="N223" s="11" t="s">
        <v>991</v>
      </c>
      <c r="O223" s="11" t="s">
        <v>31</v>
      </c>
      <c r="P223" s="11" t="s">
        <v>53</v>
      </c>
      <c r="Q223" s="11" t="s">
        <v>992</v>
      </c>
      <c r="R223" s="11">
        <v>168.464</v>
      </c>
      <c r="S223" s="11">
        <v>2</v>
      </c>
      <c r="T223" s="11">
        <v>0.2</v>
      </c>
      <c r="U223" s="11">
        <v>-29.481200000000001</v>
      </c>
      <c r="V223" s="11">
        <f t="shared" si="6"/>
        <v>0</v>
      </c>
      <c r="W223" s="11" t="str">
        <f t="shared" si="7"/>
        <v>Jul</v>
      </c>
      <c r="X223" s="13" t="s">
        <v>4393</v>
      </c>
    </row>
    <row r="224" spans="1:24" x14ac:dyDescent="0.3">
      <c r="A224" s="11">
        <v>1053</v>
      </c>
      <c r="B224" s="11" t="s">
        <v>988</v>
      </c>
      <c r="C224" s="12">
        <v>44380</v>
      </c>
      <c r="D224" s="12">
        <v>44382</v>
      </c>
      <c r="E224" s="11" t="s">
        <v>78</v>
      </c>
      <c r="F224" s="11" t="s">
        <v>989</v>
      </c>
      <c r="G224" s="11" t="s">
        <v>990</v>
      </c>
      <c r="H224" s="11" t="s">
        <v>81</v>
      </c>
      <c r="I224" s="11" t="s">
        <v>26</v>
      </c>
      <c r="J224" s="11" t="s">
        <v>60</v>
      </c>
      <c r="K224" s="11" t="s">
        <v>61</v>
      </c>
      <c r="L224" s="11">
        <v>19134</v>
      </c>
      <c r="M224" s="11" t="s">
        <v>62</v>
      </c>
      <c r="N224" s="11" t="s">
        <v>993</v>
      </c>
      <c r="O224" s="11" t="s">
        <v>31</v>
      </c>
      <c r="P224" s="11" t="s">
        <v>53</v>
      </c>
      <c r="Q224" s="11" t="s">
        <v>994</v>
      </c>
      <c r="R224" s="11">
        <v>282.88799999999998</v>
      </c>
      <c r="S224" s="11">
        <v>9</v>
      </c>
      <c r="T224" s="11">
        <v>0.2</v>
      </c>
      <c r="U224" s="11">
        <v>56.577599999999997</v>
      </c>
      <c r="V224" s="11">
        <f t="shared" si="6"/>
        <v>1</v>
      </c>
      <c r="W224" s="11" t="str">
        <f t="shared" si="7"/>
        <v>Jul</v>
      </c>
      <c r="X224" s="13" t="s">
        <v>4393</v>
      </c>
    </row>
    <row r="225" spans="1:24" x14ac:dyDescent="0.3">
      <c r="A225" s="11">
        <v>1055</v>
      </c>
      <c r="B225" s="11" t="s">
        <v>995</v>
      </c>
      <c r="C225" s="12">
        <v>44290</v>
      </c>
      <c r="D225" s="12">
        <v>44294</v>
      </c>
      <c r="E225" s="11" t="s">
        <v>38</v>
      </c>
      <c r="F225" s="11" t="s">
        <v>996</v>
      </c>
      <c r="G225" s="11" t="s">
        <v>997</v>
      </c>
      <c r="H225" s="11" t="s">
        <v>90</v>
      </c>
      <c r="I225" s="11" t="s">
        <v>26</v>
      </c>
      <c r="J225" s="11" t="s">
        <v>158</v>
      </c>
      <c r="K225" s="11" t="s">
        <v>109</v>
      </c>
      <c r="L225" s="11">
        <v>10009</v>
      </c>
      <c r="M225" s="11" t="s">
        <v>62</v>
      </c>
      <c r="N225" s="11" t="s">
        <v>998</v>
      </c>
      <c r="O225" s="11" t="s">
        <v>31</v>
      </c>
      <c r="P225" s="11" t="s">
        <v>53</v>
      </c>
      <c r="Q225" s="11" t="s">
        <v>999</v>
      </c>
      <c r="R225" s="11">
        <v>108.4</v>
      </c>
      <c r="S225" s="11">
        <v>2</v>
      </c>
      <c r="T225" s="11">
        <v>0</v>
      </c>
      <c r="U225" s="11">
        <v>22.763999999999999</v>
      </c>
      <c r="V225" s="11">
        <f t="shared" si="6"/>
        <v>1</v>
      </c>
      <c r="W225" s="11" t="str">
        <f t="shared" si="7"/>
        <v>Apr</v>
      </c>
      <c r="X225" s="13" t="s">
        <v>4393</v>
      </c>
    </row>
    <row r="226" spans="1:24" x14ac:dyDescent="0.3">
      <c r="A226" s="11">
        <v>1061</v>
      </c>
      <c r="B226" s="11" t="s">
        <v>1000</v>
      </c>
      <c r="C226" s="12">
        <v>44278</v>
      </c>
      <c r="D226" s="12">
        <v>44284</v>
      </c>
      <c r="E226" s="11" t="s">
        <v>38</v>
      </c>
      <c r="F226" s="11" t="s">
        <v>1001</v>
      </c>
      <c r="G226" s="11" t="s">
        <v>1002</v>
      </c>
      <c r="H226" s="11" t="s">
        <v>25</v>
      </c>
      <c r="I226" s="11" t="s">
        <v>26</v>
      </c>
      <c r="J226" s="11" t="s">
        <v>91</v>
      </c>
      <c r="K226" s="11" t="s">
        <v>83</v>
      </c>
      <c r="L226" s="11">
        <v>77095</v>
      </c>
      <c r="M226" s="11" t="s">
        <v>84</v>
      </c>
      <c r="N226" s="11" t="s">
        <v>469</v>
      </c>
      <c r="O226" s="11" t="s">
        <v>31</v>
      </c>
      <c r="P226" s="11" t="s">
        <v>35</v>
      </c>
      <c r="Q226" s="11" t="s">
        <v>470</v>
      </c>
      <c r="R226" s="11">
        <v>107.77200000000001</v>
      </c>
      <c r="S226" s="11">
        <v>2</v>
      </c>
      <c r="T226" s="11">
        <v>0.3</v>
      </c>
      <c r="U226" s="11">
        <v>-29.252400000000002</v>
      </c>
      <c r="V226" s="11">
        <f t="shared" si="6"/>
        <v>0</v>
      </c>
      <c r="W226" s="11" t="str">
        <f t="shared" si="7"/>
        <v>Mar</v>
      </c>
      <c r="X226" s="13" t="s">
        <v>4393</v>
      </c>
    </row>
    <row r="227" spans="1:24" x14ac:dyDescent="0.3">
      <c r="A227" s="11">
        <v>1068</v>
      </c>
      <c r="B227" s="11" t="s">
        <v>1003</v>
      </c>
      <c r="C227" s="12">
        <v>44835</v>
      </c>
      <c r="D227" s="12">
        <v>44836</v>
      </c>
      <c r="E227" s="11" t="s">
        <v>78</v>
      </c>
      <c r="F227" s="11" t="s">
        <v>1004</v>
      </c>
      <c r="G227" s="11" t="s">
        <v>1005</v>
      </c>
      <c r="H227" s="11" t="s">
        <v>25</v>
      </c>
      <c r="I227" s="11" t="s">
        <v>26</v>
      </c>
      <c r="J227" s="11" t="s">
        <v>310</v>
      </c>
      <c r="K227" s="11" t="s">
        <v>50</v>
      </c>
      <c r="L227" s="11">
        <v>94122</v>
      </c>
      <c r="M227" s="11" t="s">
        <v>51</v>
      </c>
      <c r="N227" s="11" t="s">
        <v>122</v>
      </c>
      <c r="O227" s="11" t="s">
        <v>31</v>
      </c>
      <c r="P227" s="11" t="s">
        <v>35</v>
      </c>
      <c r="Q227" s="11" t="s">
        <v>123</v>
      </c>
      <c r="R227" s="11">
        <v>194.84800000000001</v>
      </c>
      <c r="S227" s="11">
        <v>4</v>
      </c>
      <c r="T227" s="11">
        <v>0.2</v>
      </c>
      <c r="U227" s="11">
        <v>12.178000000000001</v>
      </c>
      <c r="V227" s="11">
        <f t="shared" si="6"/>
        <v>1</v>
      </c>
      <c r="W227" s="11" t="str">
        <f t="shared" si="7"/>
        <v>Oct</v>
      </c>
      <c r="X227" s="13" t="s">
        <v>4394</v>
      </c>
    </row>
    <row r="228" spans="1:24" x14ac:dyDescent="0.3">
      <c r="A228" s="11">
        <v>1082</v>
      </c>
      <c r="B228" s="11" t="s">
        <v>1006</v>
      </c>
      <c r="C228" s="12">
        <v>44529</v>
      </c>
      <c r="D228" s="12">
        <v>44534</v>
      </c>
      <c r="E228" s="11" t="s">
        <v>38</v>
      </c>
      <c r="F228" s="11" t="s">
        <v>1007</v>
      </c>
      <c r="G228" s="11" t="s">
        <v>1008</v>
      </c>
      <c r="H228" s="11" t="s">
        <v>81</v>
      </c>
      <c r="I228" s="11" t="s">
        <v>26</v>
      </c>
      <c r="J228" s="11" t="s">
        <v>271</v>
      </c>
      <c r="K228" s="11" t="s">
        <v>272</v>
      </c>
      <c r="L228" s="11">
        <v>48227</v>
      </c>
      <c r="M228" s="11" t="s">
        <v>84</v>
      </c>
      <c r="N228" s="11" t="s">
        <v>1009</v>
      </c>
      <c r="O228" s="11" t="s">
        <v>31</v>
      </c>
      <c r="P228" s="11" t="s">
        <v>35</v>
      </c>
      <c r="Q228" s="11" t="s">
        <v>1010</v>
      </c>
      <c r="R228" s="11">
        <v>1106.9100000000001</v>
      </c>
      <c r="S228" s="11">
        <v>9</v>
      </c>
      <c r="T228" s="11">
        <v>0</v>
      </c>
      <c r="U228" s="11">
        <v>121.76009999999999</v>
      </c>
      <c r="V228" s="11">
        <f t="shared" si="6"/>
        <v>1</v>
      </c>
      <c r="W228" s="11" t="str">
        <f t="shared" si="7"/>
        <v>Nov</v>
      </c>
      <c r="X228" s="13" t="s">
        <v>4393</v>
      </c>
    </row>
    <row r="229" spans="1:24" x14ac:dyDescent="0.3">
      <c r="A229" s="11">
        <v>1083</v>
      </c>
      <c r="B229" s="11" t="s">
        <v>1011</v>
      </c>
      <c r="C229" s="12">
        <v>44621</v>
      </c>
      <c r="D229" s="12">
        <v>44625</v>
      </c>
      <c r="E229" s="11" t="s">
        <v>38</v>
      </c>
      <c r="F229" s="11" t="s">
        <v>1012</v>
      </c>
      <c r="G229" s="11" t="s">
        <v>1013</v>
      </c>
      <c r="H229" s="11" t="s">
        <v>25</v>
      </c>
      <c r="I229" s="11" t="s">
        <v>26</v>
      </c>
      <c r="J229" s="11" t="s">
        <v>1014</v>
      </c>
      <c r="K229" s="11" t="s">
        <v>109</v>
      </c>
      <c r="L229" s="11">
        <v>10701</v>
      </c>
      <c r="M229" s="11" t="s">
        <v>62</v>
      </c>
      <c r="N229" s="11" t="s">
        <v>765</v>
      </c>
      <c r="O229" s="11" t="s">
        <v>31</v>
      </c>
      <c r="P229" s="11" t="s">
        <v>44</v>
      </c>
      <c r="Q229" s="11" t="s">
        <v>766</v>
      </c>
      <c r="R229" s="11">
        <v>836.59199999999998</v>
      </c>
      <c r="S229" s="11">
        <v>8</v>
      </c>
      <c r="T229" s="11">
        <v>0.4</v>
      </c>
      <c r="U229" s="11">
        <v>-264.92079999999999</v>
      </c>
      <c r="V229" s="11">
        <f t="shared" si="6"/>
        <v>0</v>
      </c>
      <c r="W229" s="11" t="str">
        <f t="shared" si="7"/>
        <v>Mar</v>
      </c>
      <c r="X229" s="13" t="s">
        <v>4394</v>
      </c>
    </row>
    <row r="230" spans="1:24" x14ac:dyDescent="0.3">
      <c r="A230" s="11">
        <v>1090</v>
      </c>
      <c r="B230" s="11" t="s">
        <v>1015</v>
      </c>
      <c r="C230" s="12">
        <v>45081</v>
      </c>
      <c r="D230" s="12">
        <v>45087</v>
      </c>
      <c r="E230" s="11" t="s">
        <v>38</v>
      </c>
      <c r="F230" s="11" t="s">
        <v>919</v>
      </c>
      <c r="G230" s="11" t="s">
        <v>920</v>
      </c>
      <c r="H230" s="11" t="s">
        <v>81</v>
      </c>
      <c r="I230" s="11" t="s">
        <v>26</v>
      </c>
      <c r="J230" s="11" t="s">
        <v>1016</v>
      </c>
      <c r="K230" s="11" t="s">
        <v>1017</v>
      </c>
      <c r="L230" s="11">
        <v>28110</v>
      </c>
      <c r="M230" s="11" t="s">
        <v>29</v>
      </c>
      <c r="N230" s="11" t="s">
        <v>382</v>
      </c>
      <c r="O230" s="11" t="s">
        <v>31</v>
      </c>
      <c r="P230" s="11" t="s">
        <v>53</v>
      </c>
      <c r="Q230" s="11" t="s">
        <v>383</v>
      </c>
      <c r="R230" s="11">
        <v>31.984000000000002</v>
      </c>
      <c r="S230" s="11">
        <v>2</v>
      </c>
      <c r="T230" s="11">
        <v>0.2</v>
      </c>
      <c r="U230" s="11">
        <v>1.9990000000000001</v>
      </c>
      <c r="V230" s="11">
        <f t="shared" si="6"/>
        <v>1</v>
      </c>
      <c r="W230" s="11" t="str">
        <f t="shared" si="7"/>
        <v>Jun</v>
      </c>
      <c r="X230" s="13" t="s">
        <v>4395</v>
      </c>
    </row>
    <row r="231" spans="1:24" x14ac:dyDescent="0.3">
      <c r="A231" s="11">
        <v>1098</v>
      </c>
      <c r="B231" s="11" t="s">
        <v>1018</v>
      </c>
      <c r="C231" s="12">
        <v>44007</v>
      </c>
      <c r="D231" s="12">
        <v>44010</v>
      </c>
      <c r="E231" s="11" t="s">
        <v>78</v>
      </c>
      <c r="F231" s="11" t="s">
        <v>1019</v>
      </c>
      <c r="G231" s="11" t="s">
        <v>1020</v>
      </c>
      <c r="H231" s="11" t="s">
        <v>81</v>
      </c>
      <c r="I231" s="11" t="s">
        <v>26</v>
      </c>
      <c r="J231" s="11" t="s">
        <v>49</v>
      </c>
      <c r="K231" s="11" t="s">
        <v>50</v>
      </c>
      <c r="L231" s="11">
        <v>90049</v>
      </c>
      <c r="M231" s="11" t="s">
        <v>51</v>
      </c>
      <c r="N231" s="11" t="s">
        <v>1021</v>
      </c>
      <c r="O231" s="11" t="s">
        <v>31</v>
      </c>
      <c r="P231" s="11" t="s">
        <v>44</v>
      </c>
      <c r="Q231" s="11" t="s">
        <v>1022</v>
      </c>
      <c r="R231" s="11">
        <v>447.84</v>
      </c>
      <c r="S231" s="11">
        <v>5</v>
      </c>
      <c r="T231" s="11">
        <v>0.2</v>
      </c>
      <c r="U231" s="11">
        <v>11.196</v>
      </c>
      <c r="V231" s="11">
        <f t="shared" si="6"/>
        <v>1</v>
      </c>
      <c r="W231" s="11" t="str">
        <f t="shared" si="7"/>
        <v>Jun</v>
      </c>
      <c r="X231" s="13" t="s">
        <v>4392</v>
      </c>
    </row>
    <row r="232" spans="1:24" x14ac:dyDescent="0.3">
      <c r="A232" s="11">
        <v>1100</v>
      </c>
      <c r="B232" s="11" t="s">
        <v>1023</v>
      </c>
      <c r="C232" s="12">
        <v>44726</v>
      </c>
      <c r="D232" s="12">
        <v>44729</v>
      </c>
      <c r="E232" s="11" t="s">
        <v>78</v>
      </c>
      <c r="F232" s="11" t="s">
        <v>1024</v>
      </c>
      <c r="G232" s="11" t="s">
        <v>1025</v>
      </c>
      <c r="H232" s="11" t="s">
        <v>90</v>
      </c>
      <c r="I232" s="11" t="s">
        <v>26</v>
      </c>
      <c r="J232" s="11" t="s">
        <v>310</v>
      </c>
      <c r="K232" s="11" t="s">
        <v>50</v>
      </c>
      <c r="L232" s="11">
        <v>94122</v>
      </c>
      <c r="M232" s="11" t="s">
        <v>51</v>
      </c>
      <c r="N232" s="11" t="s">
        <v>481</v>
      </c>
      <c r="O232" s="11" t="s">
        <v>31</v>
      </c>
      <c r="P232" s="11" t="s">
        <v>53</v>
      </c>
      <c r="Q232" s="11" t="s">
        <v>482</v>
      </c>
      <c r="R232" s="11">
        <v>8.73</v>
      </c>
      <c r="S232" s="11">
        <v>3</v>
      </c>
      <c r="T232" s="11">
        <v>0</v>
      </c>
      <c r="U232" s="11">
        <v>4.1031000000000004</v>
      </c>
      <c r="V232" s="11">
        <f t="shared" si="6"/>
        <v>1</v>
      </c>
      <c r="W232" s="11" t="str">
        <f t="shared" si="7"/>
        <v>Jun</v>
      </c>
      <c r="X232" s="13" t="s">
        <v>4394</v>
      </c>
    </row>
    <row r="233" spans="1:24" x14ac:dyDescent="0.3">
      <c r="A233" s="11">
        <v>1107</v>
      </c>
      <c r="B233" s="11" t="s">
        <v>1026</v>
      </c>
      <c r="C233" s="12">
        <v>44884</v>
      </c>
      <c r="D233" s="12">
        <v>44889</v>
      </c>
      <c r="E233" s="11" t="s">
        <v>38</v>
      </c>
      <c r="F233" s="11" t="s">
        <v>1027</v>
      </c>
      <c r="G233" s="11" t="s">
        <v>1028</v>
      </c>
      <c r="H233" s="11" t="s">
        <v>25</v>
      </c>
      <c r="I233" s="11" t="s">
        <v>26</v>
      </c>
      <c r="J233" s="11" t="s">
        <v>91</v>
      </c>
      <c r="K233" s="11" t="s">
        <v>83</v>
      </c>
      <c r="L233" s="11">
        <v>77041</v>
      </c>
      <c r="M233" s="11" t="s">
        <v>84</v>
      </c>
      <c r="N233" s="11" t="s">
        <v>481</v>
      </c>
      <c r="O233" s="11" t="s">
        <v>31</v>
      </c>
      <c r="P233" s="11" t="s">
        <v>53</v>
      </c>
      <c r="Q233" s="11" t="s">
        <v>482</v>
      </c>
      <c r="R233" s="11">
        <v>2.3279999999999998</v>
      </c>
      <c r="S233" s="11">
        <v>2</v>
      </c>
      <c r="T233" s="11">
        <v>0.6</v>
      </c>
      <c r="U233" s="11">
        <v>-0.75660000000000005</v>
      </c>
      <c r="V233" s="11">
        <f t="shared" si="6"/>
        <v>0</v>
      </c>
      <c r="W233" s="11" t="str">
        <f t="shared" si="7"/>
        <v>Nov</v>
      </c>
      <c r="X233" s="13" t="s">
        <v>4394</v>
      </c>
    </row>
    <row r="234" spans="1:24" x14ac:dyDescent="0.3">
      <c r="A234" s="11">
        <v>1115</v>
      </c>
      <c r="B234" s="11" t="s">
        <v>1029</v>
      </c>
      <c r="C234" s="12">
        <v>45278</v>
      </c>
      <c r="D234" s="12">
        <v>45283</v>
      </c>
      <c r="E234" s="11" t="s">
        <v>22</v>
      </c>
      <c r="F234" s="11" t="s">
        <v>1030</v>
      </c>
      <c r="G234" s="11" t="s">
        <v>1031</v>
      </c>
      <c r="H234" s="11" t="s">
        <v>25</v>
      </c>
      <c r="I234" s="11" t="s">
        <v>26</v>
      </c>
      <c r="J234" s="11" t="s">
        <v>1032</v>
      </c>
      <c r="K234" s="11" t="s">
        <v>50</v>
      </c>
      <c r="L234" s="11">
        <v>92024</v>
      </c>
      <c r="M234" s="11" t="s">
        <v>51</v>
      </c>
      <c r="N234" s="11" t="s">
        <v>1033</v>
      </c>
      <c r="O234" s="11" t="s">
        <v>31</v>
      </c>
      <c r="P234" s="11" t="s">
        <v>32</v>
      </c>
      <c r="Q234" s="11" t="s">
        <v>1034</v>
      </c>
      <c r="R234" s="11">
        <v>119.833</v>
      </c>
      <c r="S234" s="11">
        <v>1</v>
      </c>
      <c r="T234" s="11">
        <v>0.15</v>
      </c>
      <c r="U234" s="11">
        <v>-12.6882</v>
      </c>
      <c r="V234" s="11">
        <f t="shared" si="6"/>
        <v>0</v>
      </c>
      <c r="W234" s="11" t="str">
        <f t="shared" si="7"/>
        <v>Dec</v>
      </c>
      <c r="X234" s="13" t="s">
        <v>4395</v>
      </c>
    </row>
    <row r="235" spans="1:24" x14ac:dyDescent="0.3">
      <c r="A235" s="11">
        <v>1124</v>
      </c>
      <c r="B235" s="11" t="s">
        <v>1035</v>
      </c>
      <c r="C235" s="12">
        <v>43850</v>
      </c>
      <c r="D235" s="12">
        <v>43856</v>
      </c>
      <c r="E235" s="11" t="s">
        <v>38</v>
      </c>
      <c r="F235" s="11" t="s">
        <v>1036</v>
      </c>
      <c r="G235" s="11" t="s">
        <v>1037</v>
      </c>
      <c r="H235" s="11" t="s">
        <v>25</v>
      </c>
      <c r="I235" s="11" t="s">
        <v>26</v>
      </c>
      <c r="J235" s="11" t="s">
        <v>1038</v>
      </c>
      <c r="K235" s="11" t="s">
        <v>1039</v>
      </c>
      <c r="L235" s="11">
        <v>72401</v>
      </c>
      <c r="M235" s="11" t="s">
        <v>29</v>
      </c>
      <c r="N235" s="11" t="s">
        <v>139</v>
      </c>
      <c r="O235" s="11" t="s">
        <v>31</v>
      </c>
      <c r="P235" s="11" t="s">
        <v>53</v>
      </c>
      <c r="Q235" s="11" t="s">
        <v>140</v>
      </c>
      <c r="R235" s="11">
        <v>38.6</v>
      </c>
      <c r="S235" s="11">
        <v>4</v>
      </c>
      <c r="T235" s="11">
        <v>0</v>
      </c>
      <c r="U235" s="11">
        <v>11.58</v>
      </c>
      <c r="V235" s="11">
        <f t="shared" si="6"/>
        <v>1</v>
      </c>
      <c r="W235" s="11" t="str">
        <f t="shared" si="7"/>
        <v>Jan</v>
      </c>
      <c r="X235" s="13" t="s">
        <v>4392</v>
      </c>
    </row>
    <row r="236" spans="1:24" x14ac:dyDescent="0.3">
      <c r="A236" s="11">
        <v>1127</v>
      </c>
      <c r="B236" s="11" t="s">
        <v>1035</v>
      </c>
      <c r="C236" s="12">
        <v>43850</v>
      </c>
      <c r="D236" s="12">
        <v>43856</v>
      </c>
      <c r="E236" s="11" t="s">
        <v>38</v>
      </c>
      <c r="F236" s="11" t="s">
        <v>1036</v>
      </c>
      <c r="G236" s="11" t="s">
        <v>1037</v>
      </c>
      <c r="H236" s="11" t="s">
        <v>25</v>
      </c>
      <c r="I236" s="11" t="s">
        <v>26</v>
      </c>
      <c r="J236" s="11" t="s">
        <v>1038</v>
      </c>
      <c r="K236" s="11" t="s">
        <v>1039</v>
      </c>
      <c r="L236" s="11">
        <v>72401</v>
      </c>
      <c r="M236" s="11" t="s">
        <v>29</v>
      </c>
      <c r="N236" s="11" t="s">
        <v>495</v>
      </c>
      <c r="O236" s="11" t="s">
        <v>31</v>
      </c>
      <c r="P236" s="11" t="s">
        <v>35</v>
      </c>
      <c r="Q236" s="11" t="s">
        <v>496</v>
      </c>
      <c r="R236" s="11">
        <v>1067.94</v>
      </c>
      <c r="S236" s="11">
        <v>3</v>
      </c>
      <c r="T236" s="11">
        <v>0</v>
      </c>
      <c r="U236" s="11">
        <v>224.26740000000001</v>
      </c>
      <c r="V236" s="11">
        <f t="shared" si="6"/>
        <v>1</v>
      </c>
      <c r="W236" s="11" t="str">
        <f t="shared" si="7"/>
        <v>Jan</v>
      </c>
      <c r="X236" s="13" t="s">
        <v>4392</v>
      </c>
    </row>
    <row r="237" spans="1:24" x14ac:dyDescent="0.3">
      <c r="A237" s="11">
        <v>1130</v>
      </c>
      <c r="B237" s="11" t="s">
        <v>1040</v>
      </c>
      <c r="C237" s="12">
        <v>44663</v>
      </c>
      <c r="D237" s="12">
        <v>44667</v>
      </c>
      <c r="E237" s="11" t="s">
        <v>38</v>
      </c>
      <c r="F237" s="11" t="s">
        <v>1041</v>
      </c>
      <c r="G237" s="11" t="s">
        <v>1042</v>
      </c>
      <c r="H237" s="11" t="s">
        <v>25</v>
      </c>
      <c r="I237" s="11" t="s">
        <v>26</v>
      </c>
      <c r="J237" s="11" t="s">
        <v>859</v>
      </c>
      <c r="K237" s="11" t="s">
        <v>697</v>
      </c>
      <c r="L237" s="11">
        <v>22153</v>
      </c>
      <c r="M237" s="11" t="s">
        <v>29</v>
      </c>
      <c r="N237" s="11" t="s">
        <v>1043</v>
      </c>
      <c r="O237" s="11" t="s">
        <v>31</v>
      </c>
      <c r="P237" s="11" t="s">
        <v>44</v>
      </c>
      <c r="Q237" s="11" t="s">
        <v>1044</v>
      </c>
      <c r="R237" s="11">
        <v>343.92</v>
      </c>
      <c r="S237" s="11">
        <v>4</v>
      </c>
      <c r="T237" s="11">
        <v>0</v>
      </c>
      <c r="U237" s="11">
        <v>75.662400000000005</v>
      </c>
      <c r="V237" s="11">
        <f t="shared" si="6"/>
        <v>1</v>
      </c>
      <c r="W237" s="11" t="str">
        <f t="shared" si="7"/>
        <v>Apr</v>
      </c>
      <c r="X237" s="13" t="s">
        <v>4394</v>
      </c>
    </row>
    <row r="238" spans="1:24" x14ac:dyDescent="0.3">
      <c r="A238" s="11">
        <v>1142</v>
      </c>
      <c r="B238" s="11" t="s">
        <v>1045</v>
      </c>
      <c r="C238" s="12">
        <v>44103</v>
      </c>
      <c r="D238" s="12">
        <v>44107</v>
      </c>
      <c r="E238" s="11" t="s">
        <v>38</v>
      </c>
      <c r="F238" s="11" t="s">
        <v>1046</v>
      </c>
      <c r="G238" s="11" t="s">
        <v>1047</v>
      </c>
      <c r="H238" s="11" t="s">
        <v>25</v>
      </c>
      <c r="I238" s="11" t="s">
        <v>26</v>
      </c>
      <c r="J238" s="11" t="s">
        <v>49</v>
      </c>
      <c r="K238" s="11" t="s">
        <v>50</v>
      </c>
      <c r="L238" s="11">
        <v>90045</v>
      </c>
      <c r="M238" s="11" t="s">
        <v>51</v>
      </c>
      <c r="N238" s="11" t="s">
        <v>916</v>
      </c>
      <c r="O238" s="11" t="s">
        <v>31</v>
      </c>
      <c r="P238" s="11" t="s">
        <v>53</v>
      </c>
      <c r="Q238" s="11" t="s">
        <v>917</v>
      </c>
      <c r="R238" s="11">
        <v>204.6</v>
      </c>
      <c r="S238" s="11">
        <v>2</v>
      </c>
      <c r="T238" s="11">
        <v>0</v>
      </c>
      <c r="U238" s="11">
        <v>53.195999999999998</v>
      </c>
      <c r="V238" s="11">
        <f t="shared" si="6"/>
        <v>1</v>
      </c>
      <c r="W238" s="11" t="str">
        <f t="shared" si="7"/>
        <v>Sep</v>
      </c>
      <c r="X238" s="13" t="s">
        <v>4392</v>
      </c>
    </row>
    <row r="239" spans="1:24" x14ac:dyDescent="0.3">
      <c r="A239" s="11">
        <v>1152</v>
      </c>
      <c r="B239" s="11" t="s">
        <v>1048</v>
      </c>
      <c r="C239" s="12">
        <v>44324</v>
      </c>
      <c r="D239" s="12">
        <v>44330</v>
      </c>
      <c r="E239" s="11" t="s">
        <v>38</v>
      </c>
      <c r="F239" s="11" t="s">
        <v>1049</v>
      </c>
      <c r="G239" s="11" t="s">
        <v>1050</v>
      </c>
      <c r="H239" s="11" t="s">
        <v>81</v>
      </c>
      <c r="I239" s="11" t="s">
        <v>26</v>
      </c>
      <c r="J239" s="11" t="s">
        <v>1051</v>
      </c>
      <c r="K239" s="11" t="s">
        <v>215</v>
      </c>
      <c r="L239" s="11">
        <v>44221</v>
      </c>
      <c r="M239" s="11" t="s">
        <v>62</v>
      </c>
      <c r="N239" s="11" t="s">
        <v>1052</v>
      </c>
      <c r="O239" s="11" t="s">
        <v>31</v>
      </c>
      <c r="P239" s="11" t="s">
        <v>53</v>
      </c>
      <c r="Q239" s="11" t="s">
        <v>1053</v>
      </c>
      <c r="R239" s="11">
        <v>8.3520000000000003</v>
      </c>
      <c r="S239" s="11">
        <v>6</v>
      </c>
      <c r="T239" s="11">
        <v>0.2</v>
      </c>
      <c r="U239" s="11">
        <v>1.2527999999999999</v>
      </c>
      <c r="V239" s="11">
        <f t="shared" si="6"/>
        <v>1</v>
      </c>
      <c r="W239" s="11" t="str">
        <f t="shared" si="7"/>
        <v>May</v>
      </c>
      <c r="X239" s="13" t="s">
        <v>4393</v>
      </c>
    </row>
    <row r="240" spans="1:24" x14ac:dyDescent="0.3">
      <c r="A240" s="11">
        <v>1156</v>
      </c>
      <c r="B240" s="11" t="s">
        <v>1054</v>
      </c>
      <c r="C240" s="12">
        <v>44185</v>
      </c>
      <c r="D240" s="12">
        <v>44186</v>
      </c>
      <c r="E240" s="11" t="s">
        <v>78</v>
      </c>
      <c r="F240" s="11" t="s">
        <v>1055</v>
      </c>
      <c r="G240" s="11" t="s">
        <v>1056</v>
      </c>
      <c r="H240" s="11" t="s">
        <v>90</v>
      </c>
      <c r="I240" s="11" t="s">
        <v>26</v>
      </c>
      <c r="J240" s="11" t="s">
        <v>1057</v>
      </c>
      <c r="K240" s="11" t="s">
        <v>697</v>
      </c>
      <c r="L240" s="11">
        <v>22801</v>
      </c>
      <c r="M240" s="11" t="s">
        <v>29</v>
      </c>
      <c r="N240" s="11" t="s">
        <v>1058</v>
      </c>
      <c r="O240" s="11" t="s">
        <v>31</v>
      </c>
      <c r="P240" s="11" t="s">
        <v>44</v>
      </c>
      <c r="Q240" s="11" t="s">
        <v>1059</v>
      </c>
      <c r="R240" s="11">
        <v>2244.48</v>
      </c>
      <c r="S240" s="11">
        <v>7</v>
      </c>
      <c r="T240" s="11">
        <v>0</v>
      </c>
      <c r="U240" s="11">
        <v>493.78559999999999</v>
      </c>
      <c r="V240" s="11">
        <f t="shared" si="6"/>
        <v>1</v>
      </c>
      <c r="W240" s="11" t="str">
        <f t="shared" si="7"/>
        <v>Dec</v>
      </c>
      <c r="X240" s="13" t="s">
        <v>4392</v>
      </c>
    </row>
    <row r="241" spans="1:24" x14ac:dyDescent="0.3">
      <c r="A241" s="11">
        <v>1158</v>
      </c>
      <c r="B241" s="11" t="s">
        <v>1054</v>
      </c>
      <c r="C241" s="12">
        <v>44185</v>
      </c>
      <c r="D241" s="12">
        <v>44186</v>
      </c>
      <c r="E241" s="11" t="s">
        <v>78</v>
      </c>
      <c r="F241" s="11" t="s">
        <v>1055</v>
      </c>
      <c r="G241" s="11" t="s">
        <v>1056</v>
      </c>
      <c r="H241" s="11" t="s">
        <v>90</v>
      </c>
      <c r="I241" s="11" t="s">
        <v>26</v>
      </c>
      <c r="J241" s="11" t="s">
        <v>1057</v>
      </c>
      <c r="K241" s="11" t="s">
        <v>697</v>
      </c>
      <c r="L241" s="11">
        <v>22801</v>
      </c>
      <c r="M241" s="11" t="s">
        <v>29</v>
      </c>
      <c r="N241" s="11" t="s">
        <v>422</v>
      </c>
      <c r="O241" s="11" t="s">
        <v>31</v>
      </c>
      <c r="P241" s="11" t="s">
        <v>44</v>
      </c>
      <c r="Q241" s="11" t="s">
        <v>423</v>
      </c>
      <c r="R241" s="11">
        <v>455.1</v>
      </c>
      <c r="S241" s="11">
        <v>2</v>
      </c>
      <c r="T241" s="11">
        <v>0</v>
      </c>
      <c r="U241" s="11">
        <v>100.122</v>
      </c>
      <c r="V241" s="11">
        <f t="shared" si="6"/>
        <v>1</v>
      </c>
      <c r="W241" s="11" t="str">
        <f t="shared" si="7"/>
        <v>Dec</v>
      </c>
      <c r="X241" s="13" t="s">
        <v>4392</v>
      </c>
    </row>
    <row r="242" spans="1:24" x14ac:dyDescent="0.3">
      <c r="A242" s="11">
        <v>1159</v>
      </c>
      <c r="B242" s="11" t="s">
        <v>1060</v>
      </c>
      <c r="C242" s="12">
        <v>44744</v>
      </c>
      <c r="D242" s="12">
        <v>44749</v>
      </c>
      <c r="E242" s="11" t="s">
        <v>22</v>
      </c>
      <c r="F242" s="11" t="s">
        <v>1061</v>
      </c>
      <c r="G242" s="11" t="s">
        <v>1062</v>
      </c>
      <c r="H242" s="11" t="s">
        <v>81</v>
      </c>
      <c r="I242" s="11" t="s">
        <v>26</v>
      </c>
      <c r="J242" s="11" t="s">
        <v>49</v>
      </c>
      <c r="K242" s="11" t="s">
        <v>50</v>
      </c>
      <c r="L242" s="11">
        <v>90004</v>
      </c>
      <c r="M242" s="11" t="s">
        <v>51</v>
      </c>
      <c r="N242" s="11" t="s">
        <v>1063</v>
      </c>
      <c r="O242" s="11" t="s">
        <v>31</v>
      </c>
      <c r="P242" s="11" t="s">
        <v>35</v>
      </c>
      <c r="Q242" s="11" t="s">
        <v>1064</v>
      </c>
      <c r="R242" s="11">
        <v>195.184</v>
      </c>
      <c r="S242" s="11">
        <v>1</v>
      </c>
      <c r="T242" s="11">
        <v>0.2</v>
      </c>
      <c r="U242" s="11">
        <v>19.5184</v>
      </c>
      <c r="V242" s="11">
        <f t="shared" si="6"/>
        <v>1</v>
      </c>
      <c r="W242" s="11" t="str">
        <f t="shared" si="7"/>
        <v>Jul</v>
      </c>
      <c r="X242" s="13" t="s">
        <v>4394</v>
      </c>
    </row>
    <row r="243" spans="1:24" x14ac:dyDescent="0.3">
      <c r="A243" s="11">
        <v>1168</v>
      </c>
      <c r="B243" s="11" t="s">
        <v>1065</v>
      </c>
      <c r="C243" s="12">
        <v>45268</v>
      </c>
      <c r="D243" s="12">
        <v>45270</v>
      </c>
      <c r="E243" s="11" t="s">
        <v>22</v>
      </c>
      <c r="F243" s="11" t="s">
        <v>922</v>
      </c>
      <c r="G243" s="11" t="s">
        <v>923</v>
      </c>
      <c r="H243" s="11" t="s">
        <v>25</v>
      </c>
      <c r="I243" s="11" t="s">
        <v>26</v>
      </c>
      <c r="J243" s="11" t="s">
        <v>158</v>
      </c>
      <c r="K243" s="11" t="s">
        <v>109</v>
      </c>
      <c r="L243" s="11">
        <v>10035</v>
      </c>
      <c r="M243" s="11" t="s">
        <v>62</v>
      </c>
      <c r="N243" s="11" t="s">
        <v>1066</v>
      </c>
      <c r="O243" s="11" t="s">
        <v>31</v>
      </c>
      <c r="P243" s="11" t="s">
        <v>53</v>
      </c>
      <c r="Q243" s="11" t="s">
        <v>1067</v>
      </c>
      <c r="R243" s="11">
        <v>109.48</v>
      </c>
      <c r="S243" s="11">
        <v>2</v>
      </c>
      <c r="T243" s="11">
        <v>0</v>
      </c>
      <c r="U243" s="11">
        <v>33.938800000000001</v>
      </c>
      <c r="V243" s="11">
        <f t="shared" si="6"/>
        <v>1</v>
      </c>
      <c r="W243" s="11" t="str">
        <f t="shared" si="7"/>
        <v>Dec</v>
      </c>
      <c r="X243" s="13" t="s">
        <v>4395</v>
      </c>
    </row>
    <row r="244" spans="1:24" x14ac:dyDescent="0.3">
      <c r="A244" s="11">
        <v>1178</v>
      </c>
      <c r="B244" s="11" t="s">
        <v>1068</v>
      </c>
      <c r="C244" s="12">
        <v>44896</v>
      </c>
      <c r="D244" s="12">
        <v>44900</v>
      </c>
      <c r="E244" s="11" t="s">
        <v>38</v>
      </c>
      <c r="F244" s="11" t="s">
        <v>125</v>
      </c>
      <c r="G244" s="11" t="s">
        <v>126</v>
      </c>
      <c r="H244" s="11" t="s">
        <v>25</v>
      </c>
      <c r="I244" s="11" t="s">
        <v>26</v>
      </c>
      <c r="J244" s="11" t="s">
        <v>1069</v>
      </c>
      <c r="K244" s="11" t="s">
        <v>1070</v>
      </c>
      <c r="L244" s="11">
        <v>20852</v>
      </c>
      <c r="M244" s="11" t="s">
        <v>62</v>
      </c>
      <c r="N244" s="11" t="s">
        <v>1071</v>
      </c>
      <c r="O244" s="11" t="s">
        <v>31</v>
      </c>
      <c r="P244" s="11" t="s">
        <v>35</v>
      </c>
      <c r="Q244" s="11" t="s">
        <v>1072</v>
      </c>
      <c r="R244" s="11">
        <v>172.5</v>
      </c>
      <c r="S244" s="11">
        <v>2</v>
      </c>
      <c r="T244" s="11">
        <v>0</v>
      </c>
      <c r="U244" s="11">
        <v>51.75</v>
      </c>
      <c r="V244" s="11">
        <f t="shared" si="6"/>
        <v>1</v>
      </c>
      <c r="W244" s="11" t="str">
        <f t="shared" si="7"/>
        <v>Dec</v>
      </c>
      <c r="X244" s="13" t="s">
        <v>4394</v>
      </c>
    </row>
    <row r="245" spans="1:24" x14ac:dyDescent="0.3">
      <c r="A245" s="11">
        <v>1191</v>
      </c>
      <c r="B245" s="11" t="s">
        <v>1073</v>
      </c>
      <c r="C245" s="12">
        <v>44983</v>
      </c>
      <c r="D245" s="12">
        <v>44985</v>
      </c>
      <c r="E245" s="11" t="s">
        <v>22</v>
      </c>
      <c r="F245" s="11" t="s">
        <v>1074</v>
      </c>
      <c r="G245" s="11" t="s">
        <v>1075</v>
      </c>
      <c r="H245" s="11" t="s">
        <v>90</v>
      </c>
      <c r="I245" s="11" t="s">
        <v>26</v>
      </c>
      <c r="J245" s="11" t="s">
        <v>49</v>
      </c>
      <c r="K245" s="11" t="s">
        <v>50</v>
      </c>
      <c r="L245" s="11">
        <v>90036</v>
      </c>
      <c r="M245" s="11" t="s">
        <v>51</v>
      </c>
      <c r="N245" s="11" t="s">
        <v>1076</v>
      </c>
      <c r="O245" s="11" t="s">
        <v>31</v>
      </c>
      <c r="P245" s="11" t="s">
        <v>35</v>
      </c>
      <c r="Q245" s="11" t="s">
        <v>1077</v>
      </c>
      <c r="R245" s="11">
        <v>892.22400000000005</v>
      </c>
      <c r="S245" s="11">
        <v>3</v>
      </c>
      <c r="T245" s="11">
        <v>0.2</v>
      </c>
      <c r="U245" s="11">
        <v>89.222399999999993</v>
      </c>
      <c r="V245" s="11">
        <f t="shared" si="6"/>
        <v>1</v>
      </c>
      <c r="W245" s="11" t="str">
        <f t="shared" si="7"/>
        <v>Feb</v>
      </c>
      <c r="X245" s="13" t="s">
        <v>4395</v>
      </c>
    </row>
    <row r="246" spans="1:24" x14ac:dyDescent="0.3">
      <c r="A246" s="11">
        <v>1195</v>
      </c>
      <c r="B246" s="11" t="s">
        <v>1078</v>
      </c>
      <c r="C246" s="12">
        <v>44454</v>
      </c>
      <c r="D246" s="12">
        <v>44454</v>
      </c>
      <c r="E246" s="11" t="s">
        <v>407</v>
      </c>
      <c r="F246" s="11" t="s">
        <v>627</v>
      </c>
      <c r="G246" s="11" t="s">
        <v>628</v>
      </c>
      <c r="H246" s="11" t="s">
        <v>81</v>
      </c>
      <c r="I246" s="11" t="s">
        <v>26</v>
      </c>
      <c r="J246" s="11" t="s">
        <v>1079</v>
      </c>
      <c r="K246" s="11" t="s">
        <v>42</v>
      </c>
      <c r="L246" s="11">
        <v>33065</v>
      </c>
      <c r="M246" s="11" t="s">
        <v>29</v>
      </c>
      <c r="N246" s="11" t="s">
        <v>1080</v>
      </c>
      <c r="O246" s="11" t="s">
        <v>31</v>
      </c>
      <c r="P246" s="11" t="s">
        <v>53</v>
      </c>
      <c r="Q246" s="11" t="s">
        <v>1081</v>
      </c>
      <c r="R246" s="11">
        <v>15.712</v>
      </c>
      <c r="S246" s="11">
        <v>4</v>
      </c>
      <c r="T246" s="11">
        <v>0.2</v>
      </c>
      <c r="U246" s="11">
        <v>2.5531999999999999</v>
      </c>
      <c r="V246" s="11">
        <f t="shared" si="6"/>
        <v>1</v>
      </c>
      <c r="W246" s="11" t="str">
        <f t="shared" si="7"/>
        <v>Sep</v>
      </c>
      <c r="X246" s="13" t="s">
        <v>4393</v>
      </c>
    </row>
    <row r="247" spans="1:24" x14ac:dyDescent="0.3">
      <c r="A247" s="11">
        <v>1197</v>
      </c>
      <c r="B247" s="11" t="s">
        <v>1078</v>
      </c>
      <c r="C247" s="12">
        <v>44454</v>
      </c>
      <c r="D247" s="12">
        <v>44454</v>
      </c>
      <c r="E247" s="11" t="s">
        <v>407</v>
      </c>
      <c r="F247" s="11" t="s">
        <v>627</v>
      </c>
      <c r="G247" s="11" t="s">
        <v>628</v>
      </c>
      <c r="H247" s="11" t="s">
        <v>81</v>
      </c>
      <c r="I247" s="11" t="s">
        <v>26</v>
      </c>
      <c r="J247" s="11" t="s">
        <v>1079</v>
      </c>
      <c r="K247" s="11" t="s">
        <v>42</v>
      </c>
      <c r="L247" s="11">
        <v>33065</v>
      </c>
      <c r="M247" s="11" t="s">
        <v>29</v>
      </c>
      <c r="N247" s="11" t="s">
        <v>706</v>
      </c>
      <c r="O247" s="11" t="s">
        <v>31</v>
      </c>
      <c r="P247" s="11" t="s">
        <v>53</v>
      </c>
      <c r="Q247" s="11" t="s">
        <v>707</v>
      </c>
      <c r="R247" s="11">
        <v>55.968000000000004</v>
      </c>
      <c r="S247" s="11">
        <v>1</v>
      </c>
      <c r="T247" s="11">
        <v>0.2</v>
      </c>
      <c r="U247" s="11">
        <v>-2.0988000000000002</v>
      </c>
      <c r="V247" s="11">
        <f t="shared" si="6"/>
        <v>0</v>
      </c>
      <c r="W247" s="11" t="str">
        <f t="shared" si="7"/>
        <v>Sep</v>
      </c>
      <c r="X247" s="13" t="s">
        <v>4393</v>
      </c>
    </row>
    <row r="248" spans="1:24" x14ac:dyDescent="0.3">
      <c r="A248" s="11">
        <v>1199</v>
      </c>
      <c r="B248" s="11" t="s">
        <v>1082</v>
      </c>
      <c r="C248" s="12">
        <v>44659</v>
      </c>
      <c r="D248" s="12">
        <v>44663</v>
      </c>
      <c r="E248" s="11" t="s">
        <v>38</v>
      </c>
      <c r="F248" s="11" t="s">
        <v>824</v>
      </c>
      <c r="G248" s="11" t="s">
        <v>825</v>
      </c>
      <c r="H248" s="11" t="s">
        <v>25</v>
      </c>
      <c r="I248" s="11" t="s">
        <v>26</v>
      </c>
      <c r="J248" s="11" t="s">
        <v>91</v>
      </c>
      <c r="K248" s="11" t="s">
        <v>83</v>
      </c>
      <c r="L248" s="11">
        <v>77041</v>
      </c>
      <c r="M248" s="11" t="s">
        <v>84</v>
      </c>
      <c r="N248" s="11" t="s">
        <v>1083</v>
      </c>
      <c r="O248" s="11" t="s">
        <v>31</v>
      </c>
      <c r="P248" s="11" t="s">
        <v>35</v>
      </c>
      <c r="Q248" s="11" t="s">
        <v>1084</v>
      </c>
      <c r="R248" s="11">
        <v>95.983999999999995</v>
      </c>
      <c r="S248" s="11">
        <v>4</v>
      </c>
      <c r="T248" s="11">
        <v>0.3</v>
      </c>
      <c r="U248" s="11">
        <v>-4.1135999999999999</v>
      </c>
      <c r="V248" s="11">
        <f t="shared" si="6"/>
        <v>0</v>
      </c>
      <c r="W248" s="11" t="str">
        <f t="shared" si="7"/>
        <v>Apr</v>
      </c>
      <c r="X248" s="13" t="s">
        <v>4394</v>
      </c>
    </row>
    <row r="249" spans="1:24" x14ac:dyDescent="0.3">
      <c r="A249" s="11">
        <v>1201</v>
      </c>
      <c r="B249" s="11" t="s">
        <v>1085</v>
      </c>
      <c r="C249" s="12">
        <v>44760</v>
      </c>
      <c r="D249" s="12">
        <v>44766</v>
      </c>
      <c r="E249" s="11" t="s">
        <v>38</v>
      </c>
      <c r="F249" s="11" t="s">
        <v>1086</v>
      </c>
      <c r="G249" s="11" t="s">
        <v>1087</v>
      </c>
      <c r="H249" s="11" t="s">
        <v>81</v>
      </c>
      <c r="I249" s="11" t="s">
        <v>26</v>
      </c>
      <c r="J249" s="11" t="s">
        <v>248</v>
      </c>
      <c r="K249" s="11" t="s">
        <v>165</v>
      </c>
      <c r="L249" s="11">
        <v>80219</v>
      </c>
      <c r="M249" s="11" t="s">
        <v>51</v>
      </c>
      <c r="N249" s="11" t="s">
        <v>786</v>
      </c>
      <c r="O249" s="11" t="s">
        <v>31</v>
      </c>
      <c r="P249" s="11" t="s">
        <v>35</v>
      </c>
      <c r="Q249" s="11" t="s">
        <v>787</v>
      </c>
      <c r="R249" s="11">
        <v>544.00800000000004</v>
      </c>
      <c r="S249" s="11">
        <v>3</v>
      </c>
      <c r="T249" s="11">
        <v>0.2</v>
      </c>
      <c r="U249" s="11">
        <v>40.800600000000003</v>
      </c>
      <c r="V249" s="11">
        <f t="shared" si="6"/>
        <v>1</v>
      </c>
      <c r="W249" s="11" t="str">
        <f t="shared" si="7"/>
        <v>Jul</v>
      </c>
      <c r="X249" s="13" t="s">
        <v>4394</v>
      </c>
    </row>
    <row r="250" spans="1:24" x14ac:dyDescent="0.3">
      <c r="A250" s="11">
        <v>1203</v>
      </c>
      <c r="B250" s="11" t="s">
        <v>1085</v>
      </c>
      <c r="C250" s="12">
        <v>44760</v>
      </c>
      <c r="D250" s="12">
        <v>44766</v>
      </c>
      <c r="E250" s="11" t="s">
        <v>38</v>
      </c>
      <c r="F250" s="11" t="s">
        <v>1086</v>
      </c>
      <c r="G250" s="11" t="s">
        <v>1087</v>
      </c>
      <c r="H250" s="11" t="s">
        <v>81</v>
      </c>
      <c r="I250" s="11" t="s">
        <v>26</v>
      </c>
      <c r="J250" s="11" t="s">
        <v>248</v>
      </c>
      <c r="K250" s="11" t="s">
        <v>165</v>
      </c>
      <c r="L250" s="11">
        <v>80219</v>
      </c>
      <c r="M250" s="11" t="s">
        <v>51</v>
      </c>
      <c r="N250" s="11" t="s">
        <v>495</v>
      </c>
      <c r="O250" s="11" t="s">
        <v>31</v>
      </c>
      <c r="P250" s="11" t="s">
        <v>35</v>
      </c>
      <c r="Q250" s="11" t="s">
        <v>496</v>
      </c>
      <c r="R250" s="11">
        <v>854.35199999999998</v>
      </c>
      <c r="S250" s="11">
        <v>3</v>
      </c>
      <c r="T250" s="11">
        <v>0.2</v>
      </c>
      <c r="U250" s="11">
        <v>10.679399999999999</v>
      </c>
      <c r="V250" s="11">
        <f t="shared" si="6"/>
        <v>1</v>
      </c>
      <c r="W250" s="11" t="str">
        <f t="shared" si="7"/>
        <v>Jul</v>
      </c>
      <c r="X250" s="13" t="s">
        <v>4394</v>
      </c>
    </row>
    <row r="251" spans="1:24" x14ac:dyDescent="0.3">
      <c r="A251" s="11">
        <v>1212</v>
      </c>
      <c r="B251" s="11" t="s">
        <v>1088</v>
      </c>
      <c r="C251" s="12">
        <v>44756</v>
      </c>
      <c r="D251" s="12">
        <v>44760</v>
      </c>
      <c r="E251" s="11" t="s">
        <v>22</v>
      </c>
      <c r="F251" s="11" t="s">
        <v>1089</v>
      </c>
      <c r="G251" s="11" t="s">
        <v>1090</v>
      </c>
      <c r="H251" s="11" t="s">
        <v>81</v>
      </c>
      <c r="I251" s="11" t="s">
        <v>26</v>
      </c>
      <c r="J251" s="11" t="s">
        <v>158</v>
      </c>
      <c r="K251" s="11" t="s">
        <v>109</v>
      </c>
      <c r="L251" s="11">
        <v>10009</v>
      </c>
      <c r="M251" s="11" t="s">
        <v>62</v>
      </c>
      <c r="N251" s="11" t="s">
        <v>260</v>
      </c>
      <c r="O251" s="11" t="s">
        <v>31</v>
      </c>
      <c r="P251" s="11" t="s">
        <v>32</v>
      </c>
      <c r="Q251" s="11" t="s">
        <v>261</v>
      </c>
      <c r="R251" s="11">
        <v>579.13599999999997</v>
      </c>
      <c r="S251" s="11">
        <v>4</v>
      </c>
      <c r="T251" s="11">
        <v>0.2</v>
      </c>
      <c r="U251" s="11">
        <v>21.717600000000001</v>
      </c>
      <c r="V251" s="11">
        <f t="shared" si="6"/>
        <v>1</v>
      </c>
      <c r="W251" s="11" t="str">
        <f t="shared" si="7"/>
        <v>Jul</v>
      </c>
      <c r="X251" s="13" t="s">
        <v>4394</v>
      </c>
    </row>
    <row r="252" spans="1:24" x14ac:dyDescent="0.3">
      <c r="A252" s="11">
        <v>1213</v>
      </c>
      <c r="B252" s="11" t="s">
        <v>1091</v>
      </c>
      <c r="C252" s="12">
        <v>45178</v>
      </c>
      <c r="D252" s="12">
        <v>45182</v>
      </c>
      <c r="E252" s="11" t="s">
        <v>38</v>
      </c>
      <c r="F252" s="11" t="s">
        <v>1092</v>
      </c>
      <c r="G252" s="11" t="s">
        <v>1093</v>
      </c>
      <c r="H252" s="11" t="s">
        <v>81</v>
      </c>
      <c r="I252" s="11" t="s">
        <v>26</v>
      </c>
      <c r="J252" s="11" t="s">
        <v>60</v>
      </c>
      <c r="K252" s="11" t="s">
        <v>61</v>
      </c>
      <c r="L252" s="11">
        <v>19134</v>
      </c>
      <c r="M252" s="11" t="s">
        <v>62</v>
      </c>
      <c r="N252" s="11" t="s">
        <v>278</v>
      </c>
      <c r="O252" s="11" t="s">
        <v>31</v>
      </c>
      <c r="P252" s="11" t="s">
        <v>35</v>
      </c>
      <c r="Q252" s="11" t="s">
        <v>279</v>
      </c>
      <c r="R252" s="11">
        <v>141.37200000000001</v>
      </c>
      <c r="S252" s="11">
        <v>2</v>
      </c>
      <c r="T252" s="11">
        <v>0.3</v>
      </c>
      <c r="U252" s="11">
        <v>-48.470399999999998</v>
      </c>
      <c r="V252" s="11">
        <f t="shared" si="6"/>
        <v>0</v>
      </c>
      <c r="W252" s="11" t="str">
        <f t="shared" si="7"/>
        <v>Sep</v>
      </c>
      <c r="X252" s="13" t="s">
        <v>4395</v>
      </c>
    </row>
    <row r="253" spans="1:24" x14ac:dyDescent="0.3">
      <c r="A253" s="11">
        <v>1218</v>
      </c>
      <c r="B253" s="11" t="s">
        <v>1091</v>
      </c>
      <c r="C253" s="12">
        <v>45178</v>
      </c>
      <c r="D253" s="12">
        <v>45182</v>
      </c>
      <c r="E253" s="11" t="s">
        <v>38</v>
      </c>
      <c r="F253" s="11" t="s">
        <v>1092</v>
      </c>
      <c r="G253" s="11" t="s">
        <v>1093</v>
      </c>
      <c r="H253" s="11" t="s">
        <v>81</v>
      </c>
      <c r="I253" s="11" t="s">
        <v>26</v>
      </c>
      <c r="J253" s="11" t="s">
        <v>60</v>
      </c>
      <c r="K253" s="11" t="s">
        <v>61</v>
      </c>
      <c r="L253" s="11">
        <v>19134</v>
      </c>
      <c r="M253" s="11" t="s">
        <v>62</v>
      </c>
      <c r="N253" s="11" t="s">
        <v>1094</v>
      </c>
      <c r="O253" s="11" t="s">
        <v>31</v>
      </c>
      <c r="P253" s="11" t="s">
        <v>53</v>
      </c>
      <c r="Q253" s="11" t="s">
        <v>1095</v>
      </c>
      <c r="R253" s="11">
        <v>17.024000000000001</v>
      </c>
      <c r="S253" s="11">
        <v>2</v>
      </c>
      <c r="T253" s="11">
        <v>0.2</v>
      </c>
      <c r="U253" s="11">
        <v>1.7023999999999999</v>
      </c>
      <c r="V253" s="11">
        <f t="shared" si="6"/>
        <v>1</v>
      </c>
      <c r="W253" s="11" t="str">
        <f t="shared" si="7"/>
        <v>Sep</v>
      </c>
      <c r="X253" s="13" t="s">
        <v>4395</v>
      </c>
    </row>
    <row r="254" spans="1:24" x14ac:dyDescent="0.3">
      <c r="A254" s="11">
        <v>1223</v>
      </c>
      <c r="B254" s="11" t="s">
        <v>1096</v>
      </c>
      <c r="C254" s="12">
        <v>44899</v>
      </c>
      <c r="D254" s="12">
        <v>44900</v>
      </c>
      <c r="E254" s="11" t="s">
        <v>78</v>
      </c>
      <c r="F254" s="11" t="s">
        <v>227</v>
      </c>
      <c r="G254" s="11" t="s">
        <v>228</v>
      </c>
      <c r="H254" s="11" t="s">
        <v>25</v>
      </c>
      <c r="I254" s="11" t="s">
        <v>26</v>
      </c>
      <c r="J254" s="11" t="s">
        <v>158</v>
      </c>
      <c r="K254" s="11" t="s">
        <v>109</v>
      </c>
      <c r="L254" s="11">
        <v>10024</v>
      </c>
      <c r="M254" s="11" t="s">
        <v>62</v>
      </c>
      <c r="N254" s="11" t="s">
        <v>948</v>
      </c>
      <c r="O254" s="11" t="s">
        <v>31</v>
      </c>
      <c r="P254" s="11" t="s">
        <v>53</v>
      </c>
      <c r="Q254" s="11" t="s">
        <v>949</v>
      </c>
      <c r="R254" s="11">
        <v>113.79</v>
      </c>
      <c r="S254" s="11">
        <v>3</v>
      </c>
      <c r="T254" s="11">
        <v>0</v>
      </c>
      <c r="U254" s="11">
        <v>20.482199999999999</v>
      </c>
      <c r="V254" s="11">
        <f t="shared" si="6"/>
        <v>1</v>
      </c>
      <c r="W254" s="11" t="str">
        <f t="shared" si="7"/>
        <v>Dec</v>
      </c>
      <c r="X254" s="13" t="s">
        <v>4394</v>
      </c>
    </row>
    <row r="255" spans="1:24" x14ac:dyDescent="0.3">
      <c r="A255" s="11">
        <v>1230</v>
      </c>
      <c r="B255" s="11" t="s">
        <v>1097</v>
      </c>
      <c r="C255" s="12">
        <v>45236</v>
      </c>
      <c r="D255" s="12">
        <v>45241</v>
      </c>
      <c r="E255" s="11" t="s">
        <v>38</v>
      </c>
      <c r="F255" s="11" t="s">
        <v>824</v>
      </c>
      <c r="G255" s="11" t="s">
        <v>825</v>
      </c>
      <c r="H255" s="11" t="s">
        <v>25</v>
      </c>
      <c r="I255" s="11" t="s">
        <v>26</v>
      </c>
      <c r="J255" s="11" t="s">
        <v>49</v>
      </c>
      <c r="K255" s="11" t="s">
        <v>50</v>
      </c>
      <c r="L255" s="11">
        <v>90045</v>
      </c>
      <c r="M255" s="11" t="s">
        <v>51</v>
      </c>
      <c r="N255" s="11" t="s">
        <v>876</v>
      </c>
      <c r="O255" s="11" t="s">
        <v>31</v>
      </c>
      <c r="P255" s="11" t="s">
        <v>53</v>
      </c>
      <c r="Q255" s="11" t="s">
        <v>877</v>
      </c>
      <c r="R255" s="11">
        <v>8.73</v>
      </c>
      <c r="S255" s="11">
        <v>1</v>
      </c>
      <c r="T255" s="11">
        <v>0</v>
      </c>
      <c r="U255" s="11">
        <v>2.9681999999999999</v>
      </c>
      <c r="V255" s="11">
        <f t="shared" si="6"/>
        <v>1</v>
      </c>
      <c r="W255" s="11" t="str">
        <f t="shared" si="7"/>
        <v>Nov</v>
      </c>
      <c r="X255" s="13" t="s">
        <v>4395</v>
      </c>
    </row>
    <row r="256" spans="1:24" x14ac:dyDescent="0.3">
      <c r="A256" s="11">
        <v>1235</v>
      </c>
      <c r="B256" s="11" t="s">
        <v>1098</v>
      </c>
      <c r="C256" s="12">
        <v>44862</v>
      </c>
      <c r="D256" s="12">
        <v>44862</v>
      </c>
      <c r="E256" s="11" t="s">
        <v>407</v>
      </c>
      <c r="F256" s="11" t="s">
        <v>1099</v>
      </c>
      <c r="G256" s="11" t="s">
        <v>1100</v>
      </c>
      <c r="H256" s="11" t="s">
        <v>25</v>
      </c>
      <c r="I256" s="11" t="s">
        <v>26</v>
      </c>
      <c r="J256" s="11" t="s">
        <v>1101</v>
      </c>
      <c r="K256" s="11" t="s">
        <v>42</v>
      </c>
      <c r="L256" s="11">
        <v>33437</v>
      </c>
      <c r="M256" s="11" t="s">
        <v>29</v>
      </c>
      <c r="N256" s="11" t="s">
        <v>1102</v>
      </c>
      <c r="O256" s="11" t="s">
        <v>31</v>
      </c>
      <c r="P256" s="11" t="s">
        <v>53</v>
      </c>
      <c r="Q256" s="11" t="s">
        <v>1103</v>
      </c>
      <c r="R256" s="11">
        <v>47.951999999999998</v>
      </c>
      <c r="S256" s="11">
        <v>3</v>
      </c>
      <c r="T256" s="11">
        <v>0.2</v>
      </c>
      <c r="U256" s="11">
        <v>13.786199999999999</v>
      </c>
      <c r="V256" s="11">
        <f t="shared" si="6"/>
        <v>1</v>
      </c>
      <c r="W256" s="11" t="str">
        <f t="shared" si="7"/>
        <v>Oct</v>
      </c>
      <c r="X256" s="13" t="s">
        <v>4394</v>
      </c>
    </row>
    <row r="257" spans="1:24" x14ac:dyDescent="0.3">
      <c r="A257" s="11">
        <v>1237</v>
      </c>
      <c r="B257" s="11" t="s">
        <v>1098</v>
      </c>
      <c r="C257" s="12">
        <v>44862</v>
      </c>
      <c r="D257" s="12">
        <v>44862</v>
      </c>
      <c r="E257" s="11" t="s">
        <v>407</v>
      </c>
      <c r="F257" s="11" t="s">
        <v>1099</v>
      </c>
      <c r="G257" s="11" t="s">
        <v>1100</v>
      </c>
      <c r="H257" s="11" t="s">
        <v>25</v>
      </c>
      <c r="I257" s="11" t="s">
        <v>26</v>
      </c>
      <c r="J257" s="11" t="s">
        <v>1101</v>
      </c>
      <c r="K257" s="11" t="s">
        <v>42</v>
      </c>
      <c r="L257" s="11">
        <v>33437</v>
      </c>
      <c r="M257" s="11" t="s">
        <v>29</v>
      </c>
      <c r="N257" s="11" t="s">
        <v>1104</v>
      </c>
      <c r="O257" s="11" t="s">
        <v>31</v>
      </c>
      <c r="P257" s="11" t="s">
        <v>53</v>
      </c>
      <c r="Q257" s="11" t="s">
        <v>1105</v>
      </c>
      <c r="R257" s="11">
        <v>63.968000000000004</v>
      </c>
      <c r="S257" s="11">
        <v>2</v>
      </c>
      <c r="T257" s="11">
        <v>0.2</v>
      </c>
      <c r="U257" s="11">
        <v>0</v>
      </c>
      <c r="V257" s="11">
        <f t="shared" si="6"/>
        <v>0</v>
      </c>
      <c r="W257" s="11" t="str">
        <f t="shared" si="7"/>
        <v>Oct</v>
      </c>
      <c r="X257" s="13" t="s">
        <v>4394</v>
      </c>
    </row>
    <row r="258" spans="1:24" x14ac:dyDescent="0.3">
      <c r="A258" s="11">
        <v>1238</v>
      </c>
      <c r="B258" s="11" t="s">
        <v>1098</v>
      </c>
      <c r="C258" s="12">
        <v>44862</v>
      </c>
      <c r="D258" s="12">
        <v>44862</v>
      </c>
      <c r="E258" s="11" t="s">
        <v>407</v>
      </c>
      <c r="F258" s="11" t="s">
        <v>1099</v>
      </c>
      <c r="G258" s="11" t="s">
        <v>1100</v>
      </c>
      <c r="H258" s="11" t="s">
        <v>25</v>
      </c>
      <c r="I258" s="11" t="s">
        <v>26</v>
      </c>
      <c r="J258" s="11" t="s">
        <v>1101</v>
      </c>
      <c r="K258" s="11" t="s">
        <v>42</v>
      </c>
      <c r="L258" s="11">
        <v>33437</v>
      </c>
      <c r="M258" s="11" t="s">
        <v>29</v>
      </c>
      <c r="N258" s="11" t="s">
        <v>686</v>
      </c>
      <c r="O258" s="11" t="s">
        <v>31</v>
      </c>
      <c r="P258" s="11" t="s">
        <v>53</v>
      </c>
      <c r="Q258" s="11" t="s">
        <v>687</v>
      </c>
      <c r="R258" s="11">
        <v>165.048</v>
      </c>
      <c r="S258" s="11">
        <v>3</v>
      </c>
      <c r="T258" s="11">
        <v>0.2</v>
      </c>
      <c r="U258" s="11">
        <v>41.262</v>
      </c>
      <c r="V258" s="11">
        <f t="shared" si="6"/>
        <v>1</v>
      </c>
      <c r="W258" s="11" t="str">
        <f t="shared" si="7"/>
        <v>Oct</v>
      </c>
      <c r="X258" s="13" t="s">
        <v>4394</v>
      </c>
    </row>
    <row r="259" spans="1:24" x14ac:dyDescent="0.3">
      <c r="A259" s="11">
        <v>1239</v>
      </c>
      <c r="B259" s="11" t="s">
        <v>1106</v>
      </c>
      <c r="C259" s="12">
        <v>44054</v>
      </c>
      <c r="D259" s="12">
        <v>44058</v>
      </c>
      <c r="E259" s="11" t="s">
        <v>38</v>
      </c>
      <c r="F259" s="11" t="s">
        <v>1107</v>
      </c>
      <c r="G259" s="11" t="s">
        <v>1108</v>
      </c>
      <c r="H259" s="11" t="s">
        <v>25</v>
      </c>
      <c r="I259" s="11" t="s">
        <v>26</v>
      </c>
      <c r="J259" s="11" t="s">
        <v>176</v>
      </c>
      <c r="K259" s="11" t="s">
        <v>177</v>
      </c>
      <c r="L259" s="11">
        <v>98105</v>
      </c>
      <c r="M259" s="11" t="s">
        <v>51</v>
      </c>
      <c r="N259" s="11" t="s">
        <v>1109</v>
      </c>
      <c r="O259" s="11" t="s">
        <v>31</v>
      </c>
      <c r="P259" s="11" t="s">
        <v>53</v>
      </c>
      <c r="Q259" s="11" t="s">
        <v>1110</v>
      </c>
      <c r="R259" s="11">
        <v>12.35</v>
      </c>
      <c r="S259" s="11">
        <v>1</v>
      </c>
      <c r="T259" s="11">
        <v>0</v>
      </c>
      <c r="U259" s="11">
        <v>5.4340000000000002</v>
      </c>
      <c r="V259" s="11">
        <f t="shared" ref="V259:V322" si="8">IF(U259&gt;0,1,0)</f>
        <v>1</v>
      </c>
      <c r="W259" s="11" t="str">
        <f t="shared" ref="W259:W322" si="9">TEXT(C259,"Mmm")</f>
        <v>Aug</v>
      </c>
      <c r="X259" s="13" t="s">
        <v>4392</v>
      </c>
    </row>
    <row r="260" spans="1:24" x14ac:dyDescent="0.3">
      <c r="A260" s="11">
        <v>1246</v>
      </c>
      <c r="B260" s="11" t="s">
        <v>1111</v>
      </c>
      <c r="C260" s="12">
        <v>44177</v>
      </c>
      <c r="D260" s="12">
        <v>44179</v>
      </c>
      <c r="E260" s="11" t="s">
        <v>22</v>
      </c>
      <c r="F260" s="11" t="s">
        <v>1112</v>
      </c>
      <c r="G260" s="11" t="s">
        <v>1113</v>
      </c>
      <c r="H260" s="11" t="s">
        <v>25</v>
      </c>
      <c r="I260" s="11" t="s">
        <v>26</v>
      </c>
      <c r="J260" s="11" t="s">
        <v>1114</v>
      </c>
      <c r="K260" s="11" t="s">
        <v>50</v>
      </c>
      <c r="L260" s="11">
        <v>93727</v>
      </c>
      <c r="M260" s="11" t="s">
        <v>51</v>
      </c>
      <c r="N260" s="11" t="s">
        <v>1115</v>
      </c>
      <c r="O260" s="11" t="s">
        <v>31</v>
      </c>
      <c r="P260" s="11" t="s">
        <v>44</v>
      </c>
      <c r="Q260" s="11" t="s">
        <v>1116</v>
      </c>
      <c r="R260" s="11">
        <v>764.68799999999999</v>
      </c>
      <c r="S260" s="11">
        <v>6</v>
      </c>
      <c r="T260" s="11">
        <v>0.2</v>
      </c>
      <c r="U260" s="11">
        <v>95.585999999999999</v>
      </c>
      <c r="V260" s="11">
        <f t="shared" si="8"/>
        <v>1</v>
      </c>
      <c r="W260" s="11" t="str">
        <f t="shared" si="9"/>
        <v>Dec</v>
      </c>
      <c r="X260" s="13" t="s">
        <v>4392</v>
      </c>
    </row>
    <row r="261" spans="1:24" x14ac:dyDescent="0.3">
      <c r="A261" s="11">
        <v>1247</v>
      </c>
      <c r="B261" s="11" t="s">
        <v>1111</v>
      </c>
      <c r="C261" s="12">
        <v>44177</v>
      </c>
      <c r="D261" s="12">
        <v>44179</v>
      </c>
      <c r="E261" s="11" t="s">
        <v>22</v>
      </c>
      <c r="F261" s="11" t="s">
        <v>1112</v>
      </c>
      <c r="G261" s="11" t="s">
        <v>1113</v>
      </c>
      <c r="H261" s="11" t="s">
        <v>25</v>
      </c>
      <c r="I261" s="11" t="s">
        <v>26</v>
      </c>
      <c r="J261" s="11" t="s">
        <v>1114</v>
      </c>
      <c r="K261" s="11" t="s">
        <v>50</v>
      </c>
      <c r="L261" s="11">
        <v>93727</v>
      </c>
      <c r="M261" s="11" t="s">
        <v>51</v>
      </c>
      <c r="N261" s="11" t="s">
        <v>288</v>
      </c>
      <c r="O261" s="11" t="s">
        <v>31</v>
      </c>
      <c r="P261" s="11" t="s">
        <v>44</v>
      </c>
      <c r="Q261" s="11" t="s">
        <v>289</v>
      </c>
      <c r="R261" s="11">
        <v>3610.848</v>
      </c>
      <c r="S261" s="11">
        <v>12</v>
      </c>
      <c r="T261" s="11">
        <v>0.2</v>
      </c>
      <c r="U261" s="11">
        <v>135.4068</v>
      </c>
      <c r="V261" s="11">
        <f t="shared" si="8"/>
        <v>1</v>
      </c>
      <c r="W261" s="11" t="str">
        <f t="shared" si="9"/>
        <v>Dec</v>
      </c>
      <c r="X261" s="13" t="s">
        <v>4392</v>
      </c>
    </row>
    <row r="262" spans="1:24" x14ac:dyDescent="0.3">
      <c r="A262" s="11">
        <v>1248</v>
      </c>
      <c r="B262" s="11" t="s">
        <v>1111</v>
      </c>
      <c r="C262" s="12">
        <v>44177</v>
      </c>
      <c r="D262" s="12">
        <v>44179</v>
      </c>
      <c r="E262" s="11" t="s">
        <v>22</v>
      </c>
      <c r="F262" s="11" t="s">
        <v>1112</v>
      </c>
      <c r="G262" s="11" t="s">
        <v>1113</v>
      </c>
      <c r="H262" s="11" t="s">
        <v>25</v>
      </c>
      <c r="I262" s="11" t="s">
        <v>26</v>
      </c>
      <c r="J262" s="11" t="s">
        <v>1114</v>
      </c>
      <c r="K262" s="11" t="s">
        <v>50</v>
      </c>
      <c r="L262" s="11">
        <v>93727</v>
      </c>
      <c r="M262" s="11" t="s">
        <v>51</v>
      </c>
      <c r="N262" s="11" t="s">
        <v>1117</v>
      </c>
      <c r="O262" s="11" t="s">
        <v>31</v>
      </c>
      <c r="P262" s="11" t="s">
        <v>32</v>
      </c>
      <c r="Q262" s="11" t="s">
        <v>1118</v>
      </c>
      <c r="R262" s="11">
        <v>254.97450000000001</v>
      </c>
      <c r="S262" s="11">
        <v>3</v>
      </c>
      <c r="T262" s="11">
        <v>0.15</v>
      </c>
      <c r="U262" s="11">
        <v>11.998799999999999</v>
      </c>
      <c r="V262" s="11">
        <f t="shared" si="8"/>
        <v>1</v>
      </c>
      <c r="W262" s="11" t="str">
        <f t="shared" si="9"/>
        <v>Dec</v>
      </c>
      <c r="X262" s="13" t="s">
        <v>4392</v>
      </c>
    </row>
    <row r="263" spans="1:24" x14ac:dyDescent="0.3">
      <c r="A263" s="11">
        <v>1250</v>
      </c>
      <c r="B263" s="11" t="s">
        <v>1119</v>
      </c>
      <c r="C263" s="12">
        <v>45278</v>
      </c>
      <c r="D263" s="12">
        <v>45284</v>
      </c>
      <c r="E263" s="11" t="s">
        <v>38</v>
      </c>
      <c r="F263" s="11" t="s">
        <v>1120</v>
      </c>
      <c r="G263" s="11" t="s">
        <v>1121</v>
      </c>
      <c r="H263" s="11" t="s">
        <v>25</v>
      </c>
      <c r="I263" s="11" t="s">
        <v>26</v>
      </c>
      <c r="J263" s="11" t="s">
        <v>158</v>
      </c>
      <c r="K263" s="11" t="s">
        <v>109</v>
      </c>
      <c r="L263" s="11">
        <v>10009</v>
      </c>
      <c r="M263" s="11" t="s">
        <v>62</v>
      </c>
      <c r="N263" s="11" t="s">
        <v>1122</v>
      </c>
      <c r="O263" s="11" t="s">
        <v>31</v>
      </c>
      <c r="P263" s="11" t="s">
        <v>35</v>
      </c>
      <c r="Q263" s="11" t="s">
        <v>1123</v>
      </c>
      <c r="R263" s="11">
        <v>1141.9380000000001</v>
      </c>
      <c r="S263" s="11">
        <v>9</v>
      </c>
      <c r="T263" s="11">
        <v>0.1</v>
      </c>
      <c r="U263" s="11">
        <v>139.5702</v>
      </c>
      <c r="V263" s="11">
        <f t="shared" si="8"/>
        <v>1</v>
      </c>
      <c r="W263" s="11" t="str">
        <f t="shared" si="9"/>
        <v>Dec</v>
      </c>
      <c r="X263" s="13" t="s">
        <v>4395</v>
      </c>
    </row>
    <row r="264" spans="1:24" x14ac:dyDescent="0.3">
      <c r="A264" s="11">
        <v>1256</v>
      </c>
      <c r="B264" s="11" t="s">
        <v>1124</v>
      </c>
      <c r="C264" s="12">
        <v>44995</v>
      </c>
      <c r="D264" s="12">
        <v>44999</v>
      </c>
      <c r="E264" s="11" t="s">
        <v>38</v>
      </c>
      <c r="F264" s="11" t="s">
        <v>1125</v>
      </c>
      <c r="G264" s="11" t="s">
        <v>1126</v>
      </c>
      <c r="H264" s="11" t="s">
        <v>90</v>
      </c>
      <c r="I264" s="11" t="s">
        <v>26</v>
      </c>
      <c r="J264" s="11" t="s">
        <v>1127</v>
      </c>
      <c r="K264" s="11" t="s">
        <v>61</v>
      </c>
      <c r="L264" s="11">
        <v>19013</v>
      </c>
      <c r="M264" s="11" t="s">
        <v>62</v>
      </c>
      <c r="N264" s="11" t="s">
        <v>1128</v>
      </c>
      <c r="O264" s="11" t="s">
        <v>31</v>
      </c>
      <c r="P264" s="11" t="s">
        <v>53</v>
      </c>
      <c r="Q264" s="11" t="s">
        <v>1129</v>
      </c>
      <c r="R264" s="11">
        <v>6.6959999999999997</v>
      </c>
      <c r="S264" s="11">
        <v>1</v>
      </c>
      <c r="T264" s="11">
        <v>0.2</v>
      </c>
      <c r="U264" s="11">
        <v>0.50219999999999998</v>
      </c>
      <c r="V264" s="11">
        <f t="shared" si="8"/>
        <v>1</v>
      </c>
      <c r="W264" s="11" t="str">
        <f t="shared" si="9"/>
        <v>Mar</v>
      </c>
      <c r="X264" s="13" t="s">
        <v>4395</v>
      </c>
    </row>
    <row r="265" spans="1:24" x14ac:dyDescent="0.3">
      <c r="A265" s="11">
        <v>1257</v>
      </c>
      <c r="B265" s="11" t="s">
        <v>1124</v>
      </c>
      <c r="C265" s="12">
        <v>44995</v>
      </c>
      <c r="D265" s="12">
        <v>44999</v>
      </c>
      <c r="E265" s="11" t="s">
        <v>38</v>
      </c>
      <c r="F265" s="11" t="s">
        <v>1125</v>
      </c>
      <c r="G265" s="11" t="s">
        <v>1126</v>
      </c>
      <c r="H265" s="11" t="s">
        <v>90</v>
      </c>
      <c r="I265" s="11" t="s">
        <v>26</v>
      </c>
      <c r="J265" s="11" t="s">
        <v>1127</v>
      </c>
      <c r="K265" s="11" t="s">
        <v>61</v>
      </c>
      <c r="L265" s="11">
        <v>19013</v>
      </c>
      <c r="M265" s="11" t="s">
        <v>62</v>
      </c>
      <c r="N265" s="11" t="s">
        <v>1130</v>
      </c>
      <c r="O265" s="11" t="s">
        <v>31</v>
      </c>
      <c r="P265" s="11" t="s">
        <v>53</v>
      </c>
      <c r="Q265" s="11" t="s">
        <v>1131</v>
      </c>
      <c r="R265" s="11">
        <v>43.872</v>
      </c>
      <c r="S265" s="11">
        <v>2</v>
      </c>
      <c r="T265" s="11">
        <v>0.2</v>
      </c>
      <c r="U265" s="11">
        <v>11.516400000000001</v>
      </c>
      <c r="V265" s="11">
        <f t="shared" si="8"/>
        <v>1</v>
      </c>
      <c r="W265" s="11" t="str">
        <f t="shared" si="9"/>
        <v>Mar</v>
      </c>
      <c r="X265" s="13" t="s">
        <v>4395</v>
      </c>
    </row>
    <row r="266" spans="1:24" x14ac:dyDescent="0.3">
      <c r="A266" s="11">
        <v>1265</v>
      </c>
      <c r="B266" s="11" t="s">
        <v>1132</v>
      </c>
      <c r="C266" s="12">
        <v>44835</v>
      </c>
      <c r="D266" s="12">
        <v>44836</v>
      </c>
      <c r="E266" s="11" t="s">
        <v>78</v>
      </c>
      <c r="F266" s="11" t="s">
        <v>1133</v>
      </c>
      <c r="G266" s="11" t="s">
        <v>1134</v>
      </c>
      <c r="H266" s="11" t="s">
        <v>25</v>
      </c>
      <c r="I266" s="11" t="s">
        <v>26</v>
      </c>
      <c r="J266" s="11" t="s">
        <v>1135</v>
      </c>
      <c r="K266" s="11" t="s">
        <v>100</v>
      </c>
      <c r="L266" s="11">
        <v>46350</v>
      </c>
      <c r="M266" s="11" t="s">
        <v>84</v>
      </c>
      <c r="N266" s="11" t="s">
        <v>1128</v>
      </c>
      <c r="O266" s="11" t="s">
        <v>31</v>
      </c>
      <c r="P266" s="11" t="s">
        <v>53</v>
      </c>
      <c r="Q266" s="11" t="s">
        <v>1129</v>
      </c>
      <c r="R266" s="11">
        <v>41.85</v>
      </c>
      <c r="S266" s="11">
        <v>5</v>
      </c>
      <c r="T266" s="11">
        <v>0</v>
      </c>
      <c r="U266" s="11">
        <v>10.881</v>
      </c>
      <c r="V266" s="11">
        <f t="shared" si="8"/>
        <v>1</v>
      </c>
      <c r="W266" s="11" t="str">
        <f t="shared" si="9"/>
        <v>Oct</v>
      </c>
      <c r="X266" s="13" t="s">
        <v>4394</v>
      </c>
    </row>
    <row r="267" spans="1:24" x14ac:dyDescent="0.3">
      <c r="A267" s="11">
        <v>1268</v>
      </c>
      <c r="B267" s="11" t="s">
        <v>1136</v>
      </c>
      <c r="C267" s="12">
        <v>44189</v>
      </c>
      <c r="D267" s="12">
        <v>44194</v>
      </c>
      <c r="E267" s="11" t="s">
        <v>38</v>
      </c>
      <c r="F267" s="11" t="s">
        <v>1137</v>
      </c>
      <c r="G267" s="11" t="s">
        <v>1138</v>
      </c>
      <c r="H267" s="11" t="s">
        <v>81</v>
      </c>
      <c r="I267" s="11" t="s">
        <v>26</v>
      </c>
      <c r="J267" s="11" t="s">
        <v>49</v>
      </c>
      <c r="K267" s="11" t="s">
        <v>50</v>
      </c>
      <c r="L267" s="11">
        <v>90045</v>
      </c>
      <c r="M267" s="11" t="s">
        <v>51</v>
      </c>
      <c r="N267" s="11" t="s">
        <v>122</v>
      </c>
      <c r="O267" s="11" t="s">
        <v>31</v>
      </c>
      <c r="P267" s="11" t="s">
        <v>35</v>
      </c>
      <c r="Q267" s="11" t="s">
        <v>123</v>
      </c>
      <c r="R267" s="11">
        <v>292.27199999999999</v>
      </c>
      <c r="S267" s="11">
        <v>6</v>
      </c>
      <c r="T267" s="11">
        <v>0.2</v>
      </c>
      <c r="U267" s="11">
        <v>18.266999999999999</v>
      </c>
      <c r="V267" s="11">
        <f t="shared" si="8"/>
        <v>1</v>
      </c>
      <c r="W267" s="11" t="str">
        <f t="shared" si="9"/>
        <v>Dec</v>
      </c>
      <c r="X267" s="13" t="s">
        <v>4392</v>
      </c>
    </row>
    <row r="268" spans="1:24" x14ac:dyDescent="0.3">
      <c r="A268" s="11">
        <v>1269</v>
      </c>
      <c r="B268" s="11" t="s">
        <v>1139</v>
      </c>
      <c r="C268" s="12">
        <v>45192</v>
      </c>
      <c r="D268" s="12">
        <v>45196</v>
      </c>
      <c r="E268" s="11" t="s">
        <v>38</v>
      </c>
      <c r="F268" s="11" t="s">
        <v>1140</v>
      </c>
      <c r="G268" s="11" t="s">
        <v>1141</v>
      </c>
      <c r="H268" s="11" t="s">
        <v>81</v>
      </c>
      <c r="I268" s="11" t="s">
        <v>26</v>
      </c>
      <c r="J268" s="11" t="s">
        <v>846</v>
      </c>
      <c r="K268" s="11" t="s">
        <v>165</v>
      </c>
      <c r="L268" s="11">
        <v>80027</v>
      </c>
      <c r="M268" s="11" t="s">
        <v>51</v>
      </c>
      <c r="N268" s="11" t="s">
        <v>474</v>
      </c>
      <c r="O268" s="11" t="s">
        <v>31</v>
      </c>
      <c r="P268" s="11" t="s">
        <v>53</v>
      </c>
      <c r="Q268" s="11" t="s">
        <v>475</v>
      </c>
      <c r="R268" s="11">
        <v>29.327999999999999</v>
      </c>
      <c r="S268" s="11">
        <v>3</v>
      </c>
      <c r="T268" s="11">
        <v>0.2</v>
      </c>
      <c r="U268" s="11">
        <v>3.6659999999999999</v>
      </c>
      <c r="V268" s="11">
        <f t="shared" si="8"/>
        <v>1</v>
      </c>
      <c r="W268" s="11" t="str">
        <f t="shared" si="9"/>
        <v>Sep</v>
      </c>
      <c r="X268" s="13" t="s">
        <v>4395</v>
      </c>
    </row>
    <row r="269" spans="1:24" x14ac:dyDescent="0.3">
      <c r="A269" s="11">
        <v>1275</v>
      </c>
      <c r="B269" s="11" t="s">
        <v>1142</v>
      </c>
      <c r="C269" s="12">
        <v>44707</v>
      </c>
      <c r="D269" s="12">
        <v>44707</v>
      </c>
      <c r="E269" s="11" t="s">
        <v>407</v>
      </c>
      <c r="F269" s="11" t="s">
        <v>1143</v>
      </c>
      <c r="G269" s="11" t="s">
        <v>1144</v>
      </c>
      <c r="H269" s="11" t="s">
        <v>25</v>
      </c>
      <c r="I269" s="11" t="s">
        <v>26</v>
      </c>
      <c r="J269" s="11" t="s">
        <v>576</v>
      </c>
      <c r="K269" s="11" t="s">
        <v>83</v>
      </c>
      <c r="L269" s="11">
        <v>76106</v>
      </c>
      <c r="M269" s="11" t="s">
        <v>84</v>
      </c>
      <c r="N269" s="11" t="s">
        <v>1145</v>
      </c>
      <c r="O269" s="11" t="s">
        <v>31</v>
      </c>
      <c r="P269" s="11" t="s">
        <v>35</v>
      </c>
      <c r="Q269" s="11" t="s">
        <v>1146</v>
      </c>
      <c r="R269" s="11">
        <v>388.43</v>
      </c>
      <c r="S269" s="11">
        <v>5</v>
      </c>
      <c r="T269" s="11">
        <v>0.3</v>
      </c>
      <c r="U269" s="11">
        <v>-88.784000000000006</v>
      </c>
      <c r="V269" s="11">
        <f t="shared" si="8"/>
        <v>0</v>
      </c>
      <c r="W269" s="11" t="str">
        <f t="shared" si="9"/>
        <v>May</v>
      </c>
      <c r="X269" s="13" t="s">
        <v>4394</v>
      </c>
    </row>
    <row r="270" spans="1:24" x14ac:dyDescent="0.3">
      <c r="A270" s="11">
        <v>1288</v>
      </c>
      <c r="B270" s="11" t="s">
        <v>1147</v>
      </c>
      <c r="C270" s="12">
        <v>44887</v>
      </c>
      <c r="D270" s="12">
        <v>44891</v>
      </c>
      <c r="E270" s="11" t="s">
        <v>38</v>
      </c>
      <c r="F270" s="11" t="s">
        <v>1148</v>
      </c>
      <c r="G270" s="11" t="s">
        <v>1149</v>
      </c>
      <c r="H270" s="11" t="s">
        <v>81</v>
      </c>
      <c r="I270" s="11" t="s">
        <v>26</v>
      </c>
      <c r="J270" s="11" t="s">
        <v>158</v>
      </c>
      <c r="K270" s="11" t="s">
        <v>109</v>
      </c>
      <c r="L270" s="11">
        <v>10009</v>
      </c>
      <c r="M270" s="11" t="s">
        <v>62</v>
      </c>
      <c r="N270" s="11" t="s">
        <v>115</v>
      </c>
      <c r="O270" s="11" t="s">
        <v>31</v>
      </c>
      <c r="P270" s="11" t="s">
        <v>53</v>
      </c>
      <c r="Q270" s="11" t="s">
        <v>116</v>
      </c>
      <c r="R270" s="11">
        <v>39.880000000000003</v>
      </c>
      <c r="S270" s="11">
        <v>2</v>
      </c>
      <c r="T270" s="11">
        <v>0</v>
      </c>
      <c r="U270" s="11">
        <v>11.166399999999999</v>
      </c>
      <c r="V270" s="11">
        <f t="shared" si="8"/>
        <v>1</v>
      </c>
      <c r="W270" s="11" t="str">
        <f t="shared" si="9"/>
        <v>Nov</v>
      </c>
      <c r="X270" s="13" t="s">
        <v>4394</v>
      </c>
    </row>
    <row r="271" spans="1:24" x14ac:dyDescent="0.3">
      <c r="A271" s="11">
        <v>1301</v>
      </c>
      <c r="B271" s="11" t="s">
        <v>1150</v>
      </c>
      <c r="C271" s="12">
        <v>44918</v>
      </c>
      <c r="D271" s="12">
        <v>44920</v>
      </c>
      <c r="E271" s="11" t="s">
        <v>22</v>
      </c>
      <c r="F271" s="11" t="s">
        <v>1151</v>
      </c>
      <c r="G271" s="11" t="s">
        <v>1152</v>
      </c>
      <c r="H271" s="11" t="s">
        <v>25</v>
      </c>
      <c r="I271" s="11" t="s">
        <v>26</v>
      </c>
      <c r="J271" s="11" t="s">
        <v>859</v>
      </c>
      <c r="K271" s="11" t="s">
        <v>697</v>
      </c>
      <c r="L271" s="11">
        <v>22153</v>
      </c>
      <c r="M271" s="11" t="s">
        <v>29</v>
      </c>
      <c r="N271" s="11" t="s">
        <v>85</v>
      </c>
      <c r="O271" s="11" t="s">
        <v>31</v>
      </c>
      <c r="P271" s="11" t="s">
        <v>53</v>
      </c>
      <c r="Q271" s="11" t="s">
        <v>86</v>
      </c>
      <c r="R271" s="11">
        <v>572.76</v>
      </c>
      <c r="S271" s="11">
        <v>6</v>
      </c>
      <c r="T271" s="11">
        <v>0</v>
      </c>
      <c r="U271" s="11">
        <v>166.10040000000001</v>
      </c>
      <c r="V271" s="11">
        <f t="shared" si="8"/>
        <v>1</v>
      </c>
      <c r="W271" s="11" t="str">
        <f t="shared" si="9"/>
        <v>Dec</v>
      </c>
      <c r="X271" s="13" t="s">
        <v>4394</v>
      </c>
    </row>
    <row r="272" spans="1:24" x14ac:dyDescent="0.3">
      <c r="A272" s="11">
        <v>1302</v>
      </c>
      <c r="B272" s="11" t="s">
        <v>1150</v>
      </c>
      <c r="C272" s="12">
        <v>44918</v>
      </c>
      <c r="D272" s="12">
        <v>44920</v>
      </c>
      <c r="E272" s="11" t="s">
        <v>22</v>
      </c>
      <c r="F272" s="11" t="s">
        <v>1151</v>
      </c>
      <c r="G272" s="11" t="s">
        <v>1152</v>
      </c>
      <c r="H272" s="11" t="s">
        <v>25</v>
      </c>
      <c r="I272" s="11" t="s">
        <v>26</v>
      </c>
      <c r="J272" s="11" t="s">
        <v>859</v>
      </c>
      <c r="K272" s="11" t="s">
        <v>697</v>
      </c>
      <c r="L272" s="11">
        <v>22153</v>
      </c>
      <c r="M272" s="11" t="s">
        <v>29</v>
      </c>
      <c r="N272" s="11" t="s">
        <v>85</v>
      </c>
      <c r="O272" s="11" t="s">
        <v>31</v>
      </c>
      <c r="P272" s="11" t="s">
        <v>53</v>
      </c>
      <c r="Q272" s="11" t="s">
        <v>86</v>
      </c>
      <c r="R272" s="11">
        <v>286.38</v>
      </c>
      <c r="S272" s="11">
        <v>3</v>
      </c>
      <c r="T272" s="11">
        <v>0</v>
      </c>
      <c r="U272" s="11">
        <v>83.050200000000004</v>
      </c>
      <c r="V272" s="11">
        <f t="shared" si="8"/>
        <v>1</v>
      </c>
      <c r="W272" s="11" t="str">
        <f t="shared" si="9"/>
        <v>Dec</v>
      </c>
      <c r="X272" s="13" t="s">
        <v>4394</v>
      </c>
    </row>
    <row r="273" spans="1:24" x14ac:dyDescent="0.3">
      <c r="A273" s="11">
        <v>1303</v>
      </c>
      <c r="B273" s="11" t="s">
        <v>1153</v>
      </c>
      <c r="C273" s="12">
        <v>44458</v>
      </c>
      <c r="D273" s="12">
        <v>44463</v>
      </c>
      <c r="E273" s="11" t="s">
        <v>22</v>
      </c>
      <c r="F273" s="11" t="s">
        <v>1154</v>
      </c>
      <c r="G273" s="11" t="s">
        <v>1155</v>
      </c>
      <c r="H273" s="11" t="s">
        <v>90</v>
      </c>
      <c r="I273" s="11" t="s">
        <v>26</v>
      </c>
      <c r="J273" s="11" t="s">
        <v>670</v>
      </c>
      <c r="K273" s="11" t="s">
        <v>697</v>
      </c>
      <c r="L273" s="11">
        <v>22204</v>
      </c>
      <c r="M273" s="11" t="s">
        <v>29</v>
      </c>
      <c r="N273" s="11" t="s">
        <v>1156</v>
      </c>
      <c r="O273" s="11" t="s">
        <v>31</v>
      </c>
      <c r="P273" s="11" t="s">
        <v>32</v>
      </c>
      <c r="Q273" s="11" t="s">
        <v>1157</v>
      </c>
      <c r="R273" s="11">
        <v>61.96</v>
      </c>
      <c r="S273" s="11">
        <v>2</v>
      </c>
      <c r="T273" s="11">
        <v>0</v>
      </c>
      <c r="U273" s="11">
        <v>4.3372000000000002</v>
      </c>
      <c r="V273" s="11">
        <f t="shared" si="8"/>
        <v>1</v>
      </c>
      <c r="W273" s="11" t="str">
        <f t="shared" si="9"/>
        <v>Sep</v>
      </c>
      <c r="X273" s="13" t="s">
        <v>4393</v>
      </c>
    </row>
    <row r="274" spans="1:24" x14ac:dyDescent="0.3">
      <c r="A274" s="11">
        <v>1304</v>
      </c>
      <c r="B274" s="11" t="s">
        <v>1158</v>
      </c>
      <c r="C274" s="12">
        <v>45110</v>
      </c>
      <c r="D274" s="12">
        <v>45114</v>
      </c>
      <c r="E274" s="11" t="s">
        <v>38</v>
      </c>
      <c r="F274" s="11" t="s">
        <v>1159</v>
      </c>
      <c r="G274" s="11" t="s">
        <v>1160</v>
      </c>
      <c r="H274" s="11" t="s">
        <v>25</v>
      </c>
      <c r="I274" s="11" t="s">
        <v>26</v>
      </c>
      <c r="J274" s="11" t="s">
        <v>329</v>
      </c>
      <c r="K274" s="11" t="s">
        <v>648</v>
      </c>
      <c r="L274" s="11">
        <v>31907</v>
      </c>
      <c r="M274" s="11" t="s">
        <v>29</v>
      </c>
      <c r="N274" s="11" t="s">
        <v>1161</v>
      </c>
      <c r="O274" s="11" t="s">
        <v>31</v>
      </c>
      <c r="P274" s="11" t="s">
        <v>53</v>
      </c>
      <c r="Q274" s="11" t="s">
        <v>1162</v>
      </c>
      <c r="R274" s="11">
        <v>23.99</v>
      </c>
      <c r="S274" s="11">
        <v>1</v>
      </c>
      <c r="T274" s="11">
        <v>0</v>
      </c>
      <c r="U274" s="11">
        <v>5.5176999999999996</v>
      </c>
      <c r="V274" s="11">
        <f t="shared" si="8"/>
        <v>1</v>
      </c>
      <c r="W274" s="11" t="str">
        <f t="shared" si="9"/>
        <v>Jul</v>
      </c>
      <c r="X274" s="13" t="s">
        <v>4395</v>
      </c>
    </row>
    <row r="275" spans="1:24" x14ac:dyDescent="0.3">
      <c r="A275" s="11">
        <v>1311</v>
      </c>
      <c r="B275" s="11" t="s">
        <v>1163</v>
      </c>
      <c r="C275" s="12">
        <v>44732</v>
      </c>
      <c r="D275" s="12">
        <v>44733</v>
      </c>
      <c r="E275" s="11" t="s">
        <v>78</v>
      </c>
      <c r="F275" s="11" t="s">
        <v>1164</v>
      </c>
      <c r="G275" s="11" t="s">
        <v>1165</v>
      </c>
      <c r="H275" s="11" t="s">
        <v>25</v>
      </c>
      <c r="I275" s="11" t="s">
        <v>26</v>
      </c>
      <c r="J275" s="11" t="s">
        <v>1166</v>
      </c>
      <c r="K275" s="11" t="s">
        <v>50</v>
      </c>
      <c r="L275" s="11">
        <v>91104</v>
      </c>
      <c r="M275" s="11" t="s">
        <v>51</v>
      </c>
      <c r="N275" s="11" t="s">
        <v>1167</v>
      </c>
      <c r="O275" s="11" t="s">
        <v>31</v>
      </c>
      <c r="P275" s="11" t="s">
        <v>35</v>
      </c>
      <c r="Q275" s="11" t="s">
        <v>1168</v>
      </c>
      <c r="R275" s="11">
        <v>161.56800000000001</v>
      </c>
      <c r="S275" s="11">
        <v>2</v>
      </c>
      <c r="T275" s="11">
        <v>0.2</v>
      </c>
      <c r="U275" s="11">
        <v>-8.0784000000000002</v>
      </c>
      <c r="V275" s="11">
        <f t="shared" si="8"/>
        <v>0</v>
      </c>
      <c r="W275" s="11" t="str">
        <f t="shared" si="9"/>
        <v>Jun</v>
      </c>
      <c r="X275" s="13" t="s">
        <v>4394</v>
      </c>
    </row>
    <row r="276" spans="1:24" x14ac:dyDescent="0.3">
      <c r="A276" s="11">
        <v>1314</v>
      </c>
      <c r="B276" s="11" t="s">
        <v>1169</v>
      </c>
      <c r="C276" s="12">
        <v>44828</v>
      </c>
      <c r="D276" s="12">
        <v>44835</v>
      </c>
      <c r="E276" s="11" t="s">
        <v>38</v>
      </c>
      <c r="F276" s="11" t="s">
        <v>472</v>
      </c>
      <c r="G276" s="11" t="s">
        <v>473</v>
      </c>
      <c r="H276" s="11" t="s">
        <v>25</v>
      </c>
      <c r="I276" s="11" t="s">
        <v>26</v>
      </c>
      <c r="J276" s="11" t="s">
        <v>329</v>
      </c>
      <c r="K276" s="11" t="s">
        <v>215</v>
      </c>
      <c r="L276" s="11">
        <v>43229</v>
      </c>
      <c r="M276" s="11" t="s">
        <v>62</v>
      </c>
      <c r="N276" s="11" t="s">
        <v>802</v>
      </c>
      <c r="O276" s="11" t="s">
        <v>31</v>
      </c>
      <c r="P276" s="11" t="s">
        <v>35</v>
      </c>
      <c r="Q276" s="11" t="s">
        <v>803</v>
      </c>
      <c r="R276" s="11">
        <v>155.37200000000001</v>
      </c>
      <c r="S276" s="11">
        <v>2</v>
      </c>
      <c r="T276" s="11">
        <v>0.3</v>
      </c>
      <c r="U276" s="11">
        <v>-13.317600000000001</v>
      </c>
      <c r="V276" s="11">
        <f t="shared" si="8"/>
        <v>0</v>
      </c>
      <c r="W276" s="11" t="str">
        <f t="shared" si="9"/>
        <v>Sep</v>
      </c>
      <c r="X276" s="13" t="s">
        <v>4394</v>
      </c>
    </row>
    <row r="277" spans="1:24" x14ac:dyDescent="0.3">
      <c r="A277" s="11">
        <v>1316</v>
      </c>
      <c r="B277" s="11" t="s">
        <v>1170</v>
      </c>
      <c r="C277" s="12">
        <v>44913</v>
      </c>
      <c r="D277" s="12">
        <v>44918</v>
      </c>
      <c r="E277" s="11" t="s">
        <v>38</v>
      </c>
      <c r="F277" s="11" t="s">
        <v>1171</v>
      </c>
      <c r="G277" s="11" t="s">
        <v>1172</v>
      </c>
      <c r="H277" s="11" t="s">
        <v>81</v>
      </c>
      <c r="I277" s="11" t="s">
        <v>26</v>
      </c>
      <c r="J277" s="11" t="s">
        <v>49</v>
      </c>
      <c r="K277" s="11" t="s">
        <v>50</v>
      </c>
      <c r="L277" s="11">
        <v>90032</v>
      </c>
      <c r="M277" s="11" t="s">
        <v>51</v>
      </c>
      <c r="N277" s="11" t="s">
        <v>1173</v>
      </c>
      <c r="O277" s="11" t="s">
        <v>31</v>
      </c>
      <c r="P277" s="11" t="s">
        <v>53</v>
      </c>
      <c r="Q277" s="11" t="s">
        <v>1174</v>
      </c>
      <c r="R277" s="11">
        <v>183.84</v>
      </c>
      <c r="S277" s="11">
        <v>8</v>
      </c>
      <c r="T277" s="11">
        <v>0</v>
      </c>
      <c r="U277" s="11">
        <v>62.505600000000001</v>
      </c>
      <c r="V277" s="11">
        <f t="shared" si="8"/>
        <v>1</v>
      </c>
      <c r="W277" s="11" t="str">
        <f t="shared" si="9"/>
        <v>Dec</v>
      </c>
      <c r="X277" s="13" t="s">
        <v>4394</v>
      </c>
    </row>
    <row r="278" spans="1:24" x14ac:dyDescent="0.3">
      <c r="A278" s="11">
        <v>1327</v>
      </c>
      <c r="B278" s="11" t="s">
        <v>1175</v>
      </c>
      <c r="C278" s="12">
        <v>44361</v>
      </c>
      <c r="D278" s="12">
        <v>44365</v>
      </c>
      <c r="E278" s="11" t="s">
        <v>38</v>
      </c>
      <c r="F278" s="11" t="s">
        <v>188</v>
      </c>
      <c r="G278" s="11" t="s">
        <v>189</v>
      </c>
      <c r="H278" s="11" t="s">
        <v>90</v>
      </c>
      <c r="I278" s="11" t="s">
        <v>26</v>
      </c>
      <c r="J278" s="11" t="s">
        <v>60</v>
      </c>
      <c r="K278" s="11" t="s">
        <v>61</v>
      </c>
      <c r="L278" s="11">
        <v>19120</v>
      </c>
      <c r="M278" s="11" t="s">
        <v>62</v>
      </c>
      <c r="N278" s="11" t="s">
        <v>1094</v>
      </c>
      <c r="O278" s="11" t="s">
        <v>31</v>
      </c>
      <c r="P278" s="11" t="s">
        <v>53</v>
      </c>
      <c r="Q278" s="11" t="s">
        <v>1095</v>
      </c>
      <c r="R278" s="11">
        <v>51.072000000000003</v>
      </c>
      <c r="S278" s="11">
        <v>6</v>
      </c>
      <c r="T278" s="11">
        <v>0.2</v>
      </c>
      <c r="U278" s="11">
        <v>5.1071999999999997</v>
      </c>
      <c r="V278" s="11">
        <f t="shared" si="8"/>
        <v>1</v>
      </c>
      <c r="W278" s="11" t="str">
        <f t="shared" si="9"/>
        <v>Jun</v>
      </c>
      <c r="X278" s="13" t="s">
        <v>4393</v>
      </c>
    </row>
    <row r="279" spans="1:24" x14ac:dyDescent="0.3">
      <c r="A279" s="11">
        <v>1330</v>
      </c>
      <c r="B279" s="11" t="s">
        <v>1176</v>
      </c>
      <c r="C279" s="12">
        <v>44704</v>
      </c>
      <c r="D279" s="12">
        <v>44708</v>
      </c>
      <c r="E279" s="11" t="s">
        <v>38</v>
      </c>
      <c r="F279" s="11" t="s">
        <v>1177</v>
      </c>
      <c r="G279" s="11" t="s">
        <v>1178</v>
      </c>
      <c r="H279" s="11" t="s">
        <v>25</v>
      </c>
      <c r="I279" s="11" t="s">
        <v>26</v>
      </c>
      <c r="J279" s="11" t="s">
        <v>310</v>
      </c>
      <c r="K279" s="11" t="s">
        <v>50</v>
      </c>
      <c r="L279" s="11">
        <v>94109</v>
      </c>
      <c r="M279" s="11" t="s">
        <v>51</v>
      </c>
      <c r="N279" s="11" t="s">
        <v>1109</v>
      </c>
      <c r="O279" s="11" t="s">
        <v>31</v>
      </c>
      <c r="P279" s="11" t="s">
        <v>53</v>
      </c>
      <c r="Q279" s="11" t="s">
        <v>1110</v>
      </c>
      <c r="R279" s="11">
        <v>37.049999999999997</v>
      </c>
      <c r="S279" s="11">
        <v>3</v>
      </c>
      <c r="T279" s="11">
        <v>0</v>
      </c>
      <c r="U279" s="11">
        <v>16.302</v>
      </c>
      <c r="V279" s="11">
        <f t="shared" si="8"/>
        <v>1</v>
      </c>
      <c r="W279" s="11" t="str">
        <f t="shared" si="9"/>
        <v>May</v>
      </c>
      <c r="X279" s="13" t="s">
        <v>4394</v>
      </c>
    </row>
    <row r="280" spans="1:24" x14ac:dyDescent="0.3">
      <c r="A280" s="11">
        <v>1337</v>
      </c>
      <c r="B280" s="11" t="s">
        <v>1179</v>
      </c>
      <c r="C280" s="12">
        <v>45018</v>
      </c>
      <c r="D280" s="12">
        <v>45023</v>
      </c>
      <c r="E280" s="11" t="s">
        <v>38</v>
      </c>
      <c r="F280" s="11" t="s">
        <v>1180</v>
      </c>
      <c r="G280" s="11" t="s">
        <v>1181</v>
      </c>
      <c r="H280" s="11" t="s">
        <v>25</v>
      </c>
      <c r="I280" s="11" t="s">
        <v>26</v>
      </c>
      <c r="J280" s="11" t="s">
        <v>49</v>
      </c>
      <c r="K280" s="11" t="s">
        <v>50</v>
      </c>
      <c r="L280" s="11">
        <v>90008</v>
      </c>
      <c r="M280" s="11" t="s">
        <v>51</v>
      </c>
      <c r="N280" s="11" t="s">
        <v>1128</v>
      </c>
      <c r="O280" s="11" t="s">
        <v>31</v>
      </c>
      <c r="P280" s="11" t="s">
        <v>53</v>
      </c>
      <c r="Q280" s="11" t="s">
        <v>1129</v>
      </c>
      <c r="R280" s="11">
        <v>25.11</v>
      </c>
      <c r="S280" s="11">
        <v>3</v>
      </c>
      <c r="T280" s="11">
        <v>0</v>
      </c>
      <c r="U280" s="11">
        <v>6.5286</v>
      </c>
      <c r="V280" s="11">
        <f t="shared" si="8"/>
        <v>1</v>
      </c>
      <c r="W280" s="11" t="str">
        <f t="shared" si="9"/>
        <v>Apr</v>
      </c>
      <c r="X280" s="13" t="s">
        <v>4395</v>
      </c>
    </row>
    <row r="281" spans="1:24" x14ac:dyDescent="0.3">
      <c r="A281" s="11">
        <v>1338</v>
      </c>
      <c r="B281" s="11" t="s">
        <v>1182</v>
      </c>
      <c r="C281" s="12">
        <v>45016</v>
      </c>
      <c r="D281" s="12">
        <v>45018</v>
      </c>
      <c r="E281" s="11" t="s">
        <v>22</v>
      </c>
      <c r="F281" s="11" t="s">
        <v>1183</v>
      </c>
      <c r="G281" s="11" t="s">
        <v>1184</v>
      </c>
      <c r="H281" s="11" t="s">
        <v>25</v>
      </c>
      <c r="I281" s="11" t="s">
        <v>26</v>
      </c>
      <c r="J281" s="11" t="s">
        <v>158</v>
      </c>
      <c r="K281" s="11" t="s">
        <v>109</v>
      </c>
      <c r="L281" s="11">
        <v>10011</v>
      </c>
      <c r="M281" s="11" t="s">
        <v>62</v>
      </c>
      <c r="N281" s="11" t="s">
        <v>1185</v>
      </c>
      <c r="O281" s="11" t="s">
        <v>31</v>
      </c>
      <c r="P281" s="11" t="s">
        <v>53</v>
      </c>
      <c r="Q281" s="11" t="s">
        <v>1186</v>
      </c>
      <c r="R281" s="11">
        <v>29.78</v>
      </c>
      <c r="S281" s="11">
        <v>2</v>
      </c>
      <c r="T281" s="11">
        <v>0</v>
      </c>
      <c r="U281" s="11">
        <v>8.0405999999999995</v>
      </c>
      <c r="V281" s="11">
        <f t="shared" si="8"/>
        <v>1</v>
      </c>
      <c r="W281" s="11" t="str">
        <f t="shared" si="9"/>
        <v>Mar</v>
      </c>
      <c r="X281" s="13" t="s">
        <v>4395</v>
      </c>
    </row>
    <row r="282" spans="1:24" x14ac:dyDescent="0.3">
      <c r="A282" s="11">
        <v>1351</v>
      </c>
      <c r="B282" s="11" t="s">
        <v>1187</v>
      </c>
      <c r="C282" s="12">
        <v>44107</v>
      </c>
      <c r="D282" s="12">
        <v>44112</v>
      </c>
      <c r="E282" s="11" t="s">
        <v>22</v>
      </c>
      <c r="F282" s="11" t="s">
        <v>1188</v>
      </c>
      <c r="G282" s="11" t="s">
        <v>1189</v>
      </c>
      <c r="H282" s="11" t="s">
        <v>25</v>
      </c>
      <c r="I282" s="11" t="s">
        <v>26</v>
      </c>
      <c r="J282" s="11" t="s">
        <v>1190</v>
      </c>
      <c r="K282" s="11" t="s">
        <v>121</v>
      </c>
      <c r="L282" s="11">
        <v>60201</v>
      </c>
      <c r="M282" s="11" t="s">
        <v>84</v>
      </c>
      <c r="N282" s="11" t="s">
        <v>1009</v>
      </c>
      <c r="O282" s="11" t="s">
        <v>31</v>
      </c>
      <c r="P282" s="11" t="s">
        <v>35</v>
      </c>
      <c r="Q282" s="11" t="s">
        <v>1010</v>
      </c>
      <c r="R282" s="11">
        <v>258.279</v>
      </c>
      <c r="S282" s="11">
        <v>3</v>
      </c>
      <c r="T282" s="11">
        <v>0.3</v>
      </c>
      <c r="U282" s="11">
        <v>-70.104299999999995</v>
      </c>
      <c r="V282" s="11">
        <f t="shared" si="8"/>
        <v>0</v>
      </c>
      <c r="W282" s="11" t="str">
        <f t="shared" si="9"/>
        <v>Oct</v>
      </c>
      <c r="X282" s="13" t="s">
        <v>4392</v>
      </c>
    </row>
    <row r="283" spans="1:24" x14ac:dyDescent="0.3">
      <c r="A283" s="11">
        <v>1355</v>
      </c>
      <c r="B283" s="11" t="s">
        <v>1191</v>
      </c>
      <c r="C283" s="12">
        <v>45050</v>
      </c>
      <c r="D283" s="12">
        <v>45055</v>
      </c>
      <c r="E283" s="11" t="s">
        <v>38</v>
      </c>
      <c r="F283" s="11" t="s">
        <v>919</v>
      </c>
      <c r="G283" s="11" t="s">
        <v>920</v>
      </c>
      <c r="H283" s="11" t="s">
        <v>81</v>
      </c>
      <c r="I283" s="11" t="s">
        <v>26</v>
      </c>
      <c r="J283" s="11" t="s">
        <v>310</v>
      </c>
      <c r="K283" s="11" t="s">
        <v>50</v>
      </c>
      <c r="L283" s="11">
        <v>94109</v>
      </c>
      <c r="M283" s="11" t="s">
        <v>51</v>
      </c>
      <c r="N283" s="11" t="s">
        <v>288</v>
      </c>
      <c r="O283" s="11" t="s">
        <v>31</v>
      </c>
      <c r="P283" s="11" t="s">
        <v>44</v>
      </c>
      <c r="Q283" s="11" t="s">
        <v>289</v>
      </c>
      <c r="R283" s="11">
        <v>300.904</v>
      </c>
      <c r="S283" s="11">
        <v>1</v>
      </c>
      <c r="T283" s="11">
        <v>0.2</v>
      </c>
      <c r="U283" s="11">
        <v>11.283899999999999</v>
      </c>
      <c r="V283" s="11">
        <f t="shared" si="8"/>
        <v>1</v>
      </c>
      <c r="W283" s="11" t="str">
        <f t="shared" si="9"/>
        <v>May</v>
      </c>
      <c r="X283" s="13" t="s">
        <v>4395</v>
      </c>
    </row>
    <row r="284" spans="1:24" x14ac:dyDescent="0.3">
      <c r="A284" s="11">
        <v>1359</v>
      </c>
      <c r="B284" s="11" t="s">
        <v>1192</v>
      </c>
      <c r="C284" s="12">
        <v>45042</v>
      </c>
      <c r="D284" s="12">
        <v>45043</v>
      </c>
      <c r="E284" s="11" t="s">
        <v>78</v>
      </c>
      <c r="F284" s="11" t="s">
        <v>1193</v>
      </c>
      <c r="G284" s="11" t="s">
        <v>1194</v>
      </c>
      <c r="H284" s="11" t="s">
        <v>25</v>
      </c>
      <c r="I284" s="11" t="s">
        <v>26</v>
      </c>
      <c r="J284" s="11" t="s">
        <v>576</v>
      </c>
      <c r="K284" s="11" t="s">
        <v>83</v>
      </c>
      <c r="L284" s="11">
        <v>76106</v>
      </c>
      <c r="M284" s="11" t="s">
        <v>84</v>
      </c>
      <c r="N284" s="11" t="s">
        <v>631</v>
      </c>
      <c r="O284" s="11" t="s">
        <v>31</v>
      </c>
      <c r="P284" s="11" t="s">
        <v>53</v>
      </c>
      <c r="Q284" s="11" t="s">
        <v>632</v>
      </c>
      <c r="R284" s="11">
        <v>1.988</v>
      </c>
      <c r="S284" s="11">
        <v>1</v>
      </c>
      <c r="T284" s="11">
        <v>0.6</v>
      </c>
      <c r="U284" s="11">
        <v>-1.4413</v>
      </c>
      <c r="V284" s="11">
        <f t="shared" si="8"/>
        <v>0</v>
      </c>
      <c r="W284" s="11" t="str">
        <f t="shared" si="9"/>
        <v>Apr</v>
      </c>
      <c r="X284" s="13" t="s">
        <v>4395</v>
      </c>
    </row>
    <row r="285" spans="1:24" x14ac:dyDescent="0.3">
      <c r="A285" s="11">
        <v>1360</v>
      </c>
      <c r="B285" s="11" t="s">
        <v>1195</v>
      </c>
      <c r="C285" s="12">
        <v>44100</v>
      </c>
      <c r="D285" s="12">
        <v>44105</v>
      </c>
      <c r="E285" s="11" t="s">
        <v>22</v>
      </c>
      <c r="F285" s="11" t="s">
        <v>1196</v>
      </c>
      <c r="G285" s="11" t="s">
        <v>1197</v>
      </c>
      <c r="H285" s="11" t="s">
        <v>25</v>
      </c>
      <c r="I285" s="11" t="s">
        <v>26</v>
      </c>
      <c r="J285" s="11" t="s">
        <v>49</v>
      </c>
      <c r="K285" s="11" t="s">
        <v>50</v>
      </c>
      <c r="L285" s="11">
        <v>90049</v>
      </c>
      <c r="M285" s="11" t="s">
        <v>51</v>
      </c>
      <c r="N285" s="11" t="s">
        <v>1198</v>
      </c>
      <c r="O285" s="11" t="s">
        <v>31</v>
      </c>
      <c r="P285" s="11" t="s">
        <v>35</v>
      </c>
      <c r="Q285" s="11" t="s">
        <v>1199</v>
      </c>
      <c r="R285" s="11">
        <v>145.56800000000001</v>
      </c>
      <c r="S285" s="11">
        <v>2</v>
      </c>
      <c r="T285" s="11">
        <v>0.2</v>
      </c>
      <c r="U285" s="11">
        <v>0</v>
      </c>
      <c r="V285" s="11">
        <f t="shared" si="8"/>
        <v>0</v>
      </c>
      <c r="W285" s="11" t="str">
        <f t="shared" si="9"/>
        <v>Sep</v>
      </c>
      <c r="X285" s="13" t="s">
        <v>4392</v>
      </c>
    </row>
    <row r="286" spans="1:24" x14ac:dyDescent="0.3">
      <c r="A286" s="11">
        <v>1368</v>
      </c>
      <c r="B286" s="11" t="s">
        <v>1200</v>
      </c>
      <c r="C286" s="12">
        <v>45240</v>
      </c>
      <c r="D286" s="12">
        <v>45241</v>
      </c>
      <c r="E286" s="11" t="s">
        <v>78</v>
      </c>
      <c r="F286" s="11" t="s">
        <v>1201</v>
      </c>
      <c r="G286" s="11" t="s">
        <v>1202</v>
      </c>
      <c r="H286" s="11" t="s">
        <v>81</v>
      </c>
      <c r="I286" s="11" t="s">
        <v>26</v>
      </c>
      <c r="J286" s="11" t="s">
        <v>1203</v>
      </c>
      <c r="K286" s="11" t="s">
        <v>501</v>
      </c>
      <c r="L286" s="11">
        <v>85705</v>
      </c>
      <c r="M286" s="11" t="s">
        <v>51</v>
      </c>
      <c r="N286" s="11" t="s">
        <v>387</v>
      </c>
      <c r="O286" s="11" t="s">
        <v>31</v>
      </c>
      <c r="P286" s="11" t="s">
        <v>35</v>
      </c>
      <c r="Q286" s="11" t="s">
        <v>388</v>
      </c>
      <c r="R286" s="11">
        <v>899.13599999999997</v>
      </c>
      <c r="S286" s="11">
        <v>4</v>
      </c>
      <c r="T286" s="11">
        <v>0.2</v>
      </c>
      <c r="U286" s="11">
        <v>-146.1096</v>
      </c>
      <c r="V286" s="11">
        <f t="shared" si="8"/>
        <v>0</v>
      </c>
      <c r="W286" s="11" t="str">
        <f t="shared" si="9"/>
        <v>Nov</v>
      </c>
      <c r="X286" s="13" t="s">
        <v>4395</v>
      </c>
    </row>
    <row r="287" spans="1:24" x14ac:dyDescent="0.3">
      <c r="A287" s="11">
        <v>1369</v>
      </c>
      <c r="B287" s="11" t="s">
        <v>1204</v>
      </c>
      <c r="C287" s="12">
        <v>45115</v>
      </c>
      <c r="D287" s="12">
        <v>45118</v>
      </c>
      <c r="E287" s="11" t="s">
        <v>78</v>
      </c>
      <c r="F287" s="11" t="s">
        <v>1205</v>
      </c>
      <c r="G287" s="11" t="s">
        <v>1206</v>
      </c>
      <c r="H287" s="11" t="s">
        <v>90</v>
      </c>
      <c r="I287" s="11" t="s">
        <v>26</v>
      </c>
      <c r="J287" s="11" t="s">
        <v>1207</v>
      </c>
      <c r="K287" s="11" t="s">
        <v>50</v>
      </c>
      <c r="L287" s="11">
        <v>90660</v>
      </c>
      <c r="M287" s="11" t="s">
        <v>51</v>
      </c>
      <c r="N287" s="11" t="s">
        <v>371</v>
      </c>
      <c r="O287" s="11" t="s">
        <v>31</v>
      </c>
      <c r="P287" s="11" t="s">
        <v>53</v>
      </c>
      <c r="Q287" s="11" t="s">
        <v>372</v>
      </c>
      <c r="R287" s="11">
        <v>145.9</v>
      </c>
      <c r="S287" s="11">
        <v>5</v>
      </c>
      <c r="T287" s="11">
        <v>0</v>
      </c>
      <c r="U287" s="11">
        <v>62.737000000000002</v>
      </c>
      <c r="V287" s="11">
        <f t="shared" si="8"/>
        <v>1</v>
      </c>
      <c r="W287" s="11" t="str">
        <f t="shared" si="9"/>
        <v>Jul</v>
      </c>
      <c r="X287" s="13" t="s">
        <v>4395</v>
      </c>
    </row>
    <row r="288" spans="1:24" x14ac:dyDescent="0.3">
      <c r="A288" s="11">
        <v>1370</v>
      </c>
      <c r="B288" s="11" t="s">
        <v>1208</v>
      </c>
      <c r="C288" s="12">
        <v>44554</v>
      </c>
      <c r="D288" s="12">
        <v>44558</v>
      </c>
      <c r="E288" s="11" t="s">
        <v>38</v>
      </c>
      <c r="F288" s="11" t="s">
        <v>1209</v>
      </c>
      <c r="G288" s="11" t="s">
        <v>1210</v>
      </c>
      <c r="H288" s="11" t="s">
        <v>25</v>
      </c>
      <c r="I288" s="11" t="s">
        <v>26</v>
      </c>
      <c r="J288" s="11" t="s">
        <v>335</v>
      </c>
      <c r="K288" s="11" t="s">
        <v>165</v>
      </c>
      <c r="L288" s="11">
        <v>80906</v>
      </c>
      <c r="M288" s="11" t="s">
        <v>51</v>
      </c>
      <c r="N288" s="11" t="s">
        <v>243</v>
      </c>
      <c r="O288" s="11" t="s">
        <v>31</v>
      </c>
      <c r="P288" s="11" t="s">
        <v>32</v>
      </c>
      <c r="Q288" s="11" t="s">
        <v>244</v>
      </c>
      <c r="R288" s="11">
        <v>590.05799999999999</v>
      </c>
      <c r="S288" s="11">
        <v>7</v>
      </c>
      <c r="T288" s="11">
        <v>0.7</v>
      </c>
      <c r="U288" s="11">
        <v>-786.74400000000003</v>
      </c>
      <c r="V288" s="11">
        <f t="shared" si="8"/>
        <v>0</v>
      </c>
      <c r="W288" s="11" t="str">
        <f t="shared" si="9"/>
        <v>Dec</v>
      </c>
      <c r="X288" s="13" t="s">
        <v>4393</v>
      </c>
    </row>
    <row r="289" spans="1:24" x14ac:dyDescent="0.3">
      <c r="A289" s="11">
        <v>1375</v>
      </c>
      <c r="B289" s="11" t="s">
        <v>1211</v>
      </c>
      <c r="C289" s="12">
        <v>44453</v>
      </c>
      <c r="D289" s="12">
        <v>44458</v>
      </c>
      <c r="E289" s="11" t="s">
        <v>38</v>
      </c>
      <c r="F289" s="11" t="s">
        <v>1212</v>
      </c>
      <c r="G289" s="11" t="s">
        <v>1213</v>
      </c>
      <c r="H289" s="11" t="s">
        <v>25</v>
      </c>
      <c r="I289" s="11" t="s">
        <v>26</v>
      </c>
      <c r="J289" s="11" t="s">
        <v>1214</v>
      </c>
      <c r="K289" s="11" t="s">
        <v>69</v>
      </c>
      <c r="L289" s="11">
        <v>84604</v>
      </c>
      <c r="M289" s="11" t="s">
        <v>51</v>
      </c>
      <c r="N289" s="11" t="s">
        <v>1215</v>
      </c>
      <c r="O289" s="11" t="s">
        <v>31</v>
      </c>
      <c r="P289" s="11" t="s">
        <v>44</v>
      </c>
      <c r="Q289" s="11" t="s">
        <v>1216</v>
      </c>
      <c r="R289" s="11">
        <v>912.75</v>
      </c>
      <c r="S289" s="11">
        <v>5</v>
      </c>
      <c r="T289" s="11">
        <v>0</v>
      </c>
      <c r="U289" s="11">
        <v>118.6575</v>
      </c>
      <c r="V289" s="11">
        <f t="shared" si="8"/>
        <v>1</v>
      </c>
      <c r="W289" s="11" t="str">
        <f t="shared" si="9"/>
        <v>Sep</v>
      </c>
      <c r="X289" s="13" t="s">
        <v>4393</v>
      </c>
    </row>
    <row r="290" spans="1:24" x14ac:dyDescent="0.3">
      <c r="A290" s="11">
        <v>1382</v>
      </c>
      <c r="B290" s="11" t="s">
        <v>1217</v>
      </c>
      <c r="C290" s="12">
        <v>44807</v>
      </c>
      <c r="D290" s="12">
        <v>44813</v>
      </c>
      <c r="E290" s="11" t="s">
        <v>38</v>
      </c>
      <c r="F290" s="11" t="s">
        <v>1218</v>
      </c>
      <c r="G290" s="11" t="s">
        <v>1219</v>
      </c>
      <c r="H290" s="11" t="s">
        <v>90</v>
      </c>
      <c r="I290" s="11" t="s">
        <v>26</v>
      </c>
      <c r="J290" s="11" t="s">
        <v>164</v>
      </c>
      <c r="K290" s="11" t="s">
        <v>121</v>
      </c>
      <c r="L290" s="11">
        <v>60505</v>
      </c>
      <c r="M290" s="11" t="s">
        <v>84</v>
      </c>
      <c r="N290" s="11" t="s">
        <v>706</v>
      </c>
      <c r="O290" s="11" t="s">
        <v>31</v>
      </c>
      <c r="P290" s="11" t="s">
        <v>53</v>
      </c>
      <c r="Q290" s="11" t="s">
        <v>707</v>
      </c>
      <c r="R290" s="11">
        <v>83.951999999999998</v>
      </c>
      <c r="S290" s="11">
        <v>3</v>
      </c>
      <c r="T290" s="11">
        <v>0.6</v>
      </c>
      <c r="U290" s="11">
        <v>-90.248400000000004</v>
      </c>
      <c r="V290" s="11">
        <f t="shared" si="8"/>
        <v>0</v>
      </c>
      <c r="W290" s="11" t="str">
        <f t="shared" si="9"/>
        <v>Sep</v>
      </c>
      <c r="X290" s="13" t="s">
        <v>4394</v>
      </c>
    </row>
    <row r="291" spans="1:24" x14ac:dyDescent="0.3">
      <c r="A291" s="11">
        <v>1386</v>
      </c>
      <c r="B291" s="11" t="s">
        <v>1220</v>
      </c>
      <c r="C291" s="12">
        <v>44597</v>
      </c>
      <c r="D291" s="12">
        <v>44597</v>
      </c>
      <c r="E291" s="11" t="s">
        <v>407</v>
      </c>
      <c r="F291" s="11" t="s">
        <v>1221</v>
      </c>
      <c r="G291" s="11" t="s">
        <v>1222</v>
      </c>
      <c r="H291" s="11" t="s">
        <v>90</v>
      </c>
      <c r="I291" s="11" t="s">
        <v>26</v>
      </c>
      <c r="J291" s="11" t="s">
        <v>1223</v>
      </c>
      <c r="K291" s="11" t="s">
        <v>648</v>
      </c>
      <c r="L291" s="11">
        <v>30080</v>
      </c>
      <c r="M291" s="11" t="s">
        <v>29</v>
      </c>
      <c r="N291" s="11" t="s">
        <v>336</v>
      </c>
      <c r="O291" s="11" t="s">
        <v>31</v>
      </c>
      <c r="P291" s="11" t="s">
        <v>53</v>
      </c>
      <c r="Q291" s="11" t="s">
        <v>1224</v>
      </c>
      <c r="R291" s="11">
        <v>18.84</v>
      </c>
      <c r="S291" s="11">
        <v>3</v>
      </c>
      <c r="T291" s="11">
        <v>0</v>
      </c>
      <c r="U291" s="11">
        <v>7.1592000000000002</v>
      </c>
      <c r="V291" s="11">
        <f t="shared" si="8"/>
        <v>1</v>
      </c>
      <c r="W291" s="11" t="str">
        <f t="shared" si="9"/>
        <v>Feb</v>
      </c>
      <c r="X291" s="13" t="s">
        <v>4394</v>
      </c>
    </row>
    <row r="292" spans="1:24" x14ac:dyDescent="0.3">
      <c r="A292" s="11">
        <v>1387</v>
      </c>
      <c r="B292" s="11" t="s">
        <v>1220</v>
      </c>
      <c r="C292" s="12">
        <v>44597</v>
      </c>
      <c r="D292" s="12">
        <v>44597</v>
      </c>
      <c r="E292" s="11" t="s">
        <v>407</v>
      </c>
      <c r="F292" s="11" t="s">
        <v>1221</v>
      </c>
      <c r="G292" s="11" t="s">
        <v>1222</v>
      </c>
      <c r="H292" s="11" t="s">
        <v>90</v>
      </c>
      <c r="I292" s="11" t="s">
        <v>26</v>
      </c>
      <c r="J292" s="11" t="s">
        <v>1223</v>
      </c>
      <c r="K292" s="11" t="s">
        <v>648</v>
      </c>
      <c r="L292" s="11">
        <v>30080</v>
      </c>
      <c r="M292" s="11" t="s">
        <v>29</v>
      </c>
      <c r="N292" s="11" t="s">
        <v>691</v>
      </c>
      <c r="O292" s="11" t="s">
        <v>31</v>
      </c>
      <c r="P292" s="11" t="s">
        <v>32</v>
      </c>
      <c r="Q292" s="11" t="s">
        <v>692</v>
      </c>
      <c r="R292" s="11">
        <v>239.98</v>
      </c>
      <c r="S292" s="11">
        <v>2</v>
      </c>
      <c r="T292" s="11">
        <v>0</v>
      </c>
      <c r="U292" s="11">
        <v>52.7956</v>
      </c>
      <c r="V292" s="11">
        <f t="shared" si="8"/>
        <v>1</v>
      </c>
      <c r="W292" s="11" t="str">
        <f t="shared" si="9"/>
        <v>Feb</v>
      </c>
      <c r="X292" s="13" t="s">
        <v>4394</v>
      </c>
    </row>
    <row r="293" spans="1:24" x14ac:dyDescent="0.3">
      <c r="A293" s="11">
        <v>1395</v>
      </c>
      <c r="B293" s="11" t="s">
        <v>1225</v>
      </c>
      <c r="C293" s="12">
        <v>45208</v>
      </c>
      <c r="D293" s="12">
        <v>45213</v>
      </c>
      <c r="E293" s="11" t="s">
        <v>38</v>
      </c>
      <c r="F293" s="11" t="s">
        <v>1226</v>
      </c>
      <c r="G293" s="11" t="s">
        <v>1227</v>
      </c>
      <c r="H293" s="11" t="s">
        <v>81</v>
      </c>
      <c r="I293" s="11" t="s">
        <v>26</v>
      </c>
      <c r="J293" s="11" t="s">
        <v>164</v>
      </c>
      <c r="K293" s="11" t="s">
        <v>121</v>
      </c>
      <c r="L293" s="11">
        <v>60505</v>
      </c>
      <c r="M293" s="11" t="s">
        <v>84</v>
      </c>
      <c r="N293" s="11" t="s">
        <v>1228</v>
      </c>
      <c r="O293" s="11" t="s">
        <v>31</v>
      </c>
      <c r="P293" s="11" t="s">
        <v>44</v>
      </c>
      <c r="Q293" s="11" t="s">
        <v>1229</v>
      </c>
      <c r="R293" s="11">
        <v>652.45000000000005</v>
      </c>
      <c r="S293" s="11">
        <v>5</v>
      </c>
      <c r="T293" s="11">
        <v>0.5</v>
      </c>
      <c r="U293" s="11">
        <v>-430.61700000000002</v>
      </c>
      <c r="V293" s="11">
        <f t="shared" si="8"/>
        <v>0</v>
      </c>
      <c r="W293" s="11" t="str">
        <f t="shared" si="9"/>
        <v>Oct</v>
      </c>
      <c r="X293" s="13" t="s">
        <v>4395</v>
      </c>
    </row>
    <row r="294" spans="1:24" x14ac:dyDescent="0.3">
      <c r="A294" s="11">
        <v>1396</v>
      </c>
      <c r="B294" s="11" t="s">
        <v>1225</v>
      </c>
      <c r="C294" s="12">
        <v>45208</v>
      </c>
      <c r="D294" s="12">
        <v>45213</v>
      </c>
      <c r="E294" s="11" t="s">
        <v>38</v>
      </c>
      <c r="F294" s="11" t="s">
        <v>1226</v>
      </c>
      <c r="G294" s="11" t="s">
        <v>1227</v>
      </c>
      <c r="H294" s="11" t="s">
        <v>81</v>
      </c>
      <c r="I294" s="11" t="s">
        <v>26</v>
      </c>
      <c r="J294" s="11" t="s">
        <v>164</v>
      </c>
      <c r="K294" s="11" t="s">
        <v>121</v>
      </c>
      <c r="L294" s="11">
        <v>60505</v>
      </c>
      <c r="M294" s="11" t="s">
        <v>84</v>
      </c>
      <c r="N294" s="11" t="s">
        <v>1230</v>
      </c>
      <c r="O294" s="11" t="s">
        <v>31</v>
      </c>
      <c r="P294" s="11" t="s">
        <v>44</v>
      </c>
      <c r="Q294" s="11" t="s">
        <v>1231</v>
      </c>
      <c r="R294" s="11">
        <v>66.644999999999996</v>
      </c>
      <c r="S294" s="11">
        <v>3</v>
      </c>
      <c r="T294" s="11">
        <v>0.5</v>
      </c>
      <c r="U294" s="11">
        <v>-42.652799999999999</v>
      </c>
      <c r="V294" s="11">
        <f t="shared" si="8"/>
        <v>0</v>
      </c>
      <c r="W294" s="11" t="str">
        <f t="shared" si="9"/>
        <v>Oct</v>
      </c>
      <c r="X294" s="13" t="s">
        <v>4395</v>
      </c>
    </row>
    <row r="295" spans="1:24" x14ac:dyDescent="0.3">
      <c r="A295" s="11">
        <v>1403</v>
      </c>
      <c r="B295" s="11" t="s">
        <v>1232</v>
      </c>
      <c r="C295" s="12">
        <v>44670</v>
      </c>
      <c r="D295" s="12">
        <v>44676</v>
      </c>
      <c r="E295" s="11" t="s">
        <v>38</v>
      </c>
      <c r="F295" s="11" t="s">
        <v>1233</v>
      </c>
      <c r="G295" s="11" t="s">
        <v>1234</v>
      </c>
      <c r="H295" s="11" t="s">
        <v>90</v>
      </c>
      <c r="I295" s="11" t="s">
        <v>26</v>
      </c>
      <c r="J295" s="11" t="s">
        <v>329</v>
      </c>
      <c r="K295" s="11" t="s">
        <v>215</v>
      </c>
      <c r="L295" s="11">
        <v>43229</v>
      </c>
      <c r="M295" s="11" t="s">
        <v>62</v>
      </c>
      <c r="N295" s="11" t="s">
        <v>1235</v>
      </c>
      <c r="O295" s="11" t="s">
        <v>31</v>
      </c>
      <c r="P295" s="11" t="s">
        <v>44</v>
      </c>
      <c r="Q295" s="11" t="s">
        <v>1236</v>
      </c>
      <c r="R295" s="11">
        <v>205.17599999999999</v>
      </c>
      <c r="S295" s="11">
        <v>2</v>
      </c>
      <c r="T295" s="11">
        <v>0.4</v>
      </c>
      <c r="U295" s="11">
        <v>-58.133200000000002</v>
      </c>
      <c r="V295" s="11">
        <f t="shared" si="8"/>
        <v>0</v>
      </c>
      <c r="W295" s="11" t="str">
        <f t="shared" si="9"/>
        <v>Apr</v>
      </c>
      <c r="X295" s="13" t="s">
        <v>4394</v>
      </c>
    </row>
    <row r="296" spans="1:24" x14ac:dyDescent="0.3">
      <c r="A296" s="11">
        <v>1406</v>
      </c>
      <c r="B296" s="11" t="s">
        <v>1237</v>
      </c>
      <c r="C296" s="12">
        <v>43927</v>
      </c>
      <c r="D296" s="12">
        <v>43929</v>
      </c>
      <c r="E296" s="11" t="s">
        <v>78</v>
      </c>
      <c r="F296" s="11" t="s">
        <v>1238</v>
      </c>
      <c r="G296" s="11" t="s">
        <v>1239</v>
      </c>
      <c r="H296" s="11" t="s">
        <v>90</v>
      </c>
      <c r="I296" s="11" t="s">
        <v>26</v>
      </c>
      <c r="J296" s="11" t="s">
        <v>60</v>
      </c>
      <c r="K296" s="11" t="s">
        <v>61</v>
      </c>
      <c r="L296" s="11">
        <v>19143</v>
      </c>
      <c r="M296" s="11" t="s">
        <v>62</v>
      </c>
      <c r="N296" s="11" t="s">
        <v>1240</v>
      </c>
      <c r="O296" s="11" t="s">
        <v>31</v>
      </c>
      <c r="P296" s="11" t="s">
        <v>44</v>
      </c>
      <c r="Q296" s="11" t="s">
        <v>1044</v>
      </c>
      <c r="R296" s="11">
        <v>154.76400000000001</v>
      </c>
      <c r="S296" s="11">
        <v>3</v>
      </c>
      <c r="T296" s="11">
        <v>0.4</v>
      </c>
      <c r="U296" s="11">
        <v>-36.111600000000003</v>
      </c>
      <c r="V296" s="11">
        <f t="shared" si="8"/>
        <v>0</v>
      </c>
      <c r="W296" s="11" t="str">
        <f t="shared" si="9"/>
        <v>Apr</v>
      </c>
      <c r="X296" s="13" t="s">
        <v>4392</v>
      </c>
    </row>
    <row r="297" spans="1:24" x14ac:dyDescent="0.3">
      <c r="A297" s="11">
        <v>1409</v>
      </c>
      <c r="B297" s="11" t="s">
        <v>1241</v>
      </c>
      <c r="C297" s="12">
        <v>44806</v>
      </c>
      <c r="D297" s="12">
        <v>44810</v>
      </c>
      <c r="E297" s="11" t="s">
        <v>38</v>
      </c>
      <c r="F297" s="11" t="s">
        <v>1012</v>
      </c>
      <c r="G297" s="11" t="s">
        <v>1013</v>
      </c>
      <c r="H297" s="11" t="s">
        <v>25</v>
      </c>
      <c r="I297" s="11" t="s">
        <v>26</v>
      </c>
      <c r="J297" s="11" t="s">
        <v>158</v>
      </c>
      <c r="K297" s="11" t="s">
        <v>109</v>
      </c>
      <c r="L297" s="11">
        <v>10024</v>
      </c>
      <c r="M297" s="11" t="s">
        <v>62</v>
      </c>
      <c r="N297" s="11" t="s">
        <v>382</v>
      </c>
      <c r="O297" s="11" t="s">
        <v>31</v>
      </c>
      <c r="P297" s="11" t="s">
        <v>53</v>
      </c>
      <c r="Q297" s="11" t="s">
        <v>383</v>
      </c>
      <c r="R297" s="11">
        <v>39.979999999999997</v>
      </c>
      <c r="S297" s="11">
        <v>2</v>
      </c>
      <c r="T297" s="11">
        <v>0</v>
      </c>
      <c r="U297" s="11">
        <v>9.9949999999999992</v>
      </c>
      <c r="V297" s="11">
        <f t="shared" si="8"/>
        <v>1</v>
      </c>
      <c r="W297" s="11" t="str">
        <f t="shared" si="9"/>
        <v>Sep</v>
      </c>
      <c r="X297" s="13" t="s">
        <v>4394</v>
      </c>
    </row>
    <row r="298" spans="1:24" x14ac:dyDescent="0.3">
      <c r="A298" s="11">
        <v>1410</v>
      </c>
      <c r="B298" s="11" t="s">
        <v>1242</v>
      </c>
      <c r="C298" s="12">
        <v>44829</v>
      </c>
      <c r="D298" s="12">
        <v>44834</v>
      </c>
      <c r="E298" s="11" t="s">
        <v>38</v>
      </c>
      <c r="F298" s="11" t="s">
        <v>1243</v>
      </c>
      <c r="G298" s="11" t="s">
        <v>1244</v>
      </c>
      <c r="H298" s="11" t="s">
        <v>25</v>
      </c>
      <c r="I298" s="11" t="s">
        <v>26</v>
      </c>
      <c r="J298" s="11" t="s">
        <v>500</v>
      </c>
      <c r="K298" s="11" t="s">
        <v>501</v>
      </c>
      <c r="L298" s="11">
        <v>85023</v>
      </c>
      <c r="M298" s="11" t="s">
        <v>51</v>
      </c>
      <c r="N298" s="11" t="s">
        <v>896</v>
      </c>
      <c r="O298" s="11" t="s">
        <v>31</v>
      </c>
      <c r="P298" s="11" t="s">
        <v>44</v>
      </c>
      <c r="Q298" s="11" t="s">
        <v>897</v>
      </c>
      <c r="R298" s="11">
        <v>393.16500000000002</v>
      </c>
      <c r="S298" s="11">
        <v>3</v>
      </c>
      <c r="T298" s="11">
        <v>0.5</v>
      </c>
      <c r="U298" s="11">
        <v>-204.44579999999999</v>
      </c>
      <c r="V298" s="11">
        <f t="shared" si="8"/>
        <v>0</v>
      </c>
      <c r="W298" s="11" t="str">
        <f t="shared" si="9"/>
        <v>Sep</v>
      </c>
      <c r="X298" s="13" t="s">
        <v>4394</v>
      </c>
    </row>
    <row r="299" spans="1:24" x14ac:dyDescent="0.3">
      <c r="A299" s="11">
        <v>1412</v>
      </c>
      <c r="B299" s="11" t="s">
        <v>1245</v>
      </c>
      <c r="C299" s="12">
        <v>44751</v>
      </c>
      <c r="D299" s="12">
        <v>44755</v>
      </c>
      <c r="E299" s="11" t="s">
        <v>38</v>
      </c>
      <c r="F299" s="11" t="s">
        <v>209</v>
      </c>
      <c r="G299" s="11" t="s">
        <v>210</v>
      </c>
      <c r="H299" s="11" t="s">
        <v>81</v>
      </c>
      <c r="I299" s="11" t="s">
        <v>26</v>
      </c>
      <c r="J299" s="11" t="s">
        <v>158</v>
      </c>
      <c r="K299" s="11" t="s">
        <v>109</v>
      </c>
      <c r="L299" s="11">
        <v>10035</v>
      </c>
      <c r="M299" s="11" t="s">
        <v>62</v>
      </c>
      <c r="N299" s="11" t="s">
        <v>786</v>
      </c>
      <c r="O299" s="11" t="s">
        <v>31</v>
      </c>
      <c r="P299" s="11" t="s">
        <v>35</v>
      </c>
      <c r="Q299" s="11" t="s">
        <v>787</v>
      </c>
      <c r="R299" s="11">
        <v>408.00599999999997</v>
      </c>
      <c r="S299" s="11">
        <v>2</v>
      </c>
      <c r="T299" s="11">
        <v>0.1</v>
      </c>
      <c r="U299" s="11">
        <v>72.534400000000005</v>
      </c>
      <c r="V299" s="11">
        <f t="shared" si="8"/>
        <v>1</v>
      </c>
      <c r="W299" s="11" t="str">
        <f t="shared" si="9"/>
        <v>Jul</v>
      </c>
      <c r="X299" s="13" t="s">
        <v>4394</v>
      </c>
    </row>
    <row r="300" spans="1:24" x14ac:dyDescent="0.3">
      <c r="A300" s="11">
        <v>1413</v>
      </c>
      <c r="B300" s="11" t="s">
        <v>1245</v>
      </c>
      <c r="C300" s="12">
        <v>44751</v>
      </c>
      <c r="D300" s="12">
        <v>44755</v>
      </c>
      <c r="E300" s="11" t="s">
        <v>38</v>
      </c>
      <c r="F300" s="11" t="s">
        <v>209</v>
      </c>
      <c r="G300" s="11" t="s">
        <v>210</v>
      </c>
      <c r="H300" s="11" t="s">
        <v>81</v>
      </c>
      <c r="I300" s="11" t="s">
        <v>26</v>
      </c>
      <c r="J300" s="11" t="s">
        <v>158</v>
      </c>
      <c r="K300" s="11" t="s">
        <v>109</v>
      </c>
      <c r="L300" s="11">
        <v>10035</v>
      </c>
      <c r="M300" s="11" t="s">
        <v>62</v>
      </c>
      <c r="N300" s="11" t="s">
        <v>577</v>
      </c>
      <c r="O300" s="11" t="s">
        <v>31</v>
      </c>
      <c r="P300" s="11" t="s">
        <v>53</v>
      </c>
      <c r="Q300" s="11" t="s">
        <v>578</v>
      </c>
      <c r="R300" s="11">
        <v>165.28</v>
      </c>
      <c r="S300" s="11">
        <v>4</v>
      </c>
      <c r="T300" s="11">
        <v>0</v>
      </c>
      <c r="U300" s="11">
        <v>14.8752</v>
      </c>
      <c r="V300" s="11">
        <f t="shared" si="8"/>
        <v>1</v>
      </c>
      <c r="W300" s="11" t="str">
        <f t="shared" si="9"/>
        <v>Jul</v>
      </c>
      <c r="X300" s="13" t="s">
        <v>4394</v>
      </c>
    </row>
    <row r="301" spans="1:24" x14ac:dyDescent="0.3">
      <c r="A301" s="11">
        <v>1416</v>
      </c>
      <c r="B301" s="11" t="s">
        <v>1246</v>
      </c>
      <c r="C301" s="12">
        <v>44954</v>
      </c>
      <c r="D301" s="12">
        <v>44957</v>
      </c>
      <c r="E301" s="11" t="s">
        <v>22</v>
      </c>
      <c r="F301" s="11" t="s">
        <v>1247</v>
      </c>
      <c r="G301" s="11" t="s">
        <v>1248</v>
      </c>
      <c r="H301" s="11" t="s">
        <v>90</v>
      </c>
      <c r="I301" s="11" t="s">
        <v>26</v>
      </c>
      <c r="J301" s="11" t="s">
        <v>531</v>
      </c>
      <c r="K301" s="11" t="s">
        <v>50</v>
      </c>
      <c r="L301" s="11">
        <v>92627</v>
      </c>
      <c r="M301" s="11" t="s">
        <v>51</v>
      </c>
      <c r="N301" s="11" t="s">
        <v>1249</v>
      </c>
      <c r="O301" s="11" t="s">
        <v>31</v>
      </c>
      <c r="P301" s="11" t="s">
        <v>53</v>
      </c>
      <c r="Q301" s="11" t="s">
        <v>1250</v>
      </c>
      <c r="R301" s="11">
        <v>37.74</v>
      </c>
      <c r="S301" s="11">
        <v>3</v>
      </c>
      <c r="T301" s="11">
        <v>0</v>
      </c>
      <c r="U301" s="11">
        <v>12.8316</v>
      </c>
      <c r="V301" s="11">
        <f t="shared" si="8"/>
        <v>1</v>
      </c>
      <c r="W301" s="11" t="str">
        <f t="shared" si="9"/>
        <v>Jan</v>
      </c>
      <c r="X301" s="13" t="s">
        <v>4395</v>
      </c>
    </row>
    <row r="302" spans="1:24" x14ac:dyDescent="0.3">
      <c r="A302" s="11">
        <v>1419</v>
      </c>
      <c r="B302" s="11" t="s">
        <v>1251</v>
      </c>
      <c r="C302" s="12">
        <v>44460</v>
      </c>
      <c r="D302" s="12">
        <v>44463</v>
      </c>
      <c r="E302" s="11" t="s">
        <v>78</v>
      </c>
      <c r="F302" s="11" t="s">
        <v>1252</v>
      </c>
      <c r="G302" s="11" t="s">
        <v>1253</v>
      </c>
      <c r="H302" s="11" t="s">
        <v>81</v>
      </c>
      <c r="I302" s="11" t="s">
        <v>26</v>
      </c>
      <c r="J302" s="11" t="s">
        <v>91</v>
      </c>
      <c r="K302" s="11" t="s">
        <v>83</v>
      </c>
      <c r="L302" s="11">
        <v>77041</v>
      </c>
      <c r="M302" s="11" t="s">
        <v>84</v>
      </c>
      <c r="N302" s="11" t="s">
        <v>101</v>
      </c>
      <c r="O302" s="11" t="s">
        <v>31</v>
      </c>
      <c r="P302" s="11" t="s">
        <v>53</v>
      </c>
      <c r="Q302" s="11" t="s">
        <v>102</v>
      </c>
      <c r="R302" s="11">
        <v>4.9279999999999999</v>
      </c>
      <c r="S302" s="11">
        <v>4</v>
      </c>
      <c r="T302" s="11">
        <v>0.6</v>
      </c>
      <c r="U302" s="11">
        <v>-1.4783999999999999</v>
      </c>
      <c r="V302" s="11">
        <f t="shared" si="8"/>
        <v>0</v>
      </c>
      <c r="W302" s="11" t="str">
        <f t="shared" si="9"/>
        <v>Sep</v>
      </c>
      <c r="X302" s="13" t="s">
        <v>4393</v>
      </c>
    </row>
    <row r="303" spans="1:24" x14ac:dyDescent="0.3">
      <c r="A303" s="11">
        <v>1434</v>
      </c>
      <c r="B303" s="11" t="s">
        <v>1254</v>
      </c>
      <c r="C303" s="12">
        <v>44184</v>
      </c>
      <c r="D303" s="12">
        <v>44186</v>
      </c>
      <c r="E303" s="11" t="s">
        <v>22</v>
      </c>
      <c r="F303" s="11" t="s">
        <v>1255</v>
      </c>
      <c r="G303" s="11" t="s">
        <v>1256</v>
      </c>
      <c r="H303" s="11" t="s">
        <v>25</v>
      </c>
      <c r="I303" s="11" t="s">
        <v>26</v>
      </c>
      <c r="J303" s="11" t="s">
        <v>835</v>
      </c>
      <c r="K303" s="11" t="s">
        <v>1257</v>
      </c>
      <c r="L303" s="11">
        <v>35630</v>
      </c>
      <c r="M303" s="11" t="s">
        <v>29</v>
      </c>
      <c r="N303" s="11" t="s">
        <v>129</v>
      </c>
      <c r="O303" s="11" t="s">
        <v>31</v>
      </c>
      <c r="P303" s="11" t="s">
        <v>35</v>
      </c>
      <c r="Q303" s="11" t="s">
        <v>130</v>
      </c>
      <c r="R303" s="11">
        <v>1819.86</v>
      </c>
      <c r="S303" s="11">
        <v>14</v>
      </c>
      <c r="T303" s="11">
        <v>0</v>
      </c>
      <c r="U303" s="11">
        <v>163.78739999999999</v>
      </c>
      <c r="V303" s="11">
        <f t="shared" si="8"/>
        <v>1</v>
      </c>
      <c r="W303" s="11" t="str">
        <f t="shared" si="9"/>
        <v>Dec</v>
      </c>
      <c r="X303" s="13" t="s">
        <v>4392</v>
      </c>
    </row>
    <row r="304" spans="1:24" x14ac:dyDescent="0.3">
      <c r="A304" s="11">
        <v>1439</v>
      </c>
      <c r="B304" s="11" t="s">
        <v>1258</v>
      </c>
      <c r="C304" s="12">
        <v>44484</v>
      </c>
      <c r="D304" s="12">
        <v>44484</v>
      </c>
      <c r="E304" s="11" t="s">
        <v>407</v>
      </c>
      <c r="F304" s="11" t="s">
        <v>125</v>
      </c>
      <c r="G304" s="11" t="s">
        <v>126</v>
      </c>
      <c r="H304" s="11" t="s">
        <v>25</v>
      </c>
      <c r="I304" s="11" t="s">
        <v>26</v>
      </c>
      <c r="J304" s="11" t="s">
        <v>509</v>
      </c>
      <c r="K304" s="11" t="s">
        <v>83</v>
      </c>
      <c r="L304" s="11">
        <v>79109</v>
      </c>
      <c r="M304" s="11" t="s">
        <v>84</v>
      </c>
      <c r="N304" s="11" t="s">
        <v>582</v>
      </c>
      <c r="O304" s="11" t="s">
        <v>31</v>
      </c>
      <c r="P304" s="11" t="s">
        <v>35</v>
      </c>
      <c r="Q304" s="11" t="s">
        <v>583</v>
      </c>
      <c r="R304" s="11">
        <v>2453.4299999999998</v>
      </c>
      <c r="S304" s="11">
        <v>5</v>
      </c>
      <c r="T304" s="11">
        <v>0.3</v>
      </c>
      <c r="U304" s="11">
        <v>-350.49</v>
      </c>
      <c r="V304" s="11">
        <f t="shared" si="8"/>
        <v>0</v>
      </c>
      <c r="W304" s="11" t="str">
        <f t="shared" si="9"/>
        <v>Oct</v>
      </c>
      <c r="X304" s="13" t="s">
        <v>4393</v>
      </c>
    </row>
    <row r="305" spans="1:24" x14ac:dyDescent="0.3">
      <c r="A305" s="11">
        <v>1447</v>
      </c>
      <c r="B305" s="11" t="s">
        <v>1259</v>
      </c>
      <c r="C305" s="12">
        <v>45090</v>
      </c>
      <c r="D305" s="12">
        <v>45093</v>
      </c>
      <c r="E305" s="11" t="s">
        <v>78</v>
      </c>
      <c r="F305" s="11" t="s">
        <v>1238</v>
      </c>
      <c r="G305" s="11" t="s">
        <v>1239</v>
      </c>
      <c r="H305" s="11" t="s">
        <v>90</v>
      </c>
      <c r="I305" s="11" t="s">
        <v>26</v>
      </c>
      <c r="J305" s="11" t="s">
        <v>120</v>
      </c>
      <c r="K305" s="11" t="s">
        <v>121</v>
      </c>
      <c r="L305" s="11">
        <v>60653</v>
      </c>
      <c r="M305" s="11" t="s">
        <v>84</v>
      </c>
      <c r="N305" s="11" t="s">
        <v>1260</v>
      </c>
      <c r="O305" s="11" t="s">
        <v>31</v>
      </c>
      <c r="P305" s="11" t="s">
        <v>35</v>
      </c>
      <c r="Q305" s="11" t="s">
        <v>1261</v>
      </c>
      <c r="R305" s="11">
        <v>470.30200000000002</v>
      </c>
      <c r="S305" s="11">
        <v>7</v>
      </c>
      <c r="T305" s="11">
        <v>0.3</v>
      </c>
      <c r="U305" s="11">
        <v>-87.341800000000006</v>
      </c>
      <c r="V305" s="11">
        <f t="shared" si="8"/>
        <v>0</v>
      </c>
      <c r="W305" s="11" t="str">
        <f t="shared" si="9"/>
        <v>Jun</v>
      </c>
      <c r="X305" s="13" t="s">
        <v>4395</v>
      </c>
    </row>
    <row r="306" spans="1:24" x14ac:dyDescent="0.3">
      <c r="A306" s="11">
        <v>1457</v>
      </c>
      <c r="B306" s="11" t="s">
        <v>1262</v>
      </c>
      <c r="C306" s="12">
        <v>45089</v>
      </c>
      <c r="D306" s="12">
        <v>45096</v>
      </c>
      <c r="E306" s="11" t="s">
        <v>38</v>
      </c>
      <c r="F306" s="11" t="s">
        <v>1263</v>
      </c>
      <c r="G306" s="11" t="s">
        <v>1264</v>
      </c>
      <c r="H306" s="11" t="s">
        <v>90</v>
      </c>
      <c r="I306" s="11" t="s">
        <v>26</v>
      </c>
      <c r="J306" s="11" t="s">
        <v>329</v>
      </c>
      <c r="K306" s="11" t="s">
        <v>648</v>
      </c>
      <c r="L306" s="11">
        <v>31907</v>
      </c>
      <c r="M306" s="11" t="s">
        <v>29</v>
      </c>
      <c r="N306" s="11" t="s">
        <v>1265</v>
      </c>
      <c r="O306" s="11" t="s">
        <v>31</v>
      </c>
      <c r="P306" s="11" t="s">
        <v>44</v>
      </c>
      <c r="Q306" s="11" t="s">
        <v>1266</v>
      </c>
      <c r="R306" s="11">
        <v>452.94</v>
      </c>
      <c r="S306" s="11">
        <v>3</v>
      </c>
      <c r="T306" s="11">
        <v>0</v>
      </c>
      <c r="U306" s="11">
        <v>67.941000000000003</v>
      </c>
      <c r="V306" s="11">
        <f t="shared" si="8"/>
        <v>1</v>
      </c>
      <c r="W306" s="11" t="str">
        <f t="shared" si="9"/>
        <v>Jun</v>
      </c>
      <c r="X306" s="13" t="s">
        <v>4395</v>
      </c>
    </row>
    <row r="307" spans="1:24" x14ac:dyDescent="0.3">
      <c r="A307" s="11">
        <v>1460</v>
      </c>
      <c r="B307" s="11" t="s">
        <v>1267</v>
      </c>
      <c r="C307" s="12">
        <v>43955</v>
      </c>
      <c r="D307" s="12">
        <v>43955</v>
      </c>
      <c r="E307" s="11" t="s">
        <v>407</v>
      </c>
      <c r="F307" s="11" t="s">
        <v>1268</v>
      </c>
      <c r="G307" s="11" t="s">
        <v>1269</v>
      </c>
      <c r="H307" s="11" t="s">
        <v>25</v>
      </c>
      <c r="I307" s="11" t="s">
        <v>26</v>
      </c>
      <c r="J307" s="11" t="s">
        <v>1270</v>
      </c>
      <c r="K307" s="11" t="s">
        <v>411</v>
      </c>
      <c r="L307" s="11">
        <v>6457</v>
      </c>
      <c r="M307" s="11" t="s">
        <v>62</v>
      </c>
      <c r="N307" s="11" t="s">
        <v>1271</v>
      </c>
      <c r="O307" s="11" t="s">
        <v>31</v>
      </c>
      <c r="P307" s="11" t="s">
        <v>53</v>
      </c>
      <c r="Q307" s="11" t="s">
        <v>1272</v>
      </c>
      <c r="R307" s="11">
        <v>27.46</v>
      </c>
      <c r="S307" s="11">
        <v>2</v>
      </c>
      <c r="T307" s="11">
        <v>0</v>
      </c>
      <c r="U307" s="11">
        <v>9.8856000000000002</v>
      </c>
      <c r="V307" s="11">
        <f t="shared" si="8"/>
        <v>1</v>
      </c>
      <c r="W307" s="11" t="str">
        <f t="shared" si="9"/>
        <v>May</v>
      </c>
      <c r="X307" s="13" t="s">
        <v>4392</v>
      </c>
    </row>
    <row r="308" spans="1:24" x14ac:dyDescent="0.3">
      <c r="A308" s="11">
        <v>1462</v>
      </c>
      <c r="B308" s="11" t="s">
        <v>1273</v>
      </c>
      <c r="C308" s="12">
        <v>44631</v>
      </c>
      <c r="D308" s="12">
        <v>44635</v>
      </c>
      <c r="E308" s="11" t="s">
        <v>38</v>
      </c>
      <c r="F308" s="11" t="s">
        <v>1274</v>
      </c>
      <c r="G308" s="11" t="s">
        <v>1275</v>
      </c>
      <c r="H308" s="11" t="s">
        <v>25</v>
      </c>
      <c r="I308" s="11" t="s">
        <v>26</v>
      </c>
      <c r="J308" s="11" t="s">
        <v>1276</v>
      </c>
      <c r="K308" s="11" t="s">
        <v>344</v>
      </c>
      <c r="L308" s="11">
        <v>8360</v>
      </c>
      <c r="M308" s="11" t="s">
        <v>62</v>
      </c>
      <c r="N308" s="11" t="s">
        <v>765</v>
      </c>
      <c r="O308" s="11" t="s">
        <v>31</v>
      </c>
      <c r="P308" s="11" t="s">
        <v>44</v>
      </c>
      <c r="Q308" s="11" t="s">
        <v>766</v>
      </c>
      <c r="R308" s="11">
        <v>244.006</v>
      </c>
      <c r="S308" s="11">
        <v>2</v>
      </c>
      <c r="T308" s="11">
        <v>0.3</v>
      </c>
      <c r="U308" s="11">
        <v>-31.372199999999999</v>
      </c>
      <c r="V308" s="11">
        <f t="shared" si="8"/>
        <v>0</v>
      </c>
      <c r="W308" s="11" t="str">
        <f t="shared" si="9"/>
        <v>Mar</v>
      </c>
      <c r="X308" s="13" t="s">
        <v>4394</v>
      </c>
    </row>
    <row r="309" spans="1:24" x14ac:dyDescent="0.3">
      <c r="A309" s="11">
        <v>1464</v>
      </c>
      <c r="B309" s="11" t="s">
        <v>1277</v>
      </c>
      <c r="C309" s="12">
        <v>44799</v>
      </c>
      <c r="D309" s="12">
        <v>44801</v>
      </c>
      <c r="E309" s="11" t="s">
        <v>78</v>
      </c>
      <c r="F309" s="11" t="s">
        <v>1278</v>
      </c>
      <c r="G309" s="11" t="s">
        <v>1279</v>
      </c>
      <c r="H309" s="11" t="s">
        <v>81</v>
      </c>
      <c r="I309" s="11" t="s">
        <v>26</v>
      </c>
      <c r="J309" s="11" t="s">
        <v>1166</v>
      </c>
      <c r="K309" s="11" t="s">
        <v>83</v>
      </c>
      <c r="L309" s="11">
        <v>77506</v>
      </c>
      <c r="M309" s="11" t="s">
        <v>84</v>
      </c>
      <c r="N309" s="11" t="s">
        <v>1063</v>
      </c>
      <c r="O309" s="11" t="s">
        <v>31</v>
      </c>
      <c r="P309" s="11" t="s">
        <v>35</v>
      </c>
      <c r="Q309" s="11" t="s">
        <v>1064</v>
      </c>
      <c r="R309" s="11">
        <v>1024.7159999999999</v>
      </c>
      <c r="S309" s="11">
        <v>6</v>
      </c>
      <c r="T309" s="11">
        <v>0.3</v>
      </c>
      <c r="U309" s="11">
        <v>-29.2776</v>
      </c>
      <c r="V309" s="11">
        <f t="shared" si="8"/>
        <v>0</v>
      </c>
      <c r="W309" s="11" t="str">
        <f t="shared" si="9"/>
        <v>Aug</v>
      </c>
      <c r="X309" s="13" t="s">
        <v>4394</v>
      </c>
    </row>
    <row r="310" spans="1:24" x14ac:dyDescent="0.3">
      <c r="A310" s="11">
        <v>1466</v>
      </c>
      <c r="B310" s="11" t="s">
        <v>1280</v>
      </c>
      <c r="C310" s="12">
        <v>44051</v>
      </c>
      <c r="D310" s="12">
        <v>44057</v>
      </c>
      <c r="E310" s="11" t="s">
        <v>38</v>
      </c>
      <c r="F310" s="11" t="s">
        <v>1281</v>
      </c>
      <c r="G310" s="11" t="s">
        <v>1282</v>
      </c>
      <c r="H310" s="11" t="s">
        <v>25</v>
      </c>
      <c r="I310" s="11" t="s">
        <v>26</v>
      </c>
      <c r="J310" s="11" t="s">
        <v>1283</v>
      </c>
      <c r="K310" s="11" t="s">
        <v>501</v>
      </c>
      <c r="L310" s="11">
        <v>85301</v>
      </c>
      <c r="M310" s="11" t="s">
        <v>51</v>
      </c>
      <c r="N310" s="11" t="s">
        <v>948</v>
      </c>
      <c r="O310" s="11" t="s">
        <v>31</v>
      </c>
      <c r="P310" s="11" t="s">
        <v>53</v>
      </c>
      <c r="Q310" s="11" t="s">
        <v>949</v>
      </c>
      <c r="R310" s="11">
        <v>121.376</v>
      </c>
      <c r="S310" s="11">
        <v>4</v>
      </c>
      <c r="T310" s="11">
        <v>0.2</v>
      </c>
      <c r="U310" s="11">
        <v>-3.0344000000000002</v>
      </c>
      <c r="V310" s="11">
        <f t="shared" si="8"/>
        <v>0</v>
      </c>
      <c r="W310" s="11" t="str">
        <f t="shared" si="9"/>
        <v>Aug</v>
      </c>
      <c r="X310" s="13" t="s">
        <v>4392</v>
      </c>
    </row>
    <row r="311" spans="1:24" x14ac:dyDescent="0.3">
      <c r="A311" s="11">
        <v>1469</v>
      </c>
      <c r="B311" s="11" t="s">
        <v>1284</v>
      </c>
      <c r="C311" s="12">
        <v>45269</v>
      </c>
      <c r="D311" s="12">
        <v>45273</v>
      </c>
      <c r="E311" s="11" t="s">
        <v>38</v>
      </c>
      <c r="F311" s="11" t="s">
        <v>1285</v>
      </c>
      <c r="G311" s="11" t="s">
        <v>1286</v>
      </c>
      <c r="H311" s="11" t="s">
        <v>81</v>
      </c>
      <c r="I311" s="11" t="s">
        <v>26</v>
      </c>
      <c r="J311" s="11" t="s">
        <v>271</v>
      </c>
      <c r="K311" s="11" t="s">
        <v>272</v>
      </c>
      <c r="L311" s="11">
        <v>48234</v>
      </c>
      <c r="M311" s="11" t="s">
        <v>84</v>
      </c>
      <c r="N311" s="11" t="s">
        <v>1287</v>
      </c>
      <c r="O311" s="11" t="s">
        <v>31</v>
      </c>
      <c r="P311" s="11" t="s">
        <v>35</v>
      </c>
      <c r="Q311" s="11" t="s">
        <v>1288</v>
      </c>
      <c r="R311" s="11">
        <v>872.94</v>
      </c>
      <c r="S311" s="11">
        <v>3</v>
      </c>
      <c r="T311" s="11">
        <v>0</v>
      </c>
      <c r="U311" s="11">
        <v>226.96440000000001</v>
      </c>
      <c r="V311" s="11">
        <f t="shared" si="8"/>
        <v>1</v>
      </c>
      <c r="W311" s="11" t="str">
        <f t="shared" si="9"/>
        <v>Dec</v>
      </c>
      <c r="X311" s="13" t="s">
        <v>4395</v>
      </c>
    </row>
    <row r="312" spans="1:24" x14ac:dyDescent="0.3">
      <c r="A312" s="11">
        <v>1474</v>
      </c>
      <c r="B312" s="11" t="s">
        <v>1289</v>
      </c>
      <c r="C312" s="12">
        <v>44531</v>
      </c>
      <c r="D312" s="12">
        <v>44532</v>
      </c>
      <c r="E312" s="11" t="s">
        <v>407</v>
      </c>
      <c r="F312" s="11" t="s">
        <v>1290</v>
      </c>
      <c r="G312" s="11" t="s">
        <v>1291</v>
      </c>
      <c r="H312" s="11" t="s">
        <v>25</v>
      </c>
      <c r="I312" s="11" t="s">
        <v>26</v>
      </c>
      <c r="J312" s="11" t="s">
        <v>91</v>
      </c>
      <c r="K312" s="11" t="s">
        <v>83</v>
      </c>
      <c r="L312" s="11">
        <v>77036</v>
      </c>
      <c r="M312" s="11" t="s">
        <v>84</v>
      </c>
      <c r="N312" s="11" t="s">
        <v>1292</v>
      </c>
      <c r="O312" s="11" t="s">
        <v>31</v>
      </c>
      <c r="P312" s="11" t="s">
        <v>53</v>
      </c>
      <c r="Q312" s="11" t="s">
        <v>1293</v>
      </c>
      <c r="R312" s="11">
        <v>6.6879999999999997</v>
      </c>
      <c r="S312" s="11">
        <v>4</v>
      </c>
      <c r="T312" s="11">
        <v>0.6</v>
      </c>
      <c r="U312" s="11">
        <v>-4.0128000000000004</v>
      </c>
      <c r="V312" s="11">
        <f t="shared" si="8"/>
        <v>0</v>
      </c>
      <c r="W312" s="11" t="str">
        <f t="shared" si="9"/>
        <v>Dec</v>
      </c>
      <c r="X312" s="13" t="s">
        <v>4393</v>
      </c>
    </row>
    <row r="313" spans="1:24" x14ac:dyDescent="0.3">
      <c r="A313" s="11">
        <v>1489</v>
      </c>
      <c r="B313" s="11" t="s">
        <v>1294</v>
      </c>
      <c r="C313" s="12">
        <v>44503</v>
      </c>
      <c r="D313" s="12">
        <v>44507</v>
      </c>
      <c r="E313" s="11" t="s">
        <v>38</v>
      </c>
      <c r="F313" s="11" t="s">
        <v>1295</v>
      </c>
      <c r="G313" s="11" t="s">
        <v>1296</v>
      </c>
      <c r="H313" s="11" t="s">
        <v>90</v>
      </c>
      <c r="I313" s="11" t="s">
        <v>26</v>
      </c>
      <c r="J313" s="11" t="s">
        <v>49</v>
      </c>
      <c r="K313" s="11" t="s">
        <v>50</v>
      </c>
      <c r="L313" s="11">
        <v>90008</v>
      </c>
      <c r="M313" s="11" t="s">
        <v>51</v>
      </c>
      <c r="N313" s="11" t="s">
        <v>466</v>
      </c>
      <c r="O313" s="11" t="s">
        <v>31</v>
      </c>
      <c r="P313" s="11" t="s">
        <v>53</v>
      </c>
      <c r="Q313" s="11" t="s">
        <v>467</v>
      </c>
      <c r="R313" s="11">
        <v>42.6</v>
      </c>
      <c r="S313" s="11">
        <v>3</v>
      </c>
      <c r="T313" s="11">
        <v>0</v>
      </c>
      <c r="U313" s="11">
        <v>16.614000000000001</v>
      </c>
      <c r="V313" s="11">
        <f t="shared" si="8"/>
        <v>1</v>
      </c>
      <c r="W313" s="11" t="str">
        <f t="shared" si="9"/>
        <v>Nov</v>
      </c>
      <c r="X313" s="13" t="s">
        <v>4393</v>
      </c>
    </row>
    <row r="314" spans="1:24" x14ac:dyDescent="0.3">
      <c r="A314" s="11">
        <v>1493</v>
      </c>
      <c r="B314" s="11" t="s">
        <v>1297</v>
      </c>
      <c r="C314" s="12">
        <v>45254</v>
      </c>
      <c r="D314" s="12">
        <v>45258</v>
      </c>
      <c r="E314" s="11" t="s">
        <v>38</v>
      </c>
      <c r="F314" s="11" t="s">
        <v>1298</v>
      </c>
      <c r="G314" s="11" t="s">
        <v>1299</v>
      </c>
      <c r="H314" s="11" t="s">
        <v>81</v>
      </c>
      <c r="I314" s="11" t="s">
        <v>26</v>
      </c>
      <c r="J314" s="11" t="s">
        <v>158</v>
      </c>
      <c r="K314" s="11" t="s">
        <v>109</v>
      </c>
      <c r="L314" s="11">
        <v>10035</v>
      </c>
      <c r="M314" s="11" t="s">
        <v>62</v>
      </c>
      <c r="N314" s="11" t="s">
        <v>402</v>
      </c>
      <c r="O314" s="11" t="s">
        <v>31</v>
      </c>
      <c r="P314" s="11" t="s">
        <v>35</v>
      </c>
      <c r="Q314" s="11" t="s">
        <v>403</v>
      </c>
      <c r="R314" s="11">
        <v>977.29200000000003</v>
      </c>
      <c r="S314" s="11">
        <v>6</v>
      </c>
      <c r="T314" s="11">
        <v>0.1</v>
      </c>
      <c r="U314" s="11">
        <v>173.74080000000001</v>
      </c>
      <c r="V314" s="11">
        <f t="shared" si="8"/>
        <v>1</v>
      </c>
      <c r="W314" s="11" t="str">
        <f t="shared" si="9"/>
        <v>Nov</v>
      </c>
      <c r="X314" s="13" t="s">
        <v>4395</v>
      </c>
    </row>
    <row r="315" spans="1:24" x14ac:dyDescent="0.3">
      <c r="A315" s="11">
        <v>1494</v>
      </c>
      <c r="B315" s="11" t="s">
        <v>1300</v>
      </c>
      <c r="C315" s="12">
        <v>45229</v>
      </c>
      <c r="D315" s="12">
        <v>45233</v>
      </c>
      <c r="E315" s="11" t="s">
        <v>38</v>
      </c>
      <c r="F315" s="11" t="s">
        <v>1301</v>
      </c>
      <c r="G315" s="11" t="s">
        <v>1302</v>
      </c>
      <c r="H315" s="11" t="s">
        <v>81</v>
      </c>
      <c r="I315" s="11" t="s">
        <v>26</v>
      </c>
      <c r="J315" s="11" t="s">
        <v>663</v>
      </c>
      <c r="K315" s="11" t="s">
        <v>177</v>
      </c>
      <c r="L315" s="11">
        <v>98661</v>
      </c>
      <c r="M315" s="11" t="s">
        <v>51</v>
      </c>
      <c r="N315" s="11" t="s">
        <v>940</v>
      </c>
      <c r="O315" s="11" t="s">
        <v>31</v>
      </c>
      <c r="P315" s="11" t="s">
        <v>53</v>
      </c>
      <c r="Q315" s="11" t="s">
        <v>941</v>
      </c>
      <c r="R315" s="11">
        <v>9.64</v>
      </c>
      <c r="S315" s="11">
        <v>2</v>
      </c>
      <c r="T315" s="11">
        <v>0</v>
      </c>
      <c r="U315" s="11">
        <v>3.6631999999999998</v>
      </c>
      <c r="V315" s="11">
        <f t="shared" si="8"/>
        <v>1</v>
      </c>
      <c r="W315" s="11" t="str">
        <f t="shared" si="9"/>
        <v>Oct</v>
      </c>
      <c r="X315" s="13" t="s">
        <v>4395</v>
      </c>
    </row>
    <row r="316" spans="1:24" x14ac:dyDescent="0.3">
      <c r="A316" s="11">
        <v>1504</v>
      </c>
      <c r="B316" s="11" t="s">
        <v>1303</v>
      </c>
      <c r="C316" s="12">
        <v>44889</v>
      </c>
      <c r="D316" s="12">
        <v>44896</v>
      </c>
      <c r="E316" s="11" t="s">
        <v>38</v>
      </c>
      <c r="F316" s="11" t="s">
        <v>1304</v>
      </c>
      <c r="G316" s="11" t="s">
        <v>1305</v>
      </c>
      <c r="H316" s="11" t="s">
        <v>90</v>
      </c>
      <c r="I316" s="11" t="s">
        <v>26</v>
      </c>
      <c r="J316" s="11" t="s">
        <v>49</v>
      </c>
      <c r="K316" s="11" t="s">
        <v>50</v>
      </c>
      <c r="L316" s="11">
        <v>90045</v>
      </c>
      <c r="M316" s="11" t="s">
        <v>51</v>
      </c>
      <c r="N316" s="11" t="s">
        <v>631</v>
      </c>
      <c r="O316" s="11" t="s">
        <v>31</v>
      </c>
      <c r="P316" s="11" t="s">
        <v>53</v>
      </c>
      <c r="Q316" s="11" t="s">
        <v>632</v>
      </c>
      <c r="R316" s="11">
        <v>9.94</v>
      </c>
      <c r="S316" s="11">
        <v>2</v>
      </c>
      <c r="T316" s="11">
        <v>0</v>
      </c>
      <c r="U316" s="11">
        <v>3.0813999999999999</v>
      </c>
      <c r="V316" s="11">
        <f t="shared" si="8"/>
        <v>1</v>
      </c>
      <c r="W316" s="11" t="str">
        <f t="shared" si="9"/>
        <v>Nov</v>
      </c>
      <c r="X316" s="13" t="s">
        <v>4394</v>
      </c>
    </row>
    <row r="317" spans="1:24" x14ac:dyDescent="0.3">
      <c r="A317" s="11">
        <v>1506</v>
      </c>
      <c r="B317" s="11" t="s">
        <v>1306</v>
      </c>
      <c r="C317" s="12">
        <v>44409</v>
      </c>
      <c r="D317" s="12">
        <v>44415</v>
      </c>
      <c r="E317" s="11" t="s">
        <v>38</v>
      </c>
      <c r="F317" s="11" t="s">
        <v>1307</v>
      </c>
      <c r="G317" s="11" t="s">
        <v>1308</v>
      </c>
      <c r="H317" s="11" t="s">
        <v>90</v>
      </c>
      <c r="I317" s="11" t="s">
        <v>26</v>
      </c>
      <c r="J317" s="11" t="s">
        <v>49</v>
      </c>
      <c r="K317" s="11" t="s">
        <v>50</v>
      </c>
      <c r="L317" s="11">
        <v>90004</v>
      </c>
      <c r="M317" s="11" t="s">
        <v>51</v>
      </c>
      <c r="N317" s="11" t="s">
        <v>1309</v>
      </c>
      <c r="O317" s="11" t="s">
        <v>31</v>
      </c>
      <c r="P317" s="11" t="s">
        <v>44</v>
      </c>
      <c r="Q317" s="11" t="s">
        <v>1310</v>
      </c>
      <c r="R317" s="11">
        <v>1004.976</v>
      </c>
      <c r="S317" s="11">
        <v>6</v>
      </c>
      <c r="T317" s="11">
        <v>0.2</v>
      </c>
      <c r="U317" s="11">
        <v>-175.8708</v>
      </c>
      <c r="V317" s="11">
        <f t="shared" si="8"/>
        <v>0</v>
      </c>
      <c r="W317" s="11" t="str">
        <f t="shared" si="9"/>
        <v>Aug</v>
      </c>
      <c r="X317" s="13" t="s">
        <v>4393</v>
      </c>
    </row>
    <row r="318" spans="1:24" x14ac:dyDescent="0.3">
      <c r="A318" s="11">
        <v>1510</v>
      </c>
      <c r="B318" s="11" t="s">
        <v>1311</v>
      </c>
      <c r="C318" s="12">
        <v>45181</v>
      </c>
      <c r="D318" s="12">
        <v>45184</v>
      </c>
      <c r="E318" s="11" t="s">
        <v>78</v>
      </c>
      <c r="F318" s="11" t="s">
        <v>1312</v>
      </c>
      <c r="G318" s="11" t="s">
        <v>1313</v>
      </c>
      <c r="H318" s="11" t="s">
        <v>25</v>
      </c>
      <c r="I318" s="11" t="s">
        <v>26</v>
      </c>
      <c r="J318" s="11" t="s">
        <v>49</v>
      </c>
      <c r="K318" s="11" t="s">
        <v>50</v>
      </c>
      <c r="L318" s="11">
        <v>90036</v>
      </c>
      <c r="M318" s="11" t="s">
        <v>51</v>
      </c>
      <c r="N318" s="11" t="s">
        <v>1292</v>
      </c>
      <c r="O318" s="11" t="s">
        <v>31</v>
      </c>
      <c r="P318" s="11" t="s">
        <v>53</v>
      </c>
      <c r="Q318" s="11" t="s">
        <v>1293</v>
      </c>
      <c r="R318" s="11">
        <v>8.36</v>
      </c>
      <c r="S318" s="11">
        <v>2</v>
      </c>
      <c r="T318" s="11">
        <v>0</v>
      </c>
      <c r="U318" s="11">
        <v>3.0095999999999998</v>
      </c>
      <c r="V318" s="11">
        <f t="shared" si="8"/>
        <v>1</v>
      </c>
      <c r="W318" s="11" t="str">
        <f t="shared" si="9"/>
        <v>Sep</v>
      </c>
      <c r="X318" s="13" t="s">
        <v>4395</v>
      </c>
    </row>
    <row r="319" spans="1:24" x14ac:dyDescent="0.3">
      <c r="A319" s="11">
        <v>1516</v>
      </c>
      <c r="B319" s="11" t="s">
        <v>1314</v>
      </c>
      <c r="C319" s="12">
        <v>45271</v>
      </c>
      <c r="D319" s="12">
        <v>45277</v>
      </c>
      <c r="E319" s="11" t="s">
        <v>38</v>
      </c>
      <c r="F319" s="11" t="s">
        <v>1315</v>
      </c>
      <c r="G319" s="11" t="s">
        <v>1316</v>
      </c>
      <c r="H319" s="11" t="s">
        <v>25</v>
      </c>
      <c r="I319" s="11" t="s">
        <v>26</v>
      </c>
      <c r="J319" s="11" t="s">
        <v>60</v>
      </c>
      <c r="K319" s="11" t="s">
        <v>61</v>
      </c>
      <c r="L319" s="11">
        <v>19120</v>
      </c>
      <c r="M319" s="11" t="s">
        <v>62</v>
      </c>
      <c r="N319" s="11" t="s">
        <v>1198</v>
      </c>
      <c r="O319" s="11" t="s">
        <v>31</v>
      </c>
      <c r="P319" s="11" t="s">
        <v>35</v>
      </c>
      <c r="Q319" s="11" t="s">
        <v>1199</v>
      </c>
      <c r="R319" s="11">
        <v>63.686</v>
      </c>
      <c r="S319" s="11">
        <v>1</v>
      </c>
      <c r="T319" s="11">
        <v>0.3</v>
      </c>
      <c r="U319" s="11">
        <v>-9.0980000000000008</v>
      </c>
      <c r="V319" s="11">
        <f t="shared" si="8"/>
        <v>0</v>
      </c>
      <c r="W319" s="11" t="str">
        <f t="shared" si="9"/>
        <v>Dec</v>
      </c>
      <c r="X319" s="13" t="s">
        <v>4395</v>
      </c>
    </row>
    <row r="320" spans="1:24" x14ac:dyDescent="0.3">
      <c r="A320" s="11">
        <v>1517</v>
      </c>
      <c r="B320" s="11" t="s">
        <v>1317</v>
      </c>
      <c r="C320" s="12">
        <v>45270</v>
      </c>
      <c r="D320" s="12">
        <v>45274</v>
      </c>
      <c r="E320" s="11" t="s">
        <v>22</v>
      </c>
      <c r="F320" s="11" t="s">
        <v>1318</v>
      </c>
      <c r="G320" s="11" t="s">
        <v>1319</v>
      </c>
      <c r="H320" s="11" t="s">
        <v>25</v>
      </c>
      <c r="I320" s="11" t="s">
        <v>26</v>
      </c>
      <c r="J320" s="11" t="s">
        <v>1320</v>
      </c>
      <c r="K320" s="11" t="s">
        <v>1321</v>
      </c>
      <c r="L320" s="11">
        <v>89031</v>
      </c>
      <c r="M320" s="11" t="s">
        <v>51</v>
      </c>
      <c r="N320" s="11" t="s">
        <v>593</v>
      </c>
      <c r="O320" s="11" t="s">
        <v>31</v>
      </c>
      <c r="P320" s="11" t="s">
        <v>44</v>
      </c>
      <c r="Q320" s="11" t="s">
        <v>594</v>
      </c>
      <c r="R320" s="11">
        <v>1669.6</v>
      </c>
      <c r="S320" s="11">
        <v>4</v>
      </c>
      <c r="T320" s="11">
        <v>0</v>
      </c>
      <c r="U320" s="11">
        <v>116.872</v>
      </c>
      <c r="V320" s="11">
        <f t="shared" si="8"/>
        <v>1</v>
      </c>
      <c r="W320" s="11" t="str">
        <f t="shared" si="9"/>
        <v>Dec</v>
      </c>
      <c r="X320" s="13" t="s">
        <v>4395</v>
      </c>
    </row>
    <row r="321" spans="1:24" x14ac:dyDescent="0.3">
      <c r="A321" s="11">
        <v>1522</v>
      </c>
      <c r="B321" s="11" t="s">
        <v>1322</v>
      </c>
      <c r="C321" s="12">
        <v>44536</v>
      </c>
      <c r="D321" s="12">
        <v>44541</v>
      </c>
      <c r="E321" s="11" t="s">
        <v>38</v>
      </c>
      <c r="F321" s="11" t="s">
        <v>1323</v>
      </c>
      <c r="G321" s="11" t="s">
        <v>1324</v>
      </c>
      <c r="H321" s="11" t="s">
        <v>25</v>
      </c>
      <c r="I321" s="11" t="s">
        <v>26</v>
      </c>
      <c r="J321" s="11" t="s">
        <v>1203</v>
      </c>
      <c r="K321" s="11" t="s">
        <v>501</v>
      </c>
      <c r="L321" s="11">
        <v>85705</v>
      </c>
      <c r="M321" s="11" t="s">
        <v>51</v>
      </c>
      <c r="N321" s="11" t="s">
        <v>726</v>
      </c>
      <c r="O321" s="11" t="s">
        <v>31</v>
      </c>
      <c r="P321" s="11" t="s">
        <v>53</v>
      </c>
      <c r="Q321" s="11" t="s">
        <v>727</v>
      </c>
      <c r="R321" s="11">
        <v>206.11199999999999</v>
      </c>
      <c r="S321" s="11">
        <v>6</v>
      </c>
      <c r="T321" s="11">
        <v>0.2</v>
      </c>
      <c r="U321" s="11">
        <v>48.951599999999999</v>
      </c>
      <c r="V321" s="11">
        <f t="shared" si="8"/>
        <v>1</v>
      </c>
      <c r="W321" s="11" t="str">
        <f t="shared" si="9"/>
        <v>Dec</v>
      </c>
      <c r="X321" s="13" t="s">
        <v>4393</v>
      </c>
    </row>
    <row r="322" spans="1:24" x14ac:dyDescent="0.3">
      <c r="A322" s="11">
        <v>1528</v>
      </c>
      <c r="B322" s="11" t="s">
        <v>1325</v>
      </c>
      <c r="C322" s="12">
        <v>44764</v>
      </c>
      <c r="D322" s="12">
        <v>44769</v>
      </c>
      <c r="E322" s="11" t="s">
        <v>38</v>
      </c>
      <c r="F322" s="11" t="s">
        <v>1326</v>
      </c>
      <c r="G322" s="11" t="s">
        <v>1327</v>
      </c>
      <c r="H322" s="11" t="s">
        <v>25</v>
      </c>
      <c r="I322" s="11" t="s">
        <v>26</v>
      </c>
      <c r="J322" s="11" t="s">
        <v>1328</v>
      </c>
      <c r="K322" s="11" t="s">
        <v>61</v>
      </c>
      <c r="L322" s="11">
        <v>18103</v>
      </c>
      <c r="M322" s="11" t="s">
        <v>62</v>
      </c>
      <c r="N322" s="11" t="s">
        <v>1329</v>
      </c>
      <c r="O322" s="11" t="s">
        <v>31</v>
      </c>
      <c r="P322" s="11" t="s">
        <v>53</v>
      </c>
      <c r="Q322" s="11" t="s">
        <v>1330</v>
      </c>
      <c r="R322" s="11">
        <v>11.648</v>
      </c>
      <c r="S322" s="11">
        <v>2</v>
      </c>
      <c r="T322" s="11">
        <v>0.2</v>
      </c>
      <c r="U322" s="11">
        <v>3.3488000000000002</v>
      </c>
      <c r="V322" s="11">
        <f t="shared" si="8"/>
        <v>1</v>
      </c>
      <c r="W322" s="11" t="str">
        <f t="shared" si="9"/>
        <v>Jul</v>
      </c>
      <c r="X322" s="13" t="s">
        <v>4394</v>
      </c>
    </row>
    <row r="323" spans="1:24" x14ac:dyDescent="0.3">
      <c r="A323" s="11">
        <v>1535</v>
      </c>
      <c r="B323" s="11" t="s">
        <v>1331</v>
      </c>
      <c r="C323" s="12">
        <v>44967</v>
      </c>
      <c r="D323" s="12">
        <v>44971</v>
      </c>
      <c r="E323" s="11" t="s">
        <v>38</v>
      </c>
      <c r="F323" s="11" t="s">
        <v>1332</v>
      </c>
      <c r="G323" s="11" t="s">
        <v>1333</v>
      </c>
      <c r="H323" s="11" t="s">
        <v>90</v>
      </c>
      <c r="I323" s="11" t="s">
        <v>26</v>
      </c>
      <c r="J323" s="11" t="s">
        <v>1334</v>
      </c>
      <c r="K323" s="11" t="s">
        <v>50</v>
      </c>
      <c r="L323" s="11">
        <v>92677</v>
      </c>
      <c r="M323" s="11" t="s">
        <v>51</v>
      </c>
      <c r="N323" s="11" t="s">
        <v>691</v>
      </c>
      <c r="O323" s="11" t="s">
        <v>31</v>
      </c>
      <c r="P323" s="11" t="s">
        <v>32</v>
      </c>
      <c r="Q323" s="11" t="s">
        <v>692</v>
      </c>
      <c r="R323" s="11">
        <v>203.983</v>
      </c>
      <c r="S323" s="11">
        <v>2</v>
      </c>
      <c r="T323" s="11">
        <v>0.15</v>
      </c>
      <c r="U323" s="11">
        <v>16.7986</v>
      </c>
      <c r="V323" s="11">
        <f t="shared" ref="V323:V386" si="10">IF(U323&gt;0,1,0)</f>
        <v>1</v>
      </c>
      <c r="W323" s="11" t="str">
        <f t="shared" ref="W323:W386" si="11">TEXT(C323,"Mmm")</f>
        <v>Feb</v>
      </c>
      <c r="X323" s="13" t="s">
        <v>4395</v>
      </c>
    </row>
    <row r="324" spans="1:24" x14ac:dyDescent="0.3">
      <c r="A324" s="11">
        <v>1540</v>
      </c>
      <c r="B324" s="11" t="s">
        <v>1335</v>
      </c>
      <c r="C324" s="12">
        <v>45184</v>
      </c>
      <c r="D324" s="12">
        <v>45186</v>
      </c>
      <c r="E324" s="11" t="s">
        <v>22</v>
      </c>
      <c r="F324" s="11" t="s">
        <v>1336</v>
      </c>
      <c r="G324" s="11" t="s">
        <v>1337</v>
      </c>
      <c r="H324" s="11" t="s">
        <v>25</v>
      </c>
      <c r="I324" s="11" t="s">
        <v>26</v>
      </c>
      <c r="J324" s="11" t="s">
        <v>1338</v>
      </c>
      <c r="K324" s="11" t="s">
        <v>415</v>
      </c>
      <c r="L324" s="11">
        <v>2149</v>
      </c>
      <c r="M324" s="11" t="s">
        <v>62</v>
      </c>
      <c r="N324" s="11" t="s">
        <v>92</v>
      </c>
      <c r="O324" s="11" t="s">
        <v>31</v>
      </c>
      <c r="P324" s="11" t="s">
        <v>32</v>
      </c>
      <c r="Q324" s="11" t="s">
        <v>93</v>
      </c>
      <c r="R324" s="11">
        <v>782.94</v>
      </c>
      <c r="S324" s="11">
        <v>3</v>
      </c>
      <c r="T324" s="11">
        <v>0</v>
      </c>
      <c r="U324" s="11">
        <v>203.56440000000001</v>
      </c>
      <c r="V324" s="11">
        <f t="shared" si="10"/>
        <v>1</v>
      </c>
      <c r="W324" s="11" t="str">
        <f t="shared" si="11"/>
        <v>Sep</v>
      </c>
      <c r="X324" s="13" t="s">
        <v>4395</v>
      </c>
    </row>
    <row r="325" spans="1:24" x14ac:dyDescent="0.3">
      <c r="A325" s="11">
        <v>1542</v>
      </c>
      <c r="B325" s="11" t="s">
        <v>1339</v>
      </c>
      <c r="C325" s="12">
        <v>43901</v>
      </c>
      <c r="D325" s="12">
        <v>43906</v>
      </c>
      <c r="E325" s="11" t="s">
        <v>22</v>
      </c>
      <c r="F325" s="11" t="s">
        <v>1340</v>
      </c>
      <c r="G325" s="11" t="s">
        <v>1341</v>
      </c>
      <c r="H325" s="11" t="s">
        <v>25</v>
      </c>
      <c r="I325" s="11" t="s">
        <v>26</v>
      </c>
      <c r="J325" s="11" t="s">
        <v>329</v>
      </c>
      <c r="K325" s="11" t="s">
        <v>215</v>
      </c>
      <c r="L325" s="11">
        <v>43229</v>
      </c>
      <c r="M325" s="11" t="s">
        <v>62</v>
      </c>
      <c r="N325" s="11" t="s">
        <v>1342</v>
      </c>
      <c r="O325" s="11" t="s">
        <v>31</v>
      </c>
      <c r="P325" s="11" t="s">
        <v>53</v>
      </c>
      <c r="Q325" s="11" t="s">
        <v>405</v>
      </c>
      <c r="R325" s="11">
        <v>8.32</v>
      </c>
      <c r="S325" s="11">
        <v>5</v>
      </c>
      <c r="T325" s="11">
        <v>0.2</v>
      </c>
      <c r="U325" s="11">
        <v>2.2879999999999998</v>
      </c>
      <c r="V325" s="11">
        <f t="shared" si="10"/>
        <v>1</v>
      </c>
      <c r="W325" s="11" t="str">
        <f t="shared" si="11"/>
        <v>Mar</v>
      </c>
      <c r="X325" s="13" t="s">
        <v>4392</v>
      </c>
    </row>
    <row r="326" spans="1:24" x14ac:dyDescent="0.3">
      <c r="A326" s="11">
        <v>1546</v>
      </c>
      <c r="B326" s="11" t="s">
        <v>1343</v>
      </c>
      <c r="C326" s="12">
        <v>44196</v>
      </c>
      <c r="D326" s="12">
        <v>44200</v>
      </c>
      <c r="E326" s="11" t="s">
        <v>22</v>
      </c>
      <c r="F326" s="11" t="s">
        <v>1344</v>
      </c>
      <c r="G326" s="11" t="s">
        <v>1345</v>
      </c>
      <c r="H326" s="11" t="s">
        <v>81</v>
      </c>
      <c r="I326" s="11" t="s">
        <v>26</v>
      </c>
      <c r="J326" s="11" t="s">
        <v>1346</v>
      </c>
      <c r="K326" s="11" t="s">
        <v>109</v>
      </c>
      <c r="L326" s="11">
        <v>13601</v>
      </c>
      <c r="M326" s="11" t="s">
        <v>62</v>
      </c>
      <c r="N326" s="11" t="s">
        <v>243</v>
      </c>
      <c r="O326" s="11" t="s">
        <v>31</v>
      </c>
      <c r="P326" s="11" t="s">
        <v>32</v>
      </c>
      <c r="Q326" s="11" t="s">
        <v>244</v>
      </c>
      <c r="R326" s="11">
        <v>1573.4880000000001</v>
      </c>
      <c r="S326" s="11">
        <v>7</v>
      </c>
      <c r="T326" s="11">
        <v>0.2</v>
      </c>
      <c r="U326" s="11">
        <v>196.68600000000001</v>
      </c>
      <c r="V326" s="11">
        <f t="shared" si="10"/>
        <v>1</v>
      </c>
      <c r="W326" s="11" t="str">
        <f t="shared" si="11"/>
        <v>Dec</v>
      </c>
      <c r="X326" s="13" t="s">
        <v>4392</v>
      </c>
    </row>
    <row r="327" spans="1:24" x14ac:dyDescent="0.3">
      <c r="A327" s="11">
        <v>1559</v>
      </c>
      <c r="B327" s="11" t="s">
        <v>1347</v>
      </c>
      <c r="C327" s="12">
        <v>44271</v>
      </c>
      <c r="D327" s="12">
        <v>44273</v>
      </c>
      <c r="E327" s="11" t="s">
        <v>22</v>
      </c>
      <c r="F327" s="11" t="s">
        <v>518</v>
      </c>
      <c r="G327" s="11" t="s">
        <v>519</v>
      </c>
      <c r="H327" s="11" t="s">
        <v>25</v>
      </c>
      <c r="I327" s="11" t="s">
        <v>26</v>
      </c>
      <c r="J327" s="11" t="s">
        <v>176</v>
      </c>
      <c r="K327" s="11" t="s">
        <v>177</v>
      </c>
      <c r="L327" s="11">
        <v>98103</v>
      </c>
      <c r="M327" s="11" t="s">
        <v>51</v>
      </c>
      <c r="N327" s="11" t="s">
        <v>1240</v>
      </c>
      <c r="O327" s="11" t="s">
        <v>31</v>
      </c>
      <c r="P327" s="11" t="s">
        <v>44</v>
      </c>
      <c r="Q327" s="11" t="s">
        <v>1044</v>
      </c>
      <c r="R327" s="11">
        <v>171.96</v>
      </c>
      <c r="S327" s="11">
        <v>2</v>
      </c>
      <c r="T327" s="11">
        <v>0</v>
      </c>
      <c r="U327" s="11">
        <v>44.709600000000002</v>
      </c>
      <c r="V327" s="11">
        <f t="shared" si="10"/>
        <v>1</v>
      </c>
      <c r="W327" s="11" t="str">
        <f t="shared" si="11"/>
        <v>Mar</v>
      </c>
      <c r="X327" s="13" t="s">
        <v>4393</v>
      </c>
    </row>
    <row r="328" spans="1:24" x14ac:dyDescent="0.3">
      <c r="A328" s="11">
        <v>1563</v>
      </c>
      <c r="B328" s="11" t="s">
        <v>1348</v>
      </c>
      <c r="C328" s="12">
        <v>45107</v>
      </c>
      <c r="D328" s="12">
        <v>45107</v>
      </c>
      <c r="E328" s="11" t="s">
        <v>407</v>
      </c>
      <c r="F328" s="11" t="s">
        <v>1349</v>
      </c>
      <c r="G328" s="11" t="s">
        <v>1350</v>
      </c>
      <c r="H328" s="11" t="s">
        <v>25</v>
      </c>
      <c r="I328" s="11" t="s">
        <v>26</v>
      </c>
      <c r="J328" s="11" t="s">
        <v>158</v>
      </c>
      <c r="K328" s="11" t="s">
        <v>109</v>
      </c>
      <c r="L328" s="11">
        <v>10011</v>
      </c>
      <c r="M328" s="11" t="s">
        <v>62</v>
      </c>
      <c r="N328" s="11" t="s">
        <v>43</v>
      </c>
      <c r="O328" s="11" t="s">
        <v>31</v>
      </c>
      <c r="P328" s="11" t="s">
        <v>44</v>
      </c>
      <c r="Q328" s="11" t="s">
        <v>45</v>
      </c>
      <c r="R328" s="11">
        <v>1044.6300000000001</v>
      </c>
      <c r="S328" s="11">
        <v>5</v>
      </c>
      <c r="T328" s="11">
        <v>0.4</v>
      </c>
      <c r="U328" s="11">
        <v>-295.9785</v>
      </c>
      <c r="V328" s="11">
        <f t="shared" si="10"/>
        <v>0</v>
      </c>
      <c r="W328" s="11" t="str">
        <f t="shared" si="11"/>
        <v>Jun</v>
      </c>
      <c r="X328" s="13" t="s">
        <v>4395</v>
      </c>
    </row>
    <row r="329" spans="1:24" x14ac:dyDescent="0.3">
      <c r="A329" s="11">
        <v>1571</v>
      </c>
      <c r="B329" s="11" t="s">
        <v>1351</v>
      </c>
      <c r="C329" s="12">
        <v>44158</v>
      </c>
      <c r="D329" s="12">
        <v>44160</v>
      </c>
      <c r="E329" s="11" t="s">
        <v>78</v>
      </c>
      <c r="F329" s="11" t="s">
        <v>488</v>
      </c>
      <c r="G329" s="11" t="s">
        <v>489</v>
      </c>
      <c r="H329" s="11" t="s">
        <v>25</v>
      </c>
      <c r="I329" s="11" t="s">
        <v>26</v>
      </c>
      <c r="J329" s="11" t="s">
        <v>49</v>
      </c>
      <c r="K329" s="11" t="s">
        <v>50</v>
      </c>
      <c r="L329" s="11">
        <v>90004</v>
      </c>
      <c r="M329" s="11" t="s">
        <v>51</v>
      </c>
      <c r="N329" s="11" t="s">
        <v>146</v>
      </c>
      <c r="O329" s="11" t="s">
        <v>31</v>
      </c>
      <c r="P329" s="11" t="s">
        <v>35</v>
      </c>
      <c r="Q329" s="11" t="s">
        <v>147</v>
      </c>
      <c r="R329" s="11">
        <v>603.91999999999996</v>
      </c>
      <c r="S329" s="11">
        <v>5</v>
      </c>
      <c r="T329" s="11">
        <v>0.2</v>
      </c>
      <c r="U329" s="11">
        <v>-67.941000000000003</v>
      </c>
      <c r="V329" s="11">
        <f t="shared" si="10"/>
        <v>0</v>
      </c>
      <c r="W329" s="11" t="str">
        <f t="shared" si="11"/>
        <v>Nov</v>
      </c>
      <c r="X329" s="13" t="s">
        <v>4392</v>
      </c>
    </row>
    <row r="330" spans="1:24" x14ac:dyDescent="0.3">
      <c r="A330" s="11">
        <v>1574</v>
      </c>
      <c r="B330" s="11" t="s">
        <v>1351</v>
      </c>
      <c r="C330" s="12">
        <v>44158</v>
      </c>
      <c r="D330" s="12">
        <v>44160</v>
      </c>
      <c r="E330" s="11" t="s">
        <v>78</v>
      </c>
      <c r="F330" s="11" t="s">
        <v>488</v>
      </c>
      <c r="G330" s="11" t="s">
        <v>489</v>
      </c>
      <c r="H330" s="11" t="s">
        <v>25</v>
      </c>
      <c r="I330" s="11" t="s">
        <v>26</v>
      </c>
      <c r="J330" s="11" t="s">
        <v>49</v>
      </c>
      <c r="K330" s="11" t="s">
        <v>50</v>
      </c>
      <c r="L330" s="11">
        <v>90004</v>
      </c>
      <c r="M330" s="11" t="s">
        <v>51</v>
      </c>
      <c r="N330" s="11" t="s">
        <v>561</v>
      </c>
      <c r="O330" s="11" t="s">
        <v>31</v>
      </c>
      <c r="P330" s="11" t="s">
        <v>35</v>
      </c>
      <c r="Q330" s="11" t="s">
        <v>562</v>
      </c>
      <c r="R330" s="11">
        <v>381.44</v>
      </c>
      <c r="S330" s="11">
        <v>2</v>
      </c>
      <c r="T330" s="11">
        <v>0.2</v>
      </c>
      <c r="U330" s="11">
        <v>23.84</v>
      </c>
      <c r="V330" s="11">
        <f t="shared" si="10"/>
        <v>1</v>
      </c>
      <c r="W330" s="11" t="str">
        <f t="shared" si="11"/>
        <v>Nov</v>
      </c>
      <c r="X330" s="13" t="s">
        <v>4392</v>
      </c>
    </row>
    <row r="331" spans="1:24" x14ac:dyDescent="0.3">
      <c r="A331" s="11">
        <v>1576</v>
      </c>
      <c r="B331" s="11" t="s">
        <v>1352</v>
      </c>
      <c r="C331" s="12">
        <v>44180</v>
      </c>
      <c r="D331" s="12">
        <v>44183</v>
      </c>
      <c r="E331" s="11" t="s">
        <v>78</v>
      </c>
      <c r="F331" s="11" t="s">
        <v>1353</v>
      </c>
      <c r="G331" s="11" t="s">
        <v>1354</v>
      </c>
      <c r="H331" s="11" t="s">
        <v>25</v>
      </c>
      <c r="I331" s="11" t="s">
        <v>26</v>
      </c>
      <c r="J331" s="11" t="s">
        <v>1355</v>
      </c>
      <c r="K331" s="11" t="s">
        <v>83</v>
      </c>
      <c r="L331" s="11">
        <v>79907</v>
      </c>
      <c r="M331" s="11" t="s">
        <v>84</v>
      </c>
      <c r="N331" s="11" t="s">
        <v>797</v>
      </c>
      <c r="O331" s="11" t="s">
        <v>31</v>
      </c>
      <c r="P331" s="11" t="s">
        <v>35</v>
      </c>
      <c r="Q331" s="11" t="s">
        <v>798</v>
      </c>
      <c r="R331" s="11">
        <v>763.28</v>
      </c>
      <c r="S331" s="11">
        <v>5</v>
      </c>
      <c r="T331" s="11">
        <v>0.3</v>
      </c>
      <c r="U331" s="11">
        <v>-21.808</v>
      </c>
      <c r="V331" s="11">
        <f t="shared" si="10"/>
        <v>0</v>
      </c>
      <c r="W331" s="11" t="str">
        <f t="shared" si="11"/>
        <v>Dec</v>
      </c>
      <c r="X331" s="13" t="s">
        <v>4392</v>
      </c>
    </row>
    <row r="332" spans="1:24" x14ac:dyDescent="0.3">
      <c r="A332" s="11">
        <v>1581</v>
      </c>
      <c r="B332" s="11" t="s">
        <v>1356</v>
      </c>
      <c r="C332" s="12">
        <v>44417</v>
      </c>
      <c r="D332" s="12">
        <v>44420</v>
      </c>
      <c r="E332" s="11" t="s">
        <v>78</v>
      </c>
      <c r="F332" s="11" t="s">
        <v>694</v>
      </c>
      <c r="G332" s="11" t="s">
        <v>695</v>
      </c>
      <c r="H332" s="11" t="s">
        <v>25</v>
      </c>
      <c r="I332" s="11" t="s">
        <v>26</v>
      </c>
      <c r="J332" s="11" t="s">
        <v>158</v>
      </c>
      <c r="K332" s="11" t="s">
        <v>109</v>
      </c>
      <c r="L332" s="11">
        <v>10024</v>
      </c>
      <c r="M332" s="11" t="s">
        <v>62</v>
      </c>
      <c r="N332" s="11" t="s">
        <v>299</v>
      </c>
      <c r="O332" s="11" t="s">
        <v>31</v>
      </c>
      <c r="P332" s="11" t="s">
        <v>44</v>
      </c>
      <c r="Q332" s="11" t="s">
        <v>300</v>
      </c>
      <c r="R332" s="11">
        <v>382.80599999999998</v>
      </c>
      <c r="S332" s="11">
        <v>9</v>
      </c>
      <c r="T332" s="11">
        <v>0.4</v>
      </c>
      <c r="U332" s="11">
        <v>-153.1224</v>
      </c>
      <c r="V332" s="11">
        <f t="shared" si="10"/>
        <v>0</v>
      </c>
      <c r="W332" s="11" t="str">
        <f t="shared" si="11"/>
        <v>Aug</v>
      </c>
      <c r="X332" s="13" t="s">
        <v>4393</v>
      </c>
    </row>
    <row r="333" spans="1:24" x14ac:dyDescent="0.3">
      <c r="A333" s="11">
        <v>1584</v>
      </c>
      <c r="B333" s="11" t="s">
        <v>1356</v>
      </c>
      <c r="C333" s="12">
        <v>44417</v>
      </c>
      <c r="D333" s="12">
        <v>44420</v>
      </c>
      <c r="E333" s="11" t="s">
        <v>78</v>
      </c>
      <c r="F333" s="11" t="s">
        <v>694</v>
      </c>
      <c r="G333" s="11" t="s">
        <v>695</v>
      </c>
      <c r="H333" s="11" t="s">
        <v>25</v>
      </c>
      <c r="I333" s="11" t="s">
        <v>26</v>
      </c>
      <c r="J333" s="11" t="s">
        <v>158</v>
      </c>
      <c r="K333" s="11" t="s">
        <v>109</v>
      </c>
      <c r="L333" s="11">
        <v>10024</v>
      </c>
      <c r="M333" s="11" t="s">
        <v>62</v>
      </c>
      <c r="N333" s="11" t="s">
        <v>185</v>
      </c>
      <c r="O333" s="11" t="s">
        <v>31</v>
      </c>
      <c r="P333" s="11" t="s">
        <v>53</v>
      </c>
      <c r="Q333" s="11" t="s">
        <v>186</v>
      </c>
      <c r="R333" s="11">
        <v>47.04</v>
      </c>
      <c r="S333" s="11">
        <v>3</v>
      </c>
      <c r="T333" s="11">
        <v>0</v>
      </c>
      <c r="U333" s="11">
        <v>18.345600000000001</v>
      </c>
      <c r="V333" s="11">
        <f t="shared" si="10"/>
        <v>1</v>
      </c>
      <c r="W333" s="11" t="str">
        <f t="shared" si="11"/>
        <v>Aug</v>
      </c>
      <c r="X333" s="13" t="s">
        <v>4393</v>
      </c>
    </row>
    <row r="334" spans="1:24" x14ac:dyDescent="0.3">
      <c r="A334" s="11">
        <v>1585</v>
      </c>
      <c r="B334" s="11" t="s">
        <v>1356</v>
      </c>
      <c r="C334" s="12">
        <v>44417</v>
      </c>
      <c r="D334" s="12">
        <v>44420</v>
      </c>
      <c r="E334" s="11" t="s">
        <v>78</v>
      </c>
      <c r="F334" s="11" t="s">
        <v>694</v>
      </c>
      <c r="G334" s="11" t="s">
        <v>695</v>
      </c>
      <c r="H334" s="11" t="s">
        <v>25</v>
      </c>
      <c r="I334" s="11" t="s">
        <v>26</v>
      </c>
      <c r="J334" s="11" t="s">
        <v>158</v>
      </c>
      <c r="K334" s="11" t="s">
        <v>109</v>
      </c>
      <c r="L334" s="11">
        <v>10024</v>
      </c>
      <c r="M334" s="11" t="s">
        <v>62</v>
      </c>
      <c r="N334" s="11" t="s">
        <v>101</v>
      </c>
      <c r="O334" s="11" t="s">
        <v>31</v>
      </c>
      <c r="P334" s="11" t="s">
        <v>53</v>
      </c>
      <c r="Q334" s="11" t="s">
        <v>102</v>
      </c>
      <c r="R334" s="11">
        <v>6.16</v>
      </c>
      <c r="S334" s="11">
        <v>2</v>
      </c>
      <c r="T334" s="11">
        <v>0</v>
      </c>
      <c r="U334" s="11">
        <v>2.9567999999999999</v>
      </c>
      <c r="V334" s="11">
        <f t="shared" si="10"/>
        <v>1</v>
      </c>
      <c r="W334" s="11" t="str">
        <f t="shared" si="11"/>
        <v>Aug</v>
      </c>
      <c r="X334" s="13" t="s">
        <v>4393</v>
      </c>
    </row>
    <row r="335" spans="1:24" x14ac:dyDescent="0.3">
      <c r="A335" s="11">
        <v>1595</v>
      </c>
      <c r="B335" s="11" t="s">
        <v>1357</v>
      </c>
      <c r="C335" s="12">
        <v>44279</v>
      </c>
      <c r="D335" s="12">
        <v>44282</v>
      </c>
      <c r="E335" s="11" t="s">
        <v>78</v>
      </c>
      <c r="F335" s="11" t="s">
        <v>1358</v>
      </c>
      <c r="G335" s="11" t="s">
        <v>1359</v>
      </c>
      <c r="H335" s="11" t="s">
        <v>90</v>
      </c>
      <c r="I335" s="11" t="s">
        <v>26</v>
      </c>
      <c r="J335" s="11" t="s">
        <v>1360</v>
      </c>
      <c r="K335" s="11" t="s">
        <v>121</v>
      </c>
      <c r="L335" s="11">
        <v>61604</v>
      </c>
      <c r="M335" s="11" t="s">
        <v>84</v>
      </c>
      <c r="N335" s="11" t="s">
        <v>1361</v>
      </c>
      <c r="O335" s="11" t="s">
        <v>31</v>
      </c>
      <c r="P335" s="11" t="s">
        <v>32</v>
      </c>
      <c r="Q335" s="11" t="s">
        <v>1362</v>
      </c>
      <c r="R335" s="11">
        <v>359.05799999999999</v>
      </c>
      <c r="S335" s="11">
        <v>3</v>
      </c>
      <c r="T335" s="11">
        <v>0.3</v>
      </c>
      <c r="U335" s="11">
        <v>-35.905799999999999</v>
      </c>
      <c r="V335" s="11">
        <f t="shared" si="10"/>
        <v>0</v>
      </c>
      <c r="W335" s="11" t="str">
        <f t="shared" si="11"/>
        <v>Mar</v>
      </c>
      <c r="X335" s="13" t="s">
        <v>4393</v>
      </c>
    </row>
    <row r="336" spans="1:24" x14ac:dyDescent="0.3">
      <c r="A336" s="11">
        <v>1596</v>
      </c>
      <c r="B336" s="11" t="s">
        <v>1363</v>
      </c>
      <c r="C336" s="12">
        <v>45054</v>
      </c>
      <c r="D336" s="12">
        <v>45058</v>
      </c>
      <c r="E336" s="11" t="s">
        <v>38</v>
      </c>
      <c r="F336" s="11" t="s">
        <v>1364</v>
      </c>
      <c r="G336" s="11" t="s">
        <v>1365</v>
      </c>
      <c r="H336" s="11" t="s">
        <v>25</v>
      </c>
      <c r="I336" s="11" t="s">
        <v>26</v>
      </c>
      <c r="J336" s="11" t="s">
        <v>329</v>
      </c>
      <c r="K336" s="11" t="s">
        <v>215</v>
      </c>
      <c r="L336" s="11">
        <v>43229</v>
      </c>
      <c r="M336" s="11" t="s">
        <v>62</v>
      </c>
      <c r="N336" s="11" t="s">
        <v>1083</v>
      </c>
      <c r="O336" s="11" t="s">
        <v>31</v>
      </c>
      <c r="P336" s="11" t="s">
        <v>35</v>
      </c>
      <c r="Q336" s="11" t="s">
        <v>1084</v>
      </c>
      <c r="R336" s="11">
        <v>47.991999999999997</v>
      </c>
      <c r="S336" s="11">
        <v>2</v>
      </c>
      <c r="T336" s="11">
        <v>0.3</v>
      </c>
      <c r="U336" s="11">
        <v>-2.0568</v>
      </c>
      <c r="V336" s="11">
        <f t="shared" si="10"/>
        <v>0</v>
      </c>
      <c r="W336" s="11" t="str">
        <f t="shared" si="11"/>
        <v>May</v>
      </c>
      <c r="X336" s="13" t="s">
        <v>4395</v>
      </c>
    </row>
    <row r="337" spans="1:24" x14ac:dyDescent="0.3">
      <c r="A337" s="11">
        <v>1597</v>
      </c>
      <c r="B337" s="11" t="s">
        <v>1366</v>
      </c>
      <c r="C337" s="12">
        <v>45215</v>
      </c>
      <c r="D337" s="12">
        <v>45217</v>
      </c>
      <c r="E337" s="11" t="s">
        <v>78</v>
      </c>
      <c r="F337" s="11" t="s">
        <v>537</v>
      </c>
      <c r="G337" s="11" t="s">
        <v>538</v>
      </c>
      <c r="H337" s="11" t="s">
        <v>81</v>
      </c>
      <c r="I337" s="11" t="s">
        <v>26</v>
      </c>
      <c r="J337" s="11" t="s">
        <v>158</v>
      </c>
      <c r="K337" s="11" t="s">
        <v>109</v>
      </c>
      <c r="L337" s="11">
        <v>10011</v>
      </c>
      <c r="M337" s="11" t="s">
        <v>62</v>
      </c>
      <c r="N337" s="11" t="s">
        <v>547</v>
      </c>
      <c r="O337" s="11" t="s">
        <v>31</v>
      </c>
      <c r="P337" s="11" t="s">
        <v>53</v>
      </c>
      <c r="Q337" s="11" t="s">
        <v>548</v>
      </c>
      <c r="R337" s="11">
        <v>547.29999999999995</v>
      </c>
      <c r="S337" s="11">
        <v>13</v>
      </c>
      <c r="T337" s="11">
        <v>0</v>
      </c>
      <c r="U337" s="11">
        <v>175.136</v>
      </c>
      <c r="V337" s="11">
        <f t="shared" si="10"/>
        <v>1</v>
      </c>
      <c r="W337" s="11" t="str">
        <f t="shared" si="11"/>
        <v>Oct</v>
      </c>
      <c r="X337" s="13" t="s">
        <v>4395</v>
      </c>
    </row>
    <row r="338" spans="1:24" x14ac:dyDescent="0.3">
      <c r="A338" s="11">
        <v>1601</v>
      </c>
      <c r="B338" s="11" t="s">
        <v>1367</v>
      </c>
      <c r="C338" s="12">
        <v>45249</v>
      </c>
      <c r="D338" s="12">
        <v>45251</v>
      </c>
      <c r="E338" s="11" t="s">
        <v>22</v>
      </c>
      <c r="F338" s="11" t="s">
        <v>1368</v>
      </c>
      <c r="G338" s="11" t="s">
        <v>1369</v>
      </c>
      <c r="H338" s="11" t="s">
        <v>25</v>
      </c>
      <c r="I338" s="11" t="s">
        <v>26</v>
      </c>
      <c r="J338" s="11" t="s">
        <v>1370</v>
      </c>
      <c r="K338" s="11" t="s">
        <v>83</v>
      </c>
      <c r="L338" s="11">
        <v>75007</v>
      </c>
      <c r="M338" s="11" t="s">
        <v>84</v>
      </c>
      <c r="N338" s="11" t="s">
        <v>382</v>
      </c>
      <c r="O338" s="11" t="s">
        <v>31</v>
      </c>
      <c r="P338" s="11" t="s">
        <v>53</v>
      </c>
      <c r="Q338" s="11" t="s">
        <v>383</v>
      </c>
      <c r="R338" s="11">
        <v>15.992000000000001</v>
      </c>
      <c r="S338" s="11">
        <v>2</v>
      </c>
      <c r="T338" s="11">
        <v>0.6</v>
      </c>
      <c r="U338" s="11">
        <v>-13.993</v>
      </c>
      <c r="V338" s="11">
        <f t="shared" si="10"/>
        <v>0</v>
      </c>
      <c r="W338" s="11" t="str">
        <f t="shared" si="11"/>
        <v>Nov</v>
      </c>
      <c r="X338" s="13" t="s">
        <v>4395</v>
      </c>
    </row>
    <row r="339" spans="1:24" x14ac:dyDescent="0.3">
      <c r="A339" s="11">
        <v>1602</v>
      </c>
      <c r="B339" s="11" t="s">
        <v>1371</v>
      </c>
      <c r="C339" s="12">
        <v>44689</v>
      </c>
      <c r="D339" s="12">
        <v>44694</v>
      </c>
      <c r="E339" s="11" t="s">
        <v>22</v>
      </c>
      <c r="F339" s="11" t="s">
        <v>1061</v>
      </c>
      <c r="G339" s="11" t="s">
        <v>1062</v>
      </c>
      <c r="H339" s="11" t="s">
        <v>81</v>
      </c>
      <c r="I339" s="11" t="s">
        <v>26</v>
      </c>
      <c r="J339" s="11" t="s">
        <v>722</v>
      </c>
      <c r="K339" s="11" t="s">
        <v>184</v>
      </c>
      <c r="L339" s="11">
        <v>19901</v>
      </c>
      <c r="M339" s="11" t="s">
        <v>62</v>
      </c>
      <c r="N339" s="11" t="s">
        <v>1372</v>
      </c>
      <c r="O339" s="11" t="s">
        <v>31</v>
      </c>
      <c r="P339" s="11" t="s">
        <v>53</v>
      </c>
      <c r="Q339" s="11" t="s">
        <v>1373</v>
      </c>
      <c r="R339" s="11">
        <v>211.96</v>
      </c>
      <c r="S339" s="11">
        <v>2</v>
      </c>
      <c r="T339" s="11">
        <v>0</v>
      </c>
      <c r="U339" s="11">
        <v>42.392000000000003</v>
      </c>
      <c r="V339" s="11">
        <f t="shared" si="10"/>
        <v>1</v>
      </c>
      <c r="W339" s="11" t="str">
        <f t="shared" si="11"/>
        <v>May</v>
      </c>
      <c r="X339" s="13" t="s">
        <v>4394</v>
      </c>
    </row>
    <row r="340" spans="1:24" x14ac:dyDescent="0.3">
      <c r="A340" s="11">
        <v>1611</v>
      </c>
      <c r="B340" s="11" t="s">
        <v>1374</v>
      </c>
      <c r="C340" s="12">
        <v>43977</v>
      </c>
      <c r="D340" s="12">
        <v>43981</v>
      </c>
      <c r="E340" s="11" t="s">
        <v>38</v>
      </c>
      <c r="F340" s="11" t="s">
        <v>1375</v>
      </c>
      <c r="G340" s="11" t="s">
        <v>1376</v>
      </c>
      <c r="H340" s="11" t="s">
        <v>81</v>
      </c>
      <c r="I340" s="11" t="s">
        <v>26</v>
      </c>
      <c r="J340" s="11" t="s">
        <v>49</v>
      </c>
      <c r="K340" s="11" t="s">
        <v>50</v>
      </c>
      <c r="L340" s="11">
        <v>90008</v>
      </c>
      <c r="M340" s="11" t="s">
        <v>51</v>
      </c>
      <c r="N340" s="11" t="s">
        <v>1361</v>
      </c>
      <c r="O340" s="11" t="s">
        <v>31</v>
      </c>
      <c r="P340" s="11" t="s">
        <v>32</v>
      </c>
      <c r="Q340" s="11" t="s">
        <v>1362</v>
      </c>
      <c r="R340" s="11">
        <v>290.666</v>
      </c>
      <c r="S340" s="11">
        <v>2</v>
      </c>
      <c r="T340" s="11">
        <v>0.15</v>
      </c>
      <c r="U340" s="11">
        <v>27.3568</v>
      </c>
      <c r="V340" s="11">
        <f t="shared" si="10"/>
        <v>1</v>
      </c>
      <c r="W340" s="11" t="str">
        <f t="shared" si="11"/>
        <v>May</v>
      </c>
      <c r="X340" s="13" t="s">
        <v>4392</v>
      </c>
    </row>
    <row r="341" spans="1:24" x14ac:dyDescent="0.3">
      <c r="A341" s="11">
        <v>1621</v>
      </c>
      <c r="B341" s="11" t="s">
        <v>1377</v>
      </c>
      <c r="C341" s="12">
        <v>45115</v>
      </c>
      <c r="D341" s="12">
        <v>45122</v>
      </c>
      <c r="E341" s="11" t="s">
        <v>38</v>
      </c>
      <c r="F341" s="11" t="s">
        <v>1378</v>
      </c>
      <c r="G341" s="11" t="s">
        <v>1379</v>
      </c>
      <c r="H341" s="11" t="s">
        <v>25</v>
      </c>
      <c r="I341" s="11" t="s">
        <v>26</v>
      </c>
      <c r="J341" s="11" t="s">
        <v>1380</v>
      </c>
      <c r="K341" s="11" t="s">
        <v>177</v>
      </c>
      <c r="L341" s="11">
        <v>98031</v>
      </c>
      <c r="M341" s="11" t="s">
        <v>51</v>
      </c>
      <c r="N341" s="11" t="s">
        <v>1381</v>
      </c>
      <c r="O341" s="11" t="s">
        <v>31</v>
      </c>
      <c r="P341" s="11" t="s">
        <v>53</v>
      </c>
      <c r="Q341" s="11" t="s">
        <v>1382</v>
      </c>
      <c r="R341" s="11">
        <v>198.46</v>
      </c>
      <c r="S341" s="11">
        <v>2</v>
      </c>
      <c r="T341" s="11">
        <v>0</v>
      </c>
      <c r="U341" s="11">
        <v>99.23</v>
      </c>
      <c r="V341" s="11">
        <f t="shared" si="10"/>
        <v>1</v>
      </c>
      <c r="W341" s="11" t="str">
        <f t="shared" si="11"/>
        <v>Jul</v>
      </c>
      <c r="X341" s="13" t="s">
        <v>4395</v>
      </c>
    </row>
    <row r="342" spans="1:24" x14ac:dyDescent="0.3">
      <c r="A342" s="11">
        <v>1628</v>
      </c>
      <c r="B342" s="11" t="s">
        <v>1383</v>
      </c>
      <c r="C342" s="12">
        <v>44463</v>
      </c>
      <c r="D342" s="12">
        <v>44469</v>
      </c>
      <c r="E342" s="11" t="s">
        <v>38</v>
      </c>
      <c r="F342" s="11" t="s">
        <v>1384</v>
      </c>
      <c r="G342" s="11" t="s">
        <v>1385</v>
      </c>
      <c r="H342" s="11" t="s">
        <v>25</v>
      </c>
      <c r="I342" s="11" t="s">
        <v>26</v>
      </c>
      <c r="J342" s="11" t="s">
        <v>1386</v>
      </c>
      <c r="K342" s="11" t="s">
        <v>1387</v>
      </c>
      <c r="L342" s="11">
        <v>70506</v>
      </c>
      <c r="M342" s="11" t="s">
        <v>29</v>
      </c>
      <c r="N342" s="11" t="s">
        <v>1071</v>
      </c>
      <c r="O342" s="11" t="s">
        <v>31</v>
      </c>
      <c r="P342" s="11" t="s">
        <v>35</v>
      </c>
      <c r="Q342" s="11" t="s">
        <v>1072</v>
      </c>
      <c r="R342" s="11">
        <v>517.5</v>
      </c>
      <c r="S342" s="11">
        <v>6</v>
      </c>
      <c r="T342" s="11">
        <v>0</v>
      </c>
      <c r="U342" s="11">
        <v>155.25</v>
      </c>
      <c r="V342" s="11">
        <f t="shared" si="10"/>
        <v>1</v>
      </c>
      <c r="W342" s="11" t="str">
        <f t="shared" si="11"/>
        <v>Sep</v>
      </c>
      <c r="X342" s="13" t="s">
        <v>4393</v>
      </c>
    </row>
    <row r="343" spans="1:24" x14ac:dyDescent="0.3">
      <c r="A343" s="11">
        <v>1629</v>
      </c>
      <c r="B343" s="11" t="s">
        <v>1388</v>
      </c>
      <c r="C343" s="12">
        <v>45098</v>
      </c>
      <c r="D343" s="12">
        <v>45102</v>
      </c>
      <c r="E343" s="11" t="s">
        <v>22</v>
      </c>
      <c r="F343" s="11" t="s">
        <v>624</v>
      </c>
      <c r="G343" s="11" t="s">
        <v>625</v>
      </c>
      <c r="H343" s="11" t="s">
        <v>25</v>
      </c>
      <c r="I343" s="11" t="s">
        <v>26</v>
      </c>
      <c r="J343" s="11" t="s">
        <v>674</v>
      </c>
      <c r="K343" s="11" t="s">
        <v>215</v>
      </c>
      <c r="L343" s="11">
        <v>44105</v>
      </c>
      <c r="M343" s="11" t="s">
        <v>62</v>
      </c>
      <c r="N343" s="11" t="s">
        <v>1389</v>
      </c>
      <c r="O343" s="11" t="s">
        <v>31</v>
      </c>
      <c r="P343" s="11" t="s">
        <v>53</v>
      </c>
      <c r="Q343" s="11" t="s">
        <v>1390</v>
      </c>
      <c r="R343" s="11">
        <v>17.920000000000002</v>
      </c>
      <c r="S343" s="11">
        <v>5</v>
      </c>
      <c r="T343" s="11">
        <v>0.2</v>
      </c>
      <c r="U343" s="11">
        <v>2.464</v>
      </c>
      <c r="V343" s="11">
        <f t="shared" si="10"/>
        <v>1</v>
      </c>
      <c r="W343" s="11" t="str">
        <f t="shared" si="11"/>
        <v>Jun</v>
      </c>
      <c r="X343" s="13" t="s">
        <v>4395</v>
      </c>
    </row>
    <row r="344" spans="1:24" x14ac:dyDescent="0.3">
      <c r="A344" s="11">
        <v>1642</v>
      </c>
      <c r="B344" s="11" t="s">
        <v>1391</v>
      </c>
      <c r="C344" s="12">
        <v>44707</v>
      </c>
      <c r="D344" s="12">
        <v>44713</v>
      </c>
      <c r="E344" s="11" t="s">
        <v>38</v>
      </c>
      <c r="F344" s="11" t="s">
        <v>1392</v>
      </c>
      <c r="G344" s="11" t="s">
        <v>1393</v>
      </c>
      <c r="H344" s="11" t="s">
        <v>25</v>
      </c>
      <c r="I344" s="11" t="s">
        <v>26</v>
      </c>
      <c r="J344" s="11" t="s">
        <v>177</v>
      </c>
      <c r="K344" s="11" t="s">
        <v>961</v>
      </c>
      <c r="L344" s="11">
        <v>20016</v>
      </c>
      <c r="M344" s="11" t="s">
        <v>62</v>
      </c>
      <c r="N344" s="11" t="s">
        <v>159</v>
      </c>
      <c r="O344" s="11" t="s">
        <v>31</v>
      </c>
      <c r="P344" s="11" t="s">
        <v>53</v>
      </c>
      <c r="Q344" s="11" t="s">
        <v>160</v>
      </c>
      <c r="R344" s="11">
        <v>41.37</v>
      </c>
      <c r="S344" s="11">
        <v>3</v>
      </c>
      <c r="T344" s="11">
        <v>0</v>
      </c>
      <c r="U344" s="11">
        <v>17.375399999999999</v>
      </c>
      <c r="V344" s="11">
        <f t="shared" si="10"/>
        <v>1</v>
      </c>
      <c r="W344" s="11" t="str">
        <f t="shared" si="11"/>
        <v>May</v>
      </c>
      <c r="X344" s="13" t="s">
        <v>4394</v>
      </c>
    </row>
    <row r="345" spans="1:24" x14ac:dyDescent="0.3">
      <c r="A345" s="11">
        <v>1658</v>
      </c>
      <c r="B345" s="11" t="s">
        <v>1394</v>
      </c>
      <c r="C345" s="12">
        <v>43963</v>
      </c>
      <c r="D345" s="12">
        <v>43966</v>
      </c>
      <c r="E345" s="11" t="s">
        <v>78</v>
      </c>
      <c r="F345" s="11" t="s">
        <v>1036</v>
      </c>
      <c r="G345" s="11" t="s">
        <v>1037</v>
      </c>
      <c r="H345" s="11" t="s">
        <v>25</v>
      </c>
      <c r="I345" s="11" t="s">
        <v>26</v>
      </c>
      <c r="J345" s="11" t="s">
        <v>886</v>
      </c>
      <c r="K345" s="11" t="s">
        <v>222</v>
      </c>
      <c r="L345" s="11">
        <v>53209</v>
      </c>
      <c r="M345" s="11" t="s">
        <v>84</v>
      </c>
      <c r="N345" s="11" t="s">
        <v>631</v>
      </c>
      <c r="O345" s="11" t="s">
        <v>31</v>
      </c>
      <c r="P345" s="11" t="s">
        <v>53</v>
      </c>
      <c r="Q345" s="11" t="s">
        <v>632</v>
      </c>
      <c r="R345" s="11">
        <v>34.79</v>
      </c>
      <c r="S345" s="11">
        <v>7</v>
      </c>
      <c r="T345" s="11">
        <v>0</v>
      </c>
      <c r="U345" s="11">
        <v>10.7849</v>
      </c>
      <c r="V345" s="11">
        <f t="shared" si="10"/>
        <v>1</v>
      </c>
      <c r="W345" s="11" t="str">
        <f t="shared" si="11"/>
        <v>May</v>
      </c>
      <c r="X345" s="13" t="s">
        <v>4392</v>
      </c>
    </row>
    <row r="346" spans="1:24" x14ac:dyDescent="0.3">
      <c r="A346" s="11">
        <v>1670</v>
      </c>
      <c r="B346" s="11" t="s">
        <v>1395</v>
      </c>
      <c r="C346" s="12">
        <v>44206</v>
      </c>
      <c r="D346" s="12">
        <v>44211</v>
      </c>
      <c r="E346" s="11" t="s">
        <v>38</v>
      </c>
      <c r="F346" s="11" t="s">
        <v>1396</v>
      </c>
      <c r="G346" s="11" t="s">
        <v>1397</v>
      </c>
      <c r="H346" s="11" t="s">
        <v>25</v>
      </c>
      <c r="I346" s="11" t="s">
        <v>26</v>
      </c>
      <c r="J346" s="11" t="s">
        <v>158</v>
      </c>
      <c r="K346" s="11" t="s">
        <v>109</v>
      </c>
      <c r="L346" s="11">
        <v>10011</v>
      </c>
      <c r="M346" s="11" t="s">
        <v>62</v>
      </c>
      <c r="N346" s="11" t="s">
        <v>502</v>
      </c>
      <c r="O346" s="11" t="s">
        <v>31</v>
      </c>
      <c r="P346" s="11" t="s">
        <v>44</v>
      </c>
      <c r="Q346" s="11" t="s">
        <v>503</v>
      </c>
      <c r="R346" s="11">
        <v>1018.104</v>
      </c>
      <c r="S346" s="11">
        <v>4</v>
      </c>
      <c r="T346" s="11">
        <v>0.4</v>
      </c>
      <c r="U346" s="11">
        <v>-373.3048</v>
      </c>
      <c r="V346" s="11">
        <f t="shared" si="10"/>
        <v>0</v>
      </c>
      <c r="W346" s="11" t="str">
        <f t="shared" si="11"/>
        <v>Jan</v>
      </c>
      <c r="X346" s="13" t="s">
        <v>4393</v>
      </c>
    </row>
    <row r="347" spans="1:24" x14ac:dyDescent="0.3">
      <c r="A347" s="11">
        <v>1675</v>
      </c>
      <c r="B347" s="11" t="s">
        <v>1398</v>
      </c>
      <c r="C347" s="12">
        <v>44456</v>
      </c>
      <c r="D347" s="12">
        <v>44460</v>
      </c>
      <c r="E347" s="11" t="s">
        <v>38</v>
      </c>
      <c r="F347" s="11" t="s">
        <v>634</v>
      </c>
      <c r="G347" s="11" t="s">
        <v>635</v>
      </c>
      <c r="H347" s="11" t="s">
        <v>81</v>
      </c>
      <c r="I347" s="11" t="s">
        <v>26</v>
      </c>
      <c r="J347" s="11" t="s">
        <v>91</v>
      </c>
      <c r="K347" s="11" t="s">
        <v>83</v>
      </c>
      <c r="L347" s="11">
        <v>77041</v>
      </c>
      <c r="M347" s="11" t="s">
        <v>84</v>
      </c>
      <c r="N347" s="11" t="s">
        <v>1130</v>
      </c>
      <c r="O347" s="11" t="s">
        <v>31</v>
      </c>
      <c r="P347" s="11" t="s">
        <v>53</v>
      </c>
      <c r="Q347" s="11" t="s">
        <v>1131</v>
      </c>
      <c r="R347" s="11">
        <v>21.936</v>
      </c>
      <c r="S347" s="11">
        <v>2</v>
      </c>
      <c r="T347" s="11">
        <v>0.6</v>
      </c>
      <c r="U347" s="11">
        <v>-10.419600000000001</v>
      </c>
      <c r="V347" s="11">
        <f t="shared" si="10"/>
        <v>0</v>
      </c>
      <c r="W347" s="11" t="str">
        <f t="shared" si="11"/>
        <v>Sep</v>
      </c>
      <c r="X347" s="13" t="s">
        <v>4393</v>
      </c>
    </row>
    <row r="348" spans="1:24" x14ac:dyDescent="0.3">
      <c r="A348" s="11">
        <v>1681</v>
      </c>
      <c r="B348" s="11" t="s">
        <v>1399</v>
      </c>
      <c r="C348" s="12">
        <v>44081</v>
      </c>
      <c r="D348" s="12">
        <v>44087</v>
      </c>
      <c r="E348" s="11" t="s">
        <v>38</v>
      </c>
      <c r="F348" s="11" t="s">
        <v>1400</v>
      </c>
      <c r="G348" s="11" t="s">
        <v>1401</v>
      </c>
      <c r="H348" s="11" t="s">
        <v>81</v>
      </c>
      <c r="I348" s="11" t="s">
        <v>26</v>
      </c>
      <c r="J348" s="11" t="s">
        <v>60</v>
      </c>
      <c r="K348" s="11" t="s">
        <v>61</v>
      </c>
      <c r="L348" s="11">
        <v>19134</v>
      </c>
      <c r="M348" s="11" t="s">
        <v>62</v>
      </c>
      <c r="N348" s="11" t="s">
        <v>1402</v>
      </c>
      <c r="O348" s="11" t="s">
        <v>31</v>
      </c>
      <c r="P348" s="11" t="s">
        <v>53</v>
      </c>
      <c r="Q348" s="11" t="s">
        <v>1403</v>
      </c>
      <c r="R348" s="11">
        <v>42.368000000000002</v>
      </c>
      <c r="S348" s="11">
        <v>2</v>
      </c>
      <c r="T348" s="11">
        <v>0.2</v>
      </c>
      <c r="U348" s="11">
        <v>8.4735999999999994</v>
      </c>
      <c r="V348" s="11">
        <f t="shared" si="10"/>
        <v>1</v>
      </c>
      <c r="W348" s="11" t="str">
        <f t="shared" si="11"/>
        <v>Sep</v>
      </c>
      <c r="X348" s="13" t="s">
        <v>4392</v>
      </c>
    </row>
    <row r="349" spans="1:24" x14ac:dyDescent="0.3">
      <c r="A349" s="11">
        <v>1684</v>
      </c>
      <c r="B349" s="11" t="s">
        <v>1404</v>
      </c>
      <c r="C349" s="12">
        <v>44872</v>
      </c>
      <c r="D349" s="12">
        <v>44877</v>
      </c>
      <c r="E349" s="11" t="s">
        <v>38</v>
      </c>
      <c r="F349" s="11" t="s">
        <v>1049</v>
      </c>
      <c r="G349" s="11" t="s">
        <v>1050</v>
      </c>
      <c r="H349" s="11" t="s">
        <v>81</v>
      </c>
      <c r="I349" s="11" t="s">
        <v>26</v>
      </c>
      <c r="J349" s="11" t="s">
        <v>310</v>
      </c>
      <c r="K349" s="11" t="s">
        <v>50</v>
      </c>
      <c r="L349" s="11">
        <v>94110</v>
      </c>
      <c r="M349" s="11" t="s">
        <v>51</v>
      </c>
      <c r="N349" s="11" t="s">
        <v>783</v>
      </c>
      <c r="O349" s="11" t="s">
        <v>31</v>
      </c>
      <c r="P349" s="11" t="s">
        <v>53</v>
      </c>
      <c r="Q349" s="11" t="s">
        <v>784</v>
      </c>
      <c r="R349" s="11">
        <v>14.82</v>
      </c>
      <c r="S349" s="11">
        <v>3</v>
      </c>
      <c r="T349" s="11">
        <v>0</v>
      </c>
      <c r="U349" s="11">
        <v>6.2244000000000002</v>
      </c>
      <c r="V349" s="11">
        <f t="shared" si="10"/>
        <v>1</v>
      </c>
      <c r="W349" s="11" t="str">
        <f t="shared" si="11"/>
        <v>Nov</v>
      </c>
      <c r="X349" s="13" t="s">
        <v>4394</v>
      </c>
    </row>
    <row r="350" spans="1:24" x14ac:dyDescent="0.3">
      <c r="A350" s="11">
        <v>1689</v>
      </c>
      <c r="B350" s="11" t="s">
        <v>1405</v>
      </c>
      <c r="C350" s="12">
        <v>45270</v>
      </c>
      <c r="D350" s="12">
        <v>45272</v>
      </c>
      <c r="E350" s="11" t="s">
        <v>78</v>
      </c>
      <c r="F350" s="11" t="s">
        <v>1406</v>
      </c>
      <c r="G350" s="11" t="s">
        <v>1407</v>
      </c>
      <c r="H350" s="11" t="s">
        <v>25</v>
      </c>
      <c r="I350" s="11" t="s">
        <v>26</v>
      </c>
      <c r="J350" s="11" t="s">
        <v>60</v>
      </c>
      <c r="K350" s="11" t="s">
        <v>61</v>
      </c>
      <c r="L350" s="11">
        <v>19140</v>
      </c>
      <c r="M350" s="11" t="s">
        <v>62</v>
      </c>
      <c r="N350" s="11" t="s">
        <v>771</v>
      </c>
      <c r="O350" s="11" t="s">
        <v>31</v>
      </c>
      <c r="P350" s="11" t="s">
        <v>53</v>
      </c>
      <c r="Q350" s="11" t="s">
        <v>772</v>
      </c>
      <c r="R350" s="11">
        <v>310.88</v>
      </c>
      <c r="S350" s="11">
        <v>2</v>
      </c>
      <c r="T350" s="11">
        <v>0.2</v>
      </c>
      <c r="U350" s="11">
        <v>23.315999999999999</v>
      </c>
      <c r="V350" s="11">
        <f t="shared" si="10"/>
        <v>1</v>
      </c>
      <c r="W350" s="11" t="str">
        <f t="shared" si="11"/>
        <v>Dec</v>
      </c>
      <c r="X350" s="13" t="s">
        <v>4395</v>
      </c>
    </row>
    <row r="351" spans="1:24" x14ac:dyDescent="0.3">
      <c r="A351" s="11">
        <v>1690</v>
      </c>
      <c r="B351" s="11" t="s">
        <v>1408</v>
      </c>
      <c r="C351" s="12">
        <v>44059</v>
      </c>
      <c r="D351" s="12">
        <v>44063</v>
      </c>
      <c r="E351" s="11" t="s">
        <v>38</v>
      </c>
      <c r="F351" s="11" t="s">
        <v>1409</v>
      </c>
      <c r="G351" s="11" t="s">
        <v>1410</v>
      </c>
      <c r="H351" s="11" t="s">
        <v>25</v>
      </c>
      <c r="I351" s="11" t="s">
        <v>26</v>
      </c>
      <c r="J351" s="11" t="s">
        <v>60</v>
      </c>
      <c r="K351" s="11" t="s">
        <v>61</v>
      </c>
      <c r="L351" s="11">
        <v>19143</v>
      </c>
      <c r="M351" s="11" t="s">
        <v>62</v>
      </c>
      <c r="N351" s="11" t="s">
        <v>55</v>
      </c>
      <c r="O351" s="11" t="s">
        <v>31</v>
      </c>
      <c r="P351" s="11" t="s">
        <v>44</v>
      </c>
      <c r="Q351" s="11" t="s">
        <v>56</v>
      </c>
      <c r="R351" s="11">
        <v>853.09199999999998</v>
      </c>
      <c r="S351" s="11">
        <v>6</v>
      </c>
      <c r="T351" s="11">
        <v>0.4</v>
      </c>
      <c r="U351" s="11">
        <v>-227.49119999999999</v>
      </c>
      <c r="V351" s="11">
        <f t="shared" si="10"/>
        <v>0</v>
      </c>
      <c r="W351" s="11" t="str">
        <f t="shared" si="11"/>
        <v>Aug</v>
      </c>
      <c r="X351" s="13" t="s">
        <v>4392</v>
      </c>
    </row>
    <row r="352" spans="1:24" x14ac:dyDescent="0.3">
      <c r="A352" s="11">
        <v>1693</v>
      </c>
      <c r="B352" s="11" t="s">
        <v>1411</v>
      </c>
      <c r="C352" s="12">
        <v>44634</v>
      </c>
      <c r="D352" s="12">
        <v>44639</v>
      </c>
      <c r="E352" s="11" t="s">
        <v>38</v>
      </c>
      <c r="F352" s="11" t="s">
        <v>1412</v>
      </c>
      <c r="G352" s="11" t="s">
        <v>1413</v>
      </c>
      <c r="H352" s="11" t="s">
        <v>25</v>
      </c>
      <c r="I352" s="11" t="s">
        <v>26</v>
      </c>
      <c r="J352" s="11" t="s">
        <v>329</v>
      </c>
      <c r="K352" s="11" t="s">
        <v>215</v>
      </c>
      <c r="L352" s="11">
        <v>43229</v>
      </c>
      <c r="M352" s="11" t="s">
        <v>62</v>
      </c>
      <c r="N352" s="11" t="s">
        <v>601</v>
      </c>
      <c r="O352" s="11" t="s">
        <v>31</v>
      </c>
      <c r="P352" s="11" t="s">
        <v>53</v>
      </c>
      <c r="Q352" s="11" t="s">
        <v>602</v>
      </c>
      <c r="R352" s="11">
        <v>21.88</v>
      </c>
      <c r="S352" s="11">
        <v>5</v>
      </c>
      <c r="T352" s="11">
        <v>0.2</v>
      </c>
      <c r="U352" s="11">
        <v>6.2904999999999998</v>
      </c>
      <c r="V352" s="11">
        <f t="shared" si="10"/>
        <v>1</v>
      </c>
      <c r="W352" s="11" t="str">
        <f t="shared" si="11"/>
        <v>Mar</v>
      </c>
      <c r="X352" s="13" t="s">
        <v>4394</v>
      </c>
    </row>
    <row r="353" spans="1:24" x14ac:dyDescent="0.3">
      <c r="A353" s="11">
        <v>1700</v>
      </c>
      <c r="B353" s="11" t="s">
        <v>1414</v>
      </c>
      <c r="C353" s="12">
        <v>43985</v>
      </c>
      <c r="D353" s="12">
        <v>43989</v>
      </c>
      <c r="E353" s="11" t="s">
        <v>22</v>
      </c>
      <c r="F353" s="11" t="s">
        <v>181</v>
      </c>
      <c r="G353" s="11" t="s">
        <v>182</v>
      </c>
      <c r="H353" s="11" t="s">
        <v>25</v>
      </c>
      <c r="I353" s="11" t="s">
        <v>26</v>
      </c>
      <c r="J353" s="11" t="s">
        <v>176</v>
      </c>
      <c r="K353" s="11" t="s">
        <v>177</v>
      </c>
      <c r="L353" s="11">
        <v>98115</v>
      </c>
      <c r="M353" s="11" t="s">
        <v>51</v>
      </c>
      <c r="N353" s="11" t="s">
        <v>1043</v>
      </c>
      <c r="O353" s="11" t="s">
        <v>31</v>
      </c>
      <c r="P353" s="11" t="s">
        <v>44</v>
      </c>
      <c r="Q353" s="11" t="s">
        <v>1044</v>
      </c>
      <c r="R353" s="11">
        <v>515.88</v>
      </c>
      <c r="S353" s="11">
        <v>6</v>
      </c>
      <c r="T353" s="11">
        <v>0</v>
      </c>
      <c r="U353" s="11">
        <v>113.4936</v>
      </c>
      <c r="V353" s="11">
        <f t="shared" si="10"/>
        <v>1</v>
      </c>
      <c r="W353" s="11" t="str">
        <f t="shared" si="11"/>
        <v>Jun</v>
      </c>
      <c r="X353" s="13" t="s">
        <v>4392</v>
      </c>
    </row>
    <row r="354" spans="1:24" x14ac:dyDescent="0.3">
      <c r="A354" s="11">
        <v>1702</v>
      </c>
      <c r="B354" s="11" t="s">
        <v>1415</v>
      </c>
      <c r="C354" s="12">
        <v>44390</v>
      </c>
      <c r="D354" s="12">
        <v>44392</v>
      </c>
      <c r="E354" s="11" t="s">
        <v>22</v>
      </c>
      <c r="F354" s="11" t="s">
        <v>1416</v>
      </c>
      <c r="G354" s="11" t="s">
        <v>1417</v>
      </c>
      <c r="H354" s="11" t="s">
        <v>25</v>
      </c>
      <c r="I354" s="11" t="s">
        <v>26</v>
      </c>
      <c r="J354" s="11" t="s">
        <v>158</v>
      </c>
      <c r="K354" s="11" t="s">
        <v>109</v>
      </c>
      <c r="L354" s="11">
        <v>10035</v>
      </c>
      <c r="M354" s="11" t="s">
        <v>62</v>
      </c>
      <c r="N354" s="11" t="s">
        <v>561</v>
      </c>
      <c r="O354" s="11" t="s">
        <v>31</v>
      </c>
      <c r="P354" s="11" t="s">
        <v>35</v>
      </c>
      <c r="Q354" s="11" t="s">
        <v>562</v>
      </c>
      <c r="R354" s="11">
        <v>1931.04</v>
      </c>
      <c r="S354" s="11">
        <v>9</v>
      </c>
      <c r="T354" s="11">
        <v>0.1</v>
      </c>
      <c r="U354" s="11">
        <v>321.83999999999997</v>
      </c>
      <c r="V354" s="11">
        <f t="shared" si="10"/>
        <v>1</v>
      </c>
      <c r="W354" s="11" t="str">
        <f t="shared" si="11"/>
        <v>Jul</v>
      </c>
      <c r="X354" s="13" t="s">
        <v>4393</v>
      </c>
    </row>
    <row r="355" spans="1:24" x14ac:dyDescent="0.3">
      <c r="A355" s="11">
        <v>1710</v>
      </c>
      <c r="B355" s="11" t="s">
        <v>1418</v>
      </c>
      <c r="C355" s="12">
        <v>45229</v>
      </c>
      <c r="D355" s="12">
        <v>45235</v>
      </c>
      <c r="E355" s="11" t="s">
        <v>38</v>
      </c>
      <c r="F355" s="11" t="s">
        <v>1419</v>
      </c>
      <c r="G355" s="11" t="s">
        <v>1420</v>
      </c>
      <c r="H355" s="11" t="s">
        <v>25</v>
      </c>
      <c r="I355" s="11" t="s">
        <v>26</v>
      </c>
      <c r="J355" s="11" t="s">
        <v>310</v>
      </c>
      <c r="K355" s="11" t="s">
        <v>50</v>
      </c>
      <c r="L355" s="11">
        <v>94122</v>
      </c>
      <c r="M355" s="11" t="s">
        <v>51</v>
      </c>
      <c r="N355" s="11" t="s">
        <v>103</v>
      </c>
      <c r="O355" s="11" t="s">
        <v>31</v>
      </c>
      <c r="P355" s="11" t="s">
        <v>35</v>
      </c>
      <c r="Q355" s="11" t="s">
        <v>104</v>
      </c>
      <c r="R355" s="11">
        <v>71.992000000000004</v>
      </c>
      <c r="S355" s="11">
        <v>1</v>
      </c>
      <c r="T355" s="11">
        <v>0.2</v>
      </c>
      <c r="U355" s="11">
        <v>-0.89990000000000003</v>
      </c>
      <c r="V355" s="11">
        <f t="shared" si="10"/>
        <v>0</v>
      </c>
      <c r="W355" s="11" t="str">
        <f t="shared" si="11"/>
        <v>Oct</v>
      </c>
      <c r="X355" s="13" t="s">
        <v>4395</v>
      </c>
    </row>
    <row r="356" spans="1:24" x14ac:dyDescent="0.3">
      <c r="A356" s="11">
        <v>1714</v>
      </c>
      <c r="B356" s="11" t="s">
        <v>1421</v>
      </c>
      <c r="C356" s="12">
        <v>45177</v>
      </c>
      <c r="D356" s="12">
        <v>45182</v>
      </c>
      <c r="E356" s="11" t="s">
        <v>22</v>
      </c>
      <c r="F356" s="11" t="s">
        <v>1422</v>
      </c>
      <c r="G356" s="11" t="s">
        <v>1423</v>
      </c>
      <c r="H356" s="11" t="s">
        <v>25</v>
      </c>
      <c r="I356" s="11" t="s">
        <v>26</v>
      </c>
      <c r="J356" s="11" t="s">
        <v>120</v>
      </c>
      <c r="K356" s="11" t="s">
        <v>121</v>
      </c>
      <c r="L356" s="11">
        <v>60610</v>
      </c>
      <c r="M356" s="11" t="s">
        <v>84</v>
      </c>
      <c r="N356" s="11" t="s">
        <v>249</v>
      </c>
      <c r="O356" s="11" t="s">
        <v>31</v>
      </c>
      <c r="P356" s="11" t="s">
        <v>44</v>
      </c>
      <c r="Q356" s="11" t="s">
        <v>250</v>
      </c>
      <c r="R356" s="11">
        <v>765.625</v>
      </c>
      <c r="S356" s="11">
        <v>7</v>
      </c>
      <c r="T356" s="11">
        <v>0.5</v>
      </c>
      <c r="U356" s="11">
        <v>-566.5625</v>
      </c>
      <c r="V356" s="11">
        <f t="shared" si="10"/>
        <v>0</v>
      </c>
      <c r="W356" s="11" t="str">
        <f t="shared" si="11"/>
        <v>Sep</v>
      </c>
      <c r="X356" s="13" t="s">
        <v>4395</v>
      </c>
    </row>
    <row r="357" spans="1:24" x14ac:dyDescent="0.3">
      <c r="A357" s="11">
        <v>1715</v>
      </c>
      <c r="B357" s="11" t="s">
        <v>1424</v>
      </c>
      <c r="C357" s="12">
        <v>45206</v>
      </c>
      <c r="D357" s="12">
        <v>45212</v>
      </c>
      <c r="E357" s="11" t="s">
        <v>38</v>
      </c>
      <c r="F357" s="11" t="s">
        <v>1425</v>
      </c>
      <c r="G357" s="11" t="s">
        <v>1426</v>
      </c>
      <c r="H357" s="11" t="s">
        <v>25</v>
      </c>
      <c r="I357" s="11" t="s">
        <v>26</v>
      </c>
      <c r="J357" s="11" t="s">
        <v>310</v>
      </c>
      <c r="K357" s="11" t="s">
        <v>50</v>
      </c>
      <c r="L357" s="11">
        <v>94110</v>
      </c>
      <c r="M357" s="11" t="s">
        <v>51</v>
      </c>
      <c r="N357" s="11" t="s">
        <v>1427</v>
      </c>
      <c r="O357" s="11" t="s">
        <v>31</v>
      </c>
      <c r="P357" s="11" t="s">
        <v>32</v>
      </c>
      <c r="Q357" s="11" t="s">
        <v>1428</v>
      </c>
      <c r="R357" s="11">
        <v>307.666</v>
      </c>
      <c r="S357" s="11">
        <v>2</v>
      </c>
      <c r="T357" s="11">
        <v>0.15</v>
      </c>
      <c r="U357" s="11">
        <v>-14.478400000000001</v>
      </c>
      <c r="V357" s="11">
        <f t="shared" si="10"/>
        <v>0</v>
      </c>
      <c r="W357" s="11" t="str">
        <f t="shared" si="11"/>
        <v>Oct</v>
      </c>
      <c r="X357" s="13" t="s">
        <v>4395</v>
      </c>
    </row>
    <row r="358" spans="1:24" x14ac:dyDescent="0.3">
      <c r="A358" s="11">
        <v>1719</v>
      </c>
      <c r="B358" s="11" t="s">
        <v>1429</v>
      </c>
      <c r="C358" s="12">
        <v>44700</v>
      </c>
      <c r="D358" s="12">
        <v>44705</v>
      </c>
      <c r="E358" s="11" t="s">
        <v>38</v>
      </c>
      <c r="F358" s="11" t="s">
        <v>1430</v>
      </c>
      <c r="G358" s="11" t="s">
        <v>1431</v>
      </c>
      <c r="H358" s="11" t="s">
        <v>25</v>
      </c>
      <c r="I358" s="11" t="s">
        <v>26</v>
      </c>
      <c r="J358" s="11" t="s">
        <v>158</v>
      </c>
      <c r="K358" s="11" t="s">
        <v>109</v>
      </c>
      <c r="L358" s="11">
        <v>10011</v>
      </c>
      <c r="M358" s="11" t="s">
        <v>62</v>
      </c>
      <c r="N358" s="11" t="s">
        <v>1432</v>
      </c>
      <c r="O358" s="11" t="s">
        <v>31</v>
      </c>
      <c r="P358" s="11" t="s">
        <v>53</v>
      </c>
      <c r="Q358" s="11" t="s">
        <v>1433</v>
      </c>
      <c r="R358" s="11">
        <v>35.92</v>
      </c>
      <c r="S358" s="11">
        <v>4</v>
      </c>
      <c r="T358" s="11">
        <v>0</v>
      </c>
      <c r="U358" s="11">
        <v>15.086399999999999</v>
      </c>
      <c r="V358" s="11">
        <f t="shared" si="10"/>
        <v>1</v>
      </c>
      <c r="W358" s="11" t="str">
        <f t="shared" si="11"/>
        <v>May</v>
      </c>
      <c r="X358" s="13" t="s">
        <v>4394</v>
      </c>
    </row>
    <row r="359" spans="1:24" x14ac:dyDescent="0.3">
      <c r="A359" s="11">
        <v>1720</v>
      </c>
      <c r="B359" s="11" t="s">
        <v>1429</v>
      </c>
      <c r="C359" s="12">
        <v>44700</v>
      </c>
      <c r="D359" s="12">
        <v>44705</v>
      </c>
      <c r="E359" s="11" t="s">
        <v>38</v>
      </c>
      <c r="F359" s="11" t="s">
        <v>1430</v>
      </c>
      <c r="G359" s="11" t="s">
        <v>1431</v>
      </c>
      <c r="H359" s="11" t="s">
        <v>25</v>
      </c>
      <c r="I359" s="11" t="s">
        <v>26</v>
      </c>
      <c r="J359" s="11" t="s">
        <v>158</v>
      </c>
      <c r="K359" s="11" t="s">
        <v>109</v>
      </c>
      <c r="L359" s="11">
        <v>10011</v>
      </c>
      <c r="M359" s="11" t="s">
        <v>62</v>
      </c>
      <c r="N359" s="11" t="s">
        <v>631</v>
      </c>
      <c r="O359" s="11" t="s">
        <v>31</v>
      </c>
      <c r="P359" s="11" t="s">
        <v>53</v>
      </c>
      <c r="Q359" s="11" t="s">
        <v>632</v>
      </c>
      <c r="R359" s="11">
        <v>39.76</v>
      </c>
      <c r="S359" s="11">
        <v>8</v>
      </c>
      <c r="T359" s="11">
        <v>0</v>
      </c>
      <c r="U359" s="11">
        <v>12.3256</v>
      </c>
      <c r="V359" s="11">
        <f t="shared" si="10"/>
        <v>1</v>
      </c>
      <c r="W359" s="11" t="str">
        <f t="shared" si="11"/>
        <v>May</v>
      </c>
      <c r="X359" s="13" t="s">
        <v>4394</v>
      </c>
    </row>
    <row r="360" spans="1:24" x14ac:dyDescent="0.3">
      <c r="A360" s="11">
        <v>1724</v>
      </c>
      <c r="B360" s="11" t="s">
        <v>1434</v>
      </c>
      <c r="C360" s="12">
        <v>44550</v>
      </c>
      <c r="D360" s="12">
        <v>44555</v>
      </c>
      <c r="E360" s="11" t="s">
        <v>38</v>
      </c>
      <c r="F360" s="11" t="s">
        <v>1435</v>
      </c>
      <c r="G360" s="11" t="s">
        <v>1436</v>
      </c>
      <c r="H360" s="11" t="s">
        <v>25</v>
      </c>
      <c r="I360" s="11" t="s">
        <v>26</v>
      </c>
      <c r="J360" s="11" t="s">
        <v>120</v>
      </c>
      <c r="K360" s="11" t="s">
        <v>121</v>
      </c>
      <c r="L360" s="11">
        <v>60623</v>
      </c>
      <c r="M360" s="11" t="s">
        <v>84</v>
      </c>
      <c r="N360" s="11" t="s">
        <v>1437</v>
      </c>
      <c r="O360" s="11" t="s">
        <v>31</v>
      </c>
      <c r="P360" s="11" t="s">
        <v>32</v>
      </c>
      <c r="Q360" s="11" t="s">
        <v>1438</v>
      </c>
      <c r="R360" s="11">
        <v>359.05799999999999</v>
      </c>
      <c r="S360" s="11">
        <v>3</v>
      </c>
      <c r="T360" s="11">
        <v>0.3</v>
      </c>
      <c r="U360" s="11">
        <v>-71.811599999999999</v>
      </c>
      <c r="V360" s="11">
        <f t="shared" si="10"/>
        <v>0</v>
      </c>
      <c r="W360" s="11" t="str">
        <f t="shared" si="11"/>
        <v>Dec</v>
      </c>
      <c r="X360" s="13" t="s">
        <v>4393</v>
      </c>
    </row>
    <row r="361" spans="1:24" x14ac:dyDescent="0.3">
      <c r="A361" s="11">
        <v>1728</v>
      </c>
      <c r="B361" s="11" t="s">
        <v>1439</v>
      </c>
      <c r="C361" s="12">
        <v>45045</v>
      </c>
      <c r="D361" s="12">
        <v>45050</v>
      </c>
      <c r="E361" s="11" t="s">
        <v>22</v>
      </c>
      <c r="F361" s="11" t="s">
        <v>1440</v>
      </c>
      <c r="G361" s="11" t="s">
        <v>1441</v>
      </c>
      <c r="H361" s="11" t="s">
        <v>81</v>
      </c>
      <c r="I361" s="11" t="s">
        <v>26</v>
      </c>
      <c r="J361" s="11" t="s">
        <v>265</v>
      </c>
      <c r="K361" s="11" t="s">
        <v>215</v>
      </c>
      <c r="L361" s="11">
        <v>43017</v>
      </c>
      <c r="M361" s="11" t="s">
        <v>62</v>
      </c>
      <c r="N361" s="11" t="s">
        <v>1442</v>
      </c>
      <c r="O361" s="11" t="s">
        <v>31</v>
      </c>
      <c r="P361" s="11" t="s">
        <v>44</v>
      </c>
      <c r="Q361" s="11" t="s">
        <v>1443</v>
      </c>
      <c r="R361" s="11">
        <v>1048.3499999999999</v>
      </c>
      <c r="S361" s="11">
        <v>5</v>
      </c>
      <c r="T361" s="11">
        <v>0.4</v>
      </c>
      <c r="U361" s="11">
        <v>-69.89</v>
      </c>
      <c r="V361" s="11">
        <f t="shared" si="10"/>
        <v>0</v>
      </c>
      <c r="W361" s="11" t="str">
        <f t="shared" si="11"/>
        <v>Apr</v>
      </c>
      <c r="X361" s="13" t="s">
        <v>4395</v>
      </c>
    </row>
    <row r="362" spans="1:24" x14ac:dyDescent="0.3">
      <c r="A362" s="11">
        <v>1743</v>
      </c>
      <c r="B362" s="11" t="s">
        <v>1444</v>
      </c>
      <c r="C362" s="12">
        <v>45229</v>
      </c>
      <c r="D362" s="12">
        <v>45233</v>
      </c>
      <c r="E362" s="11" t="s">
        <v>38</v>
      </c>
      <c r="F362" s="11" t="s">
        <v>1353</v>
      </c>
      <c r="G362" s="11" t="s">
        <v>1354</v>
      </c>
      <c r="H362" s="11" t="s">
        <v>25</v>
      </c>
      <c r="I362" s="11" t="s">
        <v>26</v>
      </c>
      <c r="J362" s="11" t="s">
        <v>60</v>
      </c>
      <c r="K362" s="11" t="s">
        <v>61</v>
      </c>
      <c r="L362" s="11">
        <v>19140</v>
      </c>
      <c r="M362" s="11" t="s">
        <v>62</v>
      </c>
      <c r="N362" s="11" t="s">
        <v>1389</v>
      </c>
      <c r="O362" s="11" t="s">
        <v>31</v>
      </c>
      <c r="P362" s="11" t="s">
        <v>53</v>
      </c>
      <c r="Q362" s="11" t="s">
        <v>1390</v>
      </c>
      <c r="R362" s="11">
        <v>7.1680000000000001</v>
      </c>
      <c r="S362" s="11">
        <v>2</v>
      </c>
      <c r="T362" s="11">
        <v>0.2</v>
      </c>
      <c r="U362" s="11">
        <v>0.98560000000000003</v>
      </c>
      <c r="V362" s="11">
        <f t="shared" si="10"/>
        <v>1</v>
      </c>
      <c r="W362" s="11" t="str">
        <f t="shared" si="11"/>
        <v>Oct</v>
      </c>
      <c r="X362" s="13" t="s">
        <v>4395</v>
      </c>
    </row>
    <row r="363" spans="1:24" x14ac:dyDescent="0.3">
      <c r="A363" s="11">
        <v>1751</v>
      </c>
      <c r="B363" s="11" t="s">
        <v>1445</v>
      </c>
      <c r="C363" s="12">
        <v>44522</v>
      </c>
      <c r="D363" s="12">
        <v>44527</v>
      </c>
      <c r="E363" s="11" t="s">
        <v>38</v>
      </c>
      <c r="F363" s="11" t="s">
        <v>640</v>
      </c>
      <c r="G363" s="11" t="s">
        <v>641</v>
      </c>
      <c r="H363" s="11" t="s">
        <v>90</v>
      </c>
      <c r="I363" s="11" t="s">
        <v>26</v>
      </c>
      <c r="J363" s="11" t="s">
        <v>229</v>
      </c>
      <c r="K363" s="11" t="s">
        <v>83</v>
      </c>
      <c r="L363" s="11">
        <v>78207</v>
      </c>
      <c r="M363" s="11" t="s">
        <v>84</v>
      </c>
      <c r="N363" s="11" t="s">
        <v>1446</v>
      </c>
      <c r="O363" s="11" t="s">
        <v>31</v>
      </c>
      <c r="P363" s="11" t="s">
        <v>44</v>
      </c>
      <c r="Q363" s="11" t="s">
        <v>1447</v>
      </c>
      <c r="R363" s="11">
        <v>206.96199999999999</v>
      </c>
      <c r="S363" s="11">
        <v>2</v>
      </c>
      <c r="T363" s="11">
        <v>0.3</v>
      </c>
      <c r="U363" s="11">
        <v>-32.522599999999997</v>
      </c>
      <c r="V363" s="11">
        <f t="shared" si="10"/>
        <v>0</v>
      </c>
      <c r="W363" s="11" t="str">
        <f t="shared" si="11"/>
        <v>Nov</v>
      </c>
      <c r="X363" s="13" t="s">
        <v>4393</v>
      </c>
    </row>
    <row r="364" spans="1:24" x14ac:dyDescent="0.3">
      <c r="A364" s="11">
        <v>1752</v>
      </c>
      <c r="B364" s="11" t="s">
        <v>1448</v>
      </c>
      <c r="C364" s="12">
        <v>45213</v>
      </c>
      <c r="D364" s="12">
        <v>45216</v>
      </c>
      <c r="E364" s="11" t="s">
        <v>78</v>
      </c>
      <c r="F364" s="11" t="s">
        <v>1449</v>
      </c>
      <c r="G364" s="11" t="s">
        <v>1450</v>
      </c>
      <c r="H364" s="11" t="s">
        <v>25</v>
      </c>
      <c r="I364" s="11" t="s">
        <v>26</v>
      </c>
      <c r="J364" s="11" t="s">
        <v>1451</v>
      </c>
      <c r="K364" s="11" t="s">
        <v>50</v>
      </c>
      <c r="L364" s="11">
        <v>94601</v>
      </c>
      <c r="M364" s="11" t="s">
        <v>51</v>
      </c>
      <c r="N364" s="11" t="s">
        <v>361</v>
      </c>
      <c r="O364" s="11" t="s">
        <v>31</v>
      </c>
      <c r="P364" s="11" t="s">
        <v>53</v>
      </c>
      <c r="Q364" s="11" t="s">
        <v>362</v>
      </c>
      <c r="R364" s="11">
        <v>9.4600000000000009</v>
      </c>
      <c r="S364" s="11">
        <v>2</v>
      </c>
      <c r="T364" s="11">
        <v>0</v>
      </c>
      <c r="U364" s="11">
        <v>3.6894</v>
      </c>
      <c r="V364" s="11">
        <f t="shared" si="10"/>
        <v>1</v>
      </c>
      <c r="W364" s="11" t="str">
        <f t="shared" si="11"/>
        <v>Oct</v>
      </c>
      <c r="X364" s="13" t="s">
        <v>4395</v>
      </c>
    </row>
    <row r="365" spans="1:24" x14ac:dyDescent="0.3">
      <c r="A365" s="11">
        <v>1761</v>
      </c>
      <c r="B365" s="11" t="s">
        <v>1452</v>
      </c>
      <c r="C365" s="12">
        <v>44444</v>
      </c>
      <c r="D365" s="12">
        <v>44448</v>
      </c>
      <c r="E365" s="11" t="s">
        <v>38</v>
      </c>
      <c r="F365" s="11" t="s">
        <v>1453</v>
      </c>
      <c r="G365" s="11" t="s">
        <v>1454</v>
      </c>
      <c r="H365" s="11" t="s">
        <v>25</v>
      </c>
      <c r="I365" s="11" t="s">
        <v>26</v>
      </c>
      <c r="J365" s="11" t="s">
        <v>620</v>
      </c>
      <c r="K365" s="11" t="s">
        <v>50</v>
      </c>
      <c r="L365" s="11">
        <v>92105</v>
      </c>
      <c r="M365" s="11" t="s">
        <v>51</v>
      </c>
      <c r="N365" s="11" t="s">
        <v>1455</v>
      </c>
      <c r="O365" s="11" t="s">
        <v>31</v>
      </c>
      <c r="P365" s="11" t="s">
        <v>32</v>
      </c>
      <c r="Q365" s="11" t="s">
        <v>1456</v>
      </c>
      <c r="R365" s="11">
        <v>411.33199999999999</v>
      </c>
      <c r="S365" s="11">
        <v>4</v>
      </c>
      <c r="T365" s="11">
        <v>0.15</v>
      </c>
      <c r="U365" s="11">
        <v>-4.8391999999999999</v>
      </c>
      <c r="V365" s="11">
        <f t="shared" si="10"/>
        <v>0</v>
      </c>
      <c r="W365" s="11" t="str">
        <f t="shared" si="11"/>
        <v>Sep</v>
      </c>
      <c r="X365" s="13" t="s">
        <v>4393</v>
      </c>
    </row>
    <row r="366" spans="1:24" x14ac:dyDescent="0.3">
      <c r="A366" s="11">
        <v>1763</v>
      </c>
      <c r="B366" s="11" t="s">
        <v>1452</v>
      </c>
      <c r="C366" s="12">
        <v>44444</v>
      </c>
      <c r="D366" s="12">
        <v>44448</v>
      </c>
      <c r="E366" s="11" t="s">
        <v>38</v>
      </c>
      <c r="F366" s="11" t="s">
        <v>1453</v>
      </c>
      <c r="G366" s="11" t="s">
        <v>1454</v>
      </c>
      <c r="H366" s="11" t="s">
        <v>25</v>
      </c>
      <c r="I366" s="11" t="s">
        <v>26</v>
      </c>
      <c r="J366" s="11" t="s">
        <v>620</v>
      </c>
      <c r="K366" s="11" t="s">
        <v>50</v>
      </c>
      <c r="L366" s="11">
        <v>92105</v>
      </c>
      <c r="M366" s="11" t="s">
        <v>51</v>
      </c>
      <c r="N366" s="11" t="s">
        <v>1457</v>
      </c>
      <c r="O366" s="11" t="s">
        <v>31</v>
      </c>
      <c r="P366" s="11" t="s">
        <v>32</v>
      </c>
      <c r="Q366" s="11" t="s">
        <v>1458</v>
      </c>
      <c r="R366" s="11">
        <v>293.19900000000001</v>
      </c>
      <c r="S366" s="11">
        <v>3</v>
      </c>
      <c r="T366" s="11">
        <v>0.15</v>
      </c>
      <c r="U366" s="11">
        <v>-20.696400000000001</v>
      </c>
      <c r="V366" s="11">
        <f t="shared" si="10"/>
        <v>0</v>
      </c>
      <c r="W366" s="11" t="str">
        <f t="shared" si="11"/>
        <v>Sep</v>
      </c>
      <c r="X366" s="13" t="s">
        <v>4393</v>
      </c>
    </row>
    <row r="367" spans="1:24" x14ac:dyDescent="0.3">
      <c r="A367" s="11">
        <v>1766</v>
      </c>
      <c r="B367" s="11" t="s">
        <v>1459</v>
      </c>
      <c r="C367" s="12">
        <v>44777</v>
      </c>
      <c r="D367" s="12">
        <v>44781</v>
      </c>
      <c r="E367" s="11" t="s">
        <v>38</v>
      </c>
      <c r="F367" s="11" t="s">
        <v>1460</v>
      </c>
      <c r="G367" s="11" t="s">
        <v>1461</v>
      </c>
      <c r="H367" s="11" t="s">
        <v>90</v>
      </c>
      <c r="I367" s="11" t="s">
        <v>26</v>
      </c>
      <c r="J367" s="11" t="s">
        <v>1462</v>
      </c>
      <c r="K367" s="11" t="s">
        <v>697</v>
      </c>
      <c r="L367" s="11">
        <v>23434</v>
      </c>
      <c r="M367" s="11" t="s">
        <v>29</v>
      </c>
      <c r="N367" s="11" t="s">
        <v>1463</v>
      </c>
      <c r="O367" s="11" t="s">
        <v>31</v>
      </c>
      <c r="P367" s="11" t="s">
        <v>53</v>
      </c>
      <c r="Q367" s="11" t="s">
        <v>1464</v>
      </c>
      <c r="R367" s="11">
        <v>109.8</v>
      </c>
      <c r="S367" s="11">
        <v>9</v>
      </c>
      <c r="T367" s="11">
        <v>0</v>
      </c>
      <c r="U367" s="11">
        <v>46.116</v>
      </c>
      <c r="V367" s="11">
        <f t="shared" si="10"/>
        <v>1</v>
      </c>
      <c r="W367" s="11" t="str">
        <f t="shared" si="11"/>
        <v>Aug</v>
      </c>
      <c r="X367" s="13" t="s">
        <v>4394</v>
      </c>
    </row>
    <row r="368" spans="1:24" x14ac:dyDescent="0.3">
      <c r="A368" s="11">
        <v>1792</v>
      </c>
      <c r="B368" s="11" t="s">
        <v>1465</v>
      </c>
      <c r="C368" s="12">
        <v>44166</v>
      </c>
      <c r="D368" s="12">
        <v>44168</v>
      </c>
      <c r="E368" s="11" t="s">
        <v>78</v>
      </c>
      <c r="F368" s="11" t="s">
        <v>672</v>
      </c>
      <c r="G368" s="11" t="s">
        <v>673</v>
      </c>
      <c r="H368" s="11" t="s">
        <v>25</v>
      </c>
      <c r="I368" s="11" t="s">
        <v>26</v>
      </c>
      <c r="J368" s="11" t="s">
        <v>1466</v>
      </c>
      <c r="K368" s="11" t="s">
        <v>222</v>
      </c>
      <c r="L368" s="11">
        <v>53711</v>
      </c>
      <c r="M368" s="11" t="s">
        <v>84</v>
      </c>
      <c r="N368" s="11" t="s">
        <v>1467</v>
      </c>
      <c r="O368" s="11" t="s">
        <v>31</v>
      </c>
      <c r="P368" s="11" t="s">
        <v>35</v>
      </c>
      <c r="Q368" s="11" t="s">
        <v>1468</v>
      </c>
      <c r="R368" s="11">
        <v>2807.84</v>
      </c>
      <c r="S368" s="11">
        <v>8</v>
      </c>
      <c r="T368" s="11">
        <v>0</v>
      </c>
      <c r="U368" s="11">
        <v>673.88160000000005</v>
      </c>
      <c r="V368" s="11">
        <f t="shared" si="10"/>
        <v>1</v>
      </c>
      <c r="W368" s="11" t="str">
        <f t="shared" si="11"/>
        <v>Dec</v>
      </c>
      <c r="X368" s="13" t="s">
        <v>4392</v>
      </c>
    </row>
    <row r="369" spans="1:24" x14ac:dyDescent="0.3">
      <c r="A369" s="11">
        <v>1799</v>
      </c>
      <c r="B369" s="11" t="s">
        <v>1469</v>
      </c>
      <c r="C369" s="12">
        <v>44749</v>
      </c>
      <c r="D369" s="12">
        <v>44753</v>
      </c>
      <c r="E369" s="11" t="s">
        <v>38</v>
      </c>
      <c r="F369" s="11" t="s">
        <v>1470</v>
      </c>
      <c r="G369" s="11" t="s">
        <v>1471</v>
      </c>
      <c r="H369" s="11" t="s">
        <v>25</v>
      </c>
      <c r="I369" s="11" t="s">
        <v>26</v>
      </c>
      <c r="J369" s="11" t="s">
        <v>1472</v>
      </c>
      <c r="K369" s="11" t="s">
        <v>50</v>
      </c>
      <c r="L369" s="11">
        <v>95123</v>
      </c>
      <c r="M369" s="11" t="s">
        <v>51</v>
      </c>
      <c r="N369" s="11" t="s">
        <v>588</v>
      </c>
      <c r="O369" s="11" t="s">
        <v>31</v>
      </c>
      <c r="P369" s="11" t="s">
        <v>53</v>
      </c>
      <c r="Q369" s="11" t="s">
        <v>589</v>
      </c>
      <c r="R369" s="11">
        <v>215.65</v>
      </c>
      <c r="S369" s="11">
        <v>5</v>
      </c>
      <c r="T369" s="11">
        <v>0</v>
      </c>
      <c r="U369" s="11">
        <v>73.320999999999998</v>
      </c>
      <c r="V369" s="11">
        <f t="shared" si="10"/>
        <v>1</v>
      </c>
      <c r="W369" s="11" t="str">
        <f t="shared" si="11"/>
        <v>Jul</v>
      </c>
      <c r="X369" s="13" t="s">
        <v>4394</v>
      </c>
    </row>
    <row r="370" spans="1:24" x14ac:dyDescent="0.3">
      <c r="A370" s="11">
        <v>1802</v>
      </c>
      <c r="B370" s="11" t="s">
        <v>1473</v>
      </c>
      <c r="C370" s="12">
        <v>44878</v>
      </c>
      <c r="D370" s="12">
        <v>44884</v>
      </c>
      <c r="E370" s="11" t="s">
        <v>38</v>
      </c>
      <c r="F370" s="11" t="s">
        <v>1474</v>
      </c>
      <c r="G370" s="11" t="s">
        <v>1475</v>
      </c>
      <c r="H370" s="11" t="s">
        <v>90</v>
      </c>
      <c r="I370" s="11" t="s">
        <v>26</v>
      </c>
      <c r="J370" s="11" t="s">
        <v>933</v>
      </c>
      <c r="K370" s="11" t="s">
        <v>177</v>
      </c>
      <c r="L370" s="11">
        <v>98002</v>
      </c>
      <c r="M370" s="11" t="s">
        <v>51</v>
      </c>
      <c r="N370" s="11" t="s">
        <v>1292</v>
      </c>
      <c r="O370" s="11" t="s">
        <v>31</v>
      </c>
      <c r="P370" s="11" t="s">
        <v>53</v>
      </c>
      <c r="Q370" s="11" t="s">
        <v>1293</v>
      </c>
      <c r="R370" s="11">
        <v>4.18</v>
      </c>
      <c r="S370" s="11">
        <v>1</v>
      </c>
      <c r="T370" s="11">
        <v>0</v>
      </c>
      <c r="U370" s="11">
        <v>1.5047999999999999</v>
      </c>
      <c r="V370" s="11">
        <f t="shared" si="10"/>
        <v>1</v>
      </c>
      <c r="W370" s="11" t="str">
        <f t="shared" si="11"/>
        <v>Nov</v>
      </c>
      <c r="X370" s="13" t="s">
        <v>4394</v>
      </c>
    </row>
    <row r="371" spans="1:24" x14ac:dyDescent="0.3">
      <c r="A371" s="11">
        <v>1810</v>
      </c>
      <c r="B371" s="11" t="s">
        <v>1476</v>
      </c>
      <c r="C371" s="12">
        <v>44857</v>
      </c>
      <c r="D371" s="12">
        <v>44863</v>
      </c>
      <c r="E371" s="11" t="s">
        <v>38</v>
      </c>
      <c r="F371" s="11" t="s">
        <v>252</v>
      </c>
      <c r="G371" s="11" t="s">
        <v>253</v>
      </c>
      <c r="H371" s="11" t="s">
        <v>81</v>
      </c>
      <c r="I371" s="11" t="s">
        <v>26</v>
      </c>
      <c r="J371" s="11" t="s">
        <v>120</v>
      </c>
      <c r="K371" s="11" t="s">
        <v>121</v>
      </c>
      <c r="L371" s="11">
        <v>60610</v>
      </c>
      <c r="M371" s="11" t="s">
        <v>84</v>
      </c>
      <c r="N371" s="11" t="s">
        <v>1477</v>
      </c>
      <c r="O371" s="11" t="s">
        <v>31</v>
      </c>
      <c r="P371" s="11" t="s">
        <v>53</v>
      </c>
      <c r="Q371" s="11" t="s">
        <v>1478</v>
      </c>
      <c r="R371" s="11">
        <v>16.155999999999999</v>
      </c>
      <c r="S371" s="11">
        <v>7</v>
      </c>
      <c r="T371" s="11">
        <v>0.6</v>
      </c>
      <c r="U371" s="11">
        <v>-12.117000000000001</v>
      </c>
      <c r="V371" s="11">
        <f t="shared" si="10"/>
        <v>0</v>
      </c>
      <c r="W371" s="11" t="str">
        <f t="shared" si="11"/>
        <v>Oct</v>
      </c>
      <c r="X371" s="13" t="s">
        <v>4394</v>
      </c>
    </row>
    <row r="372" spans="1:24" x14ac:dyDescent="0.3">
      <c r="A372" s="11">
        <v>1812</v>
      </c>
      <c r="B372" s="11" t="s">
        <v>1479</v>
      </c>
      <c r="C372" s="12">
        <v>43991</v>
      </c>
      <c r="D372" s="12">
        <v>43993</v>
      </c>
      <c r="E372" s="11" t="s">
        <v>22</v>
      </c>
      <c r="F372" s="11" t="s">
        <v>1480</v>
      </c>
      <c r="G372" s="11" t="s">
        <v>1481</v>
      </c>
      <c r="H372" s="11" t="s">
        <v>25</v>
      </c>
      <c r="I372" s="11" t="s">
        <v>26</v>
      </c>
      <c r="J372" s="11" t="s">
        <v>1057</v>
      </c>
      <c r="K372" s="11" t="s">
        <v>697</v>
      </c>
      <c r="L372" s="11">
        <v>22801</v>
      </c>
      <c r="M372" s="11" t="s">
        <v>29</v>
      </c>
      <c r="N372" s="11" t="s">
        <v>196</v>
      </c>
      <c r="O372" s="11" t="s">
        <v>31</v>
      </c>
      <c r="P372" s="11" t="s">
        <v>44</v>
      </c>
      <c r="Q372" s="11" t="s">
        <v>197</v>
      </c>
      <c r="R372" s="11">
        <v>1441.3</v>
      </c>
      <c r="S372" s="11">
        <v>7</v>
      </c>
      <c r="T372" s="11">
        <v>0</v>
      </c>
      <c r="U372" s="11">
        <v>245.02099999999999</v>
      </c>
      <c r="V372" s="11">
        <f t="shared" si="10"/>
        <v>1</v>
      </c>
      <c r="W372" s="11" t="str">
        <f t="shared" si="11"/>
        <v>Jun</v>
      </c>
      <c r="X372" s="13" t="s">
        <v>4392</v>
      </c>
    </row>
    <row r="373" spans="1:24" x14ac:dyDescent="0.3">
      <c r="A373" s="11">
        <v>1813</v>
      </c>
      <c r="B373" s="11" t="s">
        <v>1482</v>
      </c>
      <c r="C373" s="12">
        <v>45250</v>
      </c>
      <c r="D373" s="12">
        <v>45256</v>
      </c>
      <c r="E373" s="11" t="s">
        <v>38</v>
      </c>
      <c r="F373" s="11" t="s">
        <v>1483</v>
      </c>
      <c r="G373" s="11" t="s">
        <v>1484</v>
      </c>
      <c r="H373" s="11" t="s">
        <v>25</v>
      </c>
      <c r="I373" s="11" t="s">
        <v>26</v>
      </c>
      <c r="J373" s="11" t="s">
        <v>214</v>
      </c>
      <c r="K373" s="11" t="s">
        <v>215</v>
      </c>
      <c r="L373" s="11">
        <v>43055</v>
      </c>
      <c r="M373" s="11" t="s">
        <v>62</v>
      </c>
      <c r="N373" s="11" t="s">
        <v>345</v>
      </c>
      <c r="O373" s="11" t="s">
        <v>31</v>
      </c>
      <c r="P373" s="11" t="s">
        <v>53</v>
      </c>
      <c r="Q373" s="11" t="s">
        <v>346</v>
      </c>
      <c r="R373" s="11">
        <v>77.599999999999994</v>
      </c>
      <c r="S373" s="11">
        <v>5</v>
      </c>
      <c r="T373" s="11">
        <v>0.2</v>
      </c>
      <c r="U373" s="11">
        <v>28.13</v>
      </c>
      <c r="V373" s="11">
        <f t="shared" si="10"/>
        <v>1</v>
      </c>
      <c r="W373" s="11" t="str">
        <f t="shared" si="11"/>
        <v>Nov</v>
      </c>
      <c r="X373" s="13" t="s">
        <v>4395</v>
      </c>
    </row>
    <row r="374" spans="1:24" x14ac:dyDescent="0.3">
      <c r="A374" s="11">
        <v>1814</v>
      </c>
      <c r="B374" s="11" t="s">
        <v>1482</v>
      </c>
      <c r="C374" s="12">
        <v>45250</v>
      </c>
      <c r="D374" s="12">
        <v>45256</v>
      </c>
      <c r="E374" s="11" t="s">
        <v>38</v>
      </c>
      <c r="F374" s="11" t="s">
        <v>1483</v>
      </c>
      <c r="G374" s="11" t="s">
        <v>1484</v>
      </c>
      <c r="H374" s="11" t="s">
        <v>25</v>
      </c>
      <c r="I374" s="11" t="s">
        <v>26</v>
      </c>
      <c r="J374" s="11" t="s">
        <v>214</v>
      </c>
      <c r="K374" s="11" t="s">
        <v>215</v>
      </c>
      <c r="L374" s="11">
        <v>43055</v>
      </c>
      <c r="M374" s="11" t="s">
        <v>62</v>
      </c>
      <c r="N374" s="11" t="s">
        <v>481</v>
      </c>
      <c r="O374" s="11" t="s">
        <v>31</v>
      </c>
      <c r="P374" s="11" t="s">
        <v>53</v>
      </c>
      <c r="Q374" s="11" t="s">
        <v>482</v>
      </c>
      <c r="R374" s="11">
        <v>4.6559999999999997</v>
      </c>
      <c r="S374" s="11">
        <v>2</v>
      </c>
      <c r="T374" s="11">
        <v>0.2</v>
      </c>
      <c r="U374" s="11">
        <v>1.5713999999999999</v>
      </c>
      <c r="V374" s="11">
        <f t="shared" si="10"/>
        <v>1</v>
      </c>
      <c r="W374" s="11" t="str">
        <f t="shared" si="11"/>
        <v>Nov</v>
      </c>
      <c r="X374" s="13" t="s">
        <v>4395</v>
      </c>
    </row>
    <row r="375" spans="1:24" x14ac:dyDescent="0.3">
      <c r="A375" s="11">
        <v>1815</v>
      </c>
      <c r="B375" s="11" t="s">
        <v>1485</v>
      </c>
      <c r="C375" s="12">
        <v>44453</v>
      </c>
      <c r="D375" s="12">
        <v>44457</v>
      </c>
      <c r="E375" s="11" t="s">
        <v>38</v>
      </c>
      <c r="F375" s="11" t="s">
        <v>1092</v>
      </c>
      <c r="G375" s="11" t="s">
        <v>1093</v>
      </c>
      <c r="H375" s="11" t="s">
        <v>81</v>
      </c>
      <c r="I375" s="11" t="s">
        <v>26</v>
      </c>
      <c r="J375" s="11" t="s">
        <v>49</v>
      </c>
      <c r="K375" s="11" t="s">
        <v>50</v>
      </c>
      <c r="L375" s="11">
        <v>90045</v>
      </c>
      <c r="M375" s="11" t="s">
        <v>51</v>
      </c>
      <c r="N375" s="11" t="s">
        <v>299</v>
      </c>
      <c r="O375" s="11" t="s">
        <v>31</v>
      </c>
      <c r="P375" s="11" t="s">
        <v>44</v>
      </c>
      <c r="Q375" s="11" t="s">
        <v>300</v>
      </c>
      <c r="R375" s="11">
        <v>170.136</v>
      </c>
      <c r="S375" s="11">
        <v>3</v>
      </c>
      <c r="T375" s="11">
        <v>0.2</v>
      </c>
      <c r="U375" s="11">
        <v>-8.5068000000000001</v>
      </c>
      <c r="V375" s="11">
        <f t="shared" si="10"/>
        <v>0</v>
      </c>
      <c r="W375" s="11" t="str">
        <f t="shared" si="11"/>
        <v>Sep</v>
      </c>
      <c r="X375" s="13" t="s">
        <v>4393</v>
      </c>
    </row>
    <row r="376" spans="1:24" x14ac:dyDescent="0.3">
      <c r="A376" s="11">
        <v>1820</v>
      </c>
      <c r="B376" s="11" t="s">
        <v>1486</v>
      </c>
      <c r="C376" s="12">
        <v>43976</v>
      </c>
      <c r="D376" s="12">
        <v>43980</v>
      </c>
      <c r="E376" s="11" t="s">
        <v>38</v>
      </c>
      <c r="F376" s="11" t="s">
        <v>1487</v>
      </c>
      <c r="G376" s="11" t="s">
        <v>1488</v>
      </c>
      <c r="H376" s="11" t="s">
        <v>25</v>
      </c>
      <c r="I376" s="11" t="s">
        <v>26</v>
      </c>
      <c r="J376" s="11" t="s">
        <v>120</v>
      </c>
      <c r="K376" s="11" t="s">
        <v>121</v>
      </c>
      <c r="L376" s="11">
        <v>60623</v>
      </c>
      <c r="M376" s="11" t="s">
        <v>84</v>
      </c>
      <c r="N376" s="11" t="s">
        <v>1489</v>
      </c>
      <c r="O376" s="11" t="s">
        <v>31</v>
      </c>
      <c r="P376" s="11" t="s">
        <v>53</v>
      </c>
      <c r="Q376" s="11" t="s">
        <v>1490</v>
      </c>
      <c r="R376" s="11">
        <v>29.32</v>
      </c>
      <c r="S376" s="11">
        <v>2</v>
      </c>
      <c r="T376" s="11">
        <v>0.6</v>
      </c>
      <c r="U376" s="11">
        <v>-24.189</v>
      </c>
      <c r="V376" s="11">
        <f t="shared" si="10"/>
        <v>0</v>
      </c>
      <c r="W376" s="11" t="str">
        <f t="shared" si="11"/>
        <v>May</v>
      </c>
      <c r="X376" s="13" t="s">
        <v>4392</v>
      </c>
    </row>
    <row r="377" spans="1:24" x14ac:dyDescent="0.3">
      <c r="A377" s="11">
        <v>1823</v>
      </c>
      <c r="B377" s="11" t="s">
        <v>1491</v>
      </c>
      <c r="C377" s="12">
        <v>44608</v>
      </c>
      <c r="D377" s="12">
        <v>44612</v>
      </c>
      <c r="E377" s="11" t="s">
        <v>38</v>
      </c>
      <c r="F377" s="11" t="s">
        <v>1492</v>
      </c>
      <c r="G377" s="11" t="s">
        <v>1493</v>
      </c>
      <c r="H377" s="11" t="s">
        <v>81</v>
      </c>
      <c r="I377" s="11" t="s">
        <v>26</v>
      </c>
      <c r="J377" s="11" t="s">
        <v>120</v>
      </c>
      <c r="K377" s="11" t="s">
        <v>121</v>
      </c>
      <c r="L377" s="11">
        <v>60623</v>
      </c>
      <c r="M377" s="11" t="s">
        <v>84</v>
      </c>
      <c r="N377" s="11" t="s">
        <v>1494</v>
      </c>
      <c r="O377" s="11" t="s">
        <v>31</v>
      </c>
      <c r="P377" s="11" t="s">
        <v>35</v>
      </c>
      <c r="Q377" s="11" t="s">
        <v>1495</v>
      </c>
      <c r="R377" s="11">
        <v>62.957999999999998</v>
      </c>
      <c r="S377" s="11">
        <v>3</v>
      </c>
      <c r="T377" s="11">
        <v>0.3</v>
      </c>
      <c r="U377" s="11">
        <v>-2.6981999999999999</v>
      </c>
      <c r="V377" s="11">
        <f t="shared" si="10"/>
        <v>0</v>
      </c>
      <c r="W377" s="11" t="str">
        <f t="shared" si="11"/>
        <v>Feb</v>
      </c>
      <c r="X377" s="13" t="s">
        <v>4394</v>
      </c>
    </row>
    <row r="378" spans="1:24" x14ac:dyDescent="0.3">
      <c r="A378" s="11">
        <v>1826</v>
      </c>
      <c r="B378" s="11" t="s">
        <v>1496</v>
      </c>
      <c r="C378" s="12">
        <v>44917</v>
      </c>
      <c r="D378" s="12">
        <v>44923</v>
      </c>
      <c r="E378" s="11" t="s">
        <v>38</v>
      </c>
      <c r="F378" s="11" t="s">
        <v>800</v>
      </c>
      <c r="G378" s="11" t="s">
        <v>801</v>
      </c>
      <c r="H378" s="11" t="s">
        <v>25</v>
      </c>
      <c r="I378" s="11" t="s">
        <v>26</v>
      </c>
      <c r="J378" s="11" t="s">
        <v>1497</v>
      </c>
      <c r="K378" s="11" t="s">
        <v>1498</v>
      </c>
      <c r="L378" s="11">
        <v>97756</v>
      </c>
      <c r="M378" s="11" t="s">
        <v>51</v>
      </c>
      <c r="N378" s="11" t="s">
        <v>427</v>
      </c>
      <c r="O378" s="11" t="s">
        <v>31</v>
      </c>
      <c r="P378" s="11" t="s">
        <v>53</v>
      </c>
      <c r="Q378" s="11" t="s">
        <v>428</v>
      </c>
      <c r="R378" s="11">
        <v>11.84</v>
      </c>
      <c r="S378" s="11">
        <v>4</v>
      </c>
      <c r="T378" s="11">
        <v>0.2</v>
      </c>
      <c r="U378" s="11">
        <v>3.1080000000000001</v>
      </c>
      <c r="V378" s="11">
        <f t="shared" si="10"/>
        <v>1</v>
      </c>
      <c r="W378" s="11" t="str">
        <f t="shared" si="11"/>
        <v>Dec</v>
      </c>
      <c r="X378" s="13" t="s">
        <v>4394</v>
      </c>
    </row>
    <row r="379" spans="1:24" x14ac:dyDescent="0.3">
      <c r="A379" s="11">
        <v>1827</v>
      </c>
      <c r="B379" s="11" t="s">
        <v>1496</v>
      </c>
      <c r="C379" s="12">
        <v>44917</v>
      </c>
      <c r="D379" s="12">
        <v>44923</v>
      </c>
      <c r="E379" s="11" t="s">
        <v>38</v>
      </c>
      <c r="F379" s="11" t="s">
        <v>800</v>
      </c>
      <c r="G379" s="11" t="s">
        <v>801</v>
      </c>
      <c r="H379" s="11" t="s">
        <v>25</v>
      </c>
      <c r="I379" s="11" t="s">
        <v>26</v>
      </c>
      <c r="J379" s="11" t="s">
        <v>1497</v>
      </c>
      <c r="K379" s="11" t="s">
        <v>1498</v>
      </c>
      <c r="L379" s="11">
        <v>97756</v>
      </c>
      <c r="M379" s="11" t="s">
        <v>51</v>
      </c>
      <c r="N379" s="11" t="s">
        <v>1499</v>
      </c>
      <c r="O379" s="11" t="s">
        <v>31</v>
      </c>
      <c r="P379" s="11" t="s">
        <v>53</v>
      </c>
      <c r="Q379" s="11" t="s">
        <v>1500</v>
      </c>
      <c r="R379" s="11">
        <v>22.783999999999999</v>
      </c>
      <c r="S379" s="11">
        <v>1</v>
      </c>
      <c r="T379" s="11">
        <v>0.2</v>
      </c>
      <c r="U379" s="11">
        <v>4.8415999999999997</v>
      </c>
      <c r="V379" s="11">
        <f t="shared" si="10"/>
        <v>1</v>
      </c>
      <c r="W379" s="11" t="str">
        <f t="shared" si="11"/>
        <v>Dec</v>
      </c>
      <c r="X379" s="13" t="s">
        <v>4394</v>
      </c>
    </row>
    <row r="380" spans="1:24" x14ac:dyDescent="0.3">
      <c r="A380" s="11">
        <v>1832</v>
      </c>
      <c r="B380" s="11" t="s">
        <v>1501</v>
      </c>
      <c r="C380" s="12">
        <v>45220</v>
      </c>
      <c r="D380" s="12">
        <v>45220</v>
      </c>
      <c r="E380" s="11" t="s">
        <v>407</v>
      </c>
      <c r="F380" s="11" t="s">
        <v>935</v>
      </c>
      <c r="G380" s="11" t="s">
        <v>936</v>
      </c>
      <c r="H380" s="11" t="s">
        <v>90</v>
      </c>
      <c r="I380" s="11" t="s">
        <v>26</v>
      </c>
      <c r="J380" s="11" t="s">
        <v>1502</v>
      </c>
      <c r="K380" s="11" t="s">
        <v>1503</v>
      </c>
      <c r="L380" s="11">
        <v>74403</v>
      </c>
      <c r="M380" s="11" t="s">
        <v>84</v>
      </c>
      <c r="N380" s="11" t="s">
        <v>896</v>
      </c>
      <c r="O380" s="11" t="s">
        <v>31</v>
      </c>
      <c r="P380" s="11" t="s">
        <v>44</v>
      </c>
      <c r="Q380" s="11" t="s">
        <v>897</v>
      </c>
      <c r="R380" s="11">
        <v>262.11</v>
      </c>
      <c r="S380" s="11">
        <v>1</v>
      </c>
      <c r="T380" s="11">
        <v>0</v>
      </c>
      <c r="U380" s="11">
        <v>62.906399999999998</v>
      </c>
      <c r="V380" s="11">
        <f t="shared" si="10"/>
        <v>1</v>
      </c>
      <c r="W380" s="11" t="str">
        <f t="shared" si="11"/>
        <v>Oct</v>
      </c>
      <c r="X380" s="13" t="s">
        <v>4395</v>
      </c>
    </row>
    <row r="381" spans="1:24" x14ac:dyDescent="0.3">
      <c r="A381" s="11">
        <v>1833</v>
      </c>
      <c r="B381" s="11" t="s">
        <v>1504</v>
      </c>
      <c r="C381" s="12">
        <v>44505</v>
      </c>
      <c r="D381" s="12">
        <v>44509</v>
      </c>
      <c r="E381" s="11" t="s">
        <v>38</v>
      </c>
      <c r="F381" s="11" t="s">
        <v>1061</v>
      </c>
      <c r="G381" s="11" t="s">
        <v>1062</v>
      </c>
      <c r="H381" s="11" t="s">
        <v>81</v>
      </c>
      <c r="I381" s="11" t="s">
        <v>26</v>
      </c>
      <c r="J381" s="11" t="s">
        <v>1016</v>
      </c>
      <c r="K381" s="11" t="s">
        <v>1017</v>
      </c>
      <c r="L381" s="11">
        <v>28110</v>
      </c>
      <c r="M381" s="11" t="s">
        <v>29</v>
      </c>
      <c r="N381" s="11" t="s">
        <v>1071</v>
      </c>
      <c r="O381" s="11" t="s">
        <v>31</v>
      </c>
      <c r="P381" s="11" t="s">
        <v>35</v>
      </c>
      <c r="Q381" s="11" t="s">
        <v>1072</v>
      </c>
      <c r="R381" s="11">
        <v>207</v>
      </c>
      <c r="S381" s="11">
        <v>3</v>
      </c>
      <c r="T381" s="11">
        <v>0.2</v>
      </c>
      <c r="U381" s="11">
        <v>25.875</v>
      </c>
      <c r="V381" s="11">
        <f t="shared" si="10"/>
        <v>1</v>
      </c>
      <c r="W381" s="11" t="str">
        <f t="shared" si="11"/>
        <v>Nov</v>
      </c>
      <c r="X381" s="13" t="s">
        <v>4393</v>
      </c>
    </row>
    <row r="382" spans="1:24" x14ac:dyDescent="0.3">
      <c r="A382" s="11">
        <v>1839</v>
      </c>
      <c r="B382" s="11" t="s">
        <v>1505</v>
      </c>
      <c r="C382" s="12">
        <v>44044</v>
      </c>
      <c r="D382" s="12">
        <v>44048</v>
      </c>
      <c r="E382" s="11" t="s">
        <v>38</v>
      </c>
      <c r="F382" s="11" t="s">
        <v>1506</v>
      </c>
      <c r="G382" s="11" t="s">
        <v>1507</v>
      </c>
      <c r="H382" s="11" t="s">
        <v>81</v>
      </c>
      <c r="I382" s="11" t="s">
        <v>26</v>
      </c>
      <c r="J382" s="11" t="s">
        <v>1508</v>
      </c>
      <c r="K382" s="11" t="s">
        <v>1017</v>
      </c>
      <c r="L382" s="11">
        <v>28205</v>
      </c>
      <c r="M382" s="11" t="s">
        <v>29</v>
      </c>
      <c r="N382" s="11" t="s">
        <v>159</v>
      </c>
      <c r="O382" s="11" t="s">
        <v>31</v>
      </c>
      <c r="P382" s="11" t="s">
        <v>53</v>
      </c>
      <c r="Q382" s="11" t="s">
        <v>160</v>
      </c>
      <c r="R382" s="11">
        <v>44.128</v>
      </c>
      <c r="S382" s="11">
        <v>4</v>
      </c>
      <c r="T382" s="11">
        <v>0.2</v>
      </c>
      <c r="U382" s="11">
        <v>12.135199999999999</v>
      </c>
      <c r="V382" s="11">
        <f t="shared" si="10"/>
        <v>1</v>
      </c>
      <c r="W382" s="11" t="str">
        <f t="shared" si="11"/>
        <v>Aug</v>
      </c>
      <c r="X382" s="13" t="s">
        <v>4392</v>
      </c>
    </row>
    <row r="383" spans="1:24" x14ac:dyDescent="0.3">
      <c r="A383" s="11">
        <v>1842</v>
      </c>
      <c r="B383" s="11" t="s">
        <v>1509</v>
      </c>
      <c r="C383" s="12">
        <v>44760</v>
      </c>
      <c r="D383" s="12">
        <v>44765</v>
      </c>
      <c r="E383" s="11" t="s">
        <v>38</v>
      </c>
      <c r="F383" s="11" t="s">
        <v>1510</v>
      </c>
      <c r="G383" s="11" t="s">
        <v>1511</v>
      </c>
      <c r="H383" s="11" t="s">
        <v>81</v>
      </c>
      <c r="I383" s="11" t="s">
        <v>26</v>
      </c>
      <c r="J383" s="11" t="s">
        <v>1512</v>
      </c>
      <c r="K383" s="11" t="s">
        <v>28</v>
      </c>
      <c r="L383" s="11">
        <v>42104</v>
      </c>
      <c r="M383" s="11" t="s">
        <v>29</v>
      </c>
      <c r="N383" s="11" t="s">
        <v>1513</v>
      </c>
      <c r="O383" s="11" t="s">
        <v>31</v>
      </c>
      <c r="P383" s="11" t="s">
        <v>35</v>
      </c>
      <c r="Q383" s="11" t="s">
        <v>1514</v>
      </c>
      <c r="R383" s="11">
        <v>140.81</v>
      </c>
      <c r="S383" s="11">
        <v>1</v>
      </c>
      <c r="T383" s="11">
        <v>0</v>
      </c>
      <c r="U383" s="11">
        <v>39.4268</v>
      </c>
      <c r="V383" s="11">
        <f t="shared" si="10"/>
        <v>1</v>
      </c>
      <c r="W383" s="11" t="str">
        <f t="shared" si="11"/>
        <v>Jul</v>
      </c>
      <c r="X383" s="13" t="s">
        <v>4394</v>
      </c>
    </row>
    <row r="384" spans="1:24" x14ac:dyDescent="0.3">
      <c r="A384" s="11">
        <v>1844</v>
      </c>
      <c r="B384" s="11" t="s">
        <v>1515</v>
      </c>
      <c r="C384" s="12">
        <v>44236</v>
      </c>
      <c r="D384" s="12">
        <v>44238</v>
      </c>
      <c r="E384" s="11" t="s">
        <v>22</v>
      </c>
      <c r="F384" s="11" t="s">
        <v>1516</v>
      </c>
      <c r="G384" s="11" t="s">
        <v>1517</v>
      </c>
      <c r="H384" s="11" t="s">
        <v>81</v>
      </c>
      <c r="I384" s="11" t="s">
        <v>26</v>
      </c>
      <c r="J384" s="11" t="s">
        <v>229</v>
      </c>
      <c r="K384" s="11" t="s">
        <v>83</v>
      </c>
      <c r="L384" s="11">
        <v>78207</v>
      </c>
      <c r="M384" s="11" t="s">
        <v>84</v>
      </c>
      <c r="N384" s="11" t="s">
        <v>1518</v>
      </c>
      <c r="O384" s="11" t="s">
        <v>31</v>
      </c>
      <c r="P384" s="11" t="s">
        <v>53</v>
      </c>
      <c r="Q384" s="11" t="s">
        <v>1519</v>
      </c>
      <c r="R384" s="11">
        <v>40.783999999999999</v>
      </c>
      <c r="S384" s="11">
        <v>2</v>
      </c>
      <c r="T384" s="11">
        <v>0.6</v>
      </c>
      <c r="U384" s="11">
        <v>-30.588000000000001</v>
      </c>
      <c r="V384" s="11">
        <f t="shared" si="10"/>
        <v>0</v>
      </c>
      <c r="W384" s="11" t="str">
        <f t="shared" si="11"/>
        <v>Feb</v>
      </c>
      <c r="X384" s="13" t="s">
        <v>4393</v>
      </c>
    </row>
    <row r="385" spans="1:24" x14ac:dyDescent="0.3">
      <c r="A385" s="11">
        <v>1847</v>
      </c>
      <c r="B385" s="11" t="s">
        <v>1520</v>
      </c>
      <c r="C385" s="12">
        <v>44938</v>
      </c>
      <c r="D385" s="12">
        <v>44943</v>
      </c>
      <c r="E385" s="11" t="s">
        <v>22</v>
      </c>
      <c r="F385" s="11" t="s">
        <v>1521</v>
      </c>
      <c r="G385" s="11" t="s">
        <v>1522</v>
      </c>
      <c r="H385" s="11" t="s">
        <v>90</v>
      </c>
      <c r="I385" s="11" t="s">
        <v>26</v>
      </c>
      <c r="J385" s="11" t="s">
        <v>177</v>
      </c>
      <c r="K385" s="11" t="s">
        <v>961</v>
      </c>
      <c r="L385" s="11">
        <v>20016</v>
      </c>
      <c r="M385" s="11" t="s">
        <v>62</v>
      </c>
      <c r="N385" s="11" t="s">
        <v>1523</v>
      </c>
      <c r="O385" s="11" t="s">
        <v>31</v>
      </c>
      <c r="P385" s="11" t="s">
        <v>53</v>
      </c>
      <c r="Q385" s="11" t="s">
        <v>1524</v>
      </c>
      <c r="R385" s="11">
        <v>37.68</v>
      </c>
      <c r="S385" s="11">
        <v>2</v>
      </c>
      <c r="T385" s="11">
        <v>0</v>
      </c>
      <c r="U385" s="11">
        <v>15.8256</v>
      </c>
      <c r="V385" s="11">
        <f t="shared" si="10"/>
        <v>1</v>
      </c>
      <c r="W385" s="11" t="str">
        <f t="shared" si="11"/>
        <v>Jan</v>
      </c>
      <c r="X385" s="13" t="s">
        <v>4395</v>
      </c>
    </row>
    <row r="386" spans="1:24" x14ac:dyDescent="0.3">
      <c r="A386" s="11">
        <v>1848</v>
      </c>
      <c r="B386" s="11" t="s">
        <v>1525</v>
      </c>
      <c r="C386" s="12">
        <v>45179</v>
      </c>
      <c r="D386" s="12">
        <v>45179</v>
      </c>
      <c r="E386" s="11" t="s">
        <v>407</v>
      </c>
      <c r="F386" s="11" t="s">
        <v>1526</v>
      </c>
      <c r="G386" s="11" t="s">
        <v>1527</v>
      </c>
      <c r="H386" s="11" t="s">
        <v>81</v>
      </c>
      <c r="I386" s="11" t="s">
        <v>26</v>
      </c>
      <c r="J386" s="11" t="s">
        <v>49</v>
      </c>
      <c r="K386" s="11" t="s">
        <v>50</v>
      </c>
      <c r="L386" s="11">
        <v>90004</v>
      </c>
      <c r="M386" s="11" t="s">
        <v>51</v>
      </c>
      <c r="N386" s="11" t="s">
        <v>376</v>
      </c>
      <c r="O386" s="11" t="s">
        <v>31</v>
      </c>
      <c r="P386" s="11" t="s">
        <v>35</v>
      </c>
      <c r="Q386" s="11" t="s">
        <v>377</v>
      </c>
      <c r="R386" s="11">
        <v>362.35199999999998</v>
      </c>
      <c r="S386" s="11">
        <v>3</v>
      </c>
      <c r="T386" s="11">
        <v>0.2</v>
      </c>
      <c r="U386" s="11">
        <v>27.176400000000001</v>
      </c>
      <c r="V386" s="11">
        <f t="shared" si="10"/>
        <v>1</v>
      </c>
      <c r="W386" s="11" t="str">
        <f t="shared" si="11"/>
        <v>Sep</v>
      </c>
      <c r="X386" s="13" t="s">
        <v>4395</v>
      </c>
    </row>
    <row r="387" spans="1:24" x14ac:dyDescent="0.3">
      <c r="A387" s="11">
        <v>1861</v>
      </c>
      <c r="B387" s="11" t="s">
        <v>1528</v>
      </c>
      <c r="C387" s="12">
        <v>45011</v>
      </c>
      <c r="D387" s="12">
        <v>45012</v>
      </c>
      <c r="E387" s="11" t="s">
        <v>78</v>
      </c>
      <c r="F387" s="11" t="s">
        <v>814</v>
      </c>
      <c r="G387" s="11" t="s">
        <v>815</v>
      </c>
      <c r="H387" s="11" t="s">
        <v>25</v>
      </c>
      <c r="I387" s="11" t="s">
        <v>26</v>
      </c>
      <c r="J387" s="11" t="s">
        <v>158</v>
      </c>
      <c r="K387" s="11" t="s">
        <v>109</v>
      </c>
      <c r="L387" s="11">
        <v>10009</v>
      </c>
      <c r="M387" s="11" t="s">
        <v>62</v>
      </c>
      <c r="N387" s="11" t="s">
        <v>1529</v>
      </c>
      <c r="O387" s="11" t="s">
        <v>31</v>
      </c>
      <c r="P387" s="11" t="s">
        <v>32</v>
      </c>
      <c r="Q387" s="11" t="s">
        <v>1530</v>
      </c>
      <c r="R387" s="11">
        <v>257.56799999999998</v>
      </c>
      <c r="S387" s="11">
        <v>2</v>
      </c>
      <c r="T387" s="11">
        <v>0.2</v>
      </c>
      <c r="U387" s="11">
        <v>-28.976400000000002</v>
      </c>
      <c r="V387" s="11">
        <f t="shared" ref="V387:V450" si="12">IF(U387&gt;0,1,0)</f>
        <v>0</v>
      </c>
      <c r="W387" s="11" t="str">
        <f t="shared" ref="W387:W450" si="13">TEXT(C387,"Mmm")</f>
        <v>Mar</v>
      </c>
      <c r="X387" s="13" t="s">
        <v>4395</v>
      </c>
    </row>
    <row r="388" spans="1:24" x14ac:dyDescent="0.3">
      <c r="A388" s="11">
        <v>1864</v>
      </c>
      <c r="B388" s="11" t="s">
        <v>1531</v>
      </c>
      <c r="C388" s="12">
        <v>44847</v>
      </c>
      <c r="D388" s="12">
        <v>44851</v>
      </c>
      <c r="E388" s="11" t="s">
        <v>38</v>
      </c>
      <c r="F388" s="11" t="s">
        <v>1532</v>
      </c>
      <c r="G388" s="11" t="s">
        <v>1533</v>
      </c>
      <c r="H388" s="11" t="s">
        <v>81</v>
      </c>
      <c r="I388" s="11" t="s">
        <v>26</v>
      </c>
      <c r="J388" s="11" t="s">
        <v>164</v>
      </c>
      <c r="K388" s="11" t="s">
        <v>165</v>
      </c>
      <c r="L388" s="11">
        <v>80013</v>
      </c>
      <c r="M388" s="11" t="s">
        <v>51</v>
      </c>
      <c r="N388" s="11" t="s">
        <v>392</v>
      </c>
      <c r="O388" s="11" t="s">
        <v>31</v>
      </c>
      <c r="P388" s="11" t="s">
        <v>44</v>
      </c>
      <c r="Q388" s="11" t="s">
        <v>393</v>
      </c>
      <c r="R388" s="11">
        <v>727.45</v>
      </c>
      <c r="S388" s="11">
        <v>5</v>
      </c>
      <c r="T388" s="11">
        <v>0.5</v>
      </c>
      <c r="U388" s="11">
        <v>-465.56799999999998</v>
      </c>
      <c r="V388" s="11">
        <f t="shared" si="12"/>
        <v>0</v>
      </c>
      <c r="W388" s="11" t="str">
        <f t="shared" si="13"/>
        <v>Oct</v>
      </c>
      <c r="X388" s="13" t="s">
        <v>4394</v>
      </c>
    </row>
    <row r="389" spans="1:24" x14ac:dyDescent="0.3">
      <c r="A389" s="11">
        <v>1865</v>
      </c>
      <c r="B389" s="11" t="s">
        <v>1531</v>
      </c>
      <c r="C389" s="12">
        <v>44847</v>
      </c>
      <c r="D389" s="12">
        <v>44851</v>
      </c>
      <c r="E389" s="11" t="s">
        <v>38</v>
      </c>
      <c r="F389" s="11" t="s">
        <v>1532</v>
      </c>
      <c r="G389" s="11" t="s">
        <v>1533</v>
      </c>
      <c r="H389" s="11" t="s">
        <v>81</v>
      </c>
      <c r="I389" s="11" t="s">
        <v>26</v>
      </c>
      <c r="J389" s="11" t="s">
        <v>164</v>
      </c>
      <c r="K389" s="11" t="s">
        <v>165</v>
      </c>
      <c r="L389" s="11">
        <v>80013</v>
      </c>
      <c r="M389" s="11" t="s">
        <v>51</v>
      </c>
      <c r="N389" s="11" t="s">
        <v>1534</v>
      </c>
      <c r="O389" s="11" t="s">
        <v>31</v>
      </c>
      <c r="P389" s="11" t="s">
        <v>53</v>
      </c>
      <c r="Q389" s="11" t="s">
        <v>1535</v>
      </c>
      <c r="R389" s="11">
        <v>24.96</v>
      </c>
      <c r="S389" s="11">
        <v>3</v>
      </c>
      <c r="T389" s="11">
        <v>0.2</v>
      </c>
      <c r="U389" s="11">
        <v>4.3680000000000003</v>
      </c>
      <c r="V389" s="11">
        <f t="shared" si="12"/>
        <v>1</v>
      </c>
      <c r="W389" s="11" t="str">
        <f t="shared" si="13"/>
        <v>Oct</v>
      </c>
      <c r="X389" s="13" t="s">
        <v>4394</v>
      </c>
    </row>
    <row r="390" spans="1:24" x14ac:dyDescent="0.3">
      <c r="A390" s="11">
        <v>1867</v>
      </c>
      <c r="B390" s="11" t="s">
        <v>1536</v>
      </c>
      <c r="C390" s="12">
        <v>45031</v>
      </c>
      <c r="D390" s="12">
        <v>45034</v>
      </c>
      <c r="E390" s="11" t="s">
        <v>78</v>
      </c>
      <c r="F390" s="11" t="s">
        <v>1537</v>
      </c>
      <c r="G390" s="11" t="s">
        <v>1538</v>
      </c>
      <c r="H390" s="11" t="s">
        <v>81</v>
      </c>
      <c r="I390" s="11" t="s">
        <v>26</v>
      </c>
      <c r="J390" s="11" t="s">
        <v>27</v>
      </c>
      <c r="K390" s="11" t="s">
        <v>1321</v>
      </c>
      <c r="L390" s="11">
        <v>89015</v>
      </c>
      <c r="M390" s="11" t="s">
        <v>51</v>
      </c>
      <c r="N390" s="11" t="s">
        <v>993</v>
      </c>
      <c r="O390" s="11" t="s">
        <v>31</v>
      </c>
      <c r="P390" s="11" t="s">
        <v>53</v>
      </c>
      <c r="Q390" s="11" t="s">
        <v>994</v>
      </c>
      <c r="R390" s="11">
        <v>196.45</v>
      </c>
      <c r="S390" s="11">
        <v>5</v>
      </c>
      <c r="T390" s="11">
        <v>0</v>
      </c>
      <c r="U390" s="11">
        <v>70.721999999999994</v>
      </c>
      <c r="V390" s="11">
        <f t="shared" si="12"/>
        <v>1</v>
      </c>
      <c r="W390" s="11" t="str">
        <f t="shared" si="13"/>
        <v>Apr</v>
      </c>
      <c r="X390" s="13" t="s">
        <v>4395</v>
      </c>
    </row>
    <row r="391" spans="1:24" x14ac:dyDescent="0.3">
      <c r="A391" s="11">
        <v>1872</v>
      </c>
      <c r="B391" s="11" t="s">
        <v>1539</v>
      </c>
      <c r="C391" s="12">
        <v>44033</v>
      </c>
      <c r="D391" s="12">
        <v>44037</v>
      </c>
      <c r="E391" s="11" t="s">
        <v>38</v>
      </c>
      <c r="F391" s="11" t="s">
        <v>1540</v>
      </c>
      <c r="G391" s="11" t="s">
        <v>1541</v>
      </c>
      <c r="H391" s="11" t="s">
        <v>81</v>
      </c>
      <c r="I391" s="11" t="s">
        <v>26</v>
      </c>
      <c r="J391" s="11" t="s">
        <v>310</v>
      </c>
      <c r="K391" s="11" t="s">
        <v>50</v>
      </c>
      <c r="L391" s="11">
        <v>94122</v>
      </c>
      <c r="M391" s="11" t="s">
        <v>51</v>
      </c>
      <c r="N391" s="11" t="s">
        <v>540</v>
      </c>
      <c r="O391" s="11" t="s">
        <v>31</v>
      </c>
      <c r="P391" s="11" t="s">
        <v>35</v>
      </c>
      <c r="Q391" s="11" t="s">
        <v>541</v>
      </c>
      <c r="R391" s="11">
        <v>801.56799999999998</v>
      </c>
      <c r="S391" s="11">
        <v>2</v>
      </c>
      <c r="T391" s="11">
        <v>0.2</v>
      </c>
      <c r="U391" s="11">
        <v>50.097999999999999</v>
      </c>
      <c r="V391" s="11">
        <f t="shared" si="12"/>
        <v>1</v>
      </c>
      <c r="W391" s="11" t="str">
        <f t="shared" si="13"/>
        <v>Jul</v>
      </c>
      <c r="X391" s="13" t="s">
        <v>4392</v>
      </c>
    </row>
    <row r="392" spans="1:24" x14ac:dyDescent="0.3">
      <c r="A392" s="11">
        <v>1873</v>
      </c>
      <c r="B392" s="11" t="s">
        <v>1539</v>
      </c>
      <c r="C392" s="12">
        <v>44033</v>
      </c>
      <c r="D392" s="12">
        <v>44037</v>
      </c>
      <c r="E392" s="11" t="s">
        <v>38</v>
      </c>
      <c r="F392" s="11" t="s">
        <v>1540</v>
      </c>
      <c r="G392" s="11" t="s">
        <v>1541</v>
      </c>
      <c r="H392" s="11" t="s">
        <v>81</v>
      </c>
      <c r="I392" s="11" t="s">
        <v>26</v>
      </c>
      <c r="J392" s="11" t="s">
        <v>310</v>
      </c>
      <c r="K392" s="11" t="s">
        <v>50</v>
      </c>
      <c r="L392" s="11">
        <v>94122</v>
      </c>
      <c r="M392" s="11" t="s">
        <v>51</v>
      </c>
      <c r="N392" s="11" t="s">
        <v>1542</v>
      </c>
      <c r="O392" s="11" t="s">
        <v>31</v>
      </c>
      <c r="P392" s="11" t="s">
        <v>44</v>
      </c>
      <c r="Q392" s="11" t="s">
        <v>1543</v>
      </c>
      <c r="R392" s="11">
        <v>272.84800000000001</v>
      </c>
      <c r="S392" s="11">
        <v>1</v>
      </c>
      <c r="T392" s="11">
        <v>0.2</v>
      </c>
      <c r="U392" s="11">
        <v>27.284800000000001</v>
      </c>
      <c r="V392" s="11">
        <f t="shared" si="12"/>
        <v>1</v>
      </c>
      <c r="W392" s="11" t="str">
        <f t="shared" si="13"/>
        <v>Jul</v>
      </c>
      <c r="X392" s="13" t="s">
        <v>4392</v>
      </c>
    </row>
    <row r="393" spans="1:24" x14ac:dyDescent="0.3">
      <c r="A393" s="11">
        <v>1874</v>
      </c>
      <c r="B393" s="11" t="s">
        <v>1544</v>
      </c>
      <c r="C393" s="12">
        <v>45251</v>
      </c>
      <c r="D393" s="12">
        <v>45255</v>
      </c>
      <c r="E393" s="11" t="s">
        <v>38</v>
      </c>
      <c r="F393" s="11" t="s">
        <v>1545</v>
      </c>
      <c r="G393" s="11" t="s">
        <v>1546</v>
      </c>
      <c r="H393" s="11" t="s">
        <v>25</v>
      </c>
      <c r="I393" s="11" t="s">
        <v>26</v>
      </c>
      <c r="J393" s="11" t="s">
        <v>1547</v>
      </c>
      <c r="K393" s="11" t="s">
        <v>177</v>
      </c>
      <c r="L393" s="11">
        <v>99207</v>
      </c>
      <c r="M393" s="11" t="s">
        <v>51</v>
      </c>
      <c r="N393" s="11" t="s">
        <v>1548</v>
      </c>
      <c r="O393" s="11" t="s">
        <v>31</v>
      </c>
      <c r="P393" s="11" t="s">
        <v>44</v>
      </c>
      <c r="Q393" s="11" t="s">
        <v>1549</v>
      </c>
      <c r="R393" s="11">
        <v>70.98</v>
      </c>
      <c r="S393" s="11">
        <v>1</v>
      </c>
      <c r="T393" s="11">
        <v>0</v>
      </c>
      <c r="U393" s="11">
        <v>20.584199999999999</v>
      </c>
      <c r="V393" s="11">
        <f t="shared" si="12"/>
        <v>1</v>
      </c>
      <c r="W393" s="11" t="str">
        <f t="shared" si="13"/>
        <v>Nov</v>
      </c>
      <c r="X393" s="13" t="s">
        <v>4395</v>
      </c>
    </row>
    <row r="394" spans="1:24" x14ac:dyDescent="0.3">
      <c r="A394" s="11">
        <v>1876</v>
      </c>
      <c r="B394" s="11" t="s">
        <v>1550</v>
      </c>
      <c r="C394" s="12">
        <v>44630</v>
      </c>
      <c r="D394" s="12">
        <v>44636</v>
      </c>
      <c r="E394" s="11" t="s">
        <v>38</v>
      </c>
      <c r="F394" s="11" t="s">
        <v>1326</v>
      </c>
      <c r="G394" s="11" t="s">
        <v>1327</v>
      </c>
      <c r="H394" s="11" t="s">
        <v>25</v>
      </c>
      <c r="I394" s="11" t="s">
        <v>26</v>
      </c>
      <c r="J394" s="11" t="s">
        <v>711</v>
      </c>
      <c r="K394" s="11" t="s">
        <v>109</v>
      </c>
      <c r="L394" s="11">
        <v>11561</v>
      </c>
      <c r="M394" s="11" t="s">
        <v>62</v>
      </c>
      <c r="N394" s="11" t="s">
        <v>717</v>
      </c>
      <c r="O394" s="11" t="s">
        <v>31</v>
      </c>
      <c r="P394" s="11" t="s">
        <v>32</v>
      </c>
      <c r="Q394" s="11" t="s">
        <v>718</v>
      </c>
      <c r="R394" s="11">
        <v>176.78399999999999</v>
      </c>
      <c r="S394" s="11">
        <v>1</v>
      </c>
      <c r="T394" s="11">
        <v>0.2</v>
      </c>
      <c r="U394" s="11">
        <v>-22.097999999999999</v>
      </c>
      <c r="V394" s="11">
        <f t="shared" si="12"/>
        <v>0</v>
      </c>
      <c r="W394" s="11" t="str">
        <f t="shared" si="13"/>
        <v>Mar</v>
      </c>
      <c r="X394" s="13" t="s">
        <v>4394</v>
      </c>
    </row>
    <row r="395" spans="1:24" x14ac:dyDescent="0.3">
      <c r="A395" s="11">
        <v>1878</v>
      </c>
      <c r="B395" s="11" t="s">
        <v>1551</v>
      </c>
      <c r="C395" s="12">
        <v>45289</v>
      </c>
      <c r="D395" s="12">
        <v>45293</v>
      </c>
      <c r="E395" s="11" t="s">
        <v>38</v>
      </c>
      <c r="F395" s="11" t="s">
        <v>1552</v>
      </c>
      <c r="G395" s="11" t="s">
        <v>1553</v>
      </c>
      <c r="H395" s="11" t="s">
        <v>25</v>
      </c>
      <c r="I395" s="11" t="s">
        <v>26</v>
      </c>
      <c r="J395" s="11" t="s">
        <v>49</v>
      </c>
      <c r="K395" s="11" t="s">
        <v>50</v>
      </c>
      <c r="L395" s="11">
        <v>90049</v>
      </c>
      <c r="M395" s="11" t="s">
        <v>51</v>
      </c>
      <c r="N395" s="11" t="s">
        <v>1009</v>
      </c>
      <c r="O395" s="11" t="s">
        <v>31</v>
      </c>
      <c r="P395" s="11" t="s">
        <v>35</v>
      </c>
      <c r="Q395" s="11" t="s">
        <v>1010</v>
      </c>
      <c r="R395" s="11">
        <v>393.56799999999998</v>
      </c>
      <c r="S395" s="11">
        <v>4</v>
      </c>
      <c r="T395" s="11">
        <v>0.2</v>
      </c>
      <c r="U395" s="11">
        <v>-44.276400000000002</v>
      </c>
      <c r="V395" s="11">
        <f t="shared" si="12"/>
        <v>0</v>
      </c>
      <c r="W395" s="11" t="str">
        <f t="shared" si="13"/>
        <v>Dec</v>
      </c>
      <c r="X395" s="13" t="s">
        <v>4395</v>
      </c>
    </row>
    <row r="396" spans="1:24" x14ac:dyDescent="0.3">
      <c r="A396" s="11">
        <v>1882</v>
      </c>
      <c r="B396" s="11" t="s">
        <v>1554</v>
      </c>
      <c r="C396" s="12">
        <v>44260</v>
      </c>
      <c r="D396" s="12">
        <v>44260</v>
      </c>
      <c r="E396" s="11" t="s">
        <v>407</v>
      </c>
      <c r="F396" s="11" t="s">
        <v>1555</v>
      </c>
      <c r="G396" s="11" t="s">
        <v>1556</v>
      </c>
      <c r="H396" s="11" t="s">
        <v>25</v>
      </c>
      <c r="I396" s="11" t="s">
        <v>26</v>
      </c>
      <c r="J396" s="11" t="s">
        <v>158</v>
      </c>
      <c r="K396" s="11" t="s">
        <v>109</v>
      </c>
      <c r="L396" s="11">
        <v>10011</v>
      </c>
      <c r="M396" s="11" t="s">
        <v>62</v>
      </c>
      <c r="N396" s="11" t="s">
        <v>122</v>
      </c>
      <c r="O396" s="11" t="s">
        <v>31</v>
      </c>
      <c r="P396" s="11" t="s">
        <v>35</v>
      </c>
      <c r="Q396" s="11" t="s">
        <v>123</v>
      </c>
      <c r="R396" s="11">
        <v>383.60700000000003</v>
      </c>
      <c r="S396" s="11">
        <v>7</v>
      </c>
      <c r="T396" s="11">
        <v>0.1</v>
      </c>
      <c r="U396" s="11">
        <v>63.9345</v>
      </c>
      <c r="V396" s="11">
        <f t="shared" si="12"/>
        <v>1</v>
      </c>
      <c r="W396" s="11" t="str">
        <f t="shared" si="13"/>
        <v>Mar</v>
      </c>
      <c r="X396" s="13" t="s">
        <v>4393</v>
      </c>
    </row>
    <row r="397" spans="1:24" x14ac:dyDescent="0.3">
      <c r="A397" s="11">
        <v>1886</v>
      </c>
      <c r="B397" s="11" t="s">
        <v>1557</v>
      </c>
      <c r="C397" s="12">
        <v>44673</v>
      </c>
      <c r="D397" s="12">
        <v>44677</v>
      </c>
      <c r="E397" s="11" t="s">
        <v>22</v>
      </c>
      <c r="F397" s="11" t="s">
        <v>574</v>
      </c>
      <c r="G397" s="11" t="s">
        <v>575</v>
      </c>
      <c r="H397" s="11" t="s">
        <v>25</v>
      </c>
      <c r="I397" s="11" t="s">
        <v>26</v>
      </c>
      <c r="J397" s="11" t="s">
        <v>310</v>
      </c>
      <c r="K397" s="11" t="s">
        <v>50</v>
      </c>
      <c r="L397" s="11">
        <v>94122</v>
      </c>
      <c r="M397" s="11" t="s">
        <v>51</v>
      </c>
      <c r="N397" s="11" t="s">
        <v>1558</v>
      </c>
      <c r="O397" s="11" t="s">
        <v>31</v>
      </c>
      <c r="P397" s="11" t="s">
        <v>53</v>
      </c>
      <c r="Q397" s="11" t="s">
        <v>1559</v>
      </c>
      <c r="R397" s="11">
        <v>31.56</v>
      </c>
      <c r="S397" s="11">
        <v>3</v>
      </c>
      <c r="T397" s="11">
        <v>0</v>
      </c>
      <c r="U397" s="11">
        <v>10.4148</v>
      </c>
      <c r="V397" s="11">
        <f t="shared" si="12"/>
        <v>1</v>
      </c>
      <c r="W397" s="11" t="str">
        <f t="shared" si="13"/>
        <v>Apr</v>
      </c>
      <c r="X397" s="13" t="s">
        <v>4394</v>
      </c>
    </row>
    <row r="398" spans="1:24" x14ac:dyDescent="0.3">
      <c r="A398" s="11">
        <v>1890</v>
      </c>
      <c r="B398" s="11" t="s">
        <v>1560</v>
      </c>
      <c r="C398" s="12">
        <v>44125</v>
      </c>
      <c r="D398" s="12">
        <v>44126</v>
      </c>
      <c r="E398" s="11" t="s">
        <v>78</v>
      </c>
      <c r="F398" s="11" t="s">
        <v>71</v>
      </c>
      <c r="G398" s="11" t="s">
        <v>72</v>
      </c>
      <c r="H398" s="11" t="s">
        <v>25</v>
      </c>
      <c r="I398" s="11" t="s">
        <v>26</v>
      </c>
      <c r="J398" s="11" t="s">
        <v>1561</v>
      </c>
      <c r="K398" s="11" t="s">
        <v>215</v>
      </c>
      <c r="L398" s="11">
        <v>45014</v>
      </c>
      <c r="M398" s="11" t="s">
        <v>62</v>
      </c>
      <c r="N398" s="11" t="s">
        <v>422</v>
      </c>
      <c r="O398" s="11" t="s">
        <v>31</v>
      </c>
      <c r="P398" s="11" t="s">
        <v>44</v>
      </c>
      <c r="Q398" s="11" t="s">
        <v>423</v>
      </c>
      <c r="R398" s="11">
        <v>409.59</v>
      </c>
      <c r="S398" s="11">
        <v>3</v>
      </c>
      <c r="T398" s="11">
        <v>0.4</v>
      </c>
      <c r="U398" s="11">
        <v>-122.877</v>
      </c>
      <c r="V398" s="11">
        <f t="shared" si="12"/>
        <v>0</v>
      </c>
      <c r="W398" s="11" t="str">
        <f t="shared" si="13"/>
        <v>Oct</v>
      </c>
      <c r="X398" s="13" t="s">
        <v>4392</v>
      </c>
    </row>
    <row r="399" spans="1:24" x14ac:dyDescent="0.3">
      <c r="A399" s="11">
        <v>1900</v>
      </c>
      <c r="B399" s="11" t="s">
        <v>1562</v>
      </c>
      <c r="C399" s="12">
        <v>44072</v>
      </c>
      <c r="D399" s="12">
        <v>44076</v>
      </c>
      <c r="E399" s="11" t="s">
        <v>22</v>
      </c>
      <c r="F399" s="11" t="s">
        <v>1563</v>
      </c>
      <c r="G399" s="11" t="s">
        <v>1564</v>
      </c>
      <c r="H399" s="11" t="s">
        <v>25</v>
      </c>
      <c r="I399" s="11" t="s">
        <v>26</v>
      </c>
      <c r="J399" s="11" t="s">
        <v>987</v>
      </c>
      <c r="K399" s="11" t="s">
        <v>42</v>
      </c>
      <c r="L399" s="11">
        <v>33178</v>
      </c>
      <c r="M399" s="11" t="s">
        <v>29</v>
      </c>
      <c r="N399" s="11" t="s">
        <v>528</v>
      </c>
      <c r="O399" s="11" t="s">
        <v>31</v>
      </c>
      <c r="P399" s="11" t="s">
        <v>44</v>
      </c>
      <c r="Q399" s="11" t="s">
        <v>529</v>
      </c>
      <c r="R399" s="11">
        <v>174.05850000000001</v>
      </c>
      <c r="S399" s="11">
        <v>3</v>
      </c>
      <c r="T399" s="11">
        <v>0.45</v>
      </c>
      <c r="U399" s="11">
        <v>-110.7645</v>
      </c>
      <c r="V399" s="11">
        <f t="shared" si="12"/>
        <v>0</v>
      </c>
      <c r="W399" s="11" t="str">
        <f t="shared" si="13"/>
        <v>Aug</v>
      </c>
      <c r="X399" s="13" t="s">
        <v>4392</v>
      </c>
    </row>
    <row r="400" spans="1:24" x14ac:dyDescent="0.3">
      <c r="A400" s="11">
        <v>1904</v>
      </c>
      <c r="B400" s="11" t="s">
        <v>1565</v>
      </c>
      <c r="C400" s="12">
        <v>45220</v>
      </c>
      <c r="D400" s="12">
        <v>45221</v>
      </c>
      <c r="E400" s="11" t="s">
        <v>78</v>
      </c>
      <c r="F400" s="11" t="s">
        <v>1285</v>
      </c>
      <c r="G400" s="11" t="s">
        <v>1286</v>
      </c>
      <c r="H400" s="11" t="s">
        <v>81</v>
      </c>
      <c r="I400" s="11" t="s">
        <v>26</v>
      </c>
      <c r="J400" s="11" t="s">
        <v>859</v>
      </c>
      <c r="K400" s="11" t="s">
        <v>1498</v>
      </c>
      <c r="L400" s="11">
        <v>97477</v>
      </c>
      <c r="M400" s="11" t="s">
        <v>51</v>
      </c>
      <c r="N400" s="11" t="s">
        <v>1566</v>
      </c>
      <c r="O400" s="11" t="s">
        <v>31</v>
      </c>
      <c r="P400" s="11" t="s">
        <v>35</v>
      </c>
      <c r="Q400" s="11" t="s">
        <v>1567</v>
      </c>
      <c r="R400" s="11">
        <v>478.48</v>
      </c>
      <c r="S400" s="11">
        <v>2</v>
      </c>
      <c r="T400" s="11">
        <v>0.2</v>
      </c>
      <c r="U400" s="11">
        <v>47.847999999999999</v>
      </c>
      <c r="V400" s="11">
        <f t="shared" si="12"/>
        <v>1</v>
      </c>
      <c r="W400" s="11" t="str">
        <f t="shared" si="13"/>
        <v>Oct</v>
      </c>
      <c r="X400" s="13" t="s">
        <v>4395</v>
      </c>
    </row>
    <row r="401" spans="1:24" x14ac:dyDescent="0.3">
      <c r="A401" s="11">
        <v>1909</v>
      </c>
      <c r="B401" s="11" t="s">
        <v>1568</v>
      </c>
      <c r="C401" s="12">
        <v>44230</v>
      </c>
      <c r="D401" s="12">
        <v>44231</v>
      </c>
      <c r="E401" s="11" t="s">
        <v>78</v>
      </c>
      <c r="F401" s="11" t="s">
        <v>1569</v>
      </c>
      <c r="G401" s="11" t="s">
        <v>1570</v>
      </c>
      <c r="H401" s="11" t="s">
        <v>81</v>
      </c>
      <c r="I401" s="11" t="s">
        <v>26</v>
      </c>
      <c r="J401" s="11" t="s">
        <v>49</v>
      </c>
      <c r="K401" s="11" t="s">
        <v>50</v>
      </c>
      <c r="L401" s="11">
        <v>90008</v>
      </c>
      <c r="M401" s="11" t="s">
        <v>51</v>
      </c>
      <c r="N401" s="11" t="s">
        <v>1571</v>
      </c>
      <c r="O401" s="11" t="s">
        <v>31</v>
      </c>
      <c r="P401" s="11" t="s">
        <v>53</v>
      </c>
      <c r="Q401" s="11" t="s">
        <v>1572</v>
      </c>
      <c r="R401" s="11">
        <v>136.91999999999999</v>
      </c>
      <c r="S401" s="11">
        <v>4</v>
      </c>
      <c r="T401" s="11">
        <v>0</v>
      </c>
      <c r="U401" s="11">
        <v>41.076000000000001</v>
      </c>
      <c r="V401" s="11">
        <f t="shared" si="12"/>
        <v>1</v>
      </c>
      <c r="W401" s="11" t="str">
        <f t="shared" si="13"/>
        <v>Feb</v>
      </c>
      <c r="X401" s="13" t="s">
        <v>4393</v>
      </c>
    </row>
    <row r="402" spans="1:24" x14ac:dyDescent="0.3">
      <c r="A402" s="11">
        <v>1910</v>
      </c>
      <c r="B402" s="11" t="s">
        <v>1573</v>
      </c>
      <c r="C402" s="12">
        <v>45278</v>
      </c>
      <c r="D402" s="12">
        <v>45283</v>
      </c>
      <c r="E402" s="11" t="s">
        <v>38</v>
      </c>
      <c r="F402" s="11" t="s">
        <v>1574</v>
      </c>
      <c r="G402" s="11" t="s">
        <v>1575</v>
      </c>
      <c r="H402" s="11" t="s">
        <v>25</v>
      </c>
      <c r="I402" s="11" t="s">
        <v>26</v>
      </c>
      <c r="J402" s="11" t="s">
        <v>742</v>
      </c>
      <c r="K402" s="11" t="s">
        <v>109</v>
      </c>
      <c r="L402" s="11">
        <v>11572</v>
      </c>
      <c r="M402" s="11" t="s">
        <v>62</v>
      </c>
      <c r="N402" s="11" t="s">
        <v>1576</v>
      </c>
      <c r="O402" s="11" t="s">
        <v>31</v>
      </c>
      <c r="P402" s="11" t="s">
        <v>53</v>
      </c>
      <c r="Q402" s="11" t="s">
        <v>1577</v>
      </c>
      <c r="R402" s="11">
        <v>18.96</v>
      </c>
      <c r="S402" s="11">
        <v>2</v>
      </c>
      <c r="T402" s="11">
        <v>0</v>
      </c>
      <c r="U402" s="11">
        <v>8.532</v>
      </c>
      <c r="V402" s="11">
        <f t="shared" si="12"/>
        <v>1</v>
      </c>
      <c r="W402" s="11" t="str">
        <f t="shared" si="13"/>
        <v>Dec</v>
      </c>
      <c r="X402" s="13" t="s">
        <v>4395</v>
      </c>
    </row>
    <row r="403" spans="1:24" x14ac:dyDescent="0.3">
      <c r="A403" s="11">
        <v>1921</v>
      </c>
      <c r="B403" s="11" t="s">
        <v>1578</v>
      </c>
      <c r="C403" s="12">
        <v>45155</v>
      </c>
      <c r="D403" s="12">
        <v>45157</v>
      </c>
      <c r="E403" s="11" t="s">
        <v>78</v>
      </c>
      <c r="F403" s="11" t="s">
        <v>1579</v>
      </c>
      <c r="G403" s="11" t="s">
        <v>1580</v>
      </c>
      <c r="H403" s="11" t="s">
        <v>81</v>
      </c>
      <c r="I403" s="11" t="s">
        <v>26</v>
      </c>
      <c r="J403" s="11" t="s">
        <v>1346</v>
      </c>
      <c r="K403" s="11" t="s">
        <v>109</v>
      </c>
      <c r="L403" s="11">
        <v>13601</v>
      </c>
      <c r="M403" s="11" t="s">
        <v>62</v>
      </c>
      <c r="N403" s="11" t="s">
        <v>1581</v>
      </c>
      <c r="O403" s="11" t="s">
        <v>31</v>
      </c>
      <c r="P403" s="11" t="s">
        <v>35</v>
      </c>
      <c r="Q403" s="11" t="s">
        <v>1582</v>
      </c>
      <c r="R403" s="11">
        <v>462.56400000000002</v>
      </c>
      <c r="S403" s="11">
        <v>2</v>
      </c>
      <c r="T403" s="11">
        <v>0.1</v>
      </c>
      <c r="U403" s="11">
        <v>97.6524</v>
      </c>
      <c r="V403" s="11">
        <f t="shared" si="12"/>
        <v>1</v>
      </c>
      <c r="W403" s="11" t="str">
        <f t="shared" si="13"/>
        <v>Aug</v>
      </c>
      <c r="X403" s="13" t="s">
        <v>4395</v>
      </c>
    </row>
    <row r="404" spans="1:24" x14ac:dyDescent="0.3">
      <c r="A404" s="11">
        <v>1933</v>
      </c>
      <c r="B404" s="11" t="s">
        <v>1583</v>
      </c>
      <c r="C404" s="12">
        <v>45144</v>
      </c>
      <c r="D404" s="12">
        <v>45148</v>
      </c>
      <c r="E404" s="11" t="s">
        <v>22</v>
      </c>
      <c r="F404" s="11" t="s">
        <v>720</v>
      </c>
      <c r="G404" s="11" t="s">
        <v>721</v>
      </c>
      <c r="H404" s="11" t="s">
        <v>25</v>
      </c>
      <c r="I404" s="11" t="s">
        <v>26</v>
      </c>
      <c r="J404" s="11" t="s">
        <v>1386</v>
      </c>
      <c r="K404" s="11" t="s">
        <v>1387</v>
      </c>
      <c r="L404" s="11">
        <v>70506</v>
      </c>
      <c r="M404" s="11" t="s">
        <v>29</v>
      </c>
      <c r="N404" s="11" t="s">
        <v>1584</v>
      </c>
      <c r="O404" s="11" t="s">
        <v>31</v>
      </c>
      <c r="P404" s="11" t="s">
        <v>32</v>
      </c>
      <c r="Q404" s="11" t="s">
        <v>1585</v>
      </c>
      <c r="R404" s="11">
        <v>145.74</v>
      </c>
      <c r="S404" s="11">
        <v>3</v>
      </c>
      <c r="T404" s="11">
        <v>0</v>
      </c>
      <c r="U404" s="11">
        <v>23.3184</v>
      </c>
      <c r="V404" s="11">
        <f t="shared" si="12"/>
        <v>1</v>
      </c>
      <c r="W404" s="11" t="str">
        <f t="shared" si="13"/>
        <v>Aug</v>
      </c>
      <c r="X404" s="13" t="s">
        <v>4395</v>
      </c>
    </row>
    <row r="405" spans="1:24" x14ac:dyDescent="0.3">
      <c r="A405" s="11">
        <v>1934</v>
      </c>
      <c r="B405" s="11" t="s">
        <v>1583</v>
      </c>
      <c r="C405" s="12">
        <v>45144</v>
      </c>
      <c r="D405" s="12">
        <v>45148</v>
      </c>
      <c r="E405" s="11" t="s">
        <v>22</v>
      </c>
      <c r="F405" s="11" t="s">
        <v>720</v>
      </c>
      <c r="G405" s="11" t="s">
        <v>721</v>
      </c>
      <c r="H405" s="11" t="s">
        <v>25</v>
      </c>
      <c r="I405" s="11" t="s">
        <v>26</v>
      </c>
      <c r="J405" s="11" t="s">
        <v>1386</v>
      </c>
      <c r="K405" s="11" t="s">
        <v>1387</v>
      </c>
      <c r="L405" s="11">
        <v>70506</v>
      </c>
      <c r="M405" s="11" t="s">
        <v>29</v>
      </c>
      <c r="N405" s="11" t="s">
        <v>101</v>
      </c>
      <c r="O405" s="11" t="s">
        <v>31</v>
      </c>
      <c r="P405" s="11" t="s">
        <v>53</v>
      </c>
      <c r="Q405" s="11" t="s">
        <v>102</v>
      </c>
      <c r="R405" s="11">
        <v>15.4</v>
      </c>
      <c r="S405" s="11">
        <v>5</v>
      </c>
      <c r="T405" s="11">
        <v>0</v>
      </c>
      <c r="U405" s="11">
        <v>7.3920000000000003</v>
      </c>
      <c r="V405" s="11">
        <f t="shared" si="12"/>
        <v>1</v>
      </c>
      <c r="W405" s="11" t="str">
        <f t="shared" si="13"/>
        <v>Aug</v>
      </c>
      <c r="X405" s="13" t="s">
        <v>4395</v>
      </c>
    </row>
    <row r="406" spans="1:24" x14ac:dyDescent="0.3">
      <c r="A406" s="11">
        <v>1937</v>
      </c>
      <c r="B406" s="11" t="s">
        <v>1586</v>
      </c>
      <c r="C406" s="12">
        <v>44341</v>
      </c>
      <c r="D406" s="12">
        <v>44343</v>
      </c>
      <c r="E406" s="11" t="s">
        <v>22</v>
      </c>
      <c r="F406" s="11" t="s">
        <v>1587</v>
      </c>
      <c r="G406" s="11" t="s">
        <v>1588</v>
      </c>
      <c r="H406" s="11" t="s">
        <v>90</v>
      </c>
      <c r="I406" s="11" t="s">
        <v>26</v>
      </c>
      <c r="J406" s="11" t="s">
        <v>310</v>
      </c>
      <c r="K406" s="11" t="s">
        <v>50</v>
      </c>
      <c r="L406" s="11">
        <v>94109</v>
      </c>
      <c r="M406" s="11" t="s">
        <v>51</v>
      </c>
      <c r="N406" s="11" t="s">
        <v>1080</v>
      </c>
      <c r="O406" s="11" t="s">
        <v>31</v>
      </c>
      <c r="P406" s="11" t="s">
        <v>53</v>
      </c>
      <c r="Q406" s="11" t="s">
        <v>1081</v>
      </c>
      <c r="R406" s="11">
        <v>14.73</v>
      </c>
      <c r="S406" s="11">
        <v>3</v>
      </c>
      <c r="T406" s="11">
        <v>0</v>
      </c>
      <c r="U406" s="11">
        <v>4.8609</v>
      </c>
      <c r="V406" s="11">
        <f t="shared" si="12"/>
        <v>1</v>
      </c>
      <c r="W406" s="11" t="str">
        <f t="shared" si="13"/>
        <v>May</v>
      </c>
      <c r="X406" s="13" t="s">
        <v>4393</v>
      </c>
    </row>
    <row r="407" spans="1:24" x14ac:dyDescent="0.3">
      <c r="A407" s="11">
        <v>1941</v>
      </c>
      <c r="B407" s="11" t="s">
        <v>1589</v>
      </c>
      <c r="C407" s="12">
        <v>44750</v>
      </c>
      <c r="D407" s="12">
        <v>44754</v>
      </c>
      <c r="E407" s="11" t="s">
        <v>38</v>
      </c>
      <c r="F407" s="11" t="s">
        <v>1590</v>
      </c>
      <c r="G407" s="11" t="s">
        <v>1591</v>
      </c>
      <c r="H407" s="11" t="s">
        <v>25</v>
      </c>
      <c r="I407" s="11" t="s">
        <v>26</v>
      </c>
      <c r="J407" s="11" t="s">
        <v>1592</v>
      </c>
      <c r="K407" s="11" t="s">
        <v>165</v>
      </c>
      <c r="L407" s="11">
        <v>80020</v>
      </c>
      <c r="M407" s="11" t="s">
        <v>51</v>
      </c>
      <c r="N407" s="11" t="s">
        <v>230</v>
      </c>
      <c r="O407" s="11" t="s">
        <v>31</v>
      </c>
      <c r="P407" s="11" t="s">
        <v>35</v>
      </c>
      <c r="Q407" s="11" t="s">
        <v>231</v>
      </c>
      <c r="R407" s="11">
        <v>662.88</v>
      </c>
      <c r="S407" s="11">
        <v>3</v>
      </c>
      <c r="T407" s="11">
        <v>0.2</v>
      </c>
      <c r="U407" s="11">
        <v>74.573999999999998</v>
      </c>
      <c r="V407" s="11">
        <f t="shared" si="12"/>
        <v>1</v>
      </c>
      <c r="W407" s="11" t="str">
        <f t="shared" si="13"/>
        <v>Jul</v>
      </c>
      <c r="X407" s="13" t="s">
        <v>4394</v>
      </c>
    </row>
    <row r="408" spans="1:24" x14ac:dyDescent="0.3">
      <c r="A408" s="11">
        <v>1948</v>
      </c>
      <c r="B408" s="11" t="s">
        <v>1593</v>
      </c>
      <c r="C408" s="12">
        <v>45171</v>
      </c>
      <c r="D408" s="12">
        <v>45175</v>
      </c>
      <c r="E408" s="11" t="s">
        <v>38</v>
      </c>
      <c r="F408" s="11" t="s">
        <v>1594</v>
      </c>
      <c r="G408" s="11" t="s">
        <v>1595</v>
      </c>
      <c r="H408" s="11" t="s">
        <v>81</v>
      </c>
      <c r="I408" s="11" t="s">
        <v>26</v>
      </c>
      <c r="J408" s="11" t="s">
        <v>158</v>
      </c>
      <c r="K408" s="11" t="s">
        <v>109</v>
      </c>
      <c r="L408" s="11">
        <v>10009</v>
      </c>
      <c r="M408" s="11" t="s">
        <v>62</v>
      </c>
      <c r="N408" s="11" t="s">
        <v>1477</v>
      </c>
      <c r="O408" s="11" t="s">
        <v>31</v>
      </c>
      <c r="P408" s="11" t="s">
        <v>53</v>
      </c>
      <c r="Q408" s="11" t="s">
        <v>1478</v>
      </c>
      <c r="R408" s="11">
        <v>11.54</v>
      </c>
      <c r="S408" s="11">
        <v>2</v>
      </c>
      <c r="T408" s="11">
        <v>0</v>
      </c>
      <c r="U408" s="11">
        <v>3.4620000000000002</v>
      </c>
      <c r="V408" s="11">
        <f t="shared" si="12"/>
        <v>1</v>
      </c>
      <c r="W408" s="11" t="str">
        <f t="shared" si="13"/>
        <v>Sep</v>
      </c>
      <c r="X408" s="13" t="s">
        <v>4395</v>
      </c>
    </row>
    <row r="409" spans="1:24" x14ac:dyDescent="0.3">
      <c r="A409" s="11">
        <v>1949</v>
      </c>
      <c r="B409" s="11" t="s">
        <v>1593</v>
      </c>
      <c r="C409" s="12">
        <v>45171</v>
      </c>
      <c r="D409" s="12">
        <v>45175</v>
      </c>
      <c r="E409" s="11" t="s">
        <v>38</v>
      </c>
      <c r="F409" s="11" t="s">
        <v>1594</v>
      </c>
      <c r="G409" s="11" t="s">
        <v>1595</v>
      </c>
      <c r="H409" s="11" t="s">
        <v>81</v>
      </c>
      <c r="I409" s="11" t="s">
        <v>26</v>
      </c>
      <c r="J409" s="11" t="s">
        <v>158</v>
      </c>
      <c r="K409" s="11" t="s">
        <v>109</v>
      </c>
      <c r="L409" s="11">
        <v>10009</v>
      </c>
      <c r="M409" s="11" t="s">
        <v>62</v>
      </c>
      <c r="N409" s="11" t="s">
        <v>502</v>
      </c>
      <c r="O409" s="11" t="s">
        <v>31</v>
      </c>
      <c r="P409" s="11" t="s">
        <v>44</v>
      </c>
      <c r="Q409" s="11" t="s">
        <v>503</v>
      </c>
      <c r="R409" s="11">
        <v>254.52600000000001</v>
      </c>
      <c r="S409" s="11">
        <v>1</v>
      </c>
      <c r="T409" s="11">
        <v>0.4</v>
      </c>
      <c r="U409" s="11">
        <v>-93.3262</v>
      </c>
      <c r="V409" s="11">
        <f t="shared" si="12"/>
        <v>0</v>
      </c>
      <c r="W409" s="11" t="str">
        <f t="shared" si="13"/>
        <v>Sep</v>
      </c>
      <c r="X409" s="13" t="s">
        <v>4395</v>
      </c>
    </row>
    <row r="410" spans="1:24" x14ac:dyDescent="0.3">
      <c r="A410" s="11">
        <v>1954</v>
      </c>
      <c r="B410" s="11" t="s">
        <v>1593</v>
      </c>
      <c r="C410" s="12">
        <v>45171</v>
      </c>
      <c r="D410" s="12">
        <v>45175</v>
      </c>
      <c r="E410" s="11" t="s">
        <v>38</v>
      </c>
      <c r="F410" s="11" t="s">
        <v>1594</v>
      </c>
      <c r="G410" s="11" t="s">
        <v>1595</v>
      </c>
      <c r="H410" s="11" t="s">
        <v>81</v>
      </c>
      <c r="I410" s="11" t="s">
        <v>26</v>
      </c>
      <c r="J410" s="11" t="s">
        <v>158</v>
      </c>
      <c r="K410" s="11" t="s">
        <v>109</v>
      </c>
      <c r="L410" s="11">
        <v>10009</v>
      </c>
      <c r="M410" s="11" t="s">
        <v>62</v>
      </c>
      <c r="N410" s="11" t="s">
        <v>556</v>
      </c>
      <c r="O410" s="11" t="s">
        <v>31</v>
      </c>
      <c r="P410" s="11" t="s">
        <v>35</v>
      </c>
      <c r="Q410" s="11" t="s">
        <v>557</v>
      </c>
      <c r="R410" s="11">
        <v>1282.4100000000001</v>
      </c>
      <c r="S410" s="11">
        <v>5</v>
      </c>
      <c r="T410" s="11">
        <v>0.1</v>
      </c>
      <c r="U410" s="11">
        <v>213.73500000000001</v>
      </c>
      <c r="V410" s="11">
        <f t="shared" si="12"/>
        <v>1</v>
      </c>
      <c r="W410" s="11" t="str">
        <f t="shared" si="13"/>
        <v>Sep</v>
      </c>
      <c r="X410" s="13" t="s">
        <v>4395</v>
      </c>
    </row>
    <row r="411" spans="1:24" x14ac:dyDescent="0.3">
      <c r="A411" s="11">
        <v>1978</v>
      </c>
      <c r="B411" s="11" t="s">
        <v>1596</v>
      </c>
      <c r="C411" s="12">
        <v>44122</v>
      </c>
      <c r="D411" s="12">
        <v>44124</v>
      </c>
      <c r="E411" s="11" t="s">
        <v>22</v>
      </c>
      <c r="F411" s="11" t="s">
        <v>353</v>
      </c>
      <c r="G411" s="11" t="s">
        <v>354</v>
      </c>
      <c r="H411" s="11" t="s">
        <v>81</v>
      </c>
      <c r="I411" s="11" t="s">
        <v>26</v>
      </c>
      <c r="J411" s="11" t="s">
        <v>1597</v>
      </c>
      <c r="K411" s="11" t="s">
        <v>1257</v>
      </c>
      <c r="L411" s="11">
        <v>36116</v>
      </c>
      <c r="M411" s="11" t="s">
        <v>29</v>
      </c>
      <c r="N411" s="11" t="s">
        <v>1598</v>
      </c>
      <c r="O411" s="11" t="s">
        <v>31</v>
      </c>
      <c r="P411" s="11" t="s">
        <v>35</v>
      </c>
      <c r="Q411" s="11" t="s">
        <v>1599</v>
      </c>
      <c r="R411" s="11">
        <v>545.88</v>
      </c>
      <c r="S411" s="11">
        <v>6</v>
      </c>
      <c r="T411" s="11">
        <v>0</v>
      </c>
      <c r="U411" s="11">
        <v>70.964399999999998</v>
      </c>
      <c r="V411" s="11">
        <f t="shared" si="12"/>
        <v>1</v>
      </c>
      <c r="W411" s="11" t="str">
        <f t="shared" si="13"/>
        <v>Oct</v>
      </c>
      <c r="X411" s="13" t="s">
        <v>4392</v>
      </c>
    </row>
    <row r="412" spans="1:24" x14ac:dyDescent="0.3">
      <c r="A412" s="11">
        <v>1980</v>
      </c>
      <c r="B412" s="11" t="s">
        <v>1600</v>
      </c>
      <c r="C412" s="12">
        <v>44665</v>
      </c>
      <c r="D412" s="12">
        <v>44665</v>
      </c>
      <c r="E412" s="11" t="s">
        <v>407</v>
      </c>
      <c r="F412" s="11" t="s">
        <v>1196</v>
      </c>
      <c r="G412" s="11" t="s">
        <v>1197</v>
      </c>
      <c r="H412" s="11" t="s">
        <v>25</v>
      </c>
      <c r="I412" s="11" t="s">
        <v>26</v>
      </c>
      <c r="J412" s="11" t="s">
        <v>1283</v>
      </c>
      <c r="K412" s="11" t="s">
        <v>501</v>
      </c>
      <c r="L412" s="11">
        <v>85301</v>
      </c>
      <c r="M412" s="11" t="s">
        <v>51</v>
      </c>
      <c r="N412" s="11" t="s">
        <v>363</v>
      </c>
      <c r="O412" s="11" t="s">
        <v>31</v>
      </c>
      <c r="P412" s="11" t="s">
        <v>35</v>
      </c>
      <c r="Q412" s="11" t="s">
        <v>364</v>
      </c>
      <c r="R412" s="11">
        <v>933.53599999999994</v>
      </c>
      <c r="S412" s="11">
        <v>4</v>
      </c>
      <c r="T412" s="11">
        <v>0.2</v>
      </c>
      <c r="U412" s="11">
        <v>105.0228</v>
      </c>
      <c r="V412" s="11">
        <f t="shared" si="12"/>
        <v>1</v>
      </c>
      <c r="W412" s="11" t="str">
        <f t="shared" si="13"/>
        <v>Apr</v>
      </c>
      <c r="X412" s="13" t="s">
        <v>4394</v>
      </c>
    </row>
    <row r="413" spans="1:24" x14ac:dyDescent="0.3">
      <c r="A413" s="11">
        <v>1985</v>
      </c>
      <c r="B413" s="11" t="s">
        <v>1601</v>
      </c>
      <c r="C413" s="12">
        <v>44160</v>
      </c>
      <c r="D413" s="12">
        <v>44162</v>
      </c>
      <c r="E413" s="11" t="s">
        <v>22</v>
      </c>
      <c r="F413" s="11" t="s">
        <v>1602</v>
      </c>
      <c r="G413" s="11" t="s">
        <v>1603</v>
      </c>
      <c r="H413" s="11" t="s">
        <v>81</v>
      </c>
      <c r="I413" s="11" t="s">
        <v>26</v>
      </c>
      <c r="J413" s="11" t="s">
        <v>1604</v>
      </c>
      <c r="K413" s="11" t="s">
        <v>50</v>
      </c>
      <c r="L413" s="11">
        <v>94513</v>
      </c>
      <c r="M413" s="11" t="s">
        <v>51</v>
      </c>
      <c r="N413" s="11" t="s">
        <v>908</v>
      </c>
      <c r="O413" s="11" t="s">
        <v>31</v>
      </c>
      <c r="P413" s="11" t="s">
        <v>53</v>
      </c>
      <c r="Q413" s="11" t="s">
        <v>298</v>
      </c>
      <c r="R413" s="11">
        <v>23.88</v>
      </c>
      <c r="S413" s="11">
        <v>3</v>
      </c>
      <c r="T413" s="11">
        <v>0</v>
      </c>
      <c r="U413" s="11">
        <v>10.507199999999999</v>
      </c>
      <c r="V413" s="11">
        <f t="shared" si="12"/>
        <v>1</v>
      </c>
      <c r="W413" s="11" t="str">
        <f t="shared" si="13"/>
        <v>Nov</v>
      </c>
      <c r="X413" s="13" t="s">
        <v>4392</v>
      </c>
    </row>
    <row r="414" spans="1:24" x14ac:dyDescent="0.3">
      <c r="A414" s="11">
        <v>1989</v>
      </c>
      <c r="B414" s="11" t="s">
        <v>1605</v>
      </c>
      <c r="C414" s="12">
        <v>44509</v>
      </c>
      <c r="D414" s="12">
        <v>44513</v>
      </c>
      <c r="E414" s="11" t="s">
        <v>38</v>
      </c>
      <c r="F414" s="11" t="s">
        <v>1606</v>
      </c>
      <c r="G414" s="11" t="s">
        <v>1607</v>
      </c>
      <c r="H414" s="11" t="s">
        <v>25</v>
      </c>
      <c r="I414" s="11" t="s">
        <v>26</v>
      </c>
      <c r="J414" s="11" t="s">
        <v>859</v>
      </c>
      <c r="K414" s="11" t="s">
        <v>546</v>
      </c>
      <c r="L414" s="11">
        <v>65807</v>
      </c>
      <c r="M414" s="11" t="s">
        <v>84</v>
      </c>
      <c r="N414" s="11" t="s">
        <v>1608</v>
      </c>
      <c r="O414" s="11" t="s">
        <v>31</v>
      </c>
      <c r="P414" s="11" t="s">
        <v>44</v>
      </c>
      <c r="Q414" s="11" t="s">
        <v>1609</v>
      </c>
      <c r="R414" s="11">
        <v>1024.3800000000001</v>
      </c>
      <c r="S414" s="11">
        <v>7</v>
      </c>
      <c r="T414" s="11">
        <v>0</v>
      </c>
      <c r="U414" s="11">
        <v>215.1198</v>
      </c>
      <c r="V414" s="11">
        <f t="shared" si="12"/>
        <v>1</v>
      </c>
      <c r="W414" s="11" t="str">
        <f t="shared" si="13"/>
        <v>Nov</v>
      </c>
      <c r="X414" s="13" t="s">
        <v>4393</v>
      </c>
    </row>
    <row r="415" spans="1:24" x14ac:dyDescent="0.3">
      <c r="A415" s="11">
        <v>1997</v>
      </c>
      <c r="B415" s="11" t="s">
        <v>1610</v>
      </c>
      <c r="C415" s="12">
        <v>45262</v>
      </c>
      <c r="D415" s="12">
        <v>45264</v>
      </c>
      <c r="E415" s="11" t="s">
        <v>22</v>
      </c>
      <c r="F415" s="11" t="s">
        <v>1611</v>
      </c>
      <c r="G415" s="11" t="s">
        <v>1612</v>
      </c>
      <c r="H415" s="11" t="s">
        <v>25</v>
      </c>
      <c r="I415" s="11" t="s">
        <v>26</v>
      </c>
      <c r="J415" s="11" t="s">
        <v>91</v>
      </c>
      <c r="K415" s="11" t="s">
        <v>83</v>
      </c>
      <c r="L415" s="11">
        <v>77036</v>
      </c>
      <c r="M415" s="11" t="s">
        <v>84</v>
      </c>
      <c r="N415" s="11" t="s">
        <v>601</v>
      </c>
      <c r="O415" s="11" t="s">
        <v>31</v>
      </c>
      <c r="P415" s="11" t="s">
        <v>53</v>
      </c>
      <c r="Q415" s="11" t="s">
        <v>602</v>
      </c>
      <c r="R415" s="11">
        <v>8.7520000000000007</v>
      </c>
      <c r="S415" s="11">
        <v>4</v>
      </c>
      <c r="T415" s="11">
        <v>0.6</v>
      </c>
      <c r="U415" s="11">
        <v>-3.7195999999999998</v>
      </c>
      <c r="V415" s="11">
        <f t="shared" si="12"/>
        <v>0</v>
      </c>
      <c r="W415" s="11" t="str">
        <f t="shared" si="13"/>
        <v>Dec</v>
      </c>
      <c r="X415" s="13" t="s">
        <v>4395</v>
      </c>
    </row>
    <row r="416" spans="1:24" x14ac:dyDescent="0.3">
      <c r="A416" s="11">
        <v>2004</v>
      </c>
      <c r="B416" s="11" t="s">
        <v>1613</v>
      </c>
      <c r="C416" s="12">
        <v>45285</v>
      </c>
      <c r="D416" s="12">
        <v>45288</v>
      </c>
      <c r="E416" s="11" t="s">
        <v>22</v>
      </c>
      <c r="F416" s="11" t="s">
        <v>1449</v>
      </c>
      <c r="G416" s="11" t="s">
        <v>1450</v>
      </c>
      <c r="H416" s="11" t="s">
        <v>25</v>
      </c>
      <c r="I416" s="11" t="s">
        <v>26</v>
      </c>
      <c r="J416" s="11" t="s">
        <v>846</v>
      </c>
      <c r="K416" s="11" t="s">
        <v>28</v>
      </c>
      <c r="L416" s="11">
        <v>40214</v>
      </c>
      <c r="M416" s="11" t="s">
        <v>29</v>
      </c>
      <c r="N416" s="11" t="s">
        <v>122</v>
      </c>
      <c r="O416" s="11" t="s">
        <v>31</v>
      </c>
      <c r="P416" s="11" t="s">
        <v>35</v>
      </c>
      <c r="Q416" s="11" t="s">
        <v>123</v>
      </c>
      <c r="R416" s="11">
        <v>304.45</v>
      </c>
      <c r="S416" s="11">
        <v>5</v>
      </c>
      <c r="T416" s="11">
        <v>0</v>
      </c>
      <c r="U416" s="11">
        <v>76.112499999999997</v>
      </c>
      <c r="V416" s="11">
        <f t="shared" si="12"/>
        <v>1</v>
      </c>
      <c r="W416" s="11" t="str">
        <f t="shared" si="13"/>
        <v>Dec</v>
      </c>
      <c r="X416" s="13" t="s">
        <v>4395</v>
      </c>
    </row>
    <row r="417" spans="1:24" x14ac:dyDescent="0.3">
      <c r="A417" s="11">
        <v>2008</v>
      </c>
      <c r="B417" s="11" t="s">
        <v>1614</v>
      </c>
      <c r="C417" s="12">
        <v>45141</v>
      </c>
      <c r="D417" s="12">
        <v>45142</v>
      </c>
      <c r="E417" s="11" t="s">
        <v>78</v>
      </c>
      <c r="F417" s="11" t="s">
        <v>1615</v>
      </c>
      <c r="G417" s="11" t="s">
        <v>1616</v>
      </c>
      <c r="H417" s="11" t="s">
        <v>25</v>
      </c>
      <c r="I417" s="11" t="s">
        <v>26</v>
      </c>
      <c r="J417" s="11" t="s">
        <v>120</v>
      </c>
      <c r="K417" s="11" t="s">
        <v>121</v>
      </c>
      <c r="L417" s="11">
        <v>60623</v>
      </c>
      <c r="M417" s="11" t="s">
        <v>84</v>
      </c>
      <c r="N417" s="11" t="s">
        <v>1617</v>
      </c>
      <c r="O417" s="11" t="s">
        <v>31</v>
      </c>
      <c r="P417" s="11" t="s">
        <v>32</v>
      </c>
      <c r="Q417" s="11" t="s">
        <v>1618</v>
      </c>
      <c r="R417" s="11">
        <v>183.37200000000001</v>
      </c>
      <c r="S417" s="11">
        <v>2</v>
      </c>
      <c r="T417" s="11">
        <v>0.3</v>
      </c>
      <c r="U417" s="11">
        <v>-36.674399999999999</v>
      </c>
      <c r="V417" s="11">
        <f t="shared" si="12"/>
        <v>0</v>
      </c>
      <c r="W417" s="11" t="str">
        <f t="shared" si="13"/>
        <v>Aug</v>
      </c>
      <c r="X417" s="13" t="s">
        <v>4395</v>
      </c>
    </row>
    <row r="418" spans="1:24" x14ac:dyDescent="0.3">
      <c r="A418" s="11">
        <v>2014</v>
      </c>
      <c r="B418" s="11" t="s">
        <v>1619</v>
      </c>
      <c r="C418" s="12">
        <v>44822</v>
      </c>
      <c r="D418" s="12">
        <v>44827</v>
      </c>
      <c r="E418" s="11" t="s">
        <v>38</v>
      </c>
      <c r="F418" s="11" t="s">
        <v>1620</v>
      </c>
      <c r="G418" s="11" t="s">
        <v>1621</v>
      </c>
      <c r="H418" s="11" t="s">
        <v>25</v>
      </c>
      <c r="I418" s="11" t="s">
        <v>26</v>
      </c>
      <c r="J418" s="11" t="s">
        <v>933</v>
      </c>
      <c r="K418" s="11" t="s">
        <v>1257</v>
      </c>
      <c r="L418" s="11">
        <v>36830</v>
      </c>
      <c r="M418" s="11" t="s">
        <v>29</v>
      </c>
      <c r="N418" s="11" t="s">
        <v>1467</v>
      </c>
      <c r="O418" s="11" t="s">
        <v>31</v>
      </c>
      <c r="P418" s="11" t="s">
        <v>35</v>
      </c>
      <c r="Q418" s="11" t="s">
        <v>1468</v>
      </c>
      <c r="R418" s="11">
        <v>350.98</v>
      </c>
      <c r="S418" s="11">
        <v>1</v>
      </c>
      <c r="T418" s="11">
        <v>0</v>
      </c>
      <c r="U418" s="11">
        <v>84.235200000000006</v>
      </c>
      <c r="V418" s="11">
        <f t="shared" si="12"/>
        <v>1</v>
      </c>
      <c r="W418" s="11" t="str">
        <f t="shared" si="13"/>
        <v>Sep</v>
      </c>
      <c r="X418" s="13" t="s">
        <v>4394</v>
      </c>
    </row>
    <row r="419" spans="1:24" x14ac:dyDescent="0.3">
      <c r="A419" s="11">
        <v>2024</v>
      </c>
      <c r="B419" s="11" t="s">
        <v>1622</v>
      </c>
      <c r="C419" s="12">
        <v>44823</v>
      </c>
      <c r="D419" s="12">
        <v>44825</v>
      </c>
      <c r="E419" s="11" t="s">
        <v>78</v>
      </c>
      <c r="F419" s="11" t="s">
        <v>1623</v>
      </c>
      <c r="G419" s="11" t="s">
        <v>1624</v>
      </c>
      <c r="H419" s="11" t="s">
        <v>90</v>
      </c>
      <c r="I419" s="11" t="s">
        <v>26</v>
      </c>
      <c r="J419" s="11" t="s">
        <v>1625</v>
      </c>
      <c r="K419" s="11" t="s">
        <v>1626</v>
      </c>
      <c r="L419" s="11">
        <v>2908</v>
      </c>
      <c r="M419" s="11" t="s">
        <v>62</v>
      </c>
      <c r="N419" s="11" t="s">
        <v>797</v>
      </c>
      <c r="O419" s="11" t="s">
        <v>31</v>
      </c>
      <c r="P419" s="11" t="s">
        <v>35</v>
      </c>
      <c r="Q419" s="11" t="s">
        <v>798</v>
      </c>
      <c r="R419" s="11">
        <v>872.32</v>
      </c>
      <c r="S419" s="11">
        <v>4</v>
      </c>
      <c r="T419" s="11">
        <v>0</v>
      </c>
      <c r="U419" s="11">
        <v>244.24959999999999</v>
      </c>
      <c r="V419" s="11">
        <f t="shared" si="12"/>
        <v>1</v>
      </c>
      <c r="W419" s="11" t="str">
        <f t="shared" si="13"/>
        <v>Sep</v>
      </c>
      <c r="X419" s="13" t="s">
        <v>4394</v>
      </c>
    </row>
    <row r="420" spans="1:24" x14ac:dyDescent="0.3">
      <c r="A420" s="11">
        <v>2026</v>
      </c>
      <c r="B420" s="11" t="s">
        <v>1627</v>
      </c>
      <c r="C420" s="12">
        <v>44268</v>
      </c>
      <c r="D420" s="12">
        <v>44270</v>
      </c>
      <c r="E420" s="11" t="s">
        <v>78</v>
      </c>
      <c r="F420" s="11" t="s">
        <v>1384</v>
      </c>
      <c r="G420" s="11" t="s">
        <v>1385</v>
      </c>
      <c r="H420" s="11" t="s">
        <v>25</v>
      </c>
      <c r="I420" s="11" t="s">
        <v>26</v>
      </c>
      <c r="J420" s="11" t="s">
        <v>176</v>
      </c>
      <c r="K420" s="11" t="s">
        <v>177</v>
      </c>
      <c r="L420" s="11">
        <v>98103</v>
      </c>
      <c r="M420" s="11" t="s">
        <v>51</v>
      </c>
      <c r="N420" s="11" t="s">
        <v>791</v>
      </c>
      <c r="O420" s="11" t="s">
        <v>31</v>
      </c>
      <c r="P420" s="11" t="s">
        <v>32</v>
      </c>
      <c r="Q420" s="11" t="s">
        <v>792</v>
      </c>
      <c r="R420" s="11">
        <v>141.96</v>
      </c>
      <c r="S420" s="11">
        <v>2</v>
      </c>
      <c r="T420" s="11">
        <v>0</v>
      </c>
      <c r="U420" s="11">
        <v>39.748800000000003</v>
      </c>
      <c r="V420" s="11">
        <f t="shared" si="12"/>
        <v>1</v>
      </c>
      <c r="W420" s="11" t="str">
        <f t="shared" si="13"/>
        <v>Mar</v>
      </c>
      <c r="X420" s="13" t="s">
        <v>4393</v>
      </c>
    </row>
    <row r="421" spans="1:24" x14ac:dyDescent="0.3">
      <c r="A421" s="11">
        <v>2036</v>
      </c>
      <c r="B421" s="11" t="s">
        <v>1628</v>
      </c>
      <c r="C421" s="12">
        <v>45194</v>
      </c>
      <c r="D421" s="12">
        <v>45198</v>
      </c>
      <c r="E421" s="11" t="s">
        <v>38</v>
      </c>
      <c r="F421" s="11" t="s">
        <v>1629</v>
      </c>
      <c r="G421" s="11" t="s">
        <v>1630</v>
      </c>
      <c r="H421" s="11" t="s">
        <v>25</v>
      </c>
      <c r="I421" s="11" t="s">
        <v>26</v>
      </c>
      <c r="J421" s="11" t="s">
        <v>875</v>
      </c>
      <c r="K421" s="11" t="s">
        <v>152</v>
      </c>
      <c r="L421" s="11">
        <v>55901</v>
      </c>
      <c r="M421" s="11" t="s">
        <v>84</v>
      </c>
      <c r="N421" s="11" t="s">
        <v>103</v>
      </c>
      <c r="O421" s="11" t="s">
        <v>31</v>
      </c>
      <c r="P421" s="11" t="s">
        <v>35</v>
      </c>
      <c r="Q421" s="11" t="s">
        <v>104</v>
      </c>
      <c r="R421" s="11">
        <v>269.97000000000003</v>
      </c>
      <c r="S421" s="11">
        <v>3</v>
      </c>
      <c r="T421" s="11">
        <v>0</v>
      </c>
      <c r="U421" s="11">
        <v>51.2943</v>
      </c>
      <c r="V421" s="11">
        <f t="shared" si="12"/>
        <v>1</v>
      </c>
      <c r="W421" s="11" t="str">
        <f t="shared" si="13"/>
        <v>Sep</v>
      </c>
      <c r="X421" s="13" t="s">
        <v>4395</v>
      </c>
    </row>
    <row r="422" spans="1:24" x14ac:dyDescent="0.3">
      <c r="A422" s="11">
        <v>2042</v>
      </c>
      <c r="B422" s="11" t="s">
        <v>1631</v>
      </c>
      <c r="C422" s="12">
        <v>44365</v>
      </c>
      <c r="D422" s="12">
        <v>44370</v>
      </c>
      <c r="E422" s="11" t="s">
        <v>38</v>
      </c>
      <c r="F422" s="11" t="s">
        <v>1632</v>
      </c>
      <c r="G422" s="11" t="s">
        <v>1633</v>
      </c>
      <c r="H422" s="11" t="s">
        <v>90</v>
      </c>
      <c r="I422" s="11" t="s">
        <v>26</v>
      </c>
      <c r="J422" s="11" t="s">
        <v>1360</v>
      </c>
      <c r="K422" s="11" t="s">
        <v>501</v>
      </c>
      <c r="L422" s="11">
        <v>85345</v>
      </c>
      <c r="M422" s="11" t="s">
        <v>51</v>
      </c>
      <c r="N422" s="11" t="s">
        <v>1523</v>
      </c>
      <c r="O422" s="11" t="s">
        <v>31</v>
      </c>
      <c r="P422" s="11" t="s">
        <v>53</v>
      </c>
      <c r="Q422" s="11" t="s">
        <v>1524</v>
      </c>
      <c r="R422" s="11">
        <v>75.36</v>
      </c>
      <c r="S422" s="11">
        <v>5</v>
      </c>
      <c r="T422" s="11">
        <v>0.2</v>
      </c>
      <c r="U422" s="11">
        <v>20.724</v>
      </c>
      <c r="V422" s="11">
        <f t="shared" si="12"/>
        <v>1</v>
      </c>
      <c r="W422" s="11" t="str">
        <f t="shared" si="13"/>
        <v>Jun</v>
      </c>
      <c r="X422" s="13" t="s">
        <v>4393</v>
      </c>
    </row>
    <row r="423" spans="1:24" x14ac:dyDescent="0.3">
      <c r="A423" s="11">
        <v>2049</v>
      </c>
      <c r="B423" s="11" t="s">
        <v>1634</v>
      </c>
      <c r="C423" s="12">
        <v>44388</v>
      </c>
      <c r="D423" s="12">
        <v>44390</v>
      </c>
      <c r="E423" s="11" t="s">
        <v>78</v>
      </c>
      <c r="F423" s="11" t="s">
        <v>1635</v>
      </c>
      <c r="G423" s="11" t="s">
        <v>1636</v>
      </c>
      <c r="H423" s="11" t="s">
        <v>25</v>
      </c>
      <c r="I423" s="11" t="s">
        <v>26</v>
      </c>
      <c r="J423" s="11" t="s">
        <v>60</v>
      </c>
      <c r="K423" s="11" t="s">
        <v>61</v>
      </c>
      <c r="L423" s="11">
        <v>19134</v>
      </c>
      <c r="M423" s="11" t="s">
        <v>62</v>
      </c>
      <c r="N423" s="11" t="s">
        <v>75</v>
      </c>
      <c r="O423" s="11" t="s">
        <v>31</v>
      </c>
      <c r="P423" s="11" t="s">
        <v>53</v>
      </c>
      <c r="Q423" s="11" t="s">
        <v>76</v>
      </c>
      <c r="R423" s="11">
        <v>289.8</v>
      </c>
      <c r="S423" s="11">
        <v>7</v>
      </c>
      <c r="T423" s="11">
        <v>0.2</v>
      </c>
      <c r="U423" s="11">
        <v>36.225000000000001</v>
      </c>
      <c r="V423" s="11">
        <f t="shared" si="12"/>
        <v>1</v>
      </c>
      <c r="W423" s="11" t="str">
        <f t="shared" si="13"/>
        <v>Jul</v>
      </c>
      <c r="X423" s="13" t="s">
        <v>4393</v>
      </c>
    </row>
    <row r="424" spans="1:24" x14ac:dyDescent="0.3">
      <c r="A424" s="11">
        <v>2052</v>
      </c>
      <c r="B424" s="11" t="s">
        <v>1634</v>
      </c>
      <c r="C424" s="12">
        <v>44388</v>
      </c>
      <c r="D424" s="12">
        <v>44390</v>
      </c>
      <c r="E424" s="11" t="s">
        <v>78</v>
      </c>
      <c r="F424" s="11" t="s">
        <v>1635</v>
      </c>
      <c r="G424" s="11" t="s">
        <v>1636</v>
      </c>
      <c r="H424" s="11" t="s">
        <v>25</v>
      </c>
      <c r="I424" s="11" t="s">
        <v>26</v>
      </c>
      <c r="J424" s="11" t="s">
        <v>60</v>
      </c>
      <c r="K424" s="11" t="s">
        <v>61</v>
      </c>
      <c r="L424" s="11">
        <v>19134</v>
      </c>
      <c r="M424" s="11" t="s">
        <v>62</v>
      </c>
      <c r="N424" s="11" t="s">
        <v>1637</v>
      </c>
      <c r="O424" s="11" t="s">
        <v>31</v>
      </c>
      <c r="P424" s="11" t="s">
        <v>35</v>
      </c>
      <c r="Q424" s="11" t="s">
        <v>1638</v>
      </c>
      <c r="R424" s="11">
        <v>341.488</v>
      </c>
      <c r="S424" s="11">
        <v>8</v>
      </c>
      <c r="T424" s="11">
        <v>0.3</v>
      </c>
      <c r="U424" s="11">
        <v>-73.176000000000002</v>
      </c>
      <c r="V424" s="11">
        <f t="shared" si="12"/>
        <v>0</v>
      </c>
      <c r="W424" s="11" t="str">
        <f t="shared" si="13"/>
        <v>Jul</v>
      </c>
      <c r="X424" s="13" t="s">
        <v>4393</v>
      </c>
    </row>
    <row r="425" spans="1:24" x14ac:dyDescent="0.3">
      <c r="A425" s="11">
        <v>2054</v>
      </c>
      <c r="B425" s="11" t="s">
        <v>1634</v>
      </c>
      <c r="C425" s="12">
        <v>44388</v>
      </c>
      <c r="D425" s="12">
        <v>44390</v>
      </c>
      <c r="E425" s="11" t="s">
        <v>78</v>
      </c>
      <c r="F425" s="11" t="s">
        <v>1635</v>
      </c>
      <c r="G425" s="11" t="s">
        <v>1636</v>
      </c>
      <c r="H425" s="11" t="s">
        <v>25</v>
      </c>
      <c r="I425" s="11" t="s">
        <v>26</v>
      </c>
      <c r="J425" s="11" t="s">
        <v>60</v>
      </c>
      <c r="K425" s="11" t="s">
        <v>61</v>
      </c>
      <c r="L425" s="11">
        <v>19134</v>
      </c>
      <c r="M425" s="11" t="s">
        <v>62</v>
      </c>
      <c r="N425" s="11" t="s">
        <v>1639</v>
      </c>
      <c r="O425" s="11" t="s">
        <v>31</v>
      </c>
      <c r="P425" s="11" t="s">
        <v>53</v>
      </c>
      <c r="Q425" s="11" t="s">
        <v>1640</v>
      </c>
      <c r="R425" s="11">
        <v>25.344000000000001</v>
      </c>
      <c r="S425" s="11">
        <v>6</v>
      </c>
      <c r="T425" s="11">
        <v>0.2</v>
      </c>
      <c r="U425" s="11">
        <v>3.4847999999999999</v>
      </c>
      <c r="V425" s="11">
        <f t="shared" si="12"/>
        <v>1</v>
      </c>
      <c r="W425" s="11" t="str">
        <f t="shared" si="13"/>
        <v>Jul</v>
      </c>
      <c r="X425" s="13" t="s">
        <v>4393</v>
      </c>
    </row>
    <row r="426" spans="1:24" x14ac:dyDescent="0.3">
      <c r="A426" s="11">
        <v>2055</v>
      </c>
      <c r="B426" s="11" t="s">
        <v>1641</v>
      </c>
      <c r="C426" s="12">
        <v>44896</v>
      </c>
      <c r="D426" s="12">
        <v>44902</v>
      </c>
      <c r="E426" s="11" t="s">
        <v>38</v>
      </c>
      <c r="F426" s="11" t="s">
        <v>1642</v>
      </c>
      <c r="G426" s="11" t="s">
        <v>1643</v>
      </c>
      <c r="H426" s="11" t="s">
        <v>25</v>
      </c>
      <c r="I426" s="11" t="s">
        <v>26</v>
      </c>
      <c r="J426" s="11" t="s">
        <v>616</v>
      </c>
      <c r="K426" s="11" t="s">
        <v>100</v>
      </c>
      <c r="L426" s="11">
        <v>47374</v>
      </c>
      <c r="M426" s="11" t="s">
        <v>84</v>
      </c>
      <c r="N426" s="11" t="s">
        <v>1477</v>
      </c>
      <c r="O426" s="11" t="s">
        <v>31</v>
      </c>
      <c r="P426" s="11" t="s">
        <v>53</v>
      </c>
      <c r="Q426" s="11" t="s">
        <v>1478</v>
      </c>
      <c r="R426" s="11">
        <v>17.309999999999999</v>
      </c>
      <c r="S426" s="11">
        <v>3</v>
      </c>
      <c r="T426" s="11">
        <v>0</v>
      </c>
      <c r="U426" s="11">
        <v>5.1929999999999996</v>
      </c>
      <c r="V426" s="11">
        <f t="shared" si="12"/>
        <v>1</v>
      </c>
      <c r="W426" s="11" t="str">
        <f t="shared" si="13"/>
        <v>Dec</v>
      </c>
      <c r="X426" s="13" t="s">
        <v>4394</v>
      </c>
    </row>
    <row r="427" spans="1:24" x14ac:dyDescent="0.3">
      <c r="A427" s="11">
        <v>2057</v>
      </c>
      <c r="B427" s="11" t="s">
        <v>1644</v>
      </c>
      <c r="C427" s="12">
        <v>45282</v>
      </c>
      <c r="D427" s="12">
        <v>45285</v>
      </c>
      <c r="E427" s="11" t="s">
        <v>78</v>
      </c>
      <c r="F427" s="11" t="s">
        <v>1645</v>
      </c>
      <c r="G427" s="11" t="s">
        <v>1646</v>
      </c>
      <c r="H427" s="11" t="s">
        <v>25</v>
      </c>
      <c r="I427" s="11" t="s">
        <v>26</v>
      </c>
      <c r="J427" s="11" t="s">
        <v>271</v>
      </c>
      <c r="K427" s="11" t="s">
        <v>272</v>
      </c>
      <c r="L427" s="11">
        <v>48227</v>
      </c>
      <c r="M427" s="11" t="s">
        <v>84</v>
      </c>
      <c r="N427" s="11" t="s">
        <v>786</v>
      </c>
      <c r="O427" s="11" t="s">
        <v>31</v>
      </c>
      <c r="P427" s="11" t="s">
        <v>35</v>
      </c>
      <c r="Q427" s="11" t="s">
        <v>787</v>
      </c>
      <c r="R427" s="11">
        <v>1586.69</v>
      </c>
      <c r="S427" s="11">
        <v>7</v>
      </c>
      <c r="T427" s="11">
        <v>0</v>
      </c>
      <c r="U427" s="11">
        <v>412.5394</v>
      </c>
      <c r="V427" s="11">
        <f t="shared" si="12"/>
        <v>1</v>
      </c>
      <c r="W427" s="11" t="str">
        <f t="shared" si="13"/>
        <v>Dec</v>
      </c>
      <c r="X427" s="13" t="s">
        <v>4395</v>
      </c>
    </row>
    <row r="428" spans="1:24" x14ac:dyDescent="0.3">
      <c r="A428" s="11">
        <v>2059</v>
      </c>
      <c r="B428" s="11" t="s">
        <v>1644</v>
      </c>
      <c r="C428" s="12">
        <v>45282</v>
      </c>
      <c r="D428" s="12">
        <v>45285</v>
      </c>
      <c r="E428" s="11" t="s">
        <v>78</v>
      </c>
      <c r="F428" s="11" t="s">
        <v>1645</v>
      </c>
      <c r="G428" s="11" t="s">
        <v>1646</v>
      </c>
      <c r="H428" s="11" t="s">
        <v>25</v>
      </c>
      <c r="I428" s="11" t="s">
        <v>26</v>
      </c>
      <c r="J428" s="11" t="s">
        <v>271</v>
      </c>
      <c r="K428" s="11" t="s">
        <v>272</v>
      </c>
      <c r="L428" s="11">
        <v>48227</v>
      </c>
      <c r="M428" s="11" t="s">
        <v>84</v>
      </c>
      <c r="N428" s="11" t="s">
        <v>196</v>
      </c>
      <c r="O428" s="11" t="s">
        <v>31</v>
      </c>
      <c r="P428" s="11" t="s">
        <v>44</v>
      </c>
      <c r="Q428" s="11" t="s">
        <v>197</v>
      </c>
      <c r="R428" s="11">
        <v>411.8</v>
      </c>
      <c r="S428" s="11">
        <v>2</v>
      </c>
      <c r="T428" s="11">
        <v>0</v>
      </c>
      <c r="U428" s="11">
        <v>70.006</v>
      </c>
      <c r="V428" s="11">
        <f t="shared" si="12"/>
        <v>1</v>
      </c>
      <c r="W428" s="11" t="str">
        <f t="shared" si="13"/>
        <v>Dec</v>
      </c>
      <c r="X428" s="13" t="s">
        <v>4395</v>
      </c>
    </row>
    <row r="429" spans="1:24" x14ac:dyDescent="0.3">
      <c r="A429" s="11">
        <v>2066</v>
      </c>
      <c r="B429" s="11" t="s">
        <v>1647</v>
      </c>
      <c r="C429" s="12">
        <v>44135</v>
      </c>
      <c r="D429" s="12">
        <v>44139</v>
      </c>
      <c r="E429" s="11" t="s">
        <v>38</v>
      </c>
      <c r="F429" s="11" t="s">
        <v>1648</v>
      </c>
      <c r="G429" s="11" t="s">
        <v>1649</v>
      </c>
      <c r="H429" s="11" t="s">
        <v>81</v>
      </c>
      <c r="I429" s="11" t="s">
        <v>26</v>
      </c>
      <c r="J429" s="11" t="s">
        <v>49</v>
      </c>
      <c r="K429" s="11" t="s">
        <v>50</v>
      </c>
      <c r="L429" s="11">
        <v>90049</v>
      </c>
      <c r="M429" s="11" t="s">
        <v>51</v>
      </c>
      <c r="N429" s="11" t="s">
        <v>1637</v>
      </c>
      <c r="O429" s="11" t="s">
        <v>31</v>
      </c>
      <c r="P429" s="11" t="s">
        <v>35</v>
      </c>
      <c r="Q429" s="11" t="s">
        <v>1638</v>
      </c>
      <c r="R429" s="11">
        <v>146.352</v>
      </c>
      <c r="S429" s="11">
        <v>3</v>
      </c>
      <c r="T429" s="11">
        <v>0.2</v>
      </c>
      <c r="U429" s="11">
        <v>-9.1470000000000002</v>
      </c>
      <c r="V429" s="11">
        <f t="shared" si="12"/>
        <v>0</v>
      </c>
      <c r="W429" s="11" t="str">
        <f t="shared" si="13"/>
        <v>Oct</v>
      </c>
      <c r="X429" s="13" t="s">
        <v>4392</v>
      </c>
    </row>
    <row r="430" spans="1:24" x14ac:dyDescent="0.3">
      <c r="A430" s="11">
        <v>2070</v>
      </c>
      <c r="B430" s="11" t="s">
        <v>1650</v>
      </c>
      <c r="C430" s="12">
        <v>44299</v>
      </c>
      <c r="D430" s="12">
        <v>44305</v>
      </c>
      <c r="E430" s="11" t="s">
        <v>38</v>
      </c>
      <c r="F430" s="11" t="s">
        <v>824</v>
      </c>
      <c r="G430" s="11" t="s">
        <v>825</v>
      </c>
      <c r="H430" s="11" t="s">
        <v>25</v>
      </c>
      <c r="I430" s="11" t="s">
        <v>26</v>
      </c>
      <c r="J430" s="11" t="s">
        <v>1651</v>
      </c>
      <c r="K430" s="11" t="s">
        <v>50</v>
      </c>
      <c r="L430" s="11">
        <v>91767</v>
      </c>
      <c r="M430" s="11" t="s">
        <v>51</v>
      </c>
      <c r="N430" s="11" t="s">
        <v>1652</v>
      </c>
      <c r="O430" s="11" t="s">
        <v>31</v>
      </c>
      <c r="P430" s="11" t="s">
        <v>44</v>
      </c>
      <c r="Q430" s="11" t="s">
        <v>1653</v>
      </c>
      <c r="R430" s="11">
        <v>710.83199999999999</v>
      </c>
      <c r="S430" s="11">
        <v>3</v>
      </c>
      <c r="T430" s="11">
        <v>0.2</v>
      </c>
      <c r="U430" s="11">
        <v>-97.739400000000003</v>
      </c>
      <c r="V430" s="11">
        <f t="shared" si="12"/>
        <v>0</v>
      </c>
      <c r="W430" s="11" t="str">
        <f t="shared" si="13"/>
        <v>Apr</v>
      </c>
      <c r="X430" s="13" t="s">
        <v>4393</v>
      </c>
    </row>
    <row r="431" spans="1:24" x14ac:dyDescent="0.3">
      <c r="A431" s="11">
        <v>2072</v>
      </c>
      <c r="B431" s="11" t="s">
        <v>1654</v>
      </c>
      <c r="C431" s="12">
        <v>45250</v>
      </c>
      <c r="D431" s="12">
        <v>45255</v>
      </c>
      <c r="E431" s="11" t="s">
        <v>38</v>
      </c>
      <c r="F431" s="11" t="s">
        <v>1655</v>
      </c>
      <c r="G431" s="11" t="s">
        <v>1656</v>
      </c>
      <c r="H431" s="11" t="s">
        <v>25</v>
      </c>
      <c r="I431" s="11" t="s">
        <v>26</v>
      </c>
      <c r="J431" s="11" t="s">
        <v>1657</v>
      </c>
      <c r="K431" s="11" t="s">
        <v>50</v>
      </c>
      <c r="L431" s="11">
        <v>91761</v>
      </c>
      <c r="M431" s="11" t="s">
        <v>51</v>
      </c>
      <c r="N431" s="11" t="s">
        <v>439</v>
      </c>
      <c r="O431" s="11" t="s">
        <v>31</v>
      </c>
      <c r="P431" s="11" t="s">
        <v>35</v>
      </c>
      <c r="Q431" s="11" t="s">
        <v>440</v>
      </c>
      <c r="R431" s="11">
        <v>283.92</v>
      </c>
      <c r="S431" s="11">
        <v>5</v>
      </c>
      <c r="T431" s="11">
        <v>0.2</v>
      </c>
      <c r="U431" s="11">
        <v>-46.137</v>
      </c>
      <c r="V431" s="11">
        <f t="shared" si="12"/>
        <v>0</v>
      </c>
      <c r="W431" s="11" t="str">
        <f t="shared" si="13"/>
        <v>Nov</v>
      </c>
      <c r="X431" s="13" t="s">
        <v>4395</v>
      </c>
    </row>
    <row r="432" spans="1:24" x14ac:dyDescent="0.3">
      <c r="A432" s="11">
        <v>2076</v>
      </c>
      <c r="B432" s="11" t="s">
        <v>1658</v>
      </c>
      <c r="C432" s="12">
        <v>44166</v>
      </c>
      <c r="D432" s="12">
        <v>44170</v>
      </c>
      <c r="E432" s="11" t="s">
        <v>38</v>
      </c>
      <c r="F432" s="11" t="s">
        <v>1659</v>
      </c>
      <c r="G432" s="11" t="s">
        <v>1660</v>
      </c>
      <c r="H432" s="11" t="s">
        <v>25</v>
      </c>
      <c r="I432" s="11" t="s">
        <v>26</v>
      </c>
      <c r="J432" s="11" t="s">
        <v>310</v>
      </c>
      <c r="K432" s="11" t="s">
        <v>50</v>
      </c>
      <c r="L432" s="11">
        <v>94122</v>
      </c>
      <c r="M432" s="11" t="s">
        <v>51</v>
      </c>
      <c r="N432" s="11" t="s">
        <v>345</v>
      </c>
      <c r="O432" s="11" t="s">
        <v>31</v>
      </c>
      <c r="P432" s="11" t="s">
        <v>53</v>
      </c>
      <c r="Q432" s="11" t="s">
        <v>346</v>
      </c>
      <c r="R432" s="11">
        <v>58.2</v>
      </c>
      <c r="S432" s="11">
        <v>3</v>
      </c>
      <c r="T432" s="11">
        <v>0</v>
      </c>
      <c r="U432" s="11">
        <v>28.518000000000001</v>
      </c>
      <c r="V432" s="11">
        <f t="shared" si="12"/>
        <v>1</v>
      </c>
      <c r="W432" s="11" t="str">
        <f t="shared" si="13"/>
        <v>Dec</v>
      </c>
      <c r="X432" s="13" t="s">
        <v>4392</v>
      </c>
    </row>
    <row r="433" spans="1:24" x14ac:dyDescent="0.3">
      <c r="A433" s="11">
        <v>2082</v>
      </c>
      <c r="B433" s="11" t="s">
        <v>1661</v>
      </c>
      <c r="C433" s="12">
        <v>44554</v>
      </c>
      <c r="D433" s="12">
        <v>44559</v>
      </c>
      <c r="E433" s="11" t="s">
        <v>38</v>
      </c>
      <c r="F433" s="11" t="s">
        <v>1662</v>
      </c>
      <c r="G433" s="11" t="s">
        <v>1663</v>
      </c>
      <c r="H433" s="11" t="s">
        <v>25</v>
      </c>
      <c r="I433" s="11" t="s">
        <v>26</v>
      </c>
      <c r="J433" s="11" t="s">
        <v>500</v>
      </c>
      <c r="K433" s="11" t="s">
        <v>501</v>
      </c>
      <c r="L433" s="11">
        <v>85023</v>
      </c>
      <c r="M433" s="11" t="s">
        <v>51</v>
      </c>
      <c r="N433" s="11" t="s">
        <v>940</v>
      </c>
      <c r="O433" s="11" t="s">
        <v>31</v>
      </c>
      <c r="P433" s="11" t="s">
        <v>53</v>
      </c>
      <c r="Q433" s="11" t="s">
        <v>941</v>
      </c>
      <c r="R433" s="11">
        <v>7.7119999999999997</v>
      </c>
      <c r="S433" s="11">
        <v>2</v>
      </c>
      <c r="T433" s="11">
        <v>0.2</v>
      </c>
      <c r="U433" s="11">
        <v>1.7352000000000001</v>
      </c>
      <c r="V433" s="11">
        <f t="shared" si="12"/>
        <v>1</v>
      </c>
      <c r="W433" s="11" t="str">
        <f t="shared" si="13"/>
        <v>Dec</v>
      </c>
      <c r="X433" s="13" t="s">
        <v>4393</v>
      </c>
    </row>
    <row r="434" spans="1:24" x14ac:dyDescent="0.3">
      <c r="A434" s="11">
        <v>2092</v>
      </c>
      <c r="B434" s="11" t="s">
        <v>1664</v>
      </c>
      <c r="C434" s="12">
        <v>45122</v>
      </c>
      <c r="D434" s="12">
        <v>45126</v>
      </c>
      <c r="E434" s="11" t="s">
        <v>38</v>
      </c>
      <c r="F434" s="11" t="s">
        <v>1665</v>
      </c>
      <c r="G434" s="11" t="s">
        <v>1666</v>
      </c>
      <c r="H434" s="11" t="s">
        <v>25</v>
      </c>
      <c r="I434" s="11" t="s">
        <v>26</v>
      </c>
      <c r="J434" s="11" t="s">
        <v>183</v>
      </c>
      <c r="K434" s="11" t="s">
        <v>184</v>
      </c>
      <c r="L434" s="11">
        <v>19805</v>
      </c>
      <c r="M434" s="11" t="s">
        <v>62</v>
      </c>
      <c r="N434" s="11" t="s">
        <v>1446</v>
      </c>
      <c r="O434" s="11" t="s">
        <v>31</v>
      </c>
      <c r="P434" s="11" t="s">
        <v>44</v>
      </c>
      <c r="Q434" s="11" t="s">
        <v>1447</v>
      </c>
      <c r="R434" s="11">
        <v>310.44299999999998</v>
      </c>
      <c r="S434" s="11">
        <v>3</v>
      </c>
      <c r="T434" s="11">
        <v>0.3</v>
      </c>
      <c r="U434" s="11">
        <v>-48.783900000000003</v>
      </c>
      <c r="V434" s="11">
        <f t="shared" si="12"/>
        <v>0</v>
      </c>
      <c r="W434" s="11" t="str">
        <f t="shared" si="13"/>
        <v>Jul</v>
      </c>
      <c r="X434" s="13" t="s">
        <v>4395</v>
      </c>
    </row>
    <row r="435" spans="1:24" x14ac:dyDescent="0.3">
      <c r="A435" s="11">
        <v>2093</v>
      </c>
      <c r="B435" s="11" t="s">
        <v>1667</v>
      </c>
      <c r="C435" s="12">
        <v>44152</v>
      </c>
      <c r="D435" s="12">
        <v>44156</v>
      </c>
      <c r="E435" s="11" t="s">
        <v>38</v>
      </c>
      <c r="F435" s="11" t="s">
        <v>241</v>
      </c>
      <c r="G435" s="11" t="s">
        <v>242</v>
      </c>
      <c r="H435" s="11" t="s">
        <v>90</v>
      </c>
      <c r="I435" s="11" t="s">
        <v>26</v>
      </c>
      <c r="J435" s="11" t="s">
        <v>1668</v>
      </c>
      <c r="K435" s="11" t="s">
        <v>152</v>
      </c>
      <c r="L435" s="11">
        <v>56560</v>
      </c>
      <c r="M435" s="11" t="s">
        <v>84</v>
      </c>
      <c r="N435" s="11" t="s">
        <v>1260</v>
      </c>
      <c r="O435" s="11" t="s">
        <v>31</v>
      </c>
      <c r="P435" s="11" t="s">
        <v>35</v>
      </c>
      <c r="Q435" s="11" t="s">
        <v>1261</v>
      </c>
      <c r="R435" s="11">
        <v>479.9</v>
      </c>
      <c r="S435" s="11">
        <v>5</v>
      </c>
      <c r="T435" s="11">
        <v>0</v>
      </c>
      <c r="U435" s="11">
        <v>81.582999999999998</v>
      </c>
      <c r="V435" s="11">
        <f t="shared" si="12"/>
        <v>1</v>
      </c>
      <c r="W435" s="11" t="str">
        <f t="shared" si="13"/>
        <v>Nov</v>
      </c>
      <c r="X435" s="13" t="s">
        <v>4392</v>
      </c>
    </row>
    <row r="436" spans="1:24" x14ac:dyDescent="0.3">
      <c r="A436" s="11">
        <v>2103</v>
      </c>
      <c r="B436" s="11" t="s">
        <v>1669</v>
      </c>
      <c r="C436" s="12">
        <v>44030</v>
      </c>
      <c r="D436" s="12">
        <v>44030</v>
      </c>
      <c r="E436" s="11" t="s">
        <v>407</v>
      </c>
      <c r="F436" s="11" t="s">
        <v>1670</v>
      </c>
      <c r="G436" s="11" t="s">
        <v>1671</v>
      </c>
      <c r="H436" s="11" t="s">
        <v>90</v>
      </c>
      <c r="I436" s="11" t="s">
        <v>26</v>
      </c>
      <c r="J436" s="11" t="s">
        <v>1203</v>
      </c>
      <c r="K436" s="11" t="s">
        <v>501</v>
      </c>
      <c r="L436" s="11">
        <v>85705</v>
      </c>
      <c r="M436" s="11" t="s">
        <v>51</v>
      </c>
      <c r="N436" s="11" t="s">
        <v>476</v>
      </c>
      <c r="O436" s="11" t="s">
        <v>31</v>
      </c>
      <c r="P436" s="11" t="s">
        <v>35</v>
      </c>
      <c r="Q436" s="11" t="s">
        <v>477</v>
      </c>
      <c r="R436" s="11">
        <v>259.13600000000002</v>
      </c>
      <c r="S436" s="11">
        <v>4</v>
      </c>
      <c r="T436" s="11">
        <v>0.2</v>
      </c>
      <c r="U436" s="11">
        <v>-25.913599999999999</v>
      </c>
      <c r="V436" s="11">
        <f t="shared" si="12"/>
        <v>0</v>
      </c>
      <c r="W436" s="11" t="str">
        <f t="shared" si="13"/>
        <v>Jul</v>
      </c>
      <c r="X436" s="13" t="s">
        <v>4392</v>
      </c>
    </row>
    <row r="437" spans="1:24" x14ac:dyDescent="0.3">
      <c r="A437" s="11">
        <v>2112</v>
      </c>
      <c r="B437" s="11" t="s">
        <v>1672</v>
      </c>
      <c r="C437" s="12">
        <v>44500</v>
      </c>
      <c r="D437" s="12">
        <v>44500</v>
      </c>
      <c r="E437" s="11" t="s">
        <v>407</v>
      </c>
      <c r="F437" s="11" t="s">
        <v>1673</v>
      </c>
      <c r="G437" s="11" t="s">
        <v>1674</v>
      </c>
      <c r="H437" s="11" t="s">
        <v>25</v>
      </c>
      <c r="I437" s="11" t="s">
        <v>26</v>
      </c>
      <c r="J437" s="11" t="s">
        <v>1675</v>
      </c>
      <c r="K437" s="11" t="s">
        <v>50</v>
      </c>
      <c r="L437" s="11">
        <v>92374</v>
      </c>
      <c r="M437" s="11" t="s">
        <v>51</v>
      </c>
      <c r="N437" s="11" t="s">
        <v>94</v>
      </c>
      <c r="O437" s="11" t="s">
        <v>31</v>
      </c>
      <c r="P437" s="11" t="s">
        <v>35</v>
      </c>
      <c r="Q437" s="11" t="s">
        <v>95</v>
      </c>
      <c r="R437" s="11">
        <v>323.13600000000002</v>
      </c>
      <c r="S437" s="11">
        <v>4</v>
      </c>
      <c r="T437" s="11">
        <v>0.2</v>
      </c>
      <c r="U437" s="11">
        <v>20.196000000000002</v>
      </c>
      <c r="V437" s="11">
        <f t="shared" si="12"/>
        <v>1</v>
      </c>
      <c r="W437" s="11" t="str">
        <f t="shared" si="13"/>
        <v>Oct</v>
      </c>
      <c r="X437" s="13" t="s">
        <v>4393</v>
      </c>
    </row>
    <row r="438" spans="1:24" x14ac:dyDescent="0.3">
      <c r="A438" s="11">
        <v>2116</v>
      </c>
      <c r="B438" s="11" t="s">
        <v>1672</v>
      </c>
      <c r="C438" s="12">
        <v>44500</v>
      </c>
      <c r="D438" s="12">
        <v>44500</v>
      </c>
      <c r="E438" s="11" t="s">
        <v>407</v>
      </c>
      <c r="F438" s="11" t="s">
        <v>1673</v>
      </c>
      <c r="G438" s="11" t="s">
        <v>1674</v>
      </c>
      <c r="H438" s="11" t="s">
        <v>25</v>
      </c>
      <c r="I438" s="11" t="s">
        <v>26</v>
      </c>
      <c r="J438" s="11" t="s">
        <v>1675</v>
      </c>
      <c r="K438" s="11" t="s">
        <v>50</v>
      </c>
      <c r="L438" s="11">
        <v>92374</v>
      </c>
      <c r="M438" s="11" t="s">
        <v>51</v>
      </c>
      <c r="N438" s="11" t="s">
        <v>1676</v>
      </c>
      <c r="O438" s="11" t="s">
        <v>31</v>
      </c>
      <c r="P438" s="11" t="s">
        <v>32</v>
      </c>
      <c r="Q438" s="11" t="s">
        <v>1677</v>
      </c>
      <c r="R438" s="11">
        <v>425.83300000000003</v>
      </c>
      <c r="S438" s="11">
        <v>1</v>
      </c>
      <c r="T438" s="11">
        <v>0.15</v>
      </c>
      <c r="U438" s="11">
        <v>20.039200000000001</v>
      </c>
      <c r="V438" s="11">
        <f t="shared" si="12"/>
        <v>1</v>
      </c>
      <c r="W438" s="11" t="str">
        <f t="shared" si="13"/>
        <v>Oct</v>
      </c>
      <c r="X438" s="13" t="s">
        <v>4393</v>
      </c>
    </row>
    <row r="439" spans="1:24" x14ac:dyDescent="0.3">
      <c r="A439" s="11">
        <v>2117</v>
      </c>
      <c r="B439" s="11" t="s">
        <v>1678</v>
      </c>
      <c r="C439" s="12">
        <v>44481</v>
      </c>
      <c r="D439" s="12">
        <v>44486</v>
      </c>
      <c r="E439" s="11" t="s">
        <v>22</v>
      </c>
      <c r="F439" s="11" t="s">
        <v>1679</v>
      </c>
      <c r="G439" s="11" t="s">
        <v>1680</v>
      </c>
      <c r="H439" s="11" t="s">
        <v>25</v>
      </c>
      <c r="I439" s="11" t="s">
        <v>26</v>
      </c>
      <c r="J439" s="11" t="s">
        <v>875</v>
      </c>
      <c r="K439" s="11" t="s">
        <v>109</v>
      </c>
      <c r="L439" s="11">
        <v>14609</v>
      </c>
      <c r="M439" s="11" t="s">
        <v>62</v>
      </c>
      <c r="N439" s="11" t="s">
        <v>1442</v>
      </c>
      <c r="O439" s="11" t="s">
        <v>31</v>
      </c>
      <c r="P439" s="11" t="s">
        <v>44</v>
      </c>
      <c r="Q439" s="11" t="s">
        <v>1443</v>
      </c>
      <c r="R439" s="11">
        <v>209.67</v>
      </c>
      <c r="S439" s="11">
        <v>1</v>
      </c>
      <c r="T439" s="11">
        <v>0.4</v>
      </c>
      <c r="U439" s="11">
        <v>-13.978</v>
      </c>
      <c r="V439" s="11">
        <f t="shared" si="12"/>
        <v>0</v>
      </c>
      <c r="W439" s="11" t="str">
        <f t="shared" si="13"/>
        <v>Oct</v>
      </c>
      <c r="X439" s="13" t="s">
        <v>4393</v>
      </c>
    </row>
    <row r="440" spans="1:24" x14ac:dyDescent="0.3">
      <c r="A440" s="11">
        <v>2122</v>
      </c>
      <c r="B440" s="11" t="s">
        <v>1681</v>
      </c>
      <c r="C440" s="12">
        <v>45239</v>
      </c>
      <c r="D440" s="12">
        <v>45241</v>
      </c>
      <c r="E440" s="11" t="s">
        <v>78</v>
      </c>
      <c r="F440" s="11" t="s">
        <v>1682</v>
      </c>
      <c r="G440" s="11" t="s">
        <v>1683</v>
      </c>
      <c r="H440" s="11" t="s">
        <v>81</v>
      </c>
      <c r="I440" s="11" t="s">
        <v>26</v>
      </c>
      <c r="J440" s="11" t="s">
        <v>1684</v>
      </c>
      <c r="K440" s="11" t="s">
        <v>50</v>
      </c>
      <c r="L440" s="11">
        <v>94086</v>
      </c>
      <c r="M440" s="11" t="s">
        <v>51</v>
      </c>
      <c r="N440" s="11" t="s">
        <v>103</v>
      </c>
      <c r="O440" s="11" t="s">
        <v>31</v>
      </c>
      <c r="P440" s="11" t="s">
        <v>35</v>
      </c>
      <c r="Q440" s="11" t="s">
        <v>104</v>
      </c>
      <c r="R440" s="11">
        <v>215.976</v>
      </c>
      <c r="S440" s="11">
        <v>3</v>
      </c>
      <c r="T440" s="11">
        <v>0.2</v>
      </c>
      <c r="U440" s="11">
        <v>-2.6997</v>
      </c>
      <c r="V440" s="11">
        <f t="shared" si="12"/>
        <v>0</v>
      </c>
      <c r="W440" s="11" t="str">
        <f t="shared" si="13"/>
        <v>Nov</v>
      </c>
      <c r="X440" s="13" t="s">
        <v>4395</v>
      </c>
    </row>
    <row r="441" spans="1:24" x14ac:dyDescent="0.3">
      <c r="A441" s="11">
        <v>2123</v>
      </c>
      <c r="B441" s="11" t="s">
        <v>1685</v>
      </c>
      <c r="C441" s="12">
        <v>45191</v>
      </c>
      <c r="D441" s="12">
        <v>45193</v>
      </c>
      <c r="E441" s="11" t="s">
        <v>22</v>
      </c>
      <c r="F441" s="11" t="s">
        <v>1686</v>
      </c>
      <c r="G441" s="11" t="s">
        <v>1687</v>
      </c>
      <c r="H441" s="11" t="s">
        <v>90</v>
      </c>
      <c r="I441" s="11" t="s">
        <v>26</v>
      </c>
      <c r="J441" s="11" t="s">
        <v>1688</v>
      </c>
      <c r="K441" s="11" t="s">
        <v>272</v>
      </c>
      <c r="L441" s="11">
        <v>48911</v>
      </c>
      <c r="M441" s="11" t="s">
        <v>84</v>
      </c>
      <c r="N441" s="11" t="s">
        <v>437</v>
      </c>
      <c r="O441" s="11" t="s">
        <v>31</v>
      </c>
      <c r="P441" s="11" t="s">
        <v>32</v>
      </c>
      <c r="Q441" s="11" t="s">
        <v>438</v>
      </c>
      <c r="R441" s="11">
        <v>241.96</v>
      </c>
      <c r="S441" s="11">
        <v>2</v>
      </c>
      <c r="T441" s="11">
        <v>0</v>
      </c>
      <c r="U441" s="11">
        <v>41.133200000000002</v>
      </c>
      <c r="V441" s="11">
        <f t="shared" si="12"/>
        <v>1</v>
      </c>
      <c r="W441" s="11" t="str">
        <f t="shared" si="13"/>
        <v>Sep</v>
      </c>
      <c r="X441" s="13" t="s">
        <v>4395</v>
      </c>
    </row>
    <row r="442" spans="1:24" x14ac:dyDescent="0.3">
      <c r="A442" s="11">
        <v>2128</v>
      </c>
      <c r="B442" s="11" t="s">
        <v>1689</v>
      </c>
      <c r="C442" s="12">
        <v>44473</v>
      </c>
      <c r="D442" s="12">
        <v>44478</v>
      </c>
      <c r="E442" s="11" t="s">
        <v>38</v>
      </c>
      <c r="F442" s="11" t="s">
        <v>1218</v>
      </c>
      <c r="G442" s="11" t="s">
        <v>1219</v>
      </c>
      <c r="H442" s="11" t="s">
        <v>90</v>
      </c>
      <c r="I442" s="11" t="s">
        <v>26</v>
      </c>
      <c r="J442" s="11" t="s">
        <v>60</v>
      </c>
      <c r="K442" s="11" t="s">
        <v>61</v>
      </c>
      <c r="L442" s="11">
        <v>19134</v>
      </c>
      <c r="M442" s="11" t="s">
        <v>62</v>
      </c>
      <c r="N442" s="11" t="s">
        <v>1690</v>
      </c>
      <c r="O442" s="11" t="s">
        <v>31</v>
      </c>
      <c r="P442" s="11" t="s">
        <v>53</v>
      </c>
      <c r="Q442" s="11" t="s">
        <v>1691</v>
      </c>
      <c r="R442" s="11">
        <v>64.944000000000003</v>
      </c>
      <c r="S442" s="11">
        <v>3</v>
      </c>
      <c r="T442" s="11">
        <v>0.2</v>
      </c>
      <c r="U442" s="11">
        <v>6.4943999999999997</v>
      </c>
      <c r="V442" s="11">
        <f t="shared" si="12"/>
        <v>1</v>
      </c>
      <c r="W442" s="11" t="str">
        <f t="shared" si="13"/>
        <v>Oct</v>
      </c>
      <c r="X442" s="13" t="s">
        <v>4393</v>
      </c>
    </row>
    <row r="443" spans="1:24" x14ac:dyDescent="0.3">
      <c r="A443" s="11">
        <v>2132</v>
      </c>
      <c r="B443" s="11" t="s">
        <v>1692</v>
      </c>
      <c r="C443" s="12">
        <v>43971</v>
      </c>
      <c r="D443" s="12">
        <v>43973</v>
      </c>
      <c r="E443" s="11" t="s">
        <v>22</v>
      </c>
      <c r="F443" s="11" t="s">
        <v>1693</v>
      </c>
      <c r="G443" s="11" t="s">
        <v>1694</v>
      </c>
      <c r="H443" s="11" t="s">
        <v>81</v>
      </c>
      <c r="I443" s="11" t="s">
        <v>26</v>
      </c>
      <c r="J443" s="11" t="s">
        <v>722</v>
      </c>
      <c r="K443" s="11" t="s">
        <v>865</v>
      </c>
      <c r="L443" s="11">
        <v>3820</v>
      </c>
      <c r="M443" s="11" t="s">
        <v>62</v>
      </c>
      <c r="N443" s="11" t="s">
        <v>1102</v>
      </c>
      <c r="O443" s="11" t="s">
        <v>31</v>
      </c>
      <c r="P443" s="11" t="s">
        <v>53</v>
      </c>
      <c r="Q443" s="11" t="s">
        <v>1103</v>
      </c>
      <c r="R443" s="11">
        <v>139.86000000000001</v>
      </c>
      <c r="S443" s="11">
        <v>7</v>
      </c>
      <c r="T443" s="11">
        <v>0</v>
      </c>
      <c r="U443" s="11">
        <v>60.139800000000001</v>
      </c>
      <c r="V443" s="11">
        <f t="shared" si="12"/>
        <v>1</v>
      </c>
      <c r="W443" s="11" t="str">
        <f t="shared" si="13"/>
        <v>May</v>
      </c>
      <c r="X443" s="13" t="s">
        <v>4392</v>
      </c>
    </row>
    <row r="444" spans="1:24" x14ac:dyDescent="0.3">
      <c r="A444" s="11">
        <v>2137</v>
      </c>
      <c r="B444" s="11" t="s">
        <v>1695</v>
      </c>
      <c r="C444" s="12">
        <v>44561</v>
      </c>
      <c r="D444" s="12">
        <v>44566</v>
      </c>
      <c r="E444" s="11" t="s">
        <v>38</v>
      </c>
      <c r="F444" s="11" t="s">
        <v>1696</v>
      </c>
      <c r="G444" s="11" t="s">
        <v>1697</v>
      </c>
      <c r="H444" s="11" t="s">
        <v>25</v>
      </c>
      <c r="I444" s="11" t="s">
        <v>26</v>
      </c>
      <c r="J444" s="11" t="s">
        <v>1698</v>
      </c>
      <c r="K444" s="11" t="s">
        <v>83</v>
      </c>
      <c r="L444" s="11">
        <v>75051</v>
      </c>
      <c r="M444" s="11" t="s">
        <v>84</v>
      </c>
      <c r="N444" s="11" t="s">
        <v>1699</v>
      </c>
      <c r="O444" s="11" t="s">
        <v>31</v>
      </c>
      <c r="P444" s="11" t="s">
        <v>53</v>
      </c>
      <c r="Q444" s="11" t="s">
        <v>1700</v>
      </c>
      <c r="R444" s="11">
        <v>14.76</v>
      </c>
      <c r="S444" s="11">
        <v>5</v>
      </c>
      <c r="T444" s="11">
        <v>0.6</v>
      </c>
      <c r="U444" s="11">
        <v>-11.439</v>
      </c>
      <c r="V444" s="11">
        <f t="shared" si="12"/>
        <v>0</v>
      </c>
      <c r="W444" s="11" t="str">
        <f t="shared" si="13"/>
        <v>Dec</v>
      </c>
      <c r="X444" s="13" t="s">
        <v>4393</v>
      </c>
    </row>
    <row r="445" spans="1:24" x14ac:dyDescent="0.3">
      <c r="A445" s="11">
        <v>2142</v>
      </c>
      <c r="B445" s="11" t="s">
        <v>1701</v>
      </c>
      <c r="C445" s="12">
        <v>43988</v>
      </c>
      <c r="D445" s="12">
        <v>43993</v>
      </c>
      <c r="E445" s="11" t="s">
        <v>38</v>
      </c>
      <c r="F445" s="11" t="s">
        <v>1702</v>
      </c>
      <c r="G445" s="11" t="s">
        <v>1703</v>
      </c>
      <c r="H445" s="11" t="s">
        <v>81</v>
      </c>
      <c r="I445" s="11" t="s">
        <v>26</v>
      </c>
      <c r="J445" s="11" t="s">
        <v>711</v>
      </c>
      <c r="K445" s="11" t="s">
        <v>109</v>
      </c>
      <c r="L445" s="11">
        <v>11561</v>
      </c>
      <c r="M445" s="11" t="s">
        <v>62</v>
      </c>
      <c r="N445" s="11" t="s">
        <v>1704</v>
      </c>
      <c r="O445" s="11" t="s">
        <v>31</v>
      </c>
      <c r="P445" s="11" t="s">
        <v>44</v>
      </c>
      <c r="Q445" s="11" t="s">
        <v>1705</v>
      </c>
      <c r="R445" s="11">
        <v>991.76400000000001</v>
      </c>
      <c r="S445" s="11">
        <v>3</v>
      </c>
      <c r="T445" s="11">
        <v>0.4</v>
      </c>
      <c r="U445" s="11">
        <v>-347.11739999999998</v>
      </c>
      <c r="V445" s="11">
        <f t="shared" si="12"/>
        <v>0</v>
      </c>
      <c r="W445" s="11" t="str">
        <f t="shared" si="13"/>
        <v>Jun</v>
      </c>
      <c r="X445" s="13" t="s">
        <v>4392</v>
      </c>
    </row>
    <row r="446" spans="1:24" x14ac:dyDescent="0.3">
      <c r="A446" s="11">
        <v>2146</v>
      </c>
      <c r="B446" s="11" t="s">
        <v>1706</v>
      </c>
      <c r="C446" s="12">
        <v>44737</v>
      </c>
      <c r="D446" s="12">
        <v>44741</v>
      </c>
      <c r="E446" s="11" t="s">
        <v>38</v>
      </c>
      <c r="F446" s="11" t="s">
        <v>1707</v>
      </c>
      <c r="G446" s="11" t="s">
        <v>1708</v>
      </c>
      <c r="H446" s="11" t="s">
        <v>81</v>
      </c>
      <c r="I446" s="11" t="s">
        <v>26</v>
      </c>
      <c r="J446" s="11" t="s">
        <v>1709</v>
      </c>
      <c r="K446" s="11" t="s">
        <v>61</v>
      </c>
      <c r="L446" s="11">
        <v>17403</v>
      </c>
      <c r="M446" s="11" t="s">
        <v>62</v>
      </c>
      <c r="N446" s="11" t="s">
        <v>311</v>
      </c>
      <c r="O446" s="11" t="s">
        <v>31</v>
      </c>
      <c r="P446" s="11" t="s">
        <v>35</v>
      </c>
      <c r="Q446" s="11" t="s">
        <v>312</v>
      </c>
      <c r="R446" s="11">
        <v>422.05799999999999</v>
      </c>
      <c r="S446" s="11">
        <v>3</v>
      </c>
      <c r="T446" s="11">
        <v>0.3</v>
      </c>
      <c r="U446" s="11">
        <v>-18.088200000000001</v>
      </c>
      <c r="V446" s="11">
        <f t="shared" si="12"/>
        <v>0</v>
      </c>
      <c r="W446" s="11" t="str">
        <f t="shared" si="13"/>
        <v>Jun</v>
      </c>
      <c r="X446" s="13" t="s">
        <v>4394</v>
      </c>
    </row>
    <row r="447" spans="1:24" x14ac:dyDescent="0.3">
      <c r="A447" s="11">
        <v>2149</v>
      </c>
      <c r="B447" s="11" t="s">
        <v>1710</v>
      </c>
      <c r="C447" s="12">
        <v>44177</v>
      </c>
      <c r="D447" s="12">
        <v>44182</v>
      </c>
      <c r="E447" s="11" t="s">
        <v>38</v>
      </c>
      <c r="F447" s="11" t="s">
        <v>1711</v>
      </c>
      <c r="G447" s="11" t="s">
        <v>1712</v>
      </c>
      <c r="H447" s="11" t="s">
        <v>25</v>
      </c>
      <c r="I447" s="11" t="s">
        <v>26</v>
      </c>
      <c r="J447" s="11" t="s">
        <v>490</v>
      </c>
      <c r="K447" s="11" t="s">
        <v>50</v>
      </c>
      <c r="L447" s="11">
        <v>94521</v>
      </c>
      <c r="M447" s="11" t="s">
        <v>51</v>
      </c>
      <c r="N447" s="11" t="s">
        <v>971</v>
      </c>
      <c r="O447" s="11" t="s">
        <v>31</v>
      </c>
      <c r="P447" s="11" t="s">
        <v>53</v>
      </c>
      <c r="Q447" s="11" t="s">
        <v>972</v>
      </c>
      <c r="R447" s="11">
        <v>43.31</v>
      </c>
      <c r="S447" s="11">
        <v>1</v>
      </c>
      <c r="T447" s="11">
        <v>0</v>
      </c>
      <c r="U447" s="11">
        <v>4.3310000000000004</v>
      </c>
      <c r="V447" s="11">
        <f t="shared" si="12"/>
        <v>1</v>
      </c>
      <c r="W447" s="11" t="str">
        <f t="shared" si="13"/>
        <v>Dec</v>
      </c>
      <c r="X447" s="13" t="s">
        <v>4392</v>
      </c>
    </row>
    <row r="448" spans="1:24" x14ac:dyDescent="0.3">
      <c r="A448" s="11">
        <v>2151</v>
      </c>
      <c r="B448" s="11" t="s">
        <v>1713</v>
      </c>
      <c r="C448" s="12">
        <v>45249</v>
      </c>
      <c r="D448" s="12">
        <v>45256</v>
      </c>
      <c r="E448" s="11" t="s">
        <v>38</v>
      </c>
      <c r="F448" s="11" t="s">
        <v>1714</v>
      </c>
      <c r="G448" s="11" t="s">
        <v>1715</v>
      </c>
      <c r="H448" s="11" t="s">
        <v>25</v>
      </c>
      <c r="I448" s="11" t="s">
        <v>26</v>
      </c>
      <c r="J448" s="11" t="s">
        <v>1716</v>
      </c>
      <c r="K448" s="11" t="s">
        <v>83</v>
      </c>
      <c r="L448" s="11">
        <v>77840</v>
      </c>
      <c r="M448" s="11" t="s">
        <v>84</v>
      </c>
      <c r="N448" s="11" t="s">
        <v>1145</v>
      </c>
      <c r="O448" s="11" t="s">
        <v>31</v>
      </c>
      <c r="P448" s="11" t="s">
        <v>35</v>
      </c>
      <c r="Q448" s="11" t="s">
        <v>1146</v>
      </c>
      <c r="R448" s="11">
        <v>233.05799999999999</v>
      </c>
      <c r="S448" s="11">
        <v>3</v>
      </c>
      <c r="T448" s="11">
        <v>0.3</v>
      </c>
      <c r="U448" s="11">
        <v>-53.270400000000002</v>
      </c>
      <c r="V448" s="11">
        <f t="shared" si="12"/>
        <v>0</v>
      </c>
      <c r="W448" s="11" t="str">
        <f t="shared" si="13"/>
        <v>Nov</v>
      </c>
      <c r="X448" s="13" t="s">
        <v>4395</v>
      </c>
    </row>
    <row r="449" spans="1:24" x14ac:dyDescent="0.3">
      <c r="A449" s="11">
        <v>2155</v>
      </c>
      <c r="B449" s="11" t="s">
        <v>1717</v>
      </c>
      <c r="C449" s="12">
        <v>44681</v>
      </c>
      <c r="D449" s="12">
        <v>44686</v>
      </c>
      <c r="E449" s="11" t="s">
        <v>38</v>
      </c>
      <c r="F449" s="11" t="s">
        <v>1718</v>
      </c>
      <c r="G449" s="11" t="s">
        <v>1719</v>
      </c>
      <c r="H449" s="11" t="s">
        <v>90</v>
      </c>
      <c r="I449" s="11" t="s">
        <v>26</v>
      </c>
      <c r="J449" s="11" t="s">
        <v>1720</v>
      </c>
      <c r="K449" s="11" t="s">
        <v>83</v>
      </c>
      <c r="L449" s="11">
        <v>75081</v>
      </c>
      <c r="M449" s="11" t="s">
        <v>84</v>
      </c>
      <c r="N449" s="11" t="s">
        <v>1523</v>
      </c>
      <c r="O449" s="11" t="s">
        <v>31</v>
      </c>
      <c r="P449" s="11" t="s">
        <v>53</v>
      </c>
      <c r="Q449" s="11" t="s">
        <v>1524</v>
      </c>
      <c r="R449" s="11">
        <v>22.608000000000001</v>
      </c>
      <c r="S449" s="11">
        <v>3</v>
      </c>
      <c r="T449" s="11">
        <v>0.6</v>
      </c>
      <c r="U449" s="11">
        <v>-10.1736</v>
      </c>
      <c r="V449" s="11">
        <f t="shared" si="12"/>
        <v>0</v>
      </c>
      <c r="W449" s="11" t="str">
        <f t="shared" si="13"/>
        <v>Apr</v>
      </c>
      <c r="X449" s="13" t="s">
        <v>4394</v>
      </c>
    </row>
    <row r="450" spans="1:24" x14ac:dyDescent="0.3">
      <c r="A450" s="11">
        <v>2161</v>
      </c>
      <c r="B450" s="11" t="s">
        <v>1721</v>
      </c>
      <c r="C450" s="12">
        <v>44695</v>
      </c>
      <c r="D450" s="12">
        <v>44695</v>
      </c>
      <c r="E450" s="11" t="s">
        <v>407</v>
      </c>
      <c r="F450" s="11" t="s">
        <v>308</v>
      </c>
      <c r="G450" s="11" t="s">
        <v>309</v>
      </c>
      <c r="H450" s="11" t="s">
        <v>25</v>
      </c>
      <c r="I450" s="11" t="s">
        <v>26</v>
      </c>
      <c r="J450" s="11" t="s">
        <v>1722</v>
      </c>
      <c r="K450" s="11" t="s">
        <v>215</v>
      </c>
      <c r="L450" s="11">
        <v>45231</v>
      </c>
      <c r="M450" s="11" t="s">
        <v>62</v>
      </c>
      <c r="N450" s="11" t="s">
        <v>1381</v>
      </c>
      <c r="O450" s="11" t="s">
        <v>31</v>
      </c>
      <c r="P450" s="11" t="s">
        <v>53</v>
      </c>
      <c r="Q450" s="11" t="s">
        <v>1382</v>
      </c>
      <c r="R450" s="11">
        <v>79.384</v>
      </c>
      <c r="S450" s="11">
        <v>1</v>
      </c>
      <c r="T450" s="11">
        <v>0.2</v>
      </c>
      <c r="U450" s="11">
        <v>29.768999999999998</v>
      </c>
      <c r="V450" s="11">
        <f t="shared" si="12"/>
        <v>1</v>
      </c>
      <c r="W450" s="11" t="str">
        <f t="shared" si="13"/>
        <v>May</v>
      </c>
      <c r="X450" s="13" t="s">
        <v>4394</v>
      </c>
    </row>
    <row r="451" spans="1:24" x14ac:dyDescent="0.3">
      <c r="A451" s="11">
        <v>2166</v>
      </c>
      <c r="B451" s="11" t="s">
        <v>1723</v>
      </c>
      <c r="C451" s="12">
        <v>44847</v>
      </c>
      <c r="D451" s="12">
        <v>44853</v>
      </c>
      <c r="E451" s="11" t="s">
        <v>38</v>
      </c>
      <c r="F451" s="11" t="s">
        <v>317</v>
      </c>
      <c r="G451" s="11" t="s">
        <v>318</v>
      </c>
      <c r="H451" s="11" t="s">
        <v>25</v>
      </c>
      <c r="I451" s="11" t="s">
        <v>26</v>
      </c>
      <c r="J451" s="11" t="s">
        <v>1724</v>
      </c>
      <c r="K451" s="11" t="s">
        <v>83</v>
      </c>
      <c r="L451" s="11">
        <v>78041</v>
      </c>
      <c r="M451" s="11" t="s">
        <v>84</v>
      </c>
      <c r="N451" s="11" t="s">
        <v>706</v>
      </c>
      <c r="O451" s="11" t="s">
        <v>31</v>
      </c>
      <c r="P451" s="11" t="s">
        <v>53</v>
      </c>
      <c r="Q451" s="11" t="s">
        <v>707</v>
      </c>
      <c r="R451" s="11">
        <v>139.91999999999999</v>
      </c>
      <c r="S451" s="11">
        <v>5</v>
      </c>
      <c r="T451" s="11">
        <v>0.6</v>
      </c>
      <c r="U451" s="11">
        <v>-150.41399999999999</v>
      </c>
      <c r="V451" s="11">
        <f t="shared" ref="V451:V514" si="14">IF(U451&gt;0,1,0)</f>
        <v>0</v>
      </c>
      <c r="W451" s="11" t="str">
        <f t="shared" ref="W451:W514" si="15">TEXT(C451,"Mmm")</f>
        <v>Oct</v>
      </c>
      <c r="X451" s="13" t="s">
        <v>4394</v>
      </c>
    </row>
    <row r="452" spans="1:24" x14ac:dyDescent="0.3">
      <c r="A452" s="11">
        <v>2172</v>
      </c>
      <c r="B452" s="11" t="s">
        <v>1725</v>
      </c>
      <c r="C452" s="12">
        <v>45249</v>
      </c>
      <c r="D452" s="12">
        <v>45255</v>
      </c>
      <c r="E452" s="11" t="s">
        <v>38</v>
      </c>
      <c r="F452" s="11" t="s">
        <v>1278</v>
      </c>
      <c r="G452" s="11" t="s">
        <v>1279</v>
      </c>
      <c r="H452" s="11" t="s">
        <v>81</v>
      </c>
      <c r="I452" s="11" t="s">
        <v>26</v>
      </c>
      <c r="J452" s="11" t="s">
        <v>1726</v>
      </c>
      <c r="K452" s="11" t="s">
        <v>83</v>
      </c>
      <c r="L452" s="11">
        <v>76903</v>
      </c>
      <c r="M452" s="11" t="s">
        <v>84</v>
      </c>
      <c r="N452" s="11" t="s">
        <v>797</v>
      </c>
      <c r="O452" s="11" t="s">
        <v>31</v>
      </c>
      <c r="P452" s="11" t="s">
        <v>35</v>
      </c>
      <c r="Q452" s="11" t="s">
        <v>798</v>
      </c>
      <c r="R452" s="11">
        <v>305.31200000000001</v>
      </c>
      <c r="S452" s="11">
        <v>2</v>
      </c>
      <c r="T452" s="11">
        <v>0.3</v>
      </c>
      <c r="U452" s="11">
        <v>-8.7232000000000003</v>
      </c>
      <c r="V452" s="11">
        <f t="shared" si="14"/>
        <v>0</v>
      </c>
      <c r="W452" s="11" t="str">
        <f t="shared" si="15"/>
        <v>Nov</v>
      </c>
      <c r="X452" s="13" t="s">
        <v>4395</v>
      </c>
    </row>
    <row r="453" spans="1:24" x14ac:dyDescent="0.3">
      <c r="A453" s="11">
        <v>2182</v>
      </c>
      <c r="B453" s="11" t="s">
        <v>1727</v>
      </c>
      <c r="C453" s="12">
        <v>44688</v>
      </c>
      <c r="D453" s="12">
        <v>44692</v>
      </c>
      <c r="E453" s="11" t="s">
        <v>38</v>
      </c>
      <c r="F453" s="11" t="s">
        <v>1326</v>
      </c>
      <c r="G453" s="11" t="s">
        <v>1327</v>
      </c>
      <c r="H453" s="11" t="s">
        <v>25</v>
      </c>
      <c r="I453" s="11" t="s">
        <v>26</v>
      </c>
      <c r="J453" s="11" t="s">
        <v>158</v>
      </c>
      <c r="K453" s="11" t="s">
        <v>109</v>
      </c>
      <c r="L453" s="11">
        <v>10009</v>
      </c>
      <c r="M453" s="11" t="s">
        <v>62</v>
      </c>
      <c r="N453" s="11" t="s">
        <v>1728</v>
      </c>
      <c r="O453" s="11" t="s">
        <v>31</v>
      </c>
      <c r="P453" s="11" t="s">
        <v>35</v>
      </c>
      <c r="Q453" s="11" t="s">
        <v>1729</v>
      </c>
      <c r="R453" s="11">
        <v>442.76400000000001</v>
      </c>
      <c r="S453" s="11">
        <v>4</v>
      </c>
      <c r="T453" s="11">
        <v>0.1</v>
      </c>
      <c r="U453" s="11">
        <v>59.035200000000003</v>
      </c>
      <c r="V453" s="11">
        <f t="shared" si="14"/>
        <v>1</v>
      </c>
      <c r="W453" s="11" t="str">
        <f t="shared" si="15"/>
        <v>May</v>
      </c>
      <c r="X453" s="13" t="s">
        <v>4394</v>
      </c>
    </row>
    <row r="454" spans="1:24" x14ac:dyDescent="0.3">
      <c r="A454" s="11">
        <v>2185</v>
      </c>
      <c r="B454" s="11" t="s">
        <v>1727</v>
      </c>
      <c r="C454" s="12">
        <v>44688</v>
      </c>
      <c r="D454" s="12">
        <v>44692</v>
      </c>
      <c r="E454" s="11" t="s">
        <v>38</v>
      </c>
      <c r="F454" s="11" t="s">
        <v>1326</v>
      </c>
      <c r="G454" s="11" t="s">
        <v>1327</v>
      </c>
      <c r="H454" s="11" t="s">
        <v>25</v>
      </c>
      <c r="I454" s="11" t="s">
        <v>26</v>
      </c>
      <c r="J454" s="11" t="s">
        <v>158</v>
      </c>
      <c r="K454" s="11" t="s">
        <v>109</v>
      </c>
      <c r="L454" s="11">
        <v>10009</v>
      </c>
      <c r="M454" s="11" t="s">
        <v>62</v>
      </c>
      <c r="N454" s="11" t="s">
        <v>908</v>
      </c>
      <c r="O454" s="11" t="s">
        <v>31</v>
      </c>
      <c r="P454" s="11" t="s">
        <v>53</v>
      </c>
      <c r="Q454" s="11" t="s">
        <v>298</v>
      </c>
      <c r="R454" s="11">
        <v>63.68</v>
      </c>
      <c r="S454" s="11">
        <v>8</v>
      </c>
      <c r="T454" s="11">
        <v>0</v>
      </c>
      <c r="U454" s="11">
        <v>28.019200000000001</v>
      </c>
      <c r="V454" s="11">
        <f t="shared" si="14"/>
        <v>1</v>
      </c>
      <c r="W454" s="11" t="str">
        <f t="shared" si="15"/>
        <v>May</v>
      </c>
      <c r="X454" s="13" t="s">
        <v>4394</v>
      </c>
    </row>
    <row r="455" spans="1:24" x14ac:dyDescent="0.3">
      <c r="A455" s="11">
        <v>2189</v>
      </c>
      <c r="B455" s="11" t="s">
        <v>1730</v>
      </c>
      <c r="C455" s="12">
        <v>45148</v>
      </c>
      <c r="D455" s="12">
        <v>45153</v>
      </c>
      <c r="E455" s="11" t="s">
        <v>38</v>
      </c>
      <c r="F455" s="11" t="s">
        <v>1731</v>
      </c>
      <c r="G455" s="11" t="s">
        <v>1732</v>
      </c>
      <c r="H455" s="11" t="s">
        <v>25</v>
      </c>
      <c r="I455" s="11" t="s">
        <v>26</v>
      </c>
      <c r="J455" s="11" t="s">
        <v>329</v>
      </c>
      <c r="K455" s="11" t="s">
        <v>100</v>
      </c>
      <c r="L455" s="11">
        <v>47201</v>
      </c>
      <c r="M455" s="11" t="s">
        <v>84</v>
      </c>
      <c r="N455" s="11" t="s">
        <v>131</v>
      </c>
      <c r="O455" s="11" t="s">
        <v>31</v>
      </c>
      <c r="P455" s="11" t="s">
        <v>53</v>
      </c>
      <c r="Q455" s="11" t="s">
        <v>132</v>
      </c>
      <c r="R455" s="11">
        <v>121.3</v>
      </c>
      <c r="S455" s="11">
        <v>2</v>
      </c>
      <c r="T455" s="11">
        <v>0</v>
      </c>
      <c r="U455" s="11">
        <v>25.472999999999999</v>
      </c>
      <c r="V455" s="11">
        <f t="shared" si="14"/>
        <v>1</v>
      </c>
      <c r="W455" s="11" t="str">
        <f t="shared" si="15"/>
        <v>Aug</v>
      </c>
      <c r="X455" s="13" t="s">
        <v>4395</v>
      </c>
    </row>
    <row r="456" spans="1:24" x14ac:dyDescent="0.3">
      <c r="A456" s="11">
        <v>2201</v>
      </c>
      <c r="B456" s="11" t="s">
        <v>1733</v>
      </c>
      <c r="C456" s="12">
        <v>43983</v>
      </c>
      <c r="D456" s="12">
        <v>43988</v>
      </c>
      <c r="E456" s="11" t="s">
        <v>38</v>
      </c>
      <c r="F456" s="11" t="s">
        <v>794</v>
      </c>
      <c r="G456" s="11" t="s">
        <v>795</v>
      </c>
      <c r="H456" s="11" t="s">
        <v>25</v>
      </c>
      <c r="I456" s="11" t="s">
        <v>26</v>
      </c>
      <c r="J456" s="11" t="s">
        <v>1734</v>
      </c>
      <c r="K456" s="11" t="s">
        <v>1039</v>
      </c>
      <c r="L456" s="11">
        <v>72209</v>
      </c>
      <c r="M456" s="11" t="s">
        <v>29</v>
      </c>
      <c r="N456" s="11" t="s">
        <v>427</v>
      </c>
      <c r="O456" s="11" t="s">
        <v>31</v>
      </c>
      <c r="P456" s="11" t="s">
        <v>53</v>
      </c>
      <c r="Q456" s="11" t="s">
        <v>428</v>
      </c>
      <c r="R456" s="11">
        <v>22.2</v>
      </c>
      <c r="S456" s="11">
        <v>6</v>
      </c>
      <c r="T456" s="11">
        <v>0</v>
      </c>
      <c r="U456" s="11">
        <v>9.1020000000000003</v>
      </c>
      <c r="V456" s="11">
        <f t="shared" si="14"/>
        <v>1</v>
      </c>
      <c r="W456" s="11" t="str">
        <f t="shared" si="15"/>
        <v>Jun</v>
      </c>
      <c r="X456" s="13" t="s">
        <v>4392</v>
      </c>
    </row>
    <row r="457" spans="1:24" x14ac:dyDescent="0.3">
      <c r="A457" s="11">
        <v>2204</v>
      </c>
      <c r="B457" s="11" t="s">
        <v>1735</v>
      </c>
      <c r="C457" s="12">
        <v>44445</v>
      </c>
      <c r="D457" s="12">
        <v>44451</v>
      </c>
      <c r="E457" s="11" t="s">
        <v>38</v>
      </c>
      <c r="F457" s="11" t="s">
        <v>1247</v>
      </c>
      <c r="G457" s="11" t="s">
        <v>1248</v>
      </c>
      <c r="H457" s="11" t="s">
        <v>90</v>
      </c>
      <c r="I457" s="11" t="s">
        <v>26</v>
      </c>
      <c r="J457" s="11" t="s">
        <v>176</v>
      </c>
      <c r="K457" s="11" t="s">
        <v>177</v>
      </c>
      <c r="L457" s="11">
        <v>98103</v>
      </c>
      <c r="M457" s="11" t="s">
        <v>51</v>
      </c>
      <c r="N457" s="11" t="s">
        <v>1736</v>
      </c>
      <c r="O457" s="11" t="s">
        <v>31</v>
      </c>
      <c r="P457" s="11" t="s">
        <v>53</v>
      </c>
      <c r="Q457" s="11" t="s">
        <v>1737</v>
      </c>
      <c r="R457" s="11">
        <v>191.82</v>
      </c>
      <c r="S457" s="11">
        <v>3</v>
      </c>
      <c r="T457" s="11">
        <v>0</v>
      </c>
      <c r="U457" s="11">
        <v>74.809799999999996</v>
      </c>
      <c r="V457" s="11">
        <f t="shared" si="14"/>
        <v>1</v>
      </c>
      <c r="W457" s="11" t="str">
        <f t="shared" si="15"/>
        <v>Sep</v>
      </c>
      <c r="X457" s="13" t="s">
        <v>4393</v>
      </c>
    </row>
    <row r="458" spans="1:24" x14ac:dyDescent="0.3">
      <c r="A458" s="11">
        <v>2205</v>
      </c>
      <c r="B458" s="11" t="s">
        <v>1738</v>
      </c>
      <c r="C458" s="12">
        <v>44376</v>
      </c>
      <c r="D458" s="12">
        <v>44382</v>
      </c>
      <c r="E458" s="11" t="s">
        <v>38</v>
      </c>
      <c r="F458" s="11" t="s">
        <v>181</v>
      </c>
      <c r="G458" s="11" t="s">
        <v>182</v>
      </c>
      <c r="H458" s="11" t="s">
        <v>25</v>
      </c>
      <c r="I458" s="11" t="s">
        <v>26</v>
      </c>
      <c r="J458" s="11" t="s">
        <v>796</v>
      </c>
      <c r="K458" s="11" t="s">
        <v>61</v>
      </c>
      <c r="L458" s="11">
        <v>17602</v>
      </c>
      <c r="M458" s="11" t="s">
        <v>62</v>
      </c>
      <c r="N458" s="11" t="s">
        <v>1271</v>
      </c>
      <c r="O458" s="11" t="s">
        <v>31</v>
      </c>
      <c r="P458" s="11" t="s">
        <v>53</v>
      </c>
      <c r="Q458" s="11" t="s">
        <v>1739</v>
      </c>
      <c r="R458" s="11">
        <v>20.103999999999999</v>
      </c>
      <c r="S458" s="11">
        <v>1</v>
      </c>
      <c r="T458" s="11">
        <v>0.2</v>
      </c>
      <c r="U458" s="11">
        <v>1.7591000000000001</v>
      </c>
      <c r="V458" s="11">
        <f t="shared" si="14"/>
        <v>1</v>
      </c>
      <c r="W458" s="11" t="str">
        <f t="shared" si="15"/>
        <v>Jun</v>
      </c>
      <c r="X458" s="13" t="s">
        <v>4393</v>
      </c>
    </row>
    <row r="459" spans="1:24" x14ac:dyDescent="0.3">
      <c r="A459" s="11">
        <v>2213</v>
      </c>
      <c r="B459" s="11" t="s">
        <v>1740</v>
      </c>
      <c r="C459" s="12">
        <v>45251</v>
      </c>
      <c r="D459" s="12">
        <v>45255</v>
      </c>
      <c r="E459" s="11" t="s">
        <v>38</v>
      </c>
      <c r="F459" s="11" t="s">
        <v>1741</v>
      </c>
      <c r="G459" s="11" t="s">
        <v>1742</v>
      </c>
      <c r="H459" s="11" t="s">
        <v>25</v>
      </c>
      <c r="I459" s="11" t="s">
        <v>26</v>
      </c>
      <c r="J459" s="11" t="s">
        <v>158</v>
      </c>
      <c r="K459" s="11" t="s">
        <v>109</v>
      </c>
      <c r="L459" s="11">
        <v>10035</v>
      </c>
      <c r="M459" s="11" t="s">
        <v>62</v>
      </c>
      <c r="N459" s="11" t="s">
        <v>1130</v>
      </c>
      <c r="O459" s="11" t="s">
        <v>31</v>
      </c>
      <c r="P459" s="11" t="s">
        <v>53</v>
      </c>
      <c r="Q459" s="11" t="s">
        <v>1131</v>
      </c>
      <c r="R459" s="11">
        <v>27.42</v>
      </c>
      <c r="S459" s="11">
        <v>1</v>
      </c>
      <c r="T459" s="11">
        <v>0</v>
      </c>
      <c r="U459" s="11">
        <v>11.2422</v>
      </c>
      <c r="V459" s="11">
        <f t="shared" si="14"/>
        <v>1</v>
      </c>
      <c r="W459" s="11" t="str">
        <f t="shared" si="15"/>
        <v>Nov</v>
      </c>
      <c r="X459" s="13" t="s">
        <v>4395</v>
      </c>
    </row>
    <row r="460" spans="1:24" x14ac:dyDescent="0.3">
      <c r="A460" s="11">
        <v>2217</v>
      </c>
      <c r="B460" s="11" t="s">
        <v>1743</v>
      </c>
      <c r="C460" s="12">
        <v>45200</v>
      </c>
      <c r="D460" s="12">
        <v>45201</v>
      </c>
      <c r="E460" s="11" t="s">
        <v>78</v>
      </c>
      <c r="F460" s="11" t="s">
        <v>1744</v>
      </c>
      <c r="G460" s="11" t="s">
        <v>1745</v>
      </c>
      <c r="H460" s="11" t="s">
        <v>25</v>
      </c>
      <c r="I460" s="11" t="s">
        <v>26</v>
      </c>
      <c r="J460" s="11" t="s">
        <v>1472</v>
      </c>
      <c r="K460" s="11" t="s">
        <v>50</v>
      </c>
      <c r="L460" s="11">
        <v>95123</v>
      </c>
      <c r="M460" s="11" t="s">
        <v>51</v>
      </c>
      <c r="N460" s="11" t="s">
        <v>1746</v>
      </c>
      <c r="O460" s="11" t="s">
        <v>31</v>
      </c>
      <c r="P460" s="11" t="s">
        <v>35</v>
      </c>
      <c r="Q460" s="11" t="s">
        <v>1747</v>
      </c>
      <c r="R460" s="11">
        <v>108.608</v>
      </c>
      <c r="S460" s="11">
        <v>4</v>
      </c>
      <c r="T460" s="11">
        <v>0.2</v>
      </c>
      <c r="U460" s="11">
        <v>9.5031999999999996</v>
      </c>
      <c r="V460" s="11">
        <f t="shared" si="14"/>
        <v>1</v>
      </c>
      <c r="W460" s="11" t="str">
        <f t="shared" si="15"/>
        <v>Oct</v>
      </c>
      <c r="X460" s="13" t="s">
        <v>4395</v>
      </c>
    </row>
    <row r="461" spans="1:24" x14ac:dyDescent="0.3">
      <c r="A461" s="11">
        <v>2224</v>
      </c>
      <c r="B461" s="11" t="s">
        <v>1748</v>
      </c>
      <c r="C461" s="12">
        <v>44536</v>
      </c>
      <c r="D461" s="12">
        <v>44536</v>
      </c>
      <c r="E461" s="11" t="s">
        <v>407</v>
      </c>
      <c r="F461" s="11" t="s">
        <v>1749</v>
      </c>
      <c r="G461" s="11" t="s">
        <v>1750</v>
      </c>
      <c r="H461" s="11" t="s">
        <v>25</v>
      </c>
      <c r="I461" s="11" t="s">
        <v>26</v>
      </c>
      <c r="J461" s="11" t="s">
        <v>1751</v>
      </c>
      <c r="K461" s="11" t="s">
        <v>215</v>
      </c>
      <c r="L461" s="11">
        <v>43302</v>
      </c>
      <c r="M461" s="11" t="s">
        <v>62</v>
      </c>
      <c r="N461" s="11" t="s">
        <v>278</v>
      </c>
      <c r="O461" s="11" t="s">
        <v>31</v>
      </c>
      <c r="P461" s="11" t="s">
        <v>35</v>
      </c>
      <c r="Q461" s="11" t="s">
        <v>279</v>
      </c>
      <c r="R461" s="11">
        <v>70.686000000000007</v>
      </c>
      <c r="S461" s="11">
        <v>1</v>
      </c>
      <c r="T461" s="11">
        <v>0.3</v>
      </c>
      <c r="U461" s="11">
        <v>-24.235199999999999</v>
      </c>
      <c r="V461" s="11">
        <f t="shared" si="14"/>
        <v>0</v>
      </c>
      <c r="W461" s="11" t="str">
        <f t="shared" si="15"/>
        <v>Dec</v>
      </c>
      <c r="X461" s="13" t="s">
        <v>4393</v>
      </c>
    </row>
    <row r="462" spans="1:24" x14ac:dyDescent="0.3">
      <c r="A462" s="11">
        <v>2226</v>
      </c>
      <c r="B462" s="11" t="s">
        <v>1752</v>
      </c>
      <c r="C462" s="12">
        <v>44639</v>
      </c>
      <c r="D462" s="12">
        <v>44641</v>
      </c>
      <c r="E462" s="11" t="s">
        <v>22</v>
      </c>
      <c r="F462" s="11" t="s">
        <v>1753</v>
      </c>
      <c r="G462" s="11" t="s">
        <v>1754</v>
      </c>
      <c r="H462" s="11" t="s">
        <v>25</v>
      </c>
      <c r="I462" s="11" t="s">
        <v>26</v>
      </c>
      <c r="J462" s="11" t="s">
        <v>1755</v>
      </c>
      <c r="K462" s="11" t="s">
        <v>165</v>
      </c>
      <c r="L462" s="11">
        <v>80122</v>
      </c>
      <c r="M462" s="11" t="s">
        <v>51</v>
      </c>
      <c r="N462" s="11" t="s">
        <v>1756</v>
      </c>
      <c r="O462" s="11" t="s">
        <v>31</v>
      </c>
      <c r="P462" s="11" t="s">
        <v>32</v>
      </c>
      <c r="Q462" s="11" t="s">
        <v>1757</v>
      </c>
      <c r="R462" s="11">
        <v>72.293999999999997</v>
      </c>
      <c r="S462" s="11">
        <v>1</v>
      </c>
      <c r="T462" s="11">
        <v>0.7</v>
      </c>
      <c r="U462" s="11">
        <v>-98.8018</v>
      </c>
      <c r="V462" s="11">
        <f t="shared" si="14"/>
        <v>0</v>
      </c>
      <c r="W462" s="11" t="str">
        <f t="shared" si="15"/>
        <v>Mar</v>
      </c>
      <c r="X462" s="13" t="s">
        <v>4394</v>
      </c>
    </row>
    <row r="463" spans="1:24" x14ac:dyDescent="0.3">
      <c r="A463" s="11">
        <v>2229</v>
      </c>
      <c r="B463" s="11" t="s">
        <v>1758</v>
      </c>
      <c r="C463" s="12">
        <v>44835</v>
      </c>
      <c r="D463" s="12">
        <v>44839</v>
      </c>
      <c r="E463" s="11" t="s">
        <v>38</v>
      </c>
      <c r="F463" s="11" t="s">
        <v>1107</v>
      </c>
      <c r="G463" s="11" t="s">
        <v>1108</v>
      </c>
      <c r="H463" s="11" t="s">
        <v>25</v>
      </c>
      <c r="I463" s="11" t="s">
        <v>26</v>
      </c>
      <c r="J463" s="11" t="s">
        <v>158</v>
      </c>
      <c r="K463" s="11" t="s">
        <v>109</v>
      </c>
      <c r="L463" s="11">
        <v>10024</v>
      </c>
      <c r="M463" s="11" t="s">
        <v>62</v>
      </c>
      <c r="N463" s="11" t="s">
        <v>1704</v>
      </c>
      <c r="O463" s="11" t="s">
        <v>31</v>
      </c>
      <c r="P463" s="11" t="s">
        <v>44</v>
      </c>
      <c r="Q463" s="11" t="s">
        <v>1705</v>
      </c>
      <c r="R463" s="11">
        <v>330.58800000000002</v>
      </c>
      <c r="S463" s="11">
        <v>1</v>
      </c>
      <c r="T463" s="11">
        <v>0.4</v>
      </c>
      <c r="U463" s="11">
        <v>-115.7058</v>
      </c>
      <c r="V463" s="11">
        <f t="shared" si="14"/>
        <v>0</v>
      </c>
      <c r="W463" s="11" t="str">
        <f t="shared" si="15"/>
        <v>Oct</v>
      </c>
      <c r="X463" s="13" t="s">
        <v>4394</v>
      </c>
    </row>
    <row r="464" spans="1:24" x14ac:dyDescent="0.3">
      <c r="A464" s="11">
        <v>2232</v>
      </c>
      <c r="B464" s="11" t="s">
        <v>1759</v>
      </c>
      <c r="C464" s="12">
        <v>45103</v>
      </c>
      <c r="D464" s="12">
        <v>45108</v>
      </c>
      <c r="E464" s="11" t="s">
        <v>38</v>
      </c>
      <c r="F464" s="11" t="s">
        <v>1760</v>
      </c>
      <c r="G464" s="11" t="s">
        <v>1761</v>
      </c>
      <c r="H464" s="11" t="s">
        <v>25</v>
      </c>
      <c r="I464" s="11" t="s">
        <v>26</v>
      </c>
      <c r="J464" s="11" t="s">
        <v>1135</v>
      </c>
      <c r="K464" s="11" t="s">
        <v>100</v>
      </c>
      <c r="L464" s="11">
        <v>46350</v>
      </c>
      <c r="M464" s="11" t="s">
        <v>84</v>
      </c>
      <c r="N464" s="11" t="s">
        <v>991</v>
      </c>
      <c r="O464" s="11" t="s">
        <v>31</v>
      </c>
      <c r="P464" s="11" t="s">
        <v>53</v>
      </c>
      <c r="Q464" s="11" t="s">
        <v>992</v>
      </c>
      <c r="R464" s="11">
        <v>526.45000000000005</v>
      </c>
      <c r="S464" s="11">
        <v>5</v>
      </c>
      <c r="T464" s="11">
        <v>0</v>
      </c>
      <c r="U464" s="11">
        <v>31.587</v>
      </c>
      <c r="V464" s="11">
        <f t="shared" si="14"/>
        <v>1</v>
      </c>
      <c r="W464" s="11" t="str">
        <f t="shared" si="15"/>
        <v>Jun</v>
      </c>
      <c r="X464" s="13" t="s">
        <v>4395</v>
      </c>
    </row>
    <row r="465" spans="1:24" x14ac:dyDescent="0.3">
      <c r="A465" s="11">
        <v>2239</v>
      </c>
      <c r="B465" s="11" t="s">
        <v>1762</v>
      </c>
      <c r="C465" s="12">
        <v>45036</v>
      </c>
      <c r="D465" s="12">
        <v>45042</v>
      </c>
      <c r="E465" s="11" t="s">
        <v>38</v>
      </c>
      <c r="F465" s="11" t="s">
        <v>1763</v>
      </c>
      <c r="G465" s="11" t="s">
        <v>1764</v>
      </c>
      <c r="H465" s="11" t="s">
        <v>90</v>
      </c>
      <c r="I465" s="11" t="s">
        <v>26</v>
      </c>
      <c r="J465" s="11" t="s">
        <v>120</v>
      </c>
      <c r="K465" s="11" t="s">
        <v>121</v>
      </c>
      <c r="L465" s="11">
        <v>60610</v>
      </c>
      <c r="M465" s="11" t="s">
        <v>84</v>
      </c>
      <c r="N465" s="11" t="s">
        <v>1765</v>
      </c>
      <c r="O465" s="11" t="s">
        <v>31</v>
      </c>
      <c r="P465" s="11" t="s">
        <v>53</v>
      </c>
      <c r="Q465" s="11" t="s">
        <v>1766</v>
      </c>
      <c r="R465" s="11">
        <v>44.4</v>
      </c>
      <c r="S465" s="11">
        <v>2</v>
      </c>
      <c r="T465" s="11">
        <v>0.6</v>
      </c>
      <c r="U465" s="11">
        <v>-52.17</v>
      </c>
      <c r="V465" s="11">
        <f t="shared" si="14"/>
        <v>0</v>
      </c>
      <c r="W465" s="11" t="str">
        <f t="shared" si="15"/>
        <v>Apr</v>
      </c>
      <c r="X465" s="13" t="s">
        <v>4395</v>
      </c>
    </row>
    <row r="466" spans="1:24" x14ac:dyDescent="0.3">
      <c r="A466" s="11">
        <v>2257</v>
      </c>
      <c r="B466" s="11" t="s">
        <v>1767</v>
      </c>
      <c r="C466" s="12">
        <v>44821</v>
      </c>
      <c r="D466" s="12">
        <v>44826</v>
      </c>
      <c r="E466" s="11" t="s">
        <v>38</v>
      </c>
      <c r="F466" s="11" t="s">
        <v>965</v>
      </c>
      <c r="G466" s="11" t="s">
        <v>966</v>
      </c>
      <c r="H466" s="11" t="s">
        <v>81</v>
      </c>
      <c r="I466" s="11" t="s">
        <v>26</v>
      </c>
      <c r="J466" s="11" t="s">
        <v>1768</v>
      </c>
      <c r="K466" s="11" t="s">
        <v>1769</v>
      </c>
      <c r="L466" s="11">
        <v>4401</v>
      </c>
      <c r="M466" s="11" t="s">
        <v>62</v>
      </c>
      <c r="N466" s="11" t="s">
        <v>1066</v>
      </c>
      <c r="O466" s="11" t="s">
        <v>31</v>
      </c>
      <c r="P466" s="11" t="s">
        <v>53</v>
      </c>
      <c r="Q466" s="11" t="s">
        <v>1067</v>
      </c>
      <c r="R466" s="11">
        <v>109.48</v>
      </c>
      <c r="S466" s="11">
        <v>2</v>
      </c>
      <c r="T466" s="11">
        <v>0</v>
      </c>
      <c r="U466" s="11">
        <v>33.938800000000001</v>
      </c>
      <c r="V466" s="11">
        <f t="shared" si="14"/>
        <v>1</v>
      </c>
      <c r="W466" s="11" t="str">
        <f t="shared" si="15"/>
        <v>Sep</v>
      </c>
      <c r="X466" s="13" t="s">
        <v>4394</v>
      </c>
    </row>
    <row r="467" spans="1:24" x14ac:dyDescent="0.3">
      <c r="A467" s="11">
        <v>2258</v>
      </c>
      <c r="B467" s="11" t="s">
        <v>1770</v>
      </c>
      <c r="C467" s="12">
        <v>45093</v>
      </c>
      <c r="D467" s="12">
        <v>45096</v>
      </c>
      <c r="E467" s="11" t="s">
        <v>78</v>
      </c>
      <c r="F467" s="11" t="s">
        <v>1409</v>
      </c>
      <c r="G467" s="11" t="s">
        <v>1410</v>
      </c>
      <c r="H467" s="11" t="s">
        <v>25</v>
      </c>
      <c r="I467" s="11" t="s">
        <v>26</v>
      </c>
      <c r="J467" s="11" t="s">
        <v>310</v>
      </c>
      <c r="K467" s="11" t="s">
        <v>50</v>
      </c>
      <c r="L467" s="11">
        <v>94122</v>
      </c>
      <c r="M467" s="11" t="s">
        <v>51</v>
      </c>
      <c r="N467" s="11" t="s">
        <v>460</v>
      </c>
      <c r="O467" s="11" t="s">
        <v>31</v>
      </c>
      <c r="P467" s="11" t="s">
        <v>35</v>
      </c>
      <c r="Q467" s="11" t="s">
        <v>461</v>
      </c>
      <c r="R467" s="11">
        <v>1212.96</v>
      </c>
      <c r="S467" s="11">
        <v>7</v>
      </c>
      <c r="T467" s="11">
        <v>0.2</v>
      </c>
      <c r="U467" s="11">
        <v>90.971999999999994</v>
      </c>
      <c r="V467" s="11">
        <f t="shared" si="14"/>
        <v>1</v>
      </c>
      <c r="W467" s="11" t="str">
        <f t="shared" si="15"/>
        <v>Jun</v>
      </c>
      <c r="X467" s="13" t="s">
        <v>4395</v>
      </c>
    </row>
    <row r="468" spans="1:24" x14ac:dyDescent="0.3">
      <c r="A468" s="11">
        <v>2263</v>
      </c>
      <c r="B468" s="11" t="s">
        <v>1771</v>
      </c>
      <c r="C468" s="12">
        <v>44963</v>
      </c>
      <c r="D468" s="12">
        <v>44966</v>
      </c>
      <c r="E468" s="11" t="s">
        <v>78</v>
      </c>
      <c r="F468" s="11" t="s">
        <v>1772</v>
      </c>
      <c r="G468" s="11" t="s">
        <v>1773</v>
      </c>
      <c r="H468" s="11" t="s">
        <v>25</v>
      </c>
      <c r="I468" s="11" t="s">
        <v>26</v>
      </c>
      <c r="J468" s="11" t="s">
        <v>670</v>
      </c>
      <c r="K468" s="11" t="s">
        <v>697</v>
      </c>
      <c r="L468" s="11">
        <v>22204</v>
      </c>
      <c r="M468" s="11" t="s">
        <v>29</v>
      </c>
      <c r="N468" s="11" t="s">
        <v>691</v>
      </c>
      <c r="O468" s="11" t="s">
        <v>31</v>
      </c>
      <c r="P468" s="11" t="s">
        <v>32</v>
      </c>
      <c r="Q468" s="11" t="s">
        <v>692</v>
      </c>
      <c r="R468" s="11">
        <v>359.97</v>
      </c>
      <c r="S468" s="11">
        <v>3</v>
      </c>
      <c r="T468" s="11">
        <v>0</v>
      </c>
      <c r="U468" s="11">
        <v>79.193399999999997</v>
      </c>
      <c r="V468" s="11">
        <f t="shared" si="14"/>
        <v>1</v>
      </c>
      <c r="W468" s="11" t="str">
        <f t="shared" si="15"/>
        <v>Feb</v>
      </c>
      <c r="X468" s="13" t="s">
        <v>4395</v>
      </c>
    </row>
    <row r="469" spans="1:24" x14ac:dyDescent="0.3">
      <c r="A469" s="11">
        <v>2273</v>
      </c>
      <c r="B469" s="11" t="s">
        <v>1774</v>
      </c>
      <c r="C469" s="12">
        <v>44261</v>
      </c>
      <c r="D469" s="12">
        <v>44266</v>
      </c>
      <c r="E469" s="11" t="s">
        <v>38</v>
      </c>
      <c r="F469" s="11" t="s">
        <v>1775</v>
      </c>
      <c r="G469" s="11" t="s">
        <v>1776</v>
      </c>
      <c r="H469" s="11" t="s">
        <v>25</v>
      </c>
      <c r="I469" s="11" t="s">
        <v>26</v>
      </c>
      <c r="J469" s="11" t="s">
        <v>310</v>
      </c>
      <c r="K469" s="11" t="s">
        <v>50</v>
      </c>
      <c r="L469" s="11">
        <v>94122</v>
      </c>
      <c r="M469" s="11" t="s">
        <v>51</v>
      </c>
      <c r="N469" s="11" t="s">
        <v>1777</v>
      </c>
      <c r="O469" s="11" t="s">
        <v>31</v>
      </c>
      <c r="P469" s="11" t="s">
        <v>53</v>
      </c>
      <c r="Q469" s="11" t="s">
        <v>1778</v>
      </c>
      <c r="R469" s="11">
        <v>435.26</v>
      </c>
      <c r="S469" s="11">
        <v>7</v>
      </c>
      <c r="T469" s="11">
        <v>0</v>
      </c>
      <c r="U469" s="11">
        <v>95.757199999999997</v>
      </c>
      <c r="V469" s="11">
        <f t="shared" si="14"/>
        <v>1</v>
      </c>
      <c r="W469" s="11" t="str">
        <f t="shared" si="15"/>
        <v>Mar</v>
      </c>
      <c r="X469" s="13" t="s">
        <v>4393</v>
      </c>
    </row>
    <row r="470" spans="1:24" x14ac:dyDescent="0.3">
      <c r="A470" s="11">
        <v>2275</v>
      </c>
      <c r="B470" s="11" t="s">
        <v>1779</v>
      </c>
      <c r="C470" s="12">
        <v>44107</v>
      </c>
      <c r="D470" s="12">
        <v>44112</v>
      </c>
      <c r="E470" s="11" t="s">
        <v>22</v>
      </c>
      <c r="F470" s="11" t="s">
        <v>413</v>
      </c>
      <c r="G470" s="11" t="s">
        <v>414</v>
      </c>
      <c r="H470" s="11" t="s">
        <v>81</v>
      </c>
      <c r="I470" s="11" t="s">
        <v>26</v>
      </c>
      <c r="J470" s="11" t="s">
        <v>49</v>
      </c>
      <c r="K470" s="11" t="s">
        <v>50</v>
      </c>
      <c r="L470" s="11">
        <v>90036</v>
      </c>
      <c r="M470" s="11" t="s">
        <v>51</v>
      </c>
      <c r="N470" s="11" t="s">
        <v>1780</v>
      </c>
      <c r="O470" s="11" t="s">
        <v>31</v>
      </c>
      <c r="P470" s="11" t="s">
        <v>44</v>
      </c>
      <c r="Q470" s="11" t="s">
        <v>1781</v>
      </c>
      <c r="R470" s="11">
        <v>143.43199999999999</v>
      </c>
      <c r="S470" s="11">
        <v>1</v>
      </c>
      <c r="T470" s="11">
        <v>0.2</v>
      </c>
      <c r="U470" s="11">
        <v>3.5857999999999999</v>
      </c>
      <c r="V470" s="11">
        <f t="shared" si="14"/>
        <v>1</v>
      </c>
      <c r="W470" s="11" t="str">
        <f t="shared" si="15"/>
        <v>Oct</v>
      </c>
      <c r="X470" s="13" t="s">
        <v>4392</v>
      </c>
    </row>
    <row r="471" spans="1:24" x14ac:dyDescent="0.3">
      <c r="A471" s="11">
        <v>2276</v>
      </c>
      <c r="B471" s="11" t="s">
        <v>1779</v>
      </c>
      <c r="C471" s="12">
        <v>44107</v>
      </c>
      <c r="D471" s="12">
        <v>44112</v>
      </c>
      <c r="E471" s="11" t="s">
        <v>22</v>
      </c>
      <c r="F471" s="11" t="s">
        <v>413</v>
      </c>
      <c r="G471" s="11" t="s">
        <v>414</v>
      </c>
      <c r="H471" s="11" t="s">
        <v>81</v>
      </c>
      <c r="I471" s="11" t="s">
        <v>26</v>
      </c>
      <c r="J471" s="11" t="s">
        <v>49</v>
      </c>
      <c r="K471" s="11" t="s">
        <v>50</v>
      </c>
      <c r="L471" s="11">
        <v>90036</v>
      </c>
      <c r="M471" s="11" t="s">
        <v>51</v>
      </c>
      <c r="N471" s="11" t="s">
        <v>63</v>
      </c>
      <c r="O471" s="11" t="s">
        <v>31</v>
      </c>
      <c r="P471" s="11" t="s">
        <v>35</v>
      </c>
      <c r="Q471" s="11" t="s">
        <v>64</v>
      </c>
      <c r="R471" s="11">
        <v>122.352</v>
      </c>
      <c r="S471" s="11">
        <v>3</v>
      </c>
      <c r="T471" s="11">
        <v>0.2</v>
      </c>
      <c r="U471" s="11">
        <v>13.7646</v>
      </c>
      <c r="V471" s="11">
        <f t="shared" si="14"/>
        <v>1</v>
      </c>
      <c r="W471" s="11" t="str">
        <f t="shared" si="15"/>
        <v>Oct</v>
      </c>
      <c r="X471" s="13" t="s">
        <v>4392</v>
      </c>
    </row>
    <row r="472" spans="1:24" x14ac:dyDescent="0.3">
      <c r="A472" s="11">
        <v>2278</v>
      </c>
      <c r="B472" s="11" t="s">
        <v>1782</v>
      </c>
      <c r="C472" s="12">
        <v>44009</v>
      </c>
      <c r="D472" s="12">
        <v>44013</v>
      </c>
      <c r="E472" s="11" t="s">
        <v>38</v>
      </c>
      <c r="F472" s="11" t="s">
        <v>1783</v>
      </c>
      <c r="G472" s="11" t="s">
        <v>1784</v>
      </c>
      <c r="H472" s="11" t="s">
        <v>25</v>
      </c>
      <c r="I472" s="11" t="s">
        <v>26</v>
      </c>
      <c r="J472" s="11" t="s">
        <v>1785</v>
      </c>
      <c r="K472" s="11" t="s">
        <v>459</v>
      </c>
      <c r="L472" s="11">
        <v>38671</v>
      </c>
      <c r="M472" s="11" t="s">
        <v>29</v>
      </c>
      <c r="N472" s="11" t="s">
        <v>1240</v>
      </c>
      <c r="O472" s="11" t="s">
        <v>31</v>
      </c>
      <c r="P472" s="11" t="s">
        <v>44</v>
      </c>
      <c r="Q472" s="11" t="s">
        <v>1044</v>
      </c>
      <c r="R472" s="11">
        <v>85.98</v>
      </c>
      <c r="S472" s="11">
        <v>1</v>
      </c>
      <c r="T472" s="11">
        <v>0</v>
      </c>
      <c r="U472" s="11">
        <v>22.354800000000001</v>
      </c>
      <c r="V472" s="11">
        <f t="shared" si="14"/>
        <v>1</v>
      </c>
      <c r="W472" s="11" t="str">
        <f t="shared" si="15"/>
        <v>Jun</v>
      </c>
      <c r="X472" s="13" t="s">
        <v>4392</v>
      </c>
    </row>
    <row r="473" spans="1:24" x14ac:dyDescent="0.3">
      <c r="A473" s="11">
        <v>2280</v>
      </c>
      <c r="B473" s="11" t="s">
        <v>1786</v>
      </c>
      <c r="C473" s="12">
        <v>45229</v>
      </c>
      <c r="D473" s="12">
        <v>45232</v>
      </c>
      <c r="E473" s="11" t="s">
        <v>78</v>
      </c>
      <c r="F473" s="11" t="s">
        <v>1787</v>
      </c>
      <c r="G473" s="11" t="s">
        <v>1788</v>
      </c>
      <c r="H473" s="11" t="s">
        <v>25</v>
      </c>
      <c r="I473" s="11" t="s">
        <v>26</v>
      </c>
      <c r="J473" s="11" t="s">
        <v>176</v>
      </c>
      <c r="K473" s="11" t="s">
        <v>177</v>
      </c>
      <c r="L473" s="11">
        <v>98115</v>
      </c>
      <c r="M473" s="11" t="s">
        <v>51</v>
      </c>
      <c r="N473" s="11" t="s">
        <v>1637</v>
      </c>
      <c r="O473" s="11" t="s">
        <v>31</v>
      </c>
      <c r="P473" s="11" t="s">
        <v>35</v>
      </c>
      <c r="Q473" s="11" t="s">
        <v>1638</v>
      </c>
      <c r="R473" s="11">
        <v>97.567999999999998</v>
      </c>
      <c r="S473" s="11">
        <v>2</v>
      </c>
      <c r="T473" s="11">
        <v>0.2</v>
      </c>
      <c r="U473" s="11">
        <v>-6.0979999999999999</v>
      </c>
      <c r="V473" s="11">
        <f t="shared" si="14"/>
        <v>0</v>
      </c>
      <c r="W473" s="11" t="str">
        <f t="shared" si="15"/>
        <v>Oct</v>
      </c>
      <c r="X473" s="13" t="s">
        <v>4395</v>
      </c>
    </row>
    <row r="474" spans="1:24" x14ac:dyDescent="0.3">
      <c r="A474" s="11">
        <v>2281</v>
      </c>
      <c r="B474" s="11" t="s">
        <v>1786</v>
      </c>
      <c r="C474" s="12">
        <v>45229</v>
      </c>
      <c r="D474" s="12">
        <v>45232</v>
      </c>
      <c r="E474" s="11" t="s">
        <v>78</v>
      </c>
      <c r="F474" s="11" t="s">
        <v>1787</v>
      </c>
      <c r="G474" s="11" t="s">
        <v>1788</v>
      </c>
      <c r="H474" s="11" t="s">
        <v>25</v>
      </c>
      <c r="I474" s="11" t="s">
        <v>26</v>
      </c>
      <c r="J474" s="11" t="s">
        <v>176</v>
      </c>
      <c r="K474" s="11" t="s">
        <v>177</v>
      </c>
      <c r="L474" s="11">
        <v>98115</v>
      </c>
      <c r="M474" s="11" t="s">
        <v>51</v>
      </c>
      <c r="N474" s="11" t="s">
        <v>1260</v>
      </c>
      <c r="O474" s="11" t="s">
        <v>31</v>
      </c>
      <c r="P474" s="11" t="s">
        <v>35</v>
      </c>
      <c r="Q474" s="11" t="s">
        <v>1261</v>
      </c>
      <c r="R474" s="11">
        <v>614.27200000000005</v>
      </c>
      <c r="S474" s="11">
        <v>8</v>
      </c>
      <c r="T474" s="11">
        <v>0.2</v>
      </c>
      <c r="U474" s="11">
        <v>-23.0352</v>
      </c>
      <c r="V474" s="11">
        <f t="shared" si="14"/>
        <v>0</v>
      </c>
      <c r="W474" s="11" t="str">
        <f t="shared" si="15"/>
        <v>Oct</v>
      </c>
      <c r="X474" s="13" t="s">
        <v>4395</v>
      </c>
    </row>
    <row r="475" spans="1:24" x14ac:dyDescent="0.3">
      <c r="A475" s="11">
        <v>2282</v>
      </c>
      <c r="B475" s="11" t="s">
        <v>1786</v>
      </c>
      <c r="C475" s="12">
        <v>45229</v>
      </c>
      <c r="D475" s="12">
        <v>45232</v>
      </c>
      <c r="E475" s="11" t="s">
        <v>78</v>
      </c>
      <c r="F475" s="11" t="s">
        <v>1787</v>
      </c>
      <c r="G475" s="11" t="s">
        <v>1788</v>
      </c>
      <c r="H475" s="11" t="s">
        <v>25</v>
      </c>
      <c r="I475" s="11" t="s">
        <v>26</v>
      </c>
      <c r="J475" s="11" t="s">
        <v>176</v>
      </c>
      <c r="K475" s="11" t="s">
        <v>177</v>
      </c>
      <c r="L475" s="11">
        <v>98115</v>
      </c>
      <c r="M475" s="11" t="s">
        <v>51</v>
      </c>
      <c r="N475" s="11" t="s">
        <v>1117</v>
      </c>
      <c r="O475" s="11" t="s">
        <v>31</v>
      </c>
      <c r="P475" s="11" t="s">
        <v>32</v>
      </c>
      <c r="Q475" s="11" t="s">
        <v>1118</v>
      </c>
      <c r="R475" s="11">
        <v>199.98</v>
      </c>
      <c r="S475" s="11">
        <v>2</v>
      </c>
      <c r="T475" s="11">
        <v>0</v>
      </c>
      <c r="U475" s="11">
        <v>37.996200000000002</v>
      </c>
      <c r="V475" s="11">
        <f t="shared" si="14"/>
        <v>1</v>
      </c>
      <c r="W475" s="11" t="str">
        <f t="shared" si="15"/>
        <v>Oct</v>
      </c>
      <c r="X475" s="13" t="s">
        <v>4395</v>
      </c>
    </row>
    <row r="476" spans="1:24" x14ac:dyDescent="0.3">
      <c r="A476" s="11">
        <v>2290</v>
      </c>
      <c r="B476" s="11" t="s">
        <v>1789</v>
      </c>
      <c r="C476" s="12">
        <v>44934</v>
      </c>
      <c r="D476" s="12">
        <v>44937</v>
      </c>
      <c r="E476" s="11" t="s">
        <v>78</v>
      </c>
      <c r="F476" s="11" t="s">
        <v>1790</v>
      </c>
      <c r="G476" s="11" t="s">
        <v>1791</v>
      </c>
      <c r="H476" s="11" t="s">
        <v>81</v>
      </c>
      <c r="I476" s="11" t="s">
        <v>26</v>
      </c>
      <c r="J476" s="11" t="s">
        <v>176</v>
      </c>
      <c r="K476" s="11" t="s">
        <v>177</v>
      </c>
      <c r="L476" s="11">
        <v>98115</v>
      </c>
      <c r="M476" s="11" t="s">
        <v>51</v>
      </c>
      <c r="N476" s="11" t="s">
        <v>1792</v>
      </c>
      <c r="O476" s="11" t="s">
        <v>31</v>
      </c>
      <c r="P476" s="11" t="s">
        <v>44</v>
      </c>
      <c r="Q476" s="11" t="s">
        <v>1793</v>
      </c>
      <c r="R476" s="11">
        <v>892.98</v>
      </c>
      <c r="S476" s="11">
        <v>2</v>
      </c>
      <c r="T476" s="11">
        <v>0</v>
      </c>
      <c r="U476" s="11">
        <v>80.368200000000002</v>
      </c>
      <c r="V476" s="11">
        <f t="shared" si="14"/>
        <v>1</v>
      </c>
      <c r="W476" s="11" t="str">
        <f t="shared" si="15"/>
        <v>Jan</v>
      </c>
      <c r="X476" s="13" t="s">
        <v>4395</v>
      </c>
    </row>
    <row r="477" spans="1:24" x14ac:dyDescent="0.3">
      <c r="A477" s="11">
        <v>2292</v>
      </c>
      <c r="B477" s="11" t="s">
        <v>1794</v>
      </c>
      <c r="C477" s="12">
        <v>44306</v>
      </c>
      <c r="D477" s="12">
        <v>44311</v>
      </c>
      <c r="E477" s="11" t="s">
        <v>38</v>
      </c>
      <c r="F477" s="11" t="s">
        <v>1707</v>
      </c>
      <c r="G477" s="11" t="s">
        <v>1708</v>
      </c>
      <c r="H477" s="11" t="s">
        <v>81</v>
      </c>
      <c r="I477" s="11" t="s">
        <v>26</v>
      </c>
      <c r="J477" s="11" t="s">
        <v>329</v>
      </c>
      <c r="K477" s="11" t="s">
        <v>648</v>
      </c>
      <c r="L477" s="11">
        <v>31907</v>
      </c>
      <c r="M477" s="11" t="s">
        <v>29</v>
      </c>
      <c r="N477" s="11" t="s">
        <v>1381</v>
      </c>
      <c r="O477" s="11" t="s">
        <v>31</v>
      </c>
      <c r="P477" s="11" t="s">
        <v>53</v>
      </c>
      <c r="Q477" s="11" t="s">
        <v>1382</v>
      </c>
      <c r="R477" s="11">
        <v>595.38</v>
      </c>
      <c r="S477" s="11">
        <v>6</v>
      </c>
      <c r="T477" s="11">
        <v>0</v>
      </c>
      <c r="U477" s="11">
        <v>297.69</v>
      </c>
      <c r="V477" s="11">
        <f t="shared" si="14"/>
        <v>1</v>
      </c>
      <c r="W477" s="11" t="str">
        <f t="shared" si="15"/>
        <v>Apr</v>
      </c>
      <c r="X477" s="13" t="s">
        <v>4393</v>
      </c>
    </row>
    <row r="478" spans="1:24" x14ac:dyDescent="0.3">
      <c r="A478" s="11">
        <v>2295</v>
      </c>
      <c r="B478" s="11" t="s">
        <v>1795</v>
      </c>
      <c r="C478" s="12">
        <v>45283</v>
      </c>
      <c r="D478" s="12">
        <v>45287</v>
      </c>
      <c r="E478" s="11" t="s">
        <v>38</v>
      </c>
      <c r="F478" s="11" t="s">
        <v>1440</v>
      </c>
      <c r="G478" s="11" t="s">
        <v>1441</v>
      </c>
      <c r="H478" s="11" t="s">
        <v>81</v>
      </c>
      <c r="I478" s="11" t="s">
        <v>26</v>
      </c>
      <c r="J478" s="11" t="s">
        <v>1270</v>
      </c>
      <c r="K478" s="11" t="s">
        <v>411</v>
      </c>
      <c r="L478" s="11">
        <v>6457</v>
      </c>
      <c r="M478" s="11" t="s">
        <v>62</v>
      </c>
      <c r="N478" s="11" t="s">
        <v>131</v>
      </c>
      <c r="O478" s="11" t="s">
        <v>31</v>
      </c>
      <c r="P478" s="11" t="s">
        <v>53</v>
      </c>
      <c r="Q478" s="11" t="s">
        <v>132</v>
      </c>
      <c r="R478" s="11">
        <v>181.95</v>
      </c>
      <c r="S478" s="11">
        <v>3</v>
      </c>
      <c r="T478" s="11">
        <v>0</v>
      </c>
      <c r="U478" s="11">
        <v>38.209499999999998</v>
      </c>
      <c r="V478" s="11">
        <f t="shared" si="14"/>
        <v>1</v>
      </c>
      <c r="W478" s="11" t="str">
        <f t="shared" si="15"/>
        <v>Dec</v>
      </c>
      <c r="X478" s="13" t="s">
        <v>4395</v>
      </c>
    </row>
    <row r="479" spans="1:24" x14ac:dyDescent="0.3">
      <c r="A479" s="11">
        <v>2297</v>
      </c>
      <c r="B479" s="11" t="s">
        <v>1796</v>
      </c>
      <c r="C479" s="12">
        <v>44501</v>
      </c>
      <c r="D479" s="12">
        <v>44505</v>
      </c>
      <c r="E479" s="11" t="s">
        <v>38</v>
      </c>
      <c r="F479" s="11" t="s">
        <v>276</v>
      </c>
      <c r="G479" s="11" t="s">
        <v>277</v>
      </c>
      <c r="H479" s="11" t="s">
        <v>25</v>
      </c>
      <c r="I479" s="11" t="s">
        <v>26</v>
      </c>
      <c r="J479" s="11" t="s">
        <v>158</v>
      </c>
      <c r="K479" s="11" t="s">
        <v>109</v>
      </c>
      <c r="L479" s="11">
        <v>10011</v>
      </c>
      <c r="M479" s="11" t="s">
        <v>62</v>
      </c>
      <c r="N479" s="11" t="s">
        <v>860</v>
      </c>
      <c r="O479" s="11" t="s">
        <v>31</v>
      </c>
      <c r="P479" s="11" t="s">
        <v>53</v>
      </c>
      <c r="Q479" s="11" t="s">
        <v>861</v>
      </c>
      <c r="R479" s="11">
        <v>259.7</v>
      </c>
      <c r="S479" s="11">
        <v>5</v>
      </c>
      <c r="T479" s="11">
        <v>0</v>
      </c>
      <c r="U479" s="11">
        <v>106.477</v>
      </c>
      <c r="V479" s="11">
        <f t="shared" si="14"/>
        <v>1</v>
      </c>
      <c r="W479" s="11" t="str">
        <f t="shared" si="15"/>
        <v>Nov</v>
      </c>
      <c r="X479" s="13" t="s">
        <v>4393</v>
      </c>
    </row>
    <row r="480" spans="1:24" x14ac:dyDescent="0.3">
      <c r="A480" s="11">
        <v>2304</v>
      </c>
      <c r="B480" s="11" t="s">
        <v>1797</v>
      </c>
      <c r="C480" s="12">
        <v>45186</v>
      </c>
      <c r="D480" s="12">
        <v>45191</v>
      </c>
      <c r="E480" s="11" t="s">
        <v>22</v>
      </c>
      <c r="F480" s="11" t="s">
        <v>640</v>
      </c>
      <c r="G480" s="11" t="s">
        <v>641</v>
      </c>
      <c r="H480" s="11" t="s">
        <v>90</v>
      </c>
      <c r="I480" s="11" t="s">
        <v>26</v>
      </c>
      <c r="J480" s="11" t="s">
        <v>1798</v>
      </c>
      <c r="K480" s="11" t="s">
        <v>648</v>
      </c>
      <c r="L480" s="11">
        <v>30076</v>
      </c>
      <c r="M480" s="11" t="s">
        <v>29</v>
      </c>
      <c r="N480" s="11" t="s">
        <v>402</v>
      </c>
      <c r="O480" s="11" t="s">
        <v>31</v>
      </c>
      <c r="P480" s="11" t="s">
        <v>35</v>
      </c>
      <c r="Q480" s="11" t="s">
        <v>403</v>
      </c>
      <c r="R480" s="11">
        <v>723.92</v>
      </c>
      <c r="S480" s="11">
        <v>4</v>
      </c>
      <c r="T480" s="11">
        <v>0</v>
      </c>
      <c r="U480" s="11">
        <v>188.2192</v>
      </c>
      <c r="V480" s="11">
        <f t="shared" si="14"/>
        <v>1</v>
      </c>
      <c r="W480" s="11" t="str">
        <f t="shared" si="15"/>
        <v>Sep</v>
      </c>
      <c r="X480" s="13" t="s">
        <v>4395</v>
      </c>
    </row>
    <row r="481" spans="1:24" x14ac:dyDescent="0.3">
      <c r="A481" s="11">
        <v>2306</v>
      </c>
      <c r="B481" s="11" t="s">
        <v>1799</v>
      </c>
      <c r="C481" s="12">
        <v>44918</v>
      </c>
      <c r="D481" s="12">
        <v>44919</v>
      </c>
      <c r="E481" s="11" t="s">
        <v>78</v>
      </c>
      <c r="F481" s="11" t="s">
        <v>358</v>
      </c>
      <c r="G481" s="11" t="s">
        <v>359</v>
      </c>
      <c r="H481" s="11" t="s">
        <v>81</v>
      </c>
      <c r="I481" s="11" t="s">
        <v>26</v>
      </c>
      <c r="J481" s="11" t="s">
        <v>120</v>
      </c>
      <c r="K481" s="11" t="s">
        <v>121</v>
      </c>
      <c r="L481" s="11">
        <v>60623</v>
      </c>
      <c r="M481" s="11" t="s">
        <v>84</v>
      </c>
      <c r="N481" s="11" t="s">
        <v>879</v>
      </c>
      <c r="O481" s="11" t="s">
        <v>31</v>
      </c>
      <c r="P481" s="11" t="s">
        <v>32</v>
      </c>
      <c r="Q481" s="11" t="s">
        <v>880</v>
      </c>
      <c r="R481" s="11">
        <v>141.37200000000001</v>
      </c>
      <c r="S481" s="11">
        <v>2</v>
      </c>
      <c r="T481" s="11">
        <v>0.3</v>
      </c>
      <c r="U481" s="11">
        <v>-14.1372</v>
      </c>
      <c r="V481" s="11">
        <f t="shared" si="14"/>
        <v>0</v>
      </c>
      <c r="W481" s="11" t="str">
        <f t="shared" si="15"/>
        <v>Dec</v>
      </c>
      <c r="X481" s="13" t="s">
        <v>4394</v>
      </c>
    </row>
    <row r="482" spans="1:24" x14ac:dyDescent="0.3">
      <c r="A482" s="11">
        <v>2309</v>
      </c>
      <c r="B482" s="11" t="s">
        <v>1800</v>
      </c>
      <c r="C482" s="12">
        <v>45088</v>
      </c>
      <c r="D482" s="12">
        <v>45089</v>
      </c>
      <c r="E482" s="11" t="s">
        <v>78</v>
      </c>
      <c r="F482" s="11" t="s">
        <v>1801</v>
      </c>
      <c r="G482" s="11" t="s">
        <v>1802</v>
      </c>
      <c r="H482" s="11" t="s">
        <v>90</v>
      </c>
      <c r="I482" s="11" t="s">
        <v>26</v>
      </c>
      <c r="J482" s="11" t="s">
        <v>1360</v>
      </c>
      <c r="K482" s="11" t="s">
        <v>501</v>
      </c>
      <c r="L482" s="11">
        <v>85345</v>
      </c>
      <c r="M482" s="11" t="s">
        <v>51</v>
      </c>
      <c r="N482" s="11" t="s">
        <v>832</v>
      </c>
      <c r="O482" s="11" t="s">
        <v>31</v>
      </c>
      <c r="P482" s="11" t="s">
        <v>35</v>
      </c>
      <c r="Q482" s="11" t="s">
        <v>833</v>
      </c>
      <c r="R482" s="11">
        <v>280.79199999999997</v>
      </c>
      <c r="S482" s="11">
        <v>1</v>
      </c>
      <c r="T482" s="11">
        <v>0.2</v>
      </c>
      <c r="U482" s="11">
        <v>35.098999999999997</v>
      </c>
      <c r="V482" s="11">
        <f t="shared" si="14"/>
        <v>1</v>
      </c>
      <c r="W482" s="11" t="str">
        <f t="shared" si="15"/>
        <v>Jun</v>
      </c>
      <c r="X482" s="13" t="s">
        <v>4395</v>
      </c>
    </row>
    <row r="483" spans="1:24" x14ac:dyDescent="0.3">
      <c r="A483" s="11">
        <v>2317</v>
      </c>
      <c r="B483" s="11" t="s">
        <v>1803</v>
      </c>
      <c r="C483" s="12">
        <v>45127</v>
      </c>
      <c r="D483" s="12">
        <v>45132</v>
      </c>
      <c r="E483" s="11" t="s">
        <v>38</v>
      </c>
      <c r="F483" s="11" t="s">
        <v>1804</v>
      </c>
      <c r="G483" s="11" t="s">
        <v>1805</v>
      </c>
      <c r="H483" s="11" t="s">
        <v>81</v>
      </c>
      <c r="I483" s="11" t="s">
        <v>26</v>
      </c>
      <c r="J483" s="11" t="s">
        <v>1806</v>
      </c>
      <c r="K483" s="11" t="s">
        <v>1807</v>
      </c>
      <c r="L483" s="11">
        <v>57103</v>
      </c>
      <c r="M483" s="11" t="s">
        <v>84</v>
      </c>
      <c r="N483" s="11" t="s">
        <v>1637</v>
      </c>
      <c r="O483" s="11" t="s">
        <v>31</v>
      </c>
      <c r="P483" s="11" t="s">
        <v>35</v>
      </c>
      <c r="Q483" s="11" t="s">
        <v>1638</v>
      </c>
      <c r="R483" s="11">
        <v>182.94</v>
      </c>
      <c r="S483" s="11">
        <v>3</v>
      </c>
      <c r="T483" s="11">
        <v>0</v>
      </c>
      <c r="U483" s="11">
        <v>27.440999999999999</v>
      </c>
      <c r="V483" s="11">
        <f t="shared" si="14"/>
        <v>1</v>
      </c>
      <c r="W483" s="11" t="str">
        <f t="shared" si="15"/>
        <v>Jul</v>
      </c>
      <c r="X483" s="13" t="s">
        <v>4395</v>
      </c>
    </row>
    <row r="484" spans="1:24" x14ac:dyDescent="0.3">
      <c r="A484" s="11">
        <v>2327</v>
      </c>
      <c r="B484" s="11" t="s">
        <v>1808</v>
      </c>
      <c r="C484" s="12">
        <v>44454</v>
      </c>
      <c r="D484" s="12">
        <v>44458</v>
      </c>
      <c r="E484" s="11" t="s">
        <v>22</v>
      </c>
      <c r="F484" s="11" t="s">
        <v>1809</v>
      </c>
      <c r="G484" s="11" t="s">
        <v>1810</v>
      </c>
      <c r="H484" s="11" t="s">
        <v>81</v>
      </c>
      <c r="I484" s="11" t="s">
        <v>26</v>
      </c>
      <c r="J484" s="11" t="s">
        <v>158</v>
      </c>
      <c r="K484" s="11" t="s">
        <v>109</v>
      </c>
      <c r="L484" s="11">
        <v>10035</v>
      </c>
      <c r="M484" s="11" t="s">
        <v>62</v>
      </c>
      <c r="N484" s="11" t="s">
        <v>330</v>
      </c>
      <c r="O484" s="11" t="s">
        <v>31</v>
      </c>
      <c r="P484" s="11" t="s">
        <v>32</v>
      </c>
      <c r="Q484" s="11" t="s">
        <v>331</v>
      </c>
      <c r="R484" s="11">
        <v>46.384</v>
      </c>
      <c r="S484" s="11">
        <v>1</v>
      </c>
      <c r="T484" s="11">
        <v>0.2</v>
      </c>
      <c r="U484" s="11">
        <v>1.1596</v>
      </c>
      <c r="V484" s="11">
        <f t="shared" si="14"/>
        <v>1</v>
      </c>
      <c r="W484" s="11" t="str">
        <f t="shared" si="15"/>
        <v>Sep</v>
      </c>
      <c r="X484" s="13" t="s">
        <v>4393</v>
      </c>
    </row>
    <row r="485" spans="1:24" x14ac:dyDescent="0.3">
      <c r="A485" s="11">
        <v>2330</v>
      </c>
      <c r="B485" s="11" t="s">
        <v>1811</v>
      </c>
      <c r="C485" s="12">
        <v>44555</v>
      </c>
      <c r="D485" s="12">
        <v>44559</v>
      </c>
      <c r="E485" s="11" t="s">
        <v>38</v>
      </c>
      <c r="F485" s="11" t="s">
        <v>656</v>
      </c>
      <c r="G485" s="11" t="s">
        <v>657</v>
      </c>
      <c r="H485" s="11" t="s">
        <v>81</v>
      </c>
      <c r="I485" s="11" t="s">
        <v>26</v>
      </c>
      <c r="J485" s="11" t="s">
        <v>60</v>
      </c>
      <c r="K485" s="11" t="s">
        <v>61</v>
      </c>
      <c r="L485" s="11">
        <v>19140</v>
      </c>
      <c r="M485" s="11" t="s">
        <v>62</v>
      </c>
      <c r="N485" s="11" t="s">
        <v>1812</v>
      </c>
      <c r="O485" s="11" t="s">
        <v>31</v>
      </c>
      <c r="P485" s="11" t="s">
        <v>53</v>
      </c>
      <c r="Q485" s="11" t="s">
        <v>1813</v>
      </c>
      <c r="R485" s="11">
        <v>547.13599999999997</v>
      </c>
      <c r="S485" s="11">
        <v>4</v>
      </c>
      <c r="T485" s="11">
        <v>0.2</v>
      </c>
      <c r="U485" s="11">
        <v>-68.391999999999996</v>
      </c>
      <c r="V485" s="11">
        <f t="shared" si="14"/>
        <v>0</v>
      </c>
      <c r="W485" s="11" t="str">
        <f t="shared" si="15"/>
        <v>Dec</v>
      </c>
      <c r="X485" s="13" t="s">
        <v>4393</v>
      </c>
    </row>
    <row r="486" spans="1:24" x14ac:dyDescent="0.3">
      <c r="A486" s="11">
        <v>2342</v>
      </c>
      <c r="B486" s="11" t="s">
        <v>1814</v>
      </c>
      <c r="C486" s="12">
        <v>44196</v>
      </c>
      <c r="D486" s="12">
        <v>44199</v>
      </c>
      <c r="E486" s="11" t="s">
        <v>78</v>
      </c>
      <c r="F486" s="11" t="s">
        <v>1233</v>
      </c>
      <c r="G486" s="11" t="s">
        <v>1234</v>
      </c>
      <c r="H486" s="11" t="s">
        <v>90</v>
      </c>
      <c r="I486" s="11" t="s">
        <v>26</v>
      </c>
      <c r="J486" s="11" t="s">
        <v>221</v>
      </c>
      <c r="K486" s="11" t="s">
        <v>415</v>
      </c>
      <c r="L486" s="11">
        <v>2038</v>
      </c>
      <c r="M486" s="11" t="s">
        <v>62</v>
      </c>
      <c r="N486" s="11" t="s">
        <v>1815</v>
      </c>
      <c r="O486" s="11" t="s">
        <v>31</v>
      </c>
      <c r="P486" s="11" t="s">
        <v>53</v>
      </c>
      <c r="Q486" s="11" t="s">
        <v>1816</v>
      </c>
      <c r="R486" s="11">
        <v>63.2</v>
      </c>
      <c r="S486" s="11">
        <v>5</v>
      </c>
      <c r="T486" s="11">
        <v>0</v>
      </c>
      <c r="U486" s="11">
        <v>23.384</v>
      </c>
      <c r="V486" s="11">
        <f t="shared" si="14"/>
        <v>1</v>
      </c>
      <c r="W486" s="11" t="str">
        <f t="shared" si="15"/>
        <v>Dec</v>
      </c>
      <c r="X486" s="13" t="s">
        <v>4392</v>
      </c>
    </row>
    <row r="487" spans="1:24" x14ac:dyDescent="0.3">
      <c r="A487" s="11">
        <v>2348</v>
      </c>
      <c r="B487" s="11" t="s">
        <v>1817</v>
      </c>
      <c r="C487" s="12">
        <v>44633</v>
      </c>
      <c r="D487" s="12">
        <v>44638</v>
      </c>
      <c r="E487" s="11" t="s">
        <v>38</v>
      </c>
      <c r="F487" s="11" t="s">
        <v>794</v>
      </c>
      <c r="G487" s="11" t="s">
        <v>795</v>
      </c>
      <c r="H487" s="11" t="s">
        <v>25</v>
      </c>
      <c r="I487" s="11" t="s">
        <v>26</v>
      </c>
      <c r="J487" s="11" t="s">
        <v>229</v>
      </c>
      <c r="K487" s="11" t="s">
        <v>83</v>
      </c>
      <c r="L487" s="11">
        <v>78207</v>
      </c>
      <c r="M487" s="11" t="s">
        <v>84</v>
      </c>
      <c r="N487" s="11" t="s">
        <v>1115</v>
      </c>
      <c r="O487" s="11" t="s">
        <v>31</v>
      </c>
      <c r="P487" s="11" t="s">
        <v>44</v>
      </c>
      <c r="Q487" s="11" t="s">
        <v>1116</v>
      </c>
      <c r="R487" s="11">
        <v>557.58500000000004</v>
      </c>
      <c r="S487" s="11">
        <v>5</v>
      </c>
      <c r="T487" s="11">
        <v>0.3</v>
      </c>
      <c r="U487" s="11">
        <v>0</v>
      </c>
      <c r="V487" s="11">
        <f t="shared" si="14"/>
        <v>0</v>
      </c>
      <c r="W487" s="11" t="str">
        <f t="shared" si="15"/>
        <v>Mar</v>
      </c>
      <c r="X487" s="13" t="s">
        <v>4394</v>
      </c>
    </row>
    <row r="488" spans="1:24" x14ac:dyDescent="0.3">
      <c r="A488" s="11">
        <v>2354</v>
      </c>
      <c r="B488" s="11" t="s">
        <v>1818</v>
      </c>
      <c r="C488" s="12">
        <v>44439</v>
      </c>
      <c r="D488" s="12">
        <v>44441</v>
      </c>
      <c r="E488" s="11" t="s">
        <v>78</v>
      </c>
      <c r="F488" s="11" t="s">
        <v>1819</v>
      </c>
      <c r="G488" s="11" t="s">
        <v>1820</v>
      </c>
      <c r="H488" s="11" t="s">
        <v>81</v>
      </c>
      <c r="I488" s="11" t="s">
        <v>26</v>
      </c>
      <c r="J488" s="11" t="s">
        <v>310</v>
      </c>
      <c r="K488" s="11" t="s">
        <v>50</v>
      </c>
      <c r="L488" s="11">
        <v>94122</v>
      </c>
      <c r="M488" s="11" t="s">
        <v>51</v>
      </c>
      <c r="N488" s="11" t="s">
        <v>92</v>
      </c>
      <c r="O488" s="11" t="s">
        <v>31</v>
      </c>
      <c r="P488" s="11" t="s">
        <v>32</v>
      </c>
      <c r="Q488" s="11" t="s">
        <v>93</v>
      </c>
      <c r="R488" s="11">
        <v>1552.8309999999999</v>
      </c>
      <c r="S488" s="11">
        <v>7</v>
      </c>
      <c r="T488" s="11">
        <v>0.15</v>
      </c>
      <c r="U488" s="11">
        <v>200.9546</v>
      </c>
      <c r="V488" s="11">
        <f t="shared" si="14"/>
        <v>1</v>
      </c>
      <c r="W488" s="11" t="str">
        <f t="shared" si="15"/>
        <v>Aug</v>
      </c>
      <c r="X488" s="13" t="s">
        <v>4393</v>
      </c>
    </row>
    <row r="489" spans="1:24" x14ac:dyDescent="0.3">
      <c r="A489" s="11">
        <v>2358</v>
      </c>
      <c r="B489" s="11" t="s">
        <v>1821</v>
      </c>
      <c r="C489" s="12">
        <v>43907</v>
      </c>
      <c r="D489" s="12">
        <v>43911</v>
      </c>
      <c r="E489" s="11" t="s">
        <v>38</v>
      </c>
      <c r="F489" s="11" t="s">
        <v>1822</v>
      </c>
      <c r="G489" s="11" t="s">
        <v>1823</v>
      </c>
      <c r="H489" s="11" t="s">
        <v>81</v>
      </c>
      <c r="I489" s="11" t="s">
        <v>26</v>
      </c>
      <c r="J489" s="11" t="s">
        <v>158</v>
      </c>
      <c r="K489" s="11" t="s">
        <v>109</v>
      </c>
      <c r="L489" s="11">
        <v>10024</v>
      </c>
      <c r="M489" s="11" t="s">
        <v>62</v>
      </c>
      <c r="N489" s="11" t="s">
        <v>288</v>
      </c>
      <c r="O489" s="11" t="s">
        <v>31</v>
      </c>
      <c r="P489" s="11" t="s">
        <v>44</v>
      </c>
      <c r="Q489" s="11" t="s">
        <v>289</v>
      </c>
      <c r="R489" s="11">
        <v>1579.7460000000001</v>
      </c>
      <c r="S489" s="11">
        <v>7</v>
      </c>
      <c r="T489" s="11">
        <v>0.4</v>
      </c>
      <c r="U489" s="11">
        <v>-447.59469999999999</v>
      </c>
      <c r="V489" s="11">
        <f t="shared" si="14"/>
        <v>0</v>
      </c>
      <c r="W489" s="11" t="str">
        <f t="shared" si="15"/>
        <v>Mar</v>
      </c>
      <c r="X489" s="13" t="s">
        <v>4392</v>
      </c>
    </row>
    <row r="490" spans="1:24" x14ac:dyDescent="0.3">
      <c r="A490" s="11">
        <v>2359</v>
      </c>
      <c r="B490" s="11" t="s">
        <v>1821</v>
      </c>
      <c r="C490" s="12">
        <v>43907</v>
      </c>
      <c r="D490" s="12">
        <v>43911</v>
      </c>
      <c r="E490" s="11" t="s">
        <v>38</v>
      </c>
      <c r="F490" s="11" t="s">
        <v>1822</v>
      </c>
      <c r="G490" s="11" t="s">
        <v>1823</v>
      </c>
      <c r="H490" s="11" t="s">
        <v>81</v>
      </c>
      <c r="I490" s="11" t="s">
        <v>26</v>
      </c>
      <c r="J490" s="11" t="s">
        <v>158</v>
      </c>
      <c r="K490" s="11" t="s">
        <v>109</v>
      </c>
      <c r="L490" s="11">
        <v>10024</v>
      </c>
      <c r="M490" s="11" t="s">
        <v>62</v>
      </c>
      <c r="N490" s="11" t="s">
        <v>1792</v>
      </c>
      <c r="O490" s="11" t="s">
        <v>31</v>
      </c>
      <c r="P490" s="11" t="s">
        <v>44</v>
      </c>
      <c r="Q490" s="11" t="s">
        <v>1793</v>
      </c>
      <c r="R490" s="11">
        <v>1071.576</v>
      </c>
      <c r="S490" s="11">
        <v>4</v>
      </c>
      <c r="T490" s="11">
        <v>0.4</v>
      </c>
      <c r="U490" s="11">
        <v>-553.64760000000001</v>
      </c>
      <c r="V490" s="11">
        <f t="shared" si="14"/>
        <v>0</v>
      </c>
      <c r="W490" s="11" t="str">
        <f t="shared" si="15"/>
        <v>Mar</v>
      </c>
      <c r="X490" s="13" t="s">
        <v>4392</v>
      </c>
    </row>
    <row r="491" spans="1:24" x14ac:dyDescent="0.3">
      <c r="A491" s="11">
        <v>2360</v>
      </c>
      <c r="B491" s="11" t="s">
        <v>1821</v>
      </c>
      <c r="C491" s="12">
        <v>43907</v>
      </c>
      <c r="D491" s="12">
        <v>43911</v>
      </c>
      <c r="E491" s="11" t="s">
        <v>38</v>
      </c>
      <c r="F491" s="11" t="s">
        <v>1822</v>
      </c>
      <c r="G491" s="11" t="s">
        <v>1823</v>
      </c>
      <c r="H491" s="11" t="s">
        <v>81</v>
      </c>
      <c r="I491" s="11" t="s">
        <v>26</v>
      </c>
      <c r="J491" s="11" t="s">
        <v>158</v>
      </c>
      <c r="K491" s="11" t="s">
        <v>109</v>
      </c>
      <c r="L491" s="11">
        <v>10024</v>
      </c>
      <c r="M491" s="11" t="s">
        <v>62</v>
      </c>
      <c r="N491" s="11" t="s">
        <v>1542</v>
      </c>
      <c r="O491" s="11" t="s">
        <v>31</v>
      </c>
      <c r="P491" s="11" t="s">
        <v>44</v>
      </c>
      <c r="Q491" s="11" t="s">
        <v>1543</v>
      </c>
      <c r="R491" s="11">
        <v>613.90800000000002</v>
      </c>
      <c r="S491" s="11">
        <v>3</v>
      </c>
      <c r="T491" s="11">
        <v>0.4</v>
      </c>
      <c r="U491" s="11">
        <v>-122.7816</v>
      </c>
      <c r="V491" s="11">
        <f t="shared" si="14"/>
        <v>0</v>
      </c>
      <c r="W491" s="11" t="str">
        <f t="shared" si="15"/>
        <v>Mar</v>
      </c>
      <c r="X491" s="13" t="s">
        <v>4392</v>
      </c>
    </row>
    <row r="492" spans="1:24" x14ac:dyDescent="0.3">
      <c r="A492" s="11">
        <v>2364</v>
      </c>
      <c r="B492" s="11" t="s">
        <v>1824</v>
      </c>
      <c r="C492" s="12">
        <v>44633</v>
      </c>
      <c r="D492" s="12">
        <v>44638</v>
      </c>
      <c r="E492" s="11" t="s">
        <v>38</v>
      </c>
      <c r="F492" s="11" t="s">
        <v>1825</v>
      </c>
      <c r="G492" s="11" t="s">
        <v>1826</v>
      </c>
      <c r="H492" s="11" t="s">
        <v>90</v>
      </c>
      <c r="I492" s="11" t="s">
        <v>26</v>
      </c>
      <c r="J492" s="11" t="s">
        <v>696</v>
      </c>
      <c r="K492" s="11" t="s">
        <v>697</v>
      </c>
      <c r="L492" s="11">
        <v>22980</v>
      </c>
      <c r="M492" s="11" t="s">
        <v>29</v>
      </c>
      <c r="N492" s="11" t="s">
        <v>532</v>
      </c>
      <c r="O492" s="11" t="s">
        <v>31</v>
      </c>
      <c r="P492" s="11" t="s">
        <v>53</v>
      </c>
      <c r="Q492" s="11" t="s">
        <v>533</v>
      </c>
      <c r="R492" s="11">
        <v>127.88</v>
      </c>
      <c r="S492" s="11">
        <v>2</v>
      </c>
      <c r="T492" s="11">
        <v>0</v>
      </c>
      <c r="U492" s="11">
        <v>40.921599999999998</v>
      </c>
      <c r="V492" s="11">
        <f t="shared" si="14"/>
        <v>1</v>
      </c>
      <c r="W492" s="11" t="str">
        <f t="shared" si="15"/>
        <v>Mar</v>
      </c>
      <c r="X492" s="13" t="s">
        <v>4394</v>
      </c>
    </row>
    <row r="493" spans="1:24" x14ac:dyDescent="0.3">
      <c r="A493" s="11">
        <v>2367</v>
      </c>
      <c r="B493" s="11" t="s">
        <v>1827</v>
      </c>
      <c r="C493" s="12">
        <v>44159</v>
      </c>
      <c r="D493" s="12">
        <v>44161</v>
      </c>
      <c r="E493" s="11" t="s">
        <v>22</v>
      </c>
      <c r="F493" s="11" t="s">
        <v>1828</v>
      </c>
      <c r="G493" s="11" t="s">
        <v>1829</v>
      </c>
      <c r="H493" s="11" t="s">
        <v>25</v>
      </c>
      <c r="I493" s="11" t="s">
        <v>26</v>
      </c>
      <c r="J493" s="11" t="s">
        <v>1830</v>
      </c>
      <c r="K493" s="11" t="s">
        <v>50</v>
      </c>
      <c r="L493" s="11">
        <v>95823</v>
      </c>
      <c r="M493" s="11" t="s">
        <v>51</v>
      </c>
      <c r="N493" s="11" t="s">
        <v>1831</v>
      </c>
      <c r="O493" s="11" t="s">
        <v>31</v>
      </c>
      <c r="P493" s="11" t="s">
        <v>35</v>
      </c>
      <c r="Q493" s="11" t="s">
        <v>1832</v>
      </c>
      <c r="R493" s="11">
        <v>120.712</v>
      </c>
      <c r="S493" s="11">
        <v>1</v>
      </c>
      <c r="T493" s="11">
        <v>0.2</v>
      </c>
      <c r="U493" s="11">
        <v>-18.1068</v>
      </c>
      <c r="V493" s="11">
        <f t="shared" si="14"/>
        <v>0</v>
      </c>
      <c r="W493" s="11" t="str">
        <f t="shared" si="15"/>
        <v>Nov</v>
      </c>
      <c r="X493" s="13" t="s">
        <v>4392</v>
      </c>
    </row>
    <row r="494" spans="1:24" x14ac:dyDescent="0.3">
      <c r="A494" s="11">
        <v>2369</v>
      </c>
      <c r="B494" s="11" t="s">
        <v>1833</v>
      </c>
      <c r="C494" s="12">
        <v>44827</v>
      </c>
      <c r="D494" s="12">
        <v>44831</v>
      </c>
      <c r="E494" s="11" t="s">
        <v>38</v>
      </c>
      <c r="F494" s="11" t="s">
        <v>333</v>
      </c>
      <c r="G494" s="11" t="s">
        <v>334</v>
      </c>
      <c r="H494" s="11" t="s">
        <v>81</v>
      </c>
      <c r="I494" s="11" t="s">
        <v>26</v>
      </c>
      <c r="J494" s="11" t="s">
        <v>1561</v>
      </c>
      <c r="K494" s="11" t="s">
        <v>215</v>
      </c>
      <c r="L494" s="11">
        <v>45014</v>
      </c>
      <c r="M494" s="11" t="s">
        <v>62</v>
      </c>
      <c r="N494" s="11" t="s">
        <v>1834</v>
      </c>
      <c r="O494" s="11" t="s">
        <v>31</v>
      </c>
      <c r="P494" s="11" t="s">
        <v>53</v>
      </c>
      <c r="Q494" s="11" t="s">
        <v>1835</v>
      </c>
      <c r="R494" s="11">
        <v>532.70399999999995</v>
      </c>
      <c r="S494" s="11">
        <v>6</v>
      </c>
      <c r="T494" s="11">
        <v>0.2</v>
      </c>
      <c r="U494" s="11">
        <v>-26.635200000000001</v>
      </c>
      <c r="V494" s="11">
        <f t="shared" si="14"/>
        <v>0</v>
      </c>
      <c r="W494" s="11" t="str">
        <f t="shared" si="15"/>
        <v>Sep</v>
      </c>
      <c r="X494" s="13" t="s">
        <v>4394</v>
      </c>
    </row>
    <row r="495" spans="1:24" x14ac:dyDescent="0.3">
      <c r="A495" s="11">
        <v>2372</v>
      </c>
      <c r="B495" s="11" t="s">
        <v>1836</v>
      </c>
      <c r="C495" s="12">
        <v>44749</v>
      </c>
      <c r="D495" s="12">
        <v>44753</v>
      </c>
      <c r="E495" s="11" t="s">
        <v>22</v>
      </c>
      <c r="F495" s="11" t="s">
        <v>1837</v>
      </c>
      <c r="G495" s="11" t="s">
        <v>1838</v>
      </c>
      <c r="H495" s="11" t="s">
        <v>81</v>
      </c>
      <c r="I495" s="11" t="s">
        <v>26</v>
      </c>
      <c r="J495" s="11" t="s">
        <v>164</v>
      </c>
      <c r="K495" s="11" t="s">
        <v>121</v>
      </c>
      <c r="L495" s="11">
        <v>60505</v>
      </c>
      <c r="M495" s="11" t="s">
        <v>84</v>
      </c>
      <c r="N495" s="11" t="s">
        <v>1523</v>
      </c>
      <c r="O495" s="11" t="s">
        <v>31</v>
      </c>
      <c r="P495" s="11" t="s">
        <v>53</v>
      </c>
      <c r="Q495" s="11" t="s">
        <v>1524</v>
      </c>
      <c r="R495" s="11">
        <v>60.287999999999997</v>
      </c>
      <c r="S495" s="11">
        <v>8</v>
      </c>
      <c r="T495" s="11">
        <v>0.6</v>
      </c>
      <c r="U495" s="11">
        <v>-27.1296</v>
      </c>
      <c r="V495" s="11">
        <f t="shared" si="14"/>
        <v>0</v>
      </c>
      <c r="W495" s="11" t="str">
        <f t="shared" si="15"/>
        <v>Jul</v>
      </c>
      <c r="X495" s="13" t="s">
        <v>4394</v>
      </c>
    </row>
    <row r="496" spans="1:24" x14ac:dyDescent="0.3">
      <c r="A496" s="11">
        <v>2375</v>
      </c>
      <c r="B496" s="11" t="s">
        <v>1836</v>
      </c>
      <c r="C496" s="12">
        <v>44749</v>
      </c>
      <c r="D496" s="12">
        <v>44753</v>
      </c>
      <c r="E496" s="11" t="s">
        <v>22</v>
      </c>
      <c r="F496" s="11" t="s">
        <v>1837</v>
      </c>
      <c r="G496" s="11" t="s">
        <v>1838</v>
      </c>
      <c r="H496" s="11" t="s">
        <v>81</v>
      </c>
      <c r="I496" s="11" t="s">
        <v>26</v>
      </c>
      <c r="J496" s="11" t="s">
        <v>164</v>
      </c>
      <c r="K496" s="11" t="s">
        <v>121</v>
      </c>
      <c r="L496" s="11">
        <v>60505</v>
      </c>
      <c r="M496" s="11" t="s">
        <v>84</v>
      </c>
      <c r="N496" s="11" t="s">
        <v>402</v>
      </c>
      <c r="O496" s="11" t="s">
        <v>31</v>
      </c>
      <c r="P496" s="11" t="s">
        <v>35</v>
      </c>
      <c r="Q496" s="11" t="s">
        <v>403</v>
      </c>
      <c r="R496" s="11">
        <v>253.37200000000001</v>
      </c>
      <c r="S496" s="11">
        <v>2</v>
      </c>
      <c r="T496" s="11">
        <v>0.3</v>
      </c>
      <c r="U496" s="11">
        <v>-14.478400000000001</v>
      </c>
      <c r="V496" s="11">
        <f t="shared" si="14"/>
        <v>0</v>
      </c>
      <c r="W496" s="11" t="str">
        <f t="shared" si="15"/>
        <v>Jul</v>
      </c>
      <c r="X496" s="13" t="s">
        <v>4394</v>
      </c>
    </row>
    <row r="497" spans="1:24" x14ac:dyDescent="0.3">
      <c r="A497" s="11">
        <v>2382</v>
      </c>
      <c r="B497" s="11" t="s">
        <v>1839</v>
      </c>
      <c r="C497" s="12">
        <v>44687</v>
      </c>
      <c r="D497" s="12">
        <v>44691</v>
      </c>
      <c r="E497" s="11" t="s">
        <v>38</v>
      </c>
      <c r="F497" s="11" t="s">
        <v>1840</v>
      </c>
      <c r="G497" s="11" t="s">
        <v>1841</v>
      </c>
      <c r="H497" s="11" t="s">
        <v>90</v>
      </c>
      <c r="I497" s="11" t="s">
        <v>26</v>
      </c>
      <c r="J497" s="11" t="s">
        <v>850</v>
      </c>
      <c r="K497" s="11" t="s">
        <v>215</v>
      </c>
      <c r="L497" s="11">
        <v>44052</v>
      </c>
      <c r="M497" s="11" t="s">
        <v>62</v>
      </c>
      <c r="N497" s="11" t="s">
        <v>75</v>
      </c>
      <c r="O497" s="11" t="s">
        <v>31</v>
      </c>
      <c r="P497" s="11" t="s">
        <v>53</v>
      </c>
      <c r="Q497" s="11" t="s">
        <v>1842</v>
      </c>
      <c r="R497" s="11">
        <v>54.712000000000003</v>
      </c>
      <c r="S497" s="11">
        <v>7</v>
      </c>
      <c r="T497" s="11">
        <v>0.2</v>
      </c>
      <c r="U497" s="11">
        <v>11.626300000000001</v>
      </c>
      <c r="V497" s="11">
        <f t="shared" si="14"/>
        <v>1</v>
      </c>
      <c r="W497" s="11" t="str">
        <f t="shared" si="15"/>
        <v>May</v>
      </c>
      <c r="X497" s="13" t="s">
        <v>4394</v>
      </c>
    </row>
    <row r="498" spans="1:24" x14ac:dyDescent="0.3">
      <c r="A498" s="11">
        <v>2393</v>
      </c>
      <c r="B498" s="11" t="s">
        <v>1843</v>
      </c>
      <c r="C498" s="12">
        <v>44536</v>
      </c>
      <c r="D498" s="12">
        <v>44540</v>
      </c>
      <c r="E498" s="11" t="s">
        <v>38</v>
      </c>
      <c r="F498" s="11" t="s">
        <v>1844</v>
      </c>
      <c r="G498" s="11" t="s">
        <v>1845</v>
      </c>
      <c r="H498" s="11" t="s">
        <v>25</v>
      </c>
      <c r="I498" s="11" t="s">
        <v>26</v>
      </c>
      <c r="J498" s="11" t="s">
        <v>158</v>
      </c>
      <c r="K498" s="11" t="s">
        <v>109</v>
      </c>
      <c r="L498" s="11">
        <v>10009</v>
      </c>
      <c r="M498" s="11" t="s">
        <v>62</v>
      </c>
      <c r="N498" s="11" t="s">
        <v>1499</v>
      </c>
      <c r="O498" s="11" t="s">
        <v>31</v>
      </c>
      <c r="P498" s="11" t="s">
        <v>53</v>
      </c>
      <c r="Q498" s="11" t="s">
        <v>1500</v>
      </c>
      <c r="R498" s="11">
        <v>113.92</v>
      </c>
      <c r="S498" s="11">
        <v>4</v>
      </c>
      <c r="T498" s="11">
        <v>0</v>
      </c>
      <c r="U498" s="11">
        <v>42.150399999999998</v>
      </c>
      <c r="V498" s="11">
        <f t="shared" si="14"/>
        <v>1</v>
      </c>
      <c r="W498" s="11" t="str">
        <f t="shared" si="15"/>
        <v>Dec</v>
      </c>
      <c r="X498" s="13" t="s">
        <v>4393</v>
      </c>
    </row>
    <row r="499" spans="1:24" x14ac:dyDescent="0.3">
      <c r="A499" s="11">
        <v>2404</v>
      </c>
      <c r="B499" s="11" t="s">
        <v>1846</v>
      </c>
      <c r="C499" s="12">
        <v>44831</v>
      </c>
      <c r="D499" s="12">
        <v>44837</v>
      </c>
      <c r="E499" s="11" t="s">
        <v>38</v>
      </c>
      <c r="F499" s="11" t="s">
        <v>1847</v>
      </c>
      <c r="G499" s="11" t="s">
        <v>1848</v>
      </c>
      <c r="H499" s="11" t="s">
        <v>81</v>
      </c>
      <c r="I499" s="11" t="s">
        <v>26</v>
      </c>
      <c r="J499" s="11" t="s">
        <v>1849</v>
      </c>
      <c r="K499" s="11" t="s">
        <v>83</v>
      </c>
      <c r="L499" s="11">
        <v>77340</v>
      </c>
      <c r="M499" s="11" t="s">
        <v>84</v>
      </c>
      <c r="N499" s="11" t="s">
        <v>1850</v>
      </c>
      <c r="O499" s="11" t="s">
        <v>31</v>
      </c>
      <c r="P499" s="11" t="s">
        <v>32</v>
      </c>
      <c r="Q499" s="11" t="s">
        <v>1851</v>
      </c>
      <c r="R499" s="11">
        <v>956.66480000000001</v>
      </c>
      <c r="S499" s="11">
        <v>7</v>
      </c>
      <c r="T499" s="11">
        <v>0.32</v>
      </c>
      <c r="U499" s="11">
        <v>-225.0976</v>
      </c>
      <c r="V499" s="11">
        <f t="shared" si="14"/>
        <v>0</v>
      </c>
      <c r="W499" s="11" t="str">
        <f t="shared" si="15"/>
        <v>Sep</v>
      </c>
      <c r="X499" s="13" t="s">
        <v>4394</v>
      </c>
    </row>
    <row r="500" spans="1:24" x14ac:dyDescent="0.3">
      <c r="A500" s="11">
        <v>2410</v>
      </c>
      <c r="B500" s="11" t="s">
        <v>1852</v>
      </c>
      <c r="C500" s="12">
        <v>45008</v>
      </c>
      <c r="D500" s="12">
        <v>45010</v>
      </c>
      <c r="E500" s="11" t="s">
        <v>78</v>
      </c>
      <c r="F500" s="11" t="s">
        <v>1853</v>
      </c>
      <c r="G500" s="11" t="s">
        <v>1854</v>
      </c>
      <c r="H500" s="11" t="s">
        <v>90</v>
      </c>
      <c r="I500" s="11" t="s">
        <v>26</v>
      </c>
      <c r="J500" s="11" t="s">
        <v>310</v>
      </c>
      <c r="K500" s="11" t="s">
        <v>50</v>
      </c>
      <c r="L500" s="11">
        <v>94122</v>
      </c>
      <c r="M500" s="11" t="s">
        <v>51</v>
      </c>
      <c r="N500" s="11" t="s">
        <v>1402</v>
      </c>
      <c r="O500" s="11" t="s">
        <v>31</v>
      </c>
      <c r="P500" s="11" t="s">
        <v>53</v>
      </c>
      <c r="Q500" s="11" t="s">
        <v>1403</v>
      </c>
      <c r="R500" s="11">
        <v>211.84</v>
      </c>
      <c r="S500" s="11">
        <v>8</v>
      </c>
      <c r="T500" s="11">
        <v>0</v>
      </c>
      <c r="U500" s="11">
        <v>76.2624</v>
      </c>
      <c r="V500" s="11">
        <f t="shared" si="14"/>
        <v>1</v>
      </c>
      <c r="W500" s="11" t="str">
        <f t="shared" si="15"/>
        <v>Mar</v>
      </c>
      <c r="X500" s="13" t="s">
        <v>4395</v>
      </c>
    </row>
    <row r="501" spans="1:24" x14ac:dyDescent="0.3">
      <c r="A501" s="11">
        <v>2414</v>
      </c>
      <c r="B501" s="11" t="s">
        <v>1855</v>
      </c>
      <c r="C501" s="12">
        <v>44147</v>
      </c>
      <c r="D501" s="12">
        <v>44151</v>
      </c>
      <c r="E501" s="11" t="s">
        <v>38</v>
      </c>
      <c r="F501" s="11" t="s">
        <v>1856</v>
      </c>
      <c r="G501" s="11" t="s">
        <v>1857</v>
      </c>
      <c r="H501" s="11" t="s">
        <v>25</v>
      </c>
      <c r="I501" s="11" t="s">
        <v>26</v>
      </c>
      <c r="J501" s="11" t="s">
        <v>49</v>
      </c>
      <c r="K501" s="11" t="s">
        <v>50</v>
      </c>
      <c r="L501" s="11">
        <v>90045</v>
      </c>
      <c r="M501" s="11" t="s">
        <v>51</v>
      </c>
      <c r="N501" s="11" t="s">
        <v>896</v>
      </c>
      <c r="O501" s="11" t="s">
        <v>31</v>
      </c>
      <c r="P501" s="11" t="s">
        <v>44</v>
      </c>
      <c r="Q501" s="11" t="s">
        <v>897</v>
      </c>
      <c r="R501" s="11">
        <v>629.06399999999996</v>
      </c>
      <c r="S501" s="11">
        <v>3</v>
      </c>
      <c r="T501" s="11">
        <v>0.2</v>
      </c>
      <c r="U501" s="11">
        <v>31.453199999999999</v>
      </c>
      <c r="V501" s="11">
        <f t="shared" si="14"/>
        <v>1</v>
      </c>
      <c r="W501" s="11" t="str">
        <f t="shared" si="15"/>
        <v>Nov</v>
      </c>
      <c r="X501" s="13" t="s">
        <v>4392</v>
      </c>
    </row>
    <row r="502" spans="1:24" x14ac:dyDescent="0.3">
      <c r="A502" s="11">
        <v>2415</v>
      </c>
      <c r="B502" s="11" t="s">
        <v>1858</v>
      </c>
      <c r="C502" s="12">
        <v>44924</v>
      </c>
      <c r="D502" s="12">
        <v>44928</v>
      </c>
      <c r="E502" s="11" t="s">
        <v>38</v>
      </c>
      <c r="F502" s="11" t="s">
        <v>479</v>
      </c>
      <c r="G502" s="11" t="s">
        <v>480</v>
      </c>
      <c r="H502" s="11" t="s">
        <v>25</v>
      </c>
      <c r="I502" s="11" t="s">
        <v>26</v>
      </c>
      <c r="J502" s="11" t="s">
        <v>886</v>
      </c>
      <c r="K502" s="11" t="s">
        <v>222</v>
      </c>
      <c r="L502" s="11">
        <v>53209</v>
      </c>
      <c r="M502" s="11" t="s">
        <v>84</v>
      </c>
      <c r="N502" s="11" t="s">
        <v>1831</v>
      </c>
      <c r="O502" s="11" t="s">
        <v>31</v>
      </c>
      <c r="P502" s="11" t="s">
        <v>35</v>
      </c>
      <c r="Q502" s="11" t="s">
        <v>1832</v>
      </c>
      <c r="R502" s="11">
        <v>754.45</v>
      </c>
      <c r="S502" s="11">
        <v>5</v>
      </c>
      <c r="T502" s="11">
        <v>0</v>
      </c>
      <c r="U502" s="11">
        <v>60.356000000000002</v>
      </c>
      <c r="V502" s="11">
        <f t="shared" si="14"/>
        <v>1</v>
      </c>
      <c r="W502" s="11" t="str">
        <f t="shared" si="15"/>
        <v>Dec</v>
      </c>
      <c r="X502" s="13" t="s">
        <v>4394</v>
      </c>
    </row>
    <row r="503" spans="1:24" x14ac:dyDescent="0.3">
      <c r="A503" s="11">
        <v>2416</v>
      </c>
      <c r="B503" s="11" t="s">
        <v>1859</v>
      </c>
      <c r="C503" s="12">
        <v>44383</v>
      </c>
      <c r="D503" s="12">
        <v>44388</v>
      </c>
      <c r="E503" s="11" t="s">
        <v>38</v>
      </c>
      <c r="F503" s="11" t="s">
        <v>1221</v>
      </c>
      <c r="G503" s="11" t="s">
        <v>1222</v>
      </c>
      <c r="H503" s="11" t="s">
        <v>90</v>
      </c>
      <c r="I503" s="11" t="s">
        <v>26</v>
      </c>
      <c r="J503" s="11" t="s">
        <v>1860</v>
      </c>
      <c r="K503" s="11" t="s">
        <v>415</v>
      </c>
      <c r="L503" s="11">
        <v>1040</v>
      </c>
      <c r="M503" s="11" t="s">
        <v>62</v>
      </c>
      <c r="N503" s="11" t="s">
        <v>510</v>
      </c>
      <c r="O503" s="11" t="s">
        <v>31</v>
      </c>
      <c r="P503" s="11" t="s">
        <v>32</v>
      </c>
      <c r="Q503" s="11" t="s">
        <v>511</v>
      </c>
      <c r="R503" s="11">
        <v>301.95999999999998</v>
      </c>
      <c r="S503" s="11">
        <v>2</v>
      </c>
      <c r="T503" s="11">
        <v>0</v>
      </c>
      <c r="U503" s="11">
        <v>60.392000000000003</v>
      </c>
      <c r="V503" s="11">
        <f t="shared" si="14"/>
        <v>1</v>
      </c>
      <c r="W503" s="11" t="str">
        <f t="shared" si="15"/>
        <v>Jul</v>
      </c>
      <c r="X503" s="13" t="s">
        <v>4393</v>
      </c>
    </row>
    <row r="504" spans="1:24" x14ac:dyDescent="0.3">
      <c r="A504" s="11">
        <v>2426</v>
      </c>
      <c r="B504" s="11" t="s">
        <v>1861</v>
      </c>
      <c r="C504" s="12">
        <v>45285</v>
      </c>
      <c r="D504" s="12">
        <v>45290</v>
      </c>
      <c r="E504" s="11" t="s">
        <v>38</v>
      </c>
      <c r="F504" s="11" t="s">
        <v>1862</v>
      </c>
      <c r="G504" s="11" t="s">
        <v>1863</v>
      </c>
      <c r="H504" s="11" t="s">
        <v>25</v>
      </c>
      <c r="I504" s="11" t="s">
        <v>26</v>
      </c>
      <c r="J504" s="11" t="s">
        <v>1561</v>
      </c>
      <c r="K504" s="11" t="s">
        <v>215</v>
      </c>
      <c r="L504" s="11">
        <v>45014</v>
      </c>
      <c r="M504" s="11" t="s">
        <v>62</v>
      </c>
      <c r="N504" s="11" t="s">
        <v>1864</v>
      </c>
      <c r="O504" s="11" t="s">
        <v>31</v>
      </c>
      <c r="P504" s="11" t="s">
        <v>44</v>
      </c>
      <c r="Q504" s="11" t="s">
        <v>1865</v>
      </c>
      <c r="R504" s="11">
        <v>273.06</v>
      </c>
      <c r="S504" s="11">
        <v>2</v>
      </c>
      <c r="T504" s="11">
        <v>0.4</v>
      </c>
      <c r="U504" s="11">
        <v>-104.673</v>
      </c>
      <c r="V504" s="11">
        <f t="shared" si="14"/>
        <v>0</v>
      </c>
      <c r="W504" s="11" t="str">
        <f t="shared" si="15"/>
        <v>Dec</v>
      </c>
      <c r="X504" s="13" t="s">
        <v>4395</v>
      </c>
    </row>
    <row r="505" spans="1:24" x14ac:dyDescent="0.3">
      <c r="A505" s="11">
        <v>2430</v>
      </c>
      <c r="B505" s="11" t="s">
        <v>1866</v>
      </c>
      <c r="C505" s="12">
        <v>44723</v>
      </c>
      <c r="D505" s="12">
        <v>44729</v>
      </c>
      <c r="E505" s="11" t="s">
        <v>38</v>
      </c>
      <c r="F505" s="11" t="s">
        <v>1867</v>
      </c>
      <c r="G505" s="11" t="s">
        <v>1868</v>
      </c>
      <c r="H505" s="11" t="s">
        <v>81</v>
      </c>
      <c r="I505" s="11" t="s">
        <v>26</v>
      </c>
      <c r="J505" s="11" t="s">
        <v>670</v>
      </c>
      <c r="K505" s="11" t="s">
        <v>83</v>
      </c>
      <c r="L505" s="11">
        <v>76017</v>
      </c>
      <c r="M505" s="11" t="s">
        <v>84</v>
      </c>
      <c r="N505" s="11" t="s">
        <v>1389</v>
      </c>
      <c r="O505" s="11" t="s">
        <v>31</v>
      </c>
      <c r="P505" s="11" t="s">
        <v>53</v>
      </c>
      <c r="Q505" s="11" t="s">
        <v>1390</v>
      </c>
      <c r="R505" s="11">
        <v>12.544</v>
      </c>
      <c r="S505" s="11">
        <v>7</v>
      </c>
      <c r="T505" s="11">
        <v>0.6</v>
      </c>
      <c r="U505" s="11">
        <v>-9.0944000000000003</v>
      </c>
      <c r="V505" s="11">
        <f t="shared" si="14"/>
        <v>0</v>
      </c>
      <c r="W505" s="11" t="str">
        <f t="shared" si="15"/>
        <v>Jun</v>
      </c>
      <c r="X505" s="13" t="s">
        <v>4394</v>
      </c>
    </row>
    <row r="506" spans="1:24" x14ac:dyDescent="0.3">
      <c r="A506" s="11">
        <v>2432</v>
      </c>
      <c r="B506" s="11" t="s">
        <v>1869</v>
      </c>
      <c r="C506" s="12">
        <v>45288</v>
      </c>
      <c r="D506" s="12">
        <v>45293</v>
      </c>
      <c r="E506" s="11" t="s">
        <v>38</v>
      </c>
      <c r="F506" s="11" t="s">
        <v>1847</v>
      </c>
      <c r="G506" s="11" t="s">
        <v>1848</v>
      </c>
      <c r="H506" s="11" t="s">
        <v>81</v>
      </c>
      <c r="I506" s="11" t="s">
        <v>26</v>
      </c>
      <c r="J506" s="11" t="s">
        <v>176</v>
      </c>
      <c r="K506" s="11" t="s">
        <v>177</v>
      </c>
      <c r="L506" s="11">
        <v>98103</v>
      </c>
      <c r="M506" s="11" t="s">
        <v>51</v>
      </c>
      <c r="N506" s="11" t="s">
        <v>427</v>
      </c>
      <c r="O506" s="11" t="s">
        <v>31</v>
      </c>
      <c r="P506" s="11" t="s">
        <v>53</v>
      </c>
      <c r="Q506" s="11" t="s">
        <v>428</v>
      </c>
      <c r="R506" s="11">
        <v>7.4</v>
      </c>
      <c r="S506" s="11">
        <v>2</v>
      </c>
      <c r="T506" s="11">
        <v>0</v>
      </c>
      <c r="U506" s="11">
        <v>3.0339999999999998</v>
      </c>
      <c r="V506" s="11">
        <f t="shared" si="14"/>
        <v>1</v>
      </c>
      <c r="W506" s="11" t="str">
        <f t="shared" si="15"/>
        <v>Dec</v>
      </c>
      <c r="X506" s="13" t="s">
        <v>4395</v>
      </c>
    </row>
    <row r="507" spans="1:24" x14ac:dyDescent="0.3">
      <c r="A507" s="11">
        <v>2433</v>
      </c>
      <c r="B507" s="11" t="s">
        <v>1870</v>
      </c>
      <c r="C507" s="12">
        <v>43915</v>
      </c>
      <c r="D507" s="12">
        <v>43922</v>
      </c>
      <c r="E507" s="11" t="s">
        <v>38</v>
      </c>
      <c r="F507" s="11" t="s">
        <v>1871</v>
      </c>
      <c r="G507" s="11" t="s">
        <v>1872</v>
      </c>
      <c r="H507" s="11" t="s">
        <v>25</v>
      </c>
      <c r="I507" s="11" t="s">
        <v>26</v>
      </c>
      <c r="J507" s="11" t="s">
        <v>158</v>
      </c>
      <c r="K507" s="11" t="s">
        <v>109</v>
      </c>
      <c r="L507" s="11">
        <v>10009</v>
      </c>
      <c r="M507" s="11" t="s">
        <v>62</v>
      </c>
      <c r="N507" s="11" t="s">
        <v>1873</v>
      </c>
      <c r="O507" s="11" t="s">
        <v>31</v>
      </c>
      <c r="P507" s="11" t="s">
        <v>35</v>
      </c>
      <c r="Q507" s="11" t="s">
        <v>1874</v>
      </c>
      <c r="R507" s="11">
        <v>366.786</v>
      </c>
      <c r="S507" s="11">
        <v>7</v>
      </c>
      <c r="T507" s="11">
        <v>0.1</v>
      </c>
      <c r="U507" s="11">
        <v>65.206400000000002</v>
      </c>
      <c r="V507" s="11">
        <f t="shared" si="14"/>
        <v>1</v>
      </c>
      <c r="W507" s="11" t="str">
        <f t="shared" si="15"/>
        <v>Mar</v>
      </c>
      <c r="X507" s="13" t="s">
        <v>4392</v>
      </c>
    </row>
    <row r="508" spans="1:24" x14ac:dyDescent="0.3">
      <c r="A508" s="11">
        <v>2437</v>
      </c>
      <c r="B508" s="11" t="s">
        <v>1875</v>
      </c>
      <c r="C508" s="12">
        <v>45110</v>
      </c>
      <c r="D508" s="12">
        <v>45117</v>
      </c>
      <c r="E508" s="11" t="s">
        <v>38</v>
      </c>
      <c r="F508" s="11" t="s">
        <v>1212</v>
      </c>
      <c r="G508" s="11" t="s">
        <v>1213</v>
      </c>
      <c r="H508" s="11" t="s">
        <v>25</v>
      </c>
      <c r="I508" s="11" t="s">
        <v>26</v>
      </c>
      <c r="J508" s="11" t="s">
        <v>1876</v>
      </c>
      <c r="K508" s="11" t="s">
        <v>1877</v>
      </c>
      <c r="L508" s="11">
        <v>87401</v>
      </c>
      <c r="M508" s="11" t="s">
        <v>51</v>
      </c>
      <c r="N508" s="11" t="s">
        <v>131</v>
      </c>
      <c r="O508" s="11" t="s">
        <v>31</v>
      </c>
      <c r="P508" s="11" t="s">
        <v>53</v>
      </c>
      <c r="Q508" s="11" t="s">
        <v>132</v>
      </c>
      <c r="R508" s="11">
        <v>545.85</v>
      </c>
      <c r="S508" s="11">
        <v>9</v>
      </c>
      <c r="T508" s="11">
        <v>0</v>
      </c>
      <c r="U508" s="11">
        <v>114.6285</v>
      </c>
      <c r="V508" s="11">
        <f t="shared" si="14"/>
        <v>1</v>
      </c>
      <c r="W508" s="11" t="str">
        <f t="shared" si="15"/>
        <v>Jul</v>
      </c>
      <c r="X508" s="13" t="s">
        <v>4395</v>
      </c>
    </row>
    <row r="509" spans="1:24" x14ac:dyDescent="0.3">
      <c r="A509" s="11">
        <v>2438</v>
      </c>
      <c r="B509" s="11" t="s">
        <v>1878</v>
      </c>
      <c r="C509" s="12">
        <v>44153</v>
      </c>
      <c r="D509" s="12">
        <v>44155</v>
      </c>
      <c r="E509" s="11" t="s">
        <v>22</v>
      </c>
      <c r="F509" s="11" t="s">
        <v>1879</v>
      </c>
      <c r="G509" s="11" t="s">
        <v>1880</v>
      </c>
      <c r="H509" s="11" t="s">
        <v>25</v>
      </c>
      <c r="I509" s="11" t="s">
        <v>26</v>
      </c>
      <c r="J509" s="11" t="s">
        <v>846</v>
      </c>
      <c r="K509" s="11" t="s">
        <v>165</v>
      </c>
      <c r="L509" s="11">
        <v>80027</v>
      </c>
      <c r="M509" s="11" t="s">
        <v>51</v>
      </c>
      <c r="N509" s="11" t="s">
        <v>1881</v>
      </c>
      <c r="O509" s="11" t="s">
        <v>31</v>
      </c>
      <c r="P509" s="11" t="s">
        <v>44</v>
      </c>
      <c r="Q509" s="11" t="s">
        <v>1882</v>
      </c>
      <c r="R509" s="11">
        <v>145.97999999999999</v>
      </c>
      <c r="S509" s="11">
        <v>2</v>
      </c>
      <c r="T509" s="11">
        <v>0.5</v>
      </c>
      <c r="U509" s="11">
        <v>-99.266400000000004</v>
      </c>
      <c r="V509" s="11">
        <f t="shared" si="14"/>
        <v>0</v>
      </c>
      <c r="W509" s="11" t="str">
        <f t="shared" si="15"/>
        <v>Nov</v>
      </c>
      <c r="X509" s="13" t="s">
        <v>4392</v>
      </c>
    </row>
    <row r="510" spans="1:24" x14ac:dyDescent="0.3">
      <c r="A510" s="11">
        <v>2440</v>
      </c>
      <c r="B510" s="11" t="s">
        <v>1883</v>
      </c>
      <c r="C510" s="12">
        <v>45124</v>
      </c>
      <c r="D510" s="12">
        <v>45129</v>
      </c>
      <c r="E510" s="11" t="s">
        <v>38</v>
      </c>
      <c r="F510" s="11" t="s">
        <v>1884</v>
      </c>
      <c r="G510" s="11" t="s">
        <v>1885</v>
      </c>
      <c r="H510" s="11" t="s">
        <v>25</v>
      </c>
      <c r="I510" s="11" t="s">
        <v>26</v>
      </c>
      <c r="J510" s="11" t="s">
        <v>285</v>
      </c>
      <c r="K510" s="11" t="s">
        <v>42</v>
      </c>
      <c r="L510" s="11">
        <v>33614</v>
      </c>
      <c r="M510" s="11" t="s">
        <v>29</v>
      </c>
      <c r="N510" s="11" t="s">
        <v>783</v>
      </c>
      <c r="O510" s="11" t="s">
        <v>31</v>
      </c>
      <c r="P510" s="11" t="s">
        <v>53</v>
      </c>
      <c r="Q510" s="11" t="s">
        <v>784</v>
      </c>
      <c r="R510" s="11">
        <v>7.9039999999999999</v>
      </c>
      <c r="S510" s="11">
        <v>2</v>
      </c>
      <c r="T510" s="11">
        <v>0.2</v>
      </c>
      <c r="U510" s="11">
        <v>2.1736</v>
      </c>
      <c r="V510" s="11">
        <f t="shared" si="14"/>
        <v>1</v>
      </c>
      <c r="W510" s="11" t="str">
        <f t="shared" si="15"/>
        <v>Jul</v>
      </c>
      <c r="X510" s="13" t="s">
        <v>4395</v>
      </c>
    </row>
    <row r="511" spans="1:24" x14ac:dyDescent="0.3">
      <c r="A511" s="11">
        <v>2442</v>
      </c>
      <c r="B511" s="11" t="s">
        <v>1886</v>
      </c>
      <c r="C511" s="12">
        <v>44703</v>
      </c>
      <c r="D511" s="12">
        <v>44708</v>
      </c>
      <c r="E511" s="11" t="s">
        <v>38</v>
      </c>
      <c r="F511" s="11" t="s">
        <v>1714</v>
      </c>
      <c r="G511" s="11" t="s">
        <v>1715</v>
      </c>
      <c r="H511" s="11" t="s">
        <v>25</v>
      </c>
      <c r="I511" s="11" t="s">
        <v>26</v>
      </c>
      <c r="J511" s="11" t="s">
        <v>1887</v>
      </c>
      <c r="K511" s="11" t="s">
        <v>344</v>
      </c>
      <c r="L511" s="11">
        <v>7055</v>
      </c>
      <c r="M511" s="11" t="s">
        <v>62</v>
      </c>
      <c r="N511" s="11" t="s">
        <v>273</v>
      </c>
      <c r="O511" s="11" t="s">
        <v>31</v>
      </c>
      <c r="P511" s="11" t="s">
        <v>44</v>
      </c>
      <c r="Q511" s="11" t="s">
        <v>274</v>
      </c>
      <c r="R511" s="11">
        <v>174.286</v>
      </c>
      <c r="S511" s="11">
        <v>2</v>
      </c>
      <c r="T511" s="11">
        <v>0.3</v>
      </c>
      <c r="U511" s="11">
        <v>-19.918399999999998</v>
      </c>
      <c r="V511" s="11">
        <f t="shared" si="14"/>
        <v>0</v>
      </c>
      <c r="W511" s="11" t="str">
        <f t="shared" si="15"/>
        <v>May</v>
      </c>
      <c r="X511" s="13" t="s">
        <v>4394</v>
      </c>
    </row>
    <row r="512" spans="1:24" x14ac:dyDescent="0.3">
      <c r="A512" s="11">
        <v>2448</v>
      </c>
      <c r="B512" s="11" t="s">
        <v>1888</v>
      </c>
      <c r="C512" s="12">
        <v>44865</v>
      </c>
      <c r="D512" s="12">
        <v>44871</v>
      </c>
      <c r="E512" s="11" t="s">
        <v>38</v>
      </c>
      <c r="F512" s="11" t="s">
        <v>580</v>
      </c>
      <c r="G512" s="11" t="s">
        <v>581</v>
      </c>
      <c r="H512" s="11" t="s">
        <v>25</v>
      </c>
      <c r="I512" s="11" t="s">
        <v>26</v>
      </c>
      <c r="J512" s="11" t="s">
        <v>60</v>
      </c>
      <c r="K512" s="11" t="s">
        <v>61</v>
      </c>
      <c r="L512" s="11">
        <v>19143</v>
      </c>
      <c r="M512" s="11" t="s">
        <v>62</v>
      </c>
      <c r="N512" s="11" t="s">
        <v>1513</v>
      </c>
      <c r="O512" s="11" t="s">
        <v>31</v>
      </c>
      <c r="P512" s="11" t="s">
        <v>35</v>
      </c>
      <c r="Q512" s="11" t="s">
        <v>1514</v>
      </c>
      <c r="R512" s="11">
        <v>492.83499999999998</v>
      </c>
      <c r="S512" s="11">
        <v>5</v>
      </c>
      <c r="T512" s="11">
        <v>0.3</v>
      </c>
      <c r="U512" s="11">
        <v>-14.081</v>
      </c>
      <c r="V512" s="11">
        <f t="shared" si="14"/>
        <v>0</v>
      </c>
      <c r="W512" s="11" t="str">
        <f t="shared" si="15"/>
        <v>Oct</v>
      </c>
      <c r="X512" s="13" t="s">
        <v>4394</v>
      </c>
    </row>
    <row r="513" spans="1:24" x14ac:dyDescent="0.3">
      <c r="A513" s="11">
        <v>2471</v>
      </c>
      <c r="B513" s="11" t="s">
        <v>1889</v>
      </c>
      <c r="C513" s="12">
        <v>44583</v>
      </c>
      <c r="D513" s="12">
        <v>44589</v>
      </c>
      <c r="E513" s="11" t="s">
        <v>38</v>
      </c>
      <c r="F513" s="11" t="s">
        <v>1890</v>
      </c>
      <c r="G513" s="11" t="s">
        <v>1891</v>
      </c>
      <c r="H513" s="11" t="s">
        <v>25</v>
      </c>
      <c r="I513" s="11" t="s">
        <v>26</v>
      </c>
      <c r="J513" s="11" t="s">
        <v>1892</v>
      </c>
      <c r="K513" s="11" t="s">
        <v>1017</v>
      </c>
      <c r="L513" s="11">
        <v>28314</v>
      </c>
      <c r="M513" s="11" t="s">
        <v>29</v>
      </c>
      <c r="N513" s="11" t="s">
        <v>1893</v>
      </c>
      <c r="O513" s="11" t="s">
        <v>31</v>
      </c>
      <c r="P513" s="11" t="s">
        <v>53</v>
      </c>
      <c r="Q513" s="11" t="s">
        <v>1894</v>
      </c>
      <c r="R513" s="11">
        <v>14.272</v>
      </c>
      <c r="S513" s="11">
        <v>8</v>
      </c>
      <c r="T513" s="11">
        <v>0.2</v>
      </c>
      <c r="U513" s="11">
        <v>4.2816000000000001</v>
      </c>
      <c r="V513" s="11">
        <f t="shared" si="14"/>
        <v>1</v>
      </c>
      <c r="W513" s="11" t="str">
        <f t="shared" si="15"/>
        <v>Jan</v>
      </c>
      <c r="X513" s="13" t="s">
        <v>4394</v>
      </c>
    </row>
    <row r="514" spans="1:24" x14ac:dyDescent="0.3">
      <c r="A514" s="11">
        <v>2472</v>
      </c>
      <c r="B514" s="11" t="s">
        <v>1889</v>
      </c>
      <c r="C514" s="12">
        <v>44583</v>
      </c>
      <c r="D514" s="12">
        <v>44589</v>
      </c>
      <c r="E514" s="11" t="s">
        <v>38</v>
      </c>
      <c r="F514" s="11" t="s">
        <v>1890</v>
      </c>
      <c r="G514" s="11" t="s">
        <v>1891</v>
      </c>
      <c r="H514" s="11" t="s">
        <v>25</v>
      </c>
      <c r="I514" s="11" t="s">
        <v>26</v>
      </c>
      <c r="J514" s="11" t="s">
        <v>1892</v>
      </c>
      <c r="K514" s="11" t="s">
        <v>1017</v>
      </c>
      <c r="L514" s="11">
        <v>28314</v>
      </c>
      <c r="M514" s="11" t="s">
        <v>29</v>
      </c>
      <c r="N514" s="11" t="s">
        <v>1676</v>
      </c>
      <c r="O514" s="11" t="s">
        <v>31</v>
      </c>
      <c r="P514" s="11" t="s">
        <v>32</v>
      </c>
      <c r="Q514" s="11" t="s">
        <v>1895</v>
      </c>
      <c r="R514" s="11">
        <v>451.13600000000002</v>
      </c>
      <c r="S514" s="11">
        <v>4</v>
      </c>
      <c r="T514" s="11">
        <v>0.2</v>
      </c>
      <c r="U514" s="11">
        <v>-67.670400000000001</v>
      </c>
      <c r="V514" s="11">
        <f t="shared" si="14"/>
        <v>0</v>
      </c>
      <c r="W514" s="11" t="str">
        <f t="shared" si="15"/>
        <v>Jan</v>
      </c>
      <c r="X514" s="13" t="s">
        <v>4394</v>
      </c>
    </row>
    <row r="515" spans="1:24" x14ac:dyDescent="0.3">
      <c r="A515" s="11">
        <v>2474</v>
      </c>
      <c r="B515" s="11" t="s">
        <v>1896</v>
      </c>
      <c r="C515" s="12">
        <v>44868</v>
      </c>
      <c r="D515" s="12">
        <v>44871</v>
      </c>
      <c r="E515" s="11" t="s">
        <v>78</v>
      </c>
      <c r="F515" s="11" t="s">
        <v>1897</v>
      </c>
      <c r="G515" s="11" t="s">
        <v>1898</v>
      </c>
      <c r="H515" s="11" t="s">
        <v>25</v>
      </c>
      <c r="I515" s="11" t="s">
        <v>26</v>
      </c>
      <c r="J515" s="11" t="s">
        <v>49</v>
      </c>
      <c r="K515" s="11" t="s">
        <v>50</v>
      </c>
      <c r="L515" s="11">
        <v>90032</v>
      </c>
      <c r="M515" s="11" t="s">
        <v>51</v>
      </c>
      <c r="N515" s="11" t="s">
        <v>1899</v>
      </c>
      <c r="O515" s="11" t="s">
        <v>31</v>
      </c>
      <c r="P515" s="11" t="s">
        <v>35</v>
      </c>
      <c r="Q515" s="11" t="s">
        <v>1900</v>
      </c>
      <c r="R515" s="11">
        <v>217.584</v>
      </c>
      <c r="S515" s="11">
        <v>2</v>
      </c>
      <c r="T515" s="11">
        <v>0.2</v>
      </c>
      <c r="U515" s="11">
        <v>-29.9178</v>
      </c>
      <c r="V515" s="11">
        <f t="shared" ref="V515:V578" si="16">IF(U515&gt;0,1,0)</f>
        <v>0</v>
      </c>
      <c r="W515" s="11" t="str">
        <f t="shared" ref="W515:W578" si="17">TEXT(C515,"Mmm")</f>
        <v>Nov</v>
      </c>
      <c r="X515" s="13" t="s">
        <v>4394</v>
      </c>
    </row>
    <row r="516" spans="1:24" x14ac:dyDescent="0.3">
      <c r="A516" s="11">
        <v>2478</v>
      </c>
      <c r="B516" s="11" t="s">
        <v>1901</v>
      </c>
      <c r="C516" s="12">
        <v>45173</v>
      </c>
      <c r="D516" s="12">
        <v>45177</v>
      </c>
      <c r="E516" s="11" t="s">
        <v>22</v>
      </c>
      <c r="F516" s="11" t="s">
        <v>1902</v>
      </c>
      <c r="G516" s="11" t="s">
        <v>1903</v>
      </c>
      <c r="H516" s="11" t="s">
        <v>81</v>
      </c>
      <c r="I516" s="11" t="s">
        <v>26</v>
      </c>
      <c r="J516" s="11" t="s">
        <v>49</v>
      </c>
      <c r="K516" s="11" t="s">
        <v>50</v>
      </c>
      <c r="L516" s="11">
        <v>90036</v>
      </c>
      <c r="M516" s="11" t="s">
        <v>51</v>
      </c>
      <c r="N516" s="11" t="s">
        <v>732</v>
      </c>
      <c r="O516" s="11" t="s">
        <v>31</v>
      </c>
      <c r="P516" s="11" t="s">
        <v>44</v>
      </c>
      <c r="Q516" s="11" t="s">
        <v>733</v>
      </c>
      <c r="R516" s="11">
        <v>1322.3520000000001</v>
      </c>
      <c r="S516" s="11">
        <v>3</v>
      </c>
      <c r="T516" s="11">
        <v>0.2</v>
      </c>
      <c r="U516" s="11">
        <v>-99.176400000000001</v>
      </c>
      <c r="V516" s="11">
        <f t="shared" si="16"/>
        <v>0</v>
      </c>
      <c r="W516" s="11" t="str">
        <f t="shared" si="17"/>
        <v>Sep</v>
      </c>
      <c r="X516" s="13" t="s">
        <v>4395</v>
      </c>
    </row>
    <row r="517" spans="1:24" x14ac:dyDescent="0.3">
      <c r="A517" s="11">
        <v>2484</v>
      </c>
      <c r="B517" s="11" t="s">
        <v>1904</v>
      </c>
      <c r="C517" s="12">
        <v>45166</v>
      </c>
      <c r="D517" s="12">
        <v>45172</v>
      </c>
      <c r="E517" s="11" t="s">
        <v>38</v>
      </c>
      <c r="F517" s="11" t="s">
        <v>1905</v>
      </c>
      <c r="G517" s="11" t="s">
        <v>1906</v>
      </c>
      <c r="H517" s="11" t="s">
        <v>90</v>
      </c>
      <c r="I517" s="11" t="s">
        <v>26</v>
      </c>
      <c r="J517" s="11" t="s">
        <v>176</v>
      </c>
      <c r="K517" s="11" t="s">
        <v>177</v>
      </c>
      <c r="L517" s="11">
        <v>98105</v>
      </c>
      <c r="M517" s="11" t="s">
        <v>51</v>
      </c>
      <c r="N517" s="11" t="s">
        <v>422</v>
      </c>
      <c r="O517" s="11" t="s">
        <v>31</v>
      </c>
      <c r="P517" s="11" t="s">
        <v>44</v>
      </c>
      <c r="Q517" s="11" t="s">
        <v>423</v>
      </c>
      <c r="R517" s="11">
        <v>1137.75</v>
      </c>
      <c r="S517" s="11">
        <v>5</v>
      </c>
      <c r="T517" s="11">
        <v>0</v>
      </c>
      <c r="U517" s="11">
        <v>250.30500000000001</v>
      </c>
      <c r="V517" s="11">
        <f t="shared" si="16"/>
        <v>1</v>
      </c>
      <c r="W517" s="11" t="str">
        <f t="shared" si="17"/>
        <v>Aug</v>
      </c>
      <c r="X517" s="13" t="s">
        <v>4395</v>
      </c>
    </row>
    <row r="518" spans="1:24" x14ac:dyDescent="0.3">
      <c r="A518" s="11">
        <v>2494</v>
      </c>
      <c r="B518" s="11" t="s">
        <v>1907</v>
      </c>
      <c r="C518" s="12">
        <v>44814</v>
      </c>
      <c r="D518" s="12">
        <v>44818</v>
      </c>
      <c r="E518" s="11" t="s">
        <v>22</v>
      </c>
      <c r="F518" s="11" t="s">
        <v>1908</v>
      </c>
      <c r="G518" s="11" t="s">
        <v>1909</v>
      </c>
      <c r="H518" s="11" t="s">
        <v>25</v>
      </c>
      <c r="I518" s="11" t="s">
        <v>26</v>
      </c>
      <c r="J518" s="11" t="s">
        <v>91</v>
      </c>
      <c r="K518" s="11" t="s">
        <v>83</v>
      </c>
      <c r="L518" s="11">
        <v>77095</v>
      </c>
      <c r="M518" s="11" t="s">
        <v>84</v>
      </c>
      <c r="N518" s="11" t="s">
        <v>1043</v>
      </c>
      <c r="O518" s="11" t="s">
        <v>31</v>
      </c>
      <c r="P518" s="11" t="s">
        <v>44</v>
      </c>
      <c r="Q518" s="11" t="s">
        <v>1044</v>
      </c>
      <c r="R518" s="11">
        <v>300.93</v>
      </c>
      <c r="S518" s="11">
        <v>5</v>
      </c>
      <c r="T518" s="11">
        <v>0.3</v>
      </c>
      <c r="U518" s="11">
        <v>-34.392000000000003</v>
      </c>
      <c r="V518" s="11">
        <f t="shared" si="16"/>
        <v>0</v>
      </c>
      <c r="W518" s="11" t="str">
        <f t="shared" si="17"/>
        <v>Sep</v>
      </c>
      <c r="X518" s="13" t="s">
        <v>4394</v>
      </c>
    </row>
    <row r="519" spans="1:24" x14ac:dyDescent="0.3">
      <c r="A519" s="11">
        <v>2496</v>
      </c>
      <c r="B519" s="11" t="s">
        <v>1910</v>
      </c>
      <c r="C519" s="12">
        <v>43998</v>
      </c>
      <c r="D519" s="12">
        <v>44004</v>
      </c>
      <c r="E519" s="11" t="s">
        <v>38</v>
      </c>
      <c r="F519" s="11" t="s">
        <v>1911</v>
      </c>
      <c r="G519" s="11" t="s">
        <v>1912</v>
      </c>
      <c r="H519" s="11" t="s">
        <v>25</v>
      </c>
      <c r="I519" s="11" t="s">
        <v>26</v>
      </c>
      <c r="J519" s="11" t="s">
        <v>1913</v>
      </c>
      <c r="K519" s="11" t="s">
        <v>100</v>
      </c>
      <c r="L519" s="11">
        <v>46544</v>
      </c>
      <c r="M519" s="11" t="s">
        <v>84</v>
      </c>
      <c r="N519" s="11" t="s">
        <v>491</v>
      </c>
      <c r="O519" s="11" t="s">
        <v>31</v>
      </c>
      <c r="P519" s="11" t="s">
        <v>35</v>
      </c>
      <c r="Q519" s="11" t="s">
        <v>492</v>
      </c>
      <c r="R519" s="11">
        <v>647.84</v>
      </c>
      <c r="S519" s="11">
        <v>8</v>
      </c>
      <c r="T519" s="11">
        <v>0</v>
      </c>
      <c r="U519" s="11">
        <v>32.392000000000003</v>
      </c>
      <c r="V519" s="11">
        <f t="shared" si="16"/>
        <v>1</v>
      </c>
      <c r="W519" s="11" t="str">
        <f t="shared" si="17"/>
        <v>Jun</v>
      </c>
      <c r="X519" s="13" t="s">
        <v>4392</v>
      </c>
    </row>
    <row r="520" spans="1:24" x14ac:dyDescent="0.3">
      <c r="A520" s="11">
        <v>2507</v>
      </c>
      <c r="B520" s="11" t="s">
        <v>1914</v>
      </c>
      <c r="C520" s="12">
        <v>44037</v>
      </c>
      <c r="D520" s="12">
        <v>44039</v>
      </c>
      <c r="E520" s="11" t="s">
        <v>22</v>
      </c>
      <c r="F520" s="11" t="s">
        <v>293</v>
      </c>
      <c r="G520" s="11" t="s">
        <v>294</v>
      </c>
      <c r="H520" s="11" t="s">
        <v>25</v>
      </c>
      <c r="I520" s="11" t="s">
        <v>26</v>
      </c>
      <c r="J520" s="11" t="s">
        <v>310</v>
      </c>
      <c r="K520" s="11" t="s">
        <v>50</v>
      </c>
      <c r="L520" s="11">
        <v>94122</v>
      </c>
      <c r="M520" s="11" t="s">
        <v>51</v>
      </c>
      <c r="N520" s="11" t="s">
        <v>297</v>
      </c>
      <c r="O520" s="11" t="s">
        <v>31</v>
      </c>
      <c r="P520" s="11" t="s">
        <v>53</v>
      </c>
      <c r="Q520" s="11" t="s">
        <v>298</v>
      </c>
      <c r="R520" s="11">
        <v>77.92</v>
      </c>
      <c r="S520" s="11">
        <v>8</v>
      </c>
      <c r="T520" s="11">
        <v>0</v>
      </c>
      <c r="U520" s="11">
        <v>34.284799999999997</v>
      </c>
      <c r="V520" s="11">
        <f t="shared" si="16"/>
        <v>1</v>
      </c>
      <c r="W520" s="11" t="str">
        <f t="shared" si="17"/>
        <v>Jul</v>
      </c>
      <c r="X520" s="13" t="s">
        <v>4392</v>
      </c>
    </row>
    <row r="521" spans="1:24" x14ac:dyDescent="0.3">
      <c r="A521" s="11">
        <v>2515</v>
      </c>
      <c r="B521" s="11" t="s">
        <v>1915</v>
      </c>
      <c r="C521" s="12">
        <v>44876</v>
      </c>
      <c r="D521" s="12">
        <v>44882</v>
      </c>
      <c r="E521" s="11" t="s">
        <v>38</v>
      </c>
      <c r="F521" s="11" t="s">
        <v>1916</v>
      </c>
      <c r="G521" s="11" t="s">
        <v>1917</v>
      </c>
      <c r="H521" s="11" t="s">
        <v>81</v>
      </c>
      <c r="I521" s="11" t="s">
        <v>26</v>
      </c>
      <c r="J521" s="11" t="s">
        <v>120</v>
      </c>
      <c r="K521" s="11" t="s">
        <v>121</v>
      </c>
      <c r="L521" s="11">
        <v>60623</v>
      </c>
      <c r="M521" s="11" t="s">
        <v>84</v>
      </c>
      <c r="N521" s="11" t="s">
        <v>1083</v>
      </c>
      <c r="O521" s="11" t="s">
        <v>31</v>
      </c>
      <c r="P521" s="11" t="s">
        <v>35</v>
      </c>
      <c r="Q521" s="11" t="s">
        <v>1084</v>
      </c>
      <c r="R521" s="11">
        <v>47.991999999999997</v>
      </c>
      <c r="S521" s="11">
        <v>2</v>
      </c>
      <c r="T521" s="11">
        <v>0.3</v>
      </c>
      <c r="U521" s="11">
        <v>-2.0568</v>
      </c>
      <c r="V521" s="11">
        <f t="shared" si="16"/>
        <v>0</v>
      </c>
      <c r="W521" s="11" t="str">
        <f t="shared" si="17"/>
        <v>Nov</v>
      </c>
      <c r="X521" s="13" t="s">
        <v>4394</v>
      </c>
    </row>
    <row r="522" spans="1:24" x14ac:dyDescent="0.3">
      <c r="A522" s="11">
        <v>2518</v>
      </c>
      <c r="B522" s="11" t="s">
        <v>1918</v>
      </c>
      <c r="C522" s="12">
        <v>45048</v>
      </c>
      <c r="D522" s="12">
        <v>45053</v>
      </c>
      <c r="E522" s="11" t="s">
        <v>38</v>
      </c>
      <c r="F522" s="11" t="s">
        <v>1919</v>
      </c>
      <c r="G522" s="11" t="s">
        <v>1920</v>
      </c>
      <c r="H522" s="11" t="s">
        <v>81</v>
      </c>
      <c r="I522" s="11" t="s">
        <v>26</v>
      </c>
      <c r="J522" s="11" t="s">
        <v>1921</v>
      </c>
      <c r="K522" s="11" t="s">
        <v>344</v>
      </c>
      <c r="L522" s="11">
        <v>7090</v>
      </c>
      <c r="M522" s="11" t="s">
        <v>62</v>
      </c>
      <c r="N522" s="11" t="s">
        <v>971</v>
      </c>
      <c r="O522" s="11" t="s">
        <v>31</v>
      </c>
      <c r="P522" s="11" t="s">
        <v>53</v>
      </c>
      <c r="Q522" s="11" t="s">
        <v>972</v>
      </c>
      <c r="R522" s="11">
        <v>129.93</v>
      </c>
      <c r="S522" s="11">
        <v>3</v>
      </c>
      <c r="T522" s="11">
        <v>0</v>
      </c>
      <c r="U522" s="11">
        <v>12.993</v>
      </c>
      <c r="V522" s="11">
        <f t="shared" si="16"/>
        <v>1</v>
      </c>
      <c r="W522" s="11" t="str">
        <f t="shared" si="17"/>
        <v>May</v>
      </c>
      <c r="X522" s="13" t="s">
        <v>4395</v>
      </c>
    </row>
    <row r="523" spans="1:24" x14ac:dyDescent="0.3">
      <c r="A523" s="11">
        <v>2537</v>
      </c>
      <c r="B523" s="11" t="s">
        <v>1922</v>
      </c>
      <c r="C523" s="12">
        <v>44223</v>
      </c>
      <c r="D523" s="12">
        <v>44225</v>
      </c>
      <c r="E523" s="11" t="s">
        <v>22</v>
      </c>
      <c r="F523" s="11" t="s">
        <v>720</v>
      </c>
      <c r="G523" s="11" t="s">
        <v>721</v>
      </c>
      <c r="H523" s="11" t="s">
        <v>25</v>
      </c>
      <c r="I523" s="11" t="s">
        <v>26</v>
      </c>
      <c r="J523" s="11" t="s">
        <v>674</v>
      </c>
      <c r="K523" s="11" t="s">
        <v>215</v>
      </c>
      <c r="L523" s="11">
        <v>44105</v>
      </c>
      <c r="M523" s="11" t="s">
        <v>62</v>
      </c>
      <c r="N523" s="11" t="s">
        <v>129</v>
      </c>
      <c r="O523" s="11" t="s">
        <v>31</v>
      </c>
      <c r="P523" s="11" t="s">
        <v>35</v>
      </c>
      <c r="Q523" s="11" t="s">
        <v>130</v>
      </c>
      <c r="R523" s="11">
        <v>181.98599999999999</v>
      </c>
      <c r="S523" s="11">
        <v>2</v>
      </c>
      <c r="T523" s="11">
        <v>0.3</v>
      </c>
      <c r="U523" s="11">
        <v>-54.595799999999997</v>
      </c>
      <c r="V523" s="11">
        <f t="shared" si="16"/>
        <v>0</v>
      </c>
      <c r="W523" s="11" t="str">
        <f t="shared" si="17"/>
        <v>Jan</v>
      </c>
      <c r="X523" s="13" t="s">
        <v>4393</v>
      </c>
    </row>
    <row r="524" spans="1:24" x14ac:dyDescent="0.3">
      <c r="A524" s="11">
        <v>2540</v>
      </c>
      <c r="B524" s="11" t="s">
        <v>1923</v>
      </c>
      <c r="C524" s="12">
        <v>44393</v>
      </c>
      <c r="D524" s="12">
        <v>44393</v>
      </c>
      <c r="E524" s="11" t="s">
        <v>407</v>
      </c>
      <c r="F524" s="11" t="s">
        <v>1924</v>
      </c>
      <c r="G524" s="11" t="s">
        <v>1925</v>
      </c>
      <c r="H524" s="11" t="s">
        <v>81</v>
      </c>
      <c r="I524" s="11" t="s">
        <v>26</v>
      </c>
      <c r="J524" s="11" t="s">
        <v>310</v>
      </c>
      <c r="K524" s="11" t="s">
        <v>50</v>
      </c>
      <c r="L524" s="11">
        <v>94122</v>
      </c>
      <c r="M524" s="11" t="s">
        <v>51</v>
      </c>
      <c r="N524" s="11" t="s">
        <v>387</v>
      </c>
      <c r="O524" s="11" t="s">
        <v>31</v>
      </c>
      <c r="P524" s="11" t="s">
        <v>35</v>
      </c>
      <c r="Q524" s="11" t="s">
        <v>388</v>
      </c>
      <c r="R524" s="11">
        <v>1348.704</v>
      </c>
      <c r="S524" s="11">
        <v>6</v>
      </c>
      <c r="T524" s="11">
        <v>0.2</v>
      </c>
      <c r="U524" s="11">
        <v>-219.1644</v>
      </c>
      <c r="V524" s="11">
        <f t="shared" si="16"/>
        <v>0</v>
      </c>
      <c r="W524" s="11" t="str">
        <f t="shared" si="17"/>
        <v>Jul</v>
      </c>
      <c r="X524" s="13" t="s">
        <v>4393</v>
      </c>
    </row>
    <row r="525" spans="1:24" x14ac:dyDescent="0.3">
      <c r="A525" s="11">
        <v>2541</v>
      </c>
      <c r="B525" s="11" t="s">
        <v>1923</v>
      </c>
      <c r="C525" s="12">
        <v>44393</v>
      </c>
      <c r="D525" s="12">
        <v>44393</v>
      </c>
      <c r="E525" s="11" t="s">
        <v>407</v>
      </c>
      <c r="F525" s="11" t="s">
        <v>1924</v>
      </c>
      <c r="G525" s="11" t="s">
        <v>1925</v>
      </c>
      <c r="H525" s="11" t="s">
        <v>81</v>
      </c>
      <c r="I525" s="11" t="s">
        <v>26</v>
      </c>
      <c r="J525" s="11" t="s">
        <v>310</v>
      </c>
      <c r="K525" s="11" t="s">
        <v>50</v>
      </c>
      <c r="L525" s="11">
        <v>94122</v>
      </c>
      <c r="M525" s="11" t="s">
        <v>51</v>
      </c>
      <c r="N525" s="11" t="s">
        <v>363</v>
      </c>
      <c r="O525" s="11" t="s">
        <v>31</v>
      </c>
      <c r="P525" s="11" t="s">
        <v>35</v>
      </c>
      <c r="Q525" s="11" t="s">
        <v>364</v>
      </c>
      <c r="R525" s="11">
        <v>700.15200000000004</v>
      </c>
      <c r="S525" s="11">
        <v>3</v>
      </c>
      <c r="T525" s="11">
        <v>0.2</v>
      </c>
      <c r="U525" s="11">
        <v>78.767099999999999</v>
      </c>
      <c r="V525" s="11">
        <f t="shared" si="16"/>
        <v>1</v>
      </c>
      <c r="W525" s="11" t="str">
        <f t="shared" si="17"/>
        <v>Jul</v>
      </c>
      <c r="X525" s="13" t="s">
        <v>4393</v>
      </c>
    </row>
    <row r="526" spans="1:24" x14ac:dyDescent="0.3">
      <c r="A526" s="11">
        <v>2542</v>
      </c>
      <c r="B526" s="11" t="s">
        <v>1926</v>
      </c>
      <c r="C526" s="12">
        <v>44681</v>
      </c>
      <c r="D526" s="12">
        <v>44685</v>
      </c>
      <c r="E526" s="11" t="s">
        <v>38</v>
      </c>
      <c r="F526" s="11" t="s">
        <v>1927</v>
      </c>
      <c r="G526" s="11" t="s">
        <v>1928</v>
      </c>
      <c r="H526" s="11" t="s">
        <v>81</v>
      </c>
      <c r="I526" s="11" t="s">
        <v>26</v>
      </c>
      <c r="J526" s="11" t="s">
        <v>1929</v>
      </c>
      <c r="K526" s="11" t="s">
        <v>501</v>
      </c>
      <c r="L526" s="11">
        <v>85254</v>
      </c>
      <c r="M526" s="11" t="s">
        <v>51</v>
      </c>
      <c r="N526" s="11" t="s">
        <v>678</v>
      </c>
      <c r="O526" s="11" t="s">
        <v>31</v>
      </c>
      <c r="P526" s="11" t="s">
        <v>53</v>
      </c>
      <c r="Q526" s="11" t="s">
        <v>679</v>
      </c>
      <c r="R526" s="11">
        <v>111.88800000000001</v>
      </c>
      <c r="S526" s="11">
        <v>7</v>
      </c>
      <c r="T526" s="11">
        <v>0.2</v>
      </c>
      <c r="U526" s="11">
        <v>22.377600000000001</v>
      </c>
      <c r="V526" s="11">
        <f t="shared" si="16"/>
        <v>1</v>
      </c>
      <c r="W526" s="11" t="str">
        <f t="shared" si="17"/>
        <v>Apr</v>
      </c>
      <c r="X526" s="13" t="s">
        <v>4394</v>
      </c>
    </row>
    <row r="527" spans="1:24" x14ac:dyDescent="0.3">
      <c r="A527" s="11">
        <v>2544</v>
      </c>
      <c r="B527" s="11" t="s">
        <v>1930</v>
      </c>
      <c r="C527" s="12">
        <v>44812</v>
      </c>
      <c r="D527" s="12">
        <v>44818</v>
      </c>
      <c r="E527" s="11" t="s">
        <v>38</v>
      </c>
      <c r="F527" s="11" t="s">
        <v>1931</v>
      </c>
      <c r="G527" s="11" t="s">
        <v>1932</v>
      </c>
      <c r="H527" s="11" t="s">
        <v>90</v>
      </c>
      <c r="I527" s="11" t="s">
        <v>26</v>
      </c>
      <c r="J527" s="11" t="s">
        <v>1933</v>
      </c>
      <c r="K527" s="11" t="s">
        <v>415</v>
      </c>
      <c r="L527" s="11">
        <v>2148</v>
      </c>
      <c r="M527" s="11" t="s">
        <v>62</v>
      </c>
      <c r="N527" s="11" t="s">
        <v>1934</v>
      </c>
      <c r="O527" s="11" t="s">
        <v>31</v>
      </c>
      <c r="P527" s="11" t="s">
        <v>32</v>
      </c>
      <c r="Q527" s="11" t="s">
        <v>1935</v>
      </c>
      <c r="R527" s="11">
        <v>173.94</v>
      </c>
      <c r="S527" s="11">
        <v>3</v>
      </c>
      <c r="T527" s="11">
        <v>0</v>
      </c>
      <c r="U527" s="11">
        <v>13.9152</v>
      </c>
      <c r="V527" s="11">
        <f t="shared" si="16"/>
        <v>1</v>
      </c>
      <c r="W527" s="11" t="str">
        <f t="shared" si="17"/>
        <v>Sep</v>
      </c>
      <c r="X527" s="13" t="s">
        <v>4394</v>
      </c>
    </row>
    <row r="528" spans="1:24" x14ac:dyDescent="0.3">
      <c r="A528" s="11">
        <v>2547</v>
      </c>
      <c r="B528" s="11" t="s">
        <v>1936</v>
      </c>
      <c r="C528" s="12">
        <v>45032</v>
      </c>
      <c r="D528" s="12">
        <v>45036</v>
      </c>
      <c r="E528" s="11" t="s">
        <v>38</v>
      </c>
      <c r="F528" s="11" t="s">
        <v>125</v>
      </c>
      <c r="G528" s="11" t="s">
        <v>126</v>
      </c>
      <c r="H528" s="11" t="s">
        <v>25</v>
      </c>
      <c r="I528" s="11" t="s">
        <v>26</v>
      </c>
      <c r="J528" s="11" t="s">
        <v>1472</v>
      </c>
      <c r="K528" s="11" t="s">
        <v>50</v>
      </c>
      <c r="L528" s="11">
        <v>95123</v>
      </c>
      <c r="M528" s="11" t="s">
        <v>51</v>
      </c>
      <c r="N528" s="11" t="s">
        <v>523</v>
      </c>
      <c r="O528" s="11" t="s">
        <v>31</v>
      </c>
      <c r="P528" s="11" t="s">
        <v>32</v>
      </c>
      <c r="Q528" s="11" t="s">
        <v>524</v>
      </c>
      <c r="R528" s="11">
        <v>102.833</v>
      </c>
      <c r="S528" s="11">
        <v>1</v>
      </c>
      <c r="T528" s="11">
        <v>0.15</v>
      </c>
      <c r="U528" s="11">
        <v>-6.0490000000000004</v>
      </c>
      <c r="V528" s="11">
        <f t="shared" si="16"/>
        <v>0</v>
      </c>
      <c r="W528" s="11" t="str">
        <f t="shared" si="17"/>
        <v>Apr</v>
      </c>
      <c r="X528" s="13" t="s">
        <v>4395</v>
      </c>
    </row>
    <row r="529" spans="1:24" x14ac:dyDescent="0.3">
      <c r="A529" s="11">
        <v>2552</v>
      </c>
      <c r="B529" s="11" t="s">
        <v>1937</v>
      </c>
      <c r="C529" s="12">
        <v>45249</v>
      </c>
      <c r="D529" s="12">
        <v>45253</v>
      </c>
      <c r="E529" s="11" t="s">
        <v>38</v>
      </c>
      <c r="F529" s="11" t="s">
        <v>1243</v>
      </c>
      <c r="G529" s="11" t="s">
        <v>1244</v>
      </c>
      <c r="H529" s="11" t="s">
        <v>25</v>
      </c>
      <c r="I529" s="11" t="s">
        <v>26</v>
      </c>
      <c r="J529" s="11" t="s">
        <v>27</v>
      </c>
      <c r="K529" s="11" t="s">
        <v>28</v>
      </c>
      <c r="L529" s="11">
        <v>42420</v>
      </c>
      <c r="M529" s="11" t="s">
        <v>29</v>
      </c>
      <c r="N529" s="11" t="s">
        <v>1938</v>
      </c>
      <c r="O529" s="11" t="s">
        <v>31</v>
      </c>
      <c r="P529" s="11" t="s">
        <v>53</v>
      </c>
      <c r="Q529" s="11" t="s">
        <v>1939</v>
      </c>
      <c r="R529" s="11">
        <v>821.88</v>
      </c>
      <c r="S529" s="11">
        <v>6</v>
      </c>
      <c r="T529" s="11">
        <v>0</v>
      </c>
      <c r="U529" s="11">
        <v>213.68879999999999</v>
      </c>
      <c r="V529" s="11">
        <f t="shared" si="16"/>
        <v>1</v>
      </c>
      <c r="W529" s="11" t="str">
        <f t="shared" si="17"/>
        <v>Nov</v>
      </c>
      <c r="X529" s="13" t="s">
        <v>4395</v>
      </c>
    </row>
    <row r="530" spans="1:24" x14ac:dyDescent="0.3">
      <c r="A530" s="11">
        <v>2557</v>
      </c>
      <c r="B530" s="11" t="s">
        <v>1940</v>
      </c>
      <c r="C530" s="12">
        <v>44842</v>
      </c>
      <c r="D530" s="12">
        <v>44848</v>
      </c>
      <c r="E530" s="11" t="s">
        <v>38</v>
      </c>
      <c r="F530" s="11" t="s">
        <v>1941</v>
      </c>
      <c r="G530" s="11" t="s">
        <v>1942</v>
      </c>
      <c r="H530" s="11" t="s">
        <v>81</v>
      </c>
      <c r="I530" s="11" t="s">
        <v>26</v>
      </c>
      <c r="J530" s="11" t="s">
        <v>91</v>
      </c>
      <c r="K530" s="11" t="s">
        <v>83</v>
      </c>
      <c r="L530" s="11">
        <v>77070</v>
      </c>
      <c r="M530" s="11" t="s">
        <v>84</v>
      </c>
      <c r="N530" s="11" t="s">
        <v>1943</v>
      </c>
      <c r="O530" s="11" t="s">
        <v>31</v>
      </c>
      <c r="P530" s="11" t="s">
        <v>53</v>
      </c>
      <c r="Q530" s="11" t="s">
        <v>1944</v>
      </c>
      <c r="R530" s="11">
        <v>51.712000000000003</v>
      </c>
      <c r="S530" s="11">
        <v>8</v>
      </c>
      <c r="T530" s="11">
        <v>0.6</v>
      </c>
      <c r="U530" s="11">
        <v>-32.32</v>
      </c>
      <c r="V530" s="11">
        <f t="shared" si="16"/>
        <v>0</v>
      </c>
      <c r="W530" s="11" t="str">
        <f t="shared" si="17"/>
        <v>Oct</v>
      </c>
      <c r="X530" s="13" t="s">
        <v>4394</v>
      </c>
    </row>
    <row r="531" spans="1:24" x14ac:dyDescent="0.3">
      <c r="A531" s="11">
        <v>2559</v>
      </c>
      <c r="B531" s="11" t="s">
        <v>1945</v>
      </c>
      <c r="C531" s="12">
        <v>44347</v>
      </c>
      <c r="D531" s="12">
        <v>44351</v>
      </c>
      <c r="E531" s="11" t="s">
        <v>38</v>
      </c>
      <c r="F531" s="11" t="s">
        <v>1946</v>
      </c>
      <c r="G531" s="11" t="s">
        <v>1947</v>
      </c>
      <c r="H531" s="11" t="s">
        <v>25</v>
      </c>
      <c r="I531" s="11" t="s">
        <v>26</v>
      </c>
      <c r="J531" s="11" t="s">
        <v>68</v>
      </c>
      <c r="K531" s="11" t="s">
        <v>69</v>
      </c>
      <c r="L531" s="11">
        <v>84057</v>
      </c>
      <c r="M531" s="11" t="s">
        <v>51</v>
      </c>
      <c r="N531" s="11" t="s">
        <v>1948</v>
      </c>
      <c r="O531" s="11" t="s">
        <v>31</v>
      </c>
      <c r="P531" s="11" t="s">
        <v>32</v>
      </c>
      <c r="Q531" s="11" t="s">
        <v>1949</v>
      </c>
      <c r="R531" s="11">
        <v>1406.86</v>
      </c>
      <c r="S531" s="11">
        <v>7</v>
      </c>
      <c r="T531" s="11">
        <v>0</v>
      </c>
      <c r="U531" s="11">
        <v>140.68600000000001</v>
      </c>
      <c r="V531" s="11">
        <f t="shared" si="16"/>
        <v>1</v>
      </c>
      <c r="W531" s="11" t="str">
        <f t="shared" si="17"/>
        <v>May</v>
      </c>
      <c r="X531" s="13" t="s">
        <v>4393</v>
      </c>
    </row>
    <row r="532" spans="1:24" x14ac:dyDescent="0.3">
      <c r="A532" s="11">
        <v>2568</v>
      </c>
      <c r="B532" s="11" t="s">
        <v>1950</v>
      </c>
      <c r="C532" s="12">
        <v>45231</v>
      </c>
      <c r="D532" s="12">
        <v>45233</v>
      </c>
      <c r="E532" s="11" t="s">
        <v>22</v>
      </c>
      <c r="F532" s="11" t="s">
        <v>1951</v>
      </c>
      <c r="G532" s="11" t="s">
        <v>1952</v>
      </c>
      <c r="H532" s="11" t="s">
        <v>25</v>
      </c>
      <c r="I532" s="11" t="s">
        <v>26</v>
      </c>
      <c r="J532" s="11" t="s">
        <v>1953</v>
      </c>
      <c r="K532" s="11" t="s">
        <v>177</v>
      </c>
      <c r="L532" s="11">
        <v>98226</v>
      </c>
      <c r="M532" s="11" t="s">
        <v>51</v>
      </c>
      <c r="N532" s="11" t="s">
        <v>1652</v>
      </c>
      <c r="O532" s="11" t="s">
        <v>31</v>
      </c>
      <c r="P532" s="11" t="s">
        <v>44</v>
      </c>
      <c r="Q532" s="11" t="s">
        <v>1653</v>
      </c>
      <c r="R532" s="11">
        <v>2665.62</v>
      </c>
      <c r="S532" s="11">
        <v>9</v>
      </c>
      <c r="T532" s="11">
        <v>0</v>
      </c>
      <c r="U532" s="11">
        <v>239.9058</v>
      </c>
      <c r="V532" s="11">
        <f t="shared" si="16"/>
        <v>1</v>
      </c>
      <c r="W532" s="11" t="str">
        <f t="shared" si="17"/>
        <v>Nov</v>
      </c>
      <c r="X532" s="13" t="s">
        <v>4395</v>
      </c>
    </row>
    <row r="533" spans="1:24" x14ac:dyDescent="0.3">
      <c r="A533" s="11">
        <v>2574</v>
      </c>
      <c r="B533" s="11" t="s">
        <v>1954</v>
      </c>
      <c r="C533" s="12">
        <v>45116</v>
      </c>
      <c r="D533" s="12">
        <v>45121</v>
      </c>
      <c r="E533" s="11" t="s">
        <v>38</v>
      </c>
      <c r="F533" s="11" t="s">
        <v>1955</v>
      </c>
      <c r="G533" s="11" t="s">
        <v>1956</v>
      </c>
      <c r="H533" s="11" t="s">
        <v>90</v>
      </c>
      <c r="I533" s="11" t="s">
        <v>26</v>
      </c>
      <c r="J533" s="11" t="s">
        <v>1386</v>
      </c>
      <c r="K533" s="11" t="s">
        <v>100</v>
      </c>
      <c r="L533" s="11">
        <v>47905</v>
      </c>
      <c r="M533" s="11" t="s">
        <v>84</v>
      </c>
      <c r="N533" s="11" t="s">
        <v>991</v>
      </c>
      <c r="O533" s="11" t="s">
        <v>31</v>
      </c>
      <c r="P533" s="11" t="s">
        <v>53</v>
      </c>
      <c r="Q533" s="11" t="s">
        <v>992</v>
      </c>
      <c r="R533" s="11">
        <v>526.45000000000005</v>
      </c>
      <c r="S533" s="11">
        <v>5</v>
      </c>
      <c r="T533" s="11">
        <v>0</v>
      </c>
      <c r="U533" s="11">
        <v>31.587</v>
      </c>
      <c r="V533" s="11">
        <f t="shared" si="16"/>
        <v>1</v>
      </c>
      <c r="W533" s="11" t="str">
        <f t="shared" si="17"/>
        <v>Jul</v>
      </c>
      <c r="X533" s="13" t="s">
        <v>4395</v>
      </c>
    </row>
    <row r="534" spans="1:24" x14ac:dyDescent="0.3">
      <c r="A534" s="11">
        <v>2579</v>
      </c>
      <c r="B534" s="11" t="s">
        <v>1957</v>
      </c>
      <c r="C534" s="12">
        <v>43856</v>
      </c>
      <c r="D534" s="12">
        <v>43861</v>
      </c>
      <c r="E534" s="11" t="s">
        <v>38</v>
      </c>
      <c r="F534" s="11" t="s">
        <v>1238</v>
      </c>
      <c r="G534" s="11" t="s">
        <v>1239</v>
      </c>
      <c r="H534" s="11" t="s">
        <v>90</v>
      </c>
      <c r="I534" s="11" t="s">
        <v>26</v>
      </c>
      <c r="J534" s="11" t="s">
        <v>1958</v>
      </c>
      <c r="K534" s="11" t="s">
        <v>697</v>
      </c>
      <c r="L534" s="11">
        <v>22304</v>
      </c>
      <c r="M534" s="11" t="s">
        <v>29</v>
      </c>
      <c r="N534" s="11" t="s">
        <v>1959</v>
      </c>
      <c r="O534" s="11" t="s">
        <v>31</v>
      </c>
      <c r="P534" s="11" t="s">
        <v>53</v>
      </c>
      <c r="Q534" s="11" t="s">
        <v>1960</v>
      </c>
      <c r="R534" s="11">
        <v>62.82</v>
      </c>
      <c r="S534" s="11">
        <v>3</v>
      </c>
      <c r="T534" s="11">
        <v>0</v>
      </c>
      <c r="U534" s="11">
        <v>30.7818</v>
      </c>
      <c r="V534" s="11">
        <f t="shared" si="16"/>
        <v>1</v>
      </c>
      <c r="W534" s="11" t="str">
        <f t="shared" si="17"/>
        <v>Jan</v>
      </c>
      <c r="X534" s="13" t="s">
        <v>4392</v>
      </c>
    </row>
    <row r="535" spans="1:24" x14ac:dyDescent="0.3">
      <c r="A535" s="11">
        <v>2584</v>
      </c>
      <c r="B535" s="11" t="s">
        <v>1957</v>
      </c>
      <c r="C535" s="12">
        <v>43856</v>
      </c>
      <c r="D535" s="12">
        <v>43861</v>
      </c>
      <c r="E535" s="11" t="s">
        <v>38</v>
      </c>
      <c r="F535" s="11" t="s">
        <v>1238</v>
      </c>
      <c r="G535" s="11" t="s">
        <v>1239</v>
      </c>
      <c r="H535" s="11" t="s">
        <v>90</v>
      </c>
      <c r="I535" s="11" t="s">
        <v>26</v>
      </c>
      <c r="J535" s="11" t="s">
        <v>1958</v>
      </c>
      <c r="K535" s="11" t="s">
        <v>697</v>
      </c>
      <c r="L535" s="11">
        <v>22304</v>
      </c>
      <c r="M535" s="11" t="s">
        <v>29</v>
      </c>
      <c r="N535" s="11" t="s">
        <v>1961</v>
      </c>
      <c r="O535" s="11" t="s">
        <v>31</v>
      </c>
      <c r="P535" s="11" t="s">
        <v>53</v>
      </c>
      <c r="Q535" s="11" t="s">
        <v>1962</v>
      </c>
      <c r="R535" s="11">
        <v>12.42</v>
      </c>
      <c r="S535" s="11">
        <v>3</v>
      </c>
      <c r="T535" s="11">
        <v>0</v>
      </c>
      <c r="U535" s="11">
        <v>4.4711999999999996</v>
      </c>
      <c r="V535" s="11">
        <f t="shared" si="16"/>
        <v>1</v>
      </c>
      <c r="W535" s="11" t="str">
        <f t="shared" si="17"/>
        <v>Jan</v>
      </c>
      <c r="X535" s="13" t="s">
        <v>4392</v>
      </c>
    </row>
    <row r="536" spans="1:24" x14ac:dyDescent="0.3">
      <c r="A536" s="11">
        <v>2588</v>
      </c>
      <c r="B536" s="11" t="s">
        <v>1963</v>
      </c>
      <c r="C536" s="12">
        <v>45107</v>
      </c>
      <c r="D536" s="12">
        <v>45113</v>
      </c>
      <c r="E536" s="11" t="s">
        <v>38</v>
      </c>
      <c r="F536" s="11" t="s">
        <v>689</v>
      </c>
      <c r="G536" s="11" t="s">
        <v>690</v>
      </c>
      <c r="H536" s="11" t="s">
        <v>25</v>
      </c>
      <c r="I536" s="11" t="s">
        <v>26</v>
      </c>
      <c r="J536" s="11" t="s">
        <v>158</v>
      </c>
      <c r="K536" s="11" t="s">
        <v>109</v>
      </c>
      <c r="L536" s="11">
        <v>10024</v>
      </c>
      <c r="M536" s="11" t="s">
        <v>62</v>
      </c>
      <c r="N536" s="11" t="s">
        <v>1964</v>
      </c>
      <c r="O536" s="11" t="s">
        <v>31</v>
      </c>
      <c r="P536" s="11" t="s">
        <v>53</v>
      </c>
      <c r="Q536" s="11" t="s">
        <v>1965</v>
      </c>
      <c r="R536" s="11">
        <v>22.23</v>
      </c>
      <c r="S536" s="11">
        <v>1</v>
      </c>
      <c r="T536" s="11">
        <v>0</v>
      </c>
      <c r="U536" s="11">
        <v>9.7812000000000001</v>
      </c>
      <c r="V536" s="11">
        <f t="shared" si="16"/>
        <v>1</v>
      </c>
      <c r="W536" s="11" t="str">
        <f t="shared" si="17"/>
        <v>Jun</v>
      </c>
      <c r="X536" s="13" t="s">
        <v>4395</v>
      </c>
    </row>
    <row r="537" spans="1:24" x14ac:dyDescent="0.3">
      <c r="A537" s="11">
        <v>2591</v>
      </c>
      <c r="B537" s="11" t="s">
        <v>1966</v>
      </c>
      <c r="C537" s="12">
        <v>44812</v>
      </c>
      <c r="D537" s="12">
        <v>44818</v>
      </c>
      <c r="E537" s="11" t="s">
        <v>38</v>
      </c>
      <c r="F537" s="11" t="s">
        <v>1967</v>
      </c>
      <c r="G537" s="11" t="s">
        <v>1968</v>
      </c>
      <c r="H537" s="11" t="s">
        <v>25</v>
      </c>
      <c r="I537" s="11" t="s">
        <v>26</v>
      </c>
      <c r="J537" s="11" t="s">
        <v>1969</v>
      </c>
      <c r="K537" s="11" t="s">
        <v>121</v>
      </c>
      <c r="L537" s="11">
        <v>60090</v>
      </c>
      <c r="M537" s="11" t="s">
        <v>84</v>
      </c>
      <c r="N537" s="11" t="s">
        <v>1970</v>
      </c>
      <c r="O537" s="11" t="s">
        <v>31</v>
      </c>
      <c r="P537" s="11" t="s">
        <v>53</v>
      </c>
      <c r="Q537" s="11" t="s">
        <v>1971</v>
      </c>
      <c r="R537" s="11">
        <v>14.135999999999999</v>
      </c>
      <c r="S537" s="11">
        <v>2</v>
      </c>
      <c r="T537" s="11">
        <v>0.6</v>
      </c>
      <c r="U537" s="11">
        <v>-7.7747999999999999</v>
      </c>
      <c r="V537" s="11">
        <f t="shared" si="16"/>
        <v>0</v>
      </c>
      <c r="W537" s="11" t="str">
        <f t="shared" si="17"/>
        <v>Sep</v>
      </c>
      <c r="X537" s="13" t="s">
        <v>4394</v>
      </c>
    </row>
    <row r="538" spans="1:24" x14ac:dyDescent="0.3">
      <c r="A538" s="11">
        <v>2592</v>
      </c>
      <c r="B538" s="11" t="s">
        <v>1966</v>
      </c>
      <c r="C538" s="12">
        <v>44812</v>
      </c>
      <c r="D538" s="12">
        <v>44818</v>
      </c>
      <c r="E538" s="11" t="s">
        <v>38</v>
      </c>
      <c r="F538" s="11" t="s">
        <v>1967</v>
      </c>
      <c r="G538" s="11" t="s">
        <v>1968</v>
      </c>
      <c r="H538" s="11" t="s">
        <v>25</v>
      </c>
      <c r="I538" s="11" t="s">
        <v>26</v>
      </c>
      <c r="J538" s="11" t="s">
        <v>1969</v>
      </c>
      <c r="K538" s="11" t="s">
        <v>121</v>
      </c>
      <c r="L538" s="11">
        <v>60090</v>
      </c>
      <c r="M538" s="11" t="s">
        <v>84</v>
      </c>
      <c r="N538" s="11" t="s">
        <v>1972</v>
      </c>
      <c r="O538" s="11" t="s">
        <v>31</v>
      </c>
      <c r="P538" s="11" t="s">
        <v>44</v>
      </c>
      <c r="Q538" s="11" t="s">
        <v>1973</v>
      </c>
      <c r="R538" s="11">
        <v>601.47</v>
      </c>
      <c r="S538" s="11">
        <v>3</v>
      </c>
      <c r="T538" s="11">
        <v>0.5</v>
      </c>
      <c r="U538" s="11">
        <v>-300.73500000000001</v>
      </c>
      <c r="V538" s="11">
        <f t="shared" si="16"/>
        <v>0</v>
      </c>
      <c r="W538" s="11" t="str">
        <f t="shared" si="17"/>
        <v>Sep</v>
      </c>
      <c r="X538" s="13" t="s">
        <v>4394</v>
      </c>
    </row>
    <row r="539" spans="1:24" x14ac:dyDescent="0.3">
      <c r="A539" s="11">
        <v>2604</v>
      </c>
      <c r="B539" s="11" t="s">
        <v>1974</v>
      </c>
      <c r="C539" s="12">
        <v>44716</v>
      </c>
      <c r="D539" s="12">
        <v>44716</v>
      </c>
      <c r="E539" s="11" t="s">
        <v>407</v>
      </c>
      <c r="F539" s="11" t="s">
        <v>1975</v>
      </c>
      <c r="G539" s="11" t="s">
        <v>1976</v>
      </c>
      <c r="H539" s="11" t="s">
        <v>25</v>
      </c>
      <c r="I539" s="11" t="s">
        <v>26</v>
      </c>
      <c r="J539" s="11" t="s">
        <v>158</v>
      </c>
      <c r="K539" s="11" t="s">
        <v>109</v>
      </c>
      <c r="L539" s="11">
        <v>10035</v>
      </c>
      <c r="M539" s="11" t="s">
        <v>62</v>
      </c>
      <c r="N539" s="11" t="s">
        <v>1361</v>
      </c>
      <c r="O539" s="11" t="s">
        <v>31</v>
      </c>
      <c r="P539" s="11" t="s">
        <v>32</v>
      </c>
      <c r="Q539" s="11" t="s">
        <v>1362</v>
      </c>
      <c r="R539" s="11">
        <v>136.78399999999999</v>
      </c>
      <c r="S539" s="11">
        <v>1</v>
      </c>
      <c r="T539" s="11">
        <v>0.2</v>
      </c>
      <c r="U539" s="11">
        <v>5.1294000000000004</v>
      </c>
      <c r="V539" s="11">
        <f t="shared" si="16"/>
        <v>1</v>
      </c>
      <c r="W539" s="11" t="str">
        <f t="shared" si="17"/>
        <v>Jun</v>
      </c>
      <c r="X539" s="13" t="s">
        <v>4394</v>
      </c>
    </row>
    <row r="540" spans="1:24" x14ac:dyDescent="0.3">
      <c r="A540" s="11">
        <v>2605</v>
      </c>
      <c r="B540" s="11" t="s">
        <v>1974</v>
      </c>
      <c r="C540" s="12">
        <v>44716</v>
      </c>
      <c r="D540" s="12">
        <v>44716</v>
      </c>
      <c r="E540" s="11" t="s">
        <v>407</v>
      </c>
      <c r="F540" s="11" t="s">
        <v>1975</v>
      </c>
      <c r="G540" s="11" t="s">
        <v>1976</v>
      </c>
      <c r="H540" s="11" t="s">
        <v>25</v>
      </c>
      <c r="I540" s="11" t="s">
        <v>26</v>
      </c>
      <c r="J540" s="11" t="s">
        <v>158</v>
      </c>
      <c r="K540" s="11" t="s">
        <v>109</v>
      </c>
      <c r="L540" s="11">
        <v>10035</v>
      </c>
      <c r="M540" s="11" t="s">
        <v>62</v>
      </c>
      <c r="N540" s="11" t="s">
        <v>851</v>
      </c>
      <c r="O540" s="11" t="s">
        <v>31</v>
      </c>
      <c r="P540" s="11" t="s">
        <v>53</v>
      </c>
      <c r="Q540" s="11" t="s">
        <v>852</v>
      </c>
      <c r="R540" s="11">
        <v>61.12</v>
      </c>
      <c r="S540" s="11">
        <v>4</v>
      </c>
      <c r="T540" s="11">
        <v>0</v>
      </c>
      <c r="U540" s="11">
        <v>20.780799999999999</v>
      </c>
      <c r="V540" s="11">
        <f t="shared" si="16"/>
        <v>1</v>
      </c>
      <c r="W540" s="11" t="str">
        <f t="shared" si="17"/>
        <v>Jun</v>
      </c>
      <c r="X540" s="13" t="s">
        <v>4394</v>
      </c>
    </row>
    <row r="541" spans="1:24" x14ac:dyDescent="0.3">
      <c r="A541" s="11">
        <v>2610</v>
      </c>
      <c r="B541" s="11" t="s">
        <v>1977</v>
      </c>
      <c r="C541" s="12">
        <v>44160</v>
      </c>
      <c r="D541" s="12">
        <v>44165</v>
      </c>
      <c r="E541" s="11" t="s">
        <v>38</v>
      </c>
      <c r="F541" s="11" t="s">
        <v>1978</v>
      </c>
      <c r="G541" s="11" t="s">
        <v>1979</v>
      </c>
      <c r="H541" s="11" t="s">
        <v>81</v>
      </c>
      <c r="I541" s="11" t="s">
        <v>26</v>
      </c>
      <c r="J541" s="11" t="s">
        <v>670</v>
      </c>
      <c r="K541" s="11" t="s">
        <v>83</v>
      </c>
      <c r="L541" s="11">
        <v>76017</v>
      </c>
      <c r="M541" s="11" t="s">
        <v>84</v>
      </c>
      <c r="N541" s="11" t="s">
        <v>43</v>
      </c>
      <c r="O541" s="11" t="s">
        <v>31</v>
      </c>
      <c r="P541" s="11" t="s">
        <v>44</v>
      </c>
      <c r="Q541" s="11" t="s">
        <v>45</v>
      </c>
      <c r="R541" s="11">
        <v>1218.7349999999999</v>
      </c>
      <c r="S541" s="11">
        <v>5</v>
      </c>
      <c r="T541" s="11">
        <v>0.3</v>
      </c>
      <c r="U541" s="11">
        <v>-121.87350000000001</v>
      </c>
      <c r="V541" s="11">
        <f t="shared" si="16"/>
        <v>0</v>
      </c>
      <c r="W541" s="11" t="str">
        <f t="shared" si="17"/>
        <v>Nov</v>
      </c>
      <c r="X541" s="13" t="s">
        <v>4392</v>
      </c>
    </row>
    <row r="542" spans="1:24" x14ac:dyDescent="0.3">
      <c r="A542" s="11">
        <v>2613</v>
      </c>
      <c r="B542" s="11" t="s">
        <v>1977</v>
      </c>
      <c r="C542" s="12">
        <v>44160</v>
      </c>
      <c r="D542" s="12">
        <v>44165</v>
      </c>
      <c r="E542" s="11" t="s">
        <v>38</v>
      </c>
      <c r="F542" s="11" t="s">
        <v>1978</v>
      </c>
      <c r="G542" s="11" t="s">
        <v>1979</v>
      </c>
      <c r="H542" s="11" t="s">
        <v>81</v>
      </c>
      <c r="I542" s="11" t="s">
        <v>26</v>
      </c>
      <c r="J542" s="11" t="s">
        <v>670</v>
      </c>
      <c r="K542" s="11" t="s">
        <v>83</v>
      </c>
      <c r="L542" s="11">
        <v>76017</v>
      </c>
      <c r="M542" s="11" t="s">
        <v>84</v>
      </c>
      <c r="N542" s="11" t="s">
        <v>642</v>
      </c>
      <c r="O542" s="11" t="s">
        <v>31</v>
      </c>
      <c r="P542" s="11" t="s">
        <v>53</v>
      </c>
      <c r="Q542" s="11" t="s">
        <v>643</v>
      </c>
      <c r="R542" s="11">
        <v>6.0960000000000001</v>
      </c>
      <c r="S542" s="11">
        <v>3</v>
      </c>
      <c r="T542" s="11">
        <v>0.6</v>
      </c>
      <c r="U542" s="11">
        <v>-3.9624000000000001</v>
      </c>
      <c r="V542" s="11">
        <f t="shared" si="16"/>
        <v>0</v>
      </c>
      <c r="W542" s="11" t="str">
        <f t="shared" si="17"/>
        <v>Nov</v>
      </c>
      <c r="X542" s="13" t="s">
        <v>4392</v>
      </c>
    </row>
    <row r="543" spans="1:24" x14ac:dyDescent="0.3">
      <c r="A543" s="11">
        <v>2614</v>
      </c>
      <c r="B543" s="11" t="s">
        <v>1980</v>
      </c>
      <c r="C543" s="12">
        <v>44679</v>
      </c>
      <c r="D543" s="12">
        <v>44686</v>
      </c>
      <c r="E543" s="11" t="s">
        <v>38</v>
      </c>
      <c r="F543" s="11" t="s">
        <v>1981</v>
      </c>
      <c r="G543" s="11" t="s">
        <v>1982</v>
      </c>
      <c r="H543" s="11" t="s">
        <v>81</v>
      </c>
      <c r="I543" s="11" t="s">
        <v>26</v>
      </c>
      <c r="J543" s="11" t="s">
        <v>49</v>
      </c>
      <c r="K543" s="11" t="s">
        <v>50</v>
      </c>
      <c r="L543" s="11">
        <v>90045</v>
      </c>
      <c r="M543" s="11" t="s">
        <v>51</v>
      </c>
      <c r="N543" s="11" t="s">
        <v>984</v>
      </c>
      <c r="O543" s="11" t="s">
        <v>31</v>
      </c>
      <c r="P543" s="11" t="s">
        <v>35</v>
      </c>
      <c r="Q543" s="11" t="s">
        <v>985</v>
      </c>
      <c r="R543" s="11">
        <v>41.567999999999998</v>
      </c>
      <c r="S543" s="11">
        <v>2</v>
      </c>
      <c r="T543" s="11">
        <v>0.2</v>
      </c>
      <c r="U543" s="11">
        <v>2.5979999999999999</v>
      </c>
      <c r="V543" s="11">
        <f t="shared" si="16"/>
        <v>1</v>
      </c>
      <c r="W543" s="11" t="str">
        <f t="shared" si="17"/>
        <v>Apr</v>
      </c>
      <c r="X543" s="13" t="s">
        <v>4394</v>
      </c>
    </row>
    <row r="544" spans="1:24" x14ac:dyDescent="0.3">
      <c r="A544" s="11">
        <v>2615</v>
      </c>
      <c r="B544" s="11" t="s">
        <v>1983</v>
      </c>
      <c r="C544" s="12">
        <v>43947</v>
      </c>
      <c r="D544" s="12">
        <v>43954</v>
      </c>
      <c r="E544" s="11" t="s">
        <v>38</v>
      </c>
      <c r="F544" s="11" t="s">
        <v>1984</v>
      </c>
      <c r="G544" s="11" t="s">
        <v>1985</v>
      </c>
      <c r="H544" s="11" t="s">
        <v>81</v>
      </c>
      <c r="I544" s="11" t="s">
        <v>26</v>
      </c>
      <c r="J544" s="11" t="s">
        <v>49</v>
      </c>
      <c r="K544" s="11" t="s">
        <v>50</v>
      </c>
      <c r="L544" s="11">
        <v>90049</v>
      </c>
      <c r="M544" s="11" t="s">
        <v>51</v>
      </c>
      <c r="N544" s="11" t="s">
        <v>447</v>
      </c>
      <c r="O544" s="11" t="s">
        <v>31</v>
      </c>
      <c r="P544" s="11" t="s">
        <v>35</v>
      </c>
      <c r="Q544" s="11" t="s">
        <v>448</v>
      </c>
      <c r="R544" s="11">
        <v>230.28</v>
      </c>
      <c r="S544" s="11">
        <v>3</v>
      </c>
      <c r="T544" s="11">
        <v>0.2</v>
      </c>
      <c r="U544" s="11">
        <v>23.027999999999999</v>
      </c>
      <c r="V544" s="11">
        <f t="shared" si="16"/>
        <v>1</v>
      </c>
      <c r="W544" s="11" t="str">
        <f t="shared" si="17"/>
        <v>Apr</v>
      </c>
      <c r="X544" s="13" t="s">
        <v>4392</v>
      </c>
    </row>
    <row r="545" spans="1:24" x14ac:dyDescent="0.3">
      <c r="A545" s="11">
        <v>2632</v>
      </c>
      <c r="B545" s="11" t="s">
        <v>1986</v>
      </c>
      <c r="C545" s="12">
        <v>45061</v>
      </c>
      <c r="D545" s="12">
        <v>45066</v>
      </c>
      <c r="E545" s="11" t="s">
        <v>38</v>
      </c>
      <c r="F545" s="11" t="s">
        <v>1987</v>
      </c>
      <c r="G545" s="11" t="s">
        <v>1988</v>
      </c>
      <c r="H545" s="11" t="s">
        <v>25</v>
      </c>
      <c r="I545" s="11" t="s">
        <v>26</v>
      </c>
      <c r="J545" s="11" t="s">
        <v>176</v>
      </c>
      <c r="K545" s="11" t="s">
        <v>177</v>
      </c>
      <c r="L545" s="11">
        <v>98103</v>
      </c>
      <c r="M545" s="11" t="s">
        <v>51</v>
      </c>
      <c r="N545" s="11" t="s">
        <v>1102</v>
      </c>
      <c r="O545" s="11" t="s">
        <v>31</v>
      </c>
      <c r="P545" s="11" t="s">
        <v>53</v>
      </c>
      <c r="Q545" s="11" t="s">
        <v>1103</v>
      </c>
      <c r="R545" s="11">
        <v>39.96</v>
      </c>
      <c r="S545" s="11">
        <v>2</v>
      </c>
      <c r="T545" s="11">
        <v>0</v>
      </c>
      <c r="U545" s="11">
        <v>17.1828</v>
      </c>
      <c r="V545" s="11">
        <f t="shared" si="16"/>
        <v>1</v>
      </c>
      <c r="W545" s="11" t="str">
        <f t="shared" si="17"/>
        <v>May</v>
      </c>
      <c r="X545" s="13" t="s">
        <v>4395</v>
      </c>
    </row>
    <row r="546" spans="1:24" x14ac:dyDescent="0.3">
      <c r="A546" s="11">
        <v>2633</v>
      </c>
      <c r="B546" s="11" t="s">
        <v>1986</v>
      </c>
      <c r="C546" s="12">
        <v>45061</v>
      </c>
      <c r="D546" s="12">
        <v>45066</v>
      </c>
      <c r="E546" s="11" t="s">
        <v>38</v>
      </c>
      <c r="F546" s="11" t="s">
        <v>1987</v>
      </c>
      <c r="G546" s="11" t="s">
        <v>1988</v>
      </c>
      <c r="H546" s="11" t="s">
        <v>25</v>
      </c>
      <c r="I546" s="11" t="s">
        <v>26</v>
      </c>
      <c r="J546" s="11" t="s">
        <v>176</v>
      </c>
      <c r="K546" s="11" t="s">
        <v>177</v>
      </c>
      <c r="L546" s="11">
        <v>98103</v>
      </c>
      <c r="M546" s="11" t="s">
        <v>51</v>
      </c>
      <c r="N546" s="11" t="s">
        <v>1989</v>
      </c>
      <c r="O546" s="11" t="s">
        <v>31</v>
      </c>
      <c r="P546" s="11" t="s">
        <v>35</v>
      </c>
      <c r="Q546" s="11" t="s">
        <v>1990</v>
      </c>
      <c r="R546" s="11">
        <v>42.624000000000002</v>
      </c>
      <c r="S546" s="11">
        <v>2</v>
      </c>
      <c r="T546" s="11">
        <v>0.2</v>
      </c>
      <c r="U546" s="11">
        <v>4.2624000000000004</v>
      </c>
      <c r="V546" s="11">
        <f t="shared" si="16"/>
        <v>1</v>
      </c>
      <c r="W546" s="11" t="str">
        <f t="shared" si="17"/>
        <v>May</v>
      </c>
      <c r="X546" s="13" t="s">
        <v>4395</v>
      </c>
    </row>
    <row r="547" spans="1:24" x14ac:dyDescent="0.3">
      <c r="A547" s="11">
        <v>2634</v>
      </c>
      <c r="B547" s="11" t="s">
        <v>1986</v>
      </c>
      <c r="C547" s="12">
        <v>45061</v>
      </c>
      <c r="D547" s="12">
        <v>45066</v>
      </c>
      <c r="E547" s="11" t="s">
        <v>38</v>
      </c>
      <c r="F547" s="11" t="s">
        <v>1987</v>
      </c>
      <c r="G547" s="11" t="s">
        <v>1988</v>
      </c>
      <c r="H547" s="11" t="s">
        <v>25</v>
      </c>
      <c r="I547" s="11" t="s">
        <v>26</v>
      </c>
      <c r="J547" s="11" t="s">
        <v>176</v>
      </c>
      <c r="K547" s="11" t="s">
        <v>177</v>
      </c>
      <c r="L547" s="11">
        <v>98103</v>
      </c>
      <c r="M547" s="11" t="s">
        <v>51</v>
      </c>
      <c r="N547" s="11" t="s">
        <v>230</v>
      </c>
      <c r="O547" s="11" t="s">
        <v>31</v>
      </c>
      <c r="P547" s="11" t="s">
        <v>35</v>
      </c>
      <c r="Q547" s="11" t="s">
        <v>231</v>
      </c>
      <c r="R547" s="11">
        <v>220.96</v>
      </c>
      <c r="S547" s="11">
        <v>1</v>
      </c>
      <c r="T547" s="11">
        <v>0.2</v>
      </c>
      <c r="U547" s="11">
        <v>24.858000000000001</v>
      </c>
      <c r="V547" s="11">
        <f t="shared" si="16"/>
        <v>1</v>
      </c>
      <c r="W547" s="11" t="str">
        <f t="shared" si="17"/>
        <v>May</v>
      </c>
      <c r="X547" s="13" t="s">
        <v>4395</v>
      </c>
    </row>
    <row r="548" spans="1:24" x14ac:dyDescent="0.3">
      <c r="A548" s="11">
        <v>2635</v>
      </c>
      <c r="B548" s="11" t="s">
        <v>1991</v>
      </c>
      <c r="C548" s="12">
        <v>44382</v>
      </c>
      <c r="D548" s="12">
        <v>44387</v>
      </c>
      <c r="E548" s="11" t="s">
        <v>22</v>
      </c>
      <c r="F548" s="11" t="s">
        <v>1506</v>
      </c>
      <c r="G548" s="11" t="s">
        <v>1507</v>
      </c>
      <c r="H548" s="11" t="s">
        <v>81</v>
      </c>
      <c r="I548" s="11" t="s">
        <v>26</v>
      </c>
      <c r="J548" s="11" t="s">
        <v>1892</v>
      </c>
      <c r="K548" s="11" t="s">
        <v>1017</v>
      </c>
      <c r="L548" s="11">
        <v>28314</v>
      </c>
      <c r="M548" s="11" t="s">
        <v>29</v>
      </c>
      <c r="N548" s="11" t="s">
        <v>1992</v>
      </c>
      <c r="O548" s="11" t="s">
        <v>31</v>
      </c>
      <c r="P548" s="11" t="s">
        <v>53</v>
      </c>
      <c r="Q548" s="11" t="s">
        <v>1993</v>
      </c>
      <c r="R548" s="11">
        <v>4.9279999999999999</v>
      </c>
      <c r="S548" s="11">
        <v>2</v>
      </c>
      <c r="T548" s="11">
        <v>0.2</v>
      </c>
      <c r="U548" s="11">
        <v>0.73919999999999997</v>
      </c>
      <c r="V548" s="11">
        <f t="shared" si="16"/>
        <v>1</v>
      </c>
      <c r="W548" s="11" t="str">
        <f t="shared" si="17"/>
        <v>Jul</v>
      </c>
      <c r="X548" s="13" t="s">
        <v>4393</v>
      </c>
    </row>
    <row r="549" spans="1:24" x14ac:dyDescent="0.3">
      <c r="A549" s="11">
        <v>2641</v>
      </c>
      <c r="B549" s="11" t="s">
        <v>1994</v>
      </c>
      <c r="C549" s="12">
        <v>45089</v>
      </c>
      <c r="D549" s="12">
        <v>45095</v>
      </c>
      <c r="E549" s="11" t="s">
        <v>38</v>
      </c>
      <c r="F549" s="11" t="s">
        <v>1995</v>
      </c>
      <c r="G549" s="11" t="s">
        <v>1996</v>
      </c>
      <c r="H549" s="11" t="s">
        <v>25</v>
      </c>
      <c r="I549" s="11" t="s">
        <v>26</v>
      </c>
      <c r="J549" s="11" t="s">
        <v>158</v>
      </c>
      <c r="K549" s="11" t="s">
        <v>109</v>
      </c>
      <c r="L549" s="11">
        <v>10035</v>
      </c>
      <c r="M549" s="11" t="s">
        <v>62</v>
      </c>
      <c r="N549" s="11" t="s">
        <v>561</v>
      </c>
      <c r="O549" s="11" t="s">
        <v>31</v>
      </c>
      <c r="P549" s="11" t="s">
        <v>35</v>
      </c>
      <c r="Q549" s="11" t="s">
        <v>562</v>
      </c>
      <c r="R549" s="11">
        <v>858.24</v>
      </c>
      <c r="S549" s="11">
        <v>4</v>
      </c>
      <c r="T549" s="11">
        <v>0.1</v>
      </c>
      <c r="U549" s="11">
        <v>143.04</v>
      </c>
      <c r="V549" s="11">
        <f t="shared" si="16"/>
        <v>1</v>
      </c>
      <c r="W549" s="11" t="str">
        <f t="shared" si="17"/>
        <v>Jun</v>
      </c>
      <c r="X549" s="13" t="s">
        <v>4395</v>
      </c>
    </row>
    <row r="550" spans="1:24" x14ac:dyDescent="0.3">
      <c r="A550" s="11">
        <v>2645</v>
      </c>
      <c r="B550" s="11" t="s">
        <v>1997</v>
      </c>
      <c r="C550" s="12">
        <v>44668</v>
      </c>
      <c r="D550" s="12">
        <v>44672</v>
      </c>
      <c r="E550" s="11" t="s">
        <v>22</v>
      </c>
      <c r="F550" s="11" t="s">
        <v>1718</v>
      </c>
      <c r="G550" s="11" t="s">
        <v>1719</v>
      </c>
      <c r="H550" s="11" t="s">
        <v>90</v>
      </c>
      <c r="I550" s="11" t="s">
        <v>26</v>
      </c>
      <c r="J550" s="11" t="s">
        <v>1998</v>
      </c>
      <c r="K550" s="11" t="s">
        <v>1017</v>
      </c>
      <c r="L550" s="11">
        <v>27604</v>
      </c>
      <c r="M550" s="11" t="s">
        <v>29</v>
      </c>
      <c r="N550" s="11" t="s">
        <v>481</v>
      </c>
      <c r="O550" s="11" t="s">
        <v>31</v>
      </c>
      <c r="P550" s="11" t="s">
        <v>53</v>
      </c>
      <c r="Q550" s="11" t="s">
        <v>482</v>
      </c>
      <c r="R550" s="11">
        <v>18.623999999999999</v>
      </c>
      <c r="S550" s="11">
        <v>8</v>
      </c>
      <c r="T550" s="11">
        <v>0.2</v>
      </c>
      <c r="U550" s="11">
        <v>6.2855999999999996</v>
      </c>
      <c r="V550" s="11">
        <f t="shared" si="16"/>
        <v>1</v>
      </c>
      <c r="W550" s="11" t="str">
        <f t="shared" si="17"/>
        <v>Apr</v>
      </c>
      <c r="X550" s="13" t="s">
        <v>4394</v>
      </c>
    </row>
    <row r="551" spans="1:24" x14ac:dyDescent="0.3">
      <c r="A551" s="11">
        <v>2646</v>
      </c>
      <c r="B551" s="11" t="s">
        <v>1999</v>
      </c>
      <c r="C551" s="12">
        <v>44081</v>
      </c>
      <c r="D551" s="12">
        <v>44086</v>
      </c>
      <c r="E551" s="11" t="s">
        <v>22</v>
      </c>
      <c r="F551" s="11" t="s">
        <v>2000</v>
      </c>
      <c r="G551" s="11" t="s">
        <v>2001</v>
      </c>
      <c r="H551" s="11" t="s">
        <v>25</v>
      </c>
      <c r="I551" s="11" t="s">
        <v>26</v>
      </c>
      <c r="J551" s="11" t="s">
        <v>2002</v>
      </c>
      <c r="K551" s="11" t="s">
        <v>1503</v>
      </c>
      <c r="L551" s="11">
        <v>74133</v>
      </c>
      <c r="M551" s="11" t="s">
        <v>84</v>
      </c>
      <c r="N551" s="11" t="s">
        <v>1292</v>
      </c>
      <c r="O551" s="11" t="s">
        <v>31</v>
      </c>
      <c r="P551" s="11" t="s">
        <v>53</v>
      </c>
      <c r="Q551" s="11" t="s">
        <v>2003</v>
      </c>
      <c r="R551" s="11">
        <v>57.69</v>
      </c>
      <c r="S551" s="11">
        <v>3</v>
      </c>
      <c r="T551" s="11">
        <v>0</v>
      </c>
      <c r="U551" s="11">
        <v>23.652899999999999</v>
      </c>
      <c r="V551" s="11">
        <f t="shared" si="16"/>
        <v>1</v>
      </c>
      <c r="W551" s="11" t="str">
        <f t="shared" si="17"/>
        <v>Sep</v>
      </c>
      <c r="X551" s="13" t="s">
        <v>4392</v>
      </c>
    </row>
    <row r="552" spans="1:24" x14ac:dyDescent="0.3">
      <c r="A552" s="11">
        <v>2649</v>
      </c>
      <c r="B552" s="11" t="s">
        <v>1999</v>
      </c>
      <c r="C552" s="12">
        <v>44081</v>
      </c>
      <c r="D552" s="12">
        <v>44086</v>
      </c>
      <c r="E552" s="11" t="s">
        <v>22</v>
      </c>
      <c r="F552" s="11" t="s">
        <v>2000</v>
      </c>
      <c r="G552" s="11" t="s">
        <v>2001</v>
      </c>
      <c r="H552" s="11" t="s">
        <v>25</v>
      </c>
      <c r="I552" s="11" t="s">
        <v>26</v>
      </c>
      <c r="J552" s="11" t="s">
        <v>2002</v>
      </c>
      <c r="K552" s="11" t="s">
        <v>1503</v>
      </c>
      <c r="L552" s="11">
        <v>74133</v>
      </c>
      <c r="M552" s="11" t="s">
        <v>84</v>
      </c>
      <c r="N552" s="11" t="s">
        <v>1938</v>
      </c>
      <c r="O552" s="11" t="s">
        <v>31</v>
      </c>
      <c r="P552" s="11" t="s">
        <v>53</v>
      </c>
      <c r="Q552" s="11" t="s">
        <v>1939</v>
      </c>
      <c r="R552" s="11">
        <v>821.88</v>
      </c>
      <c r="S552" s="11">
        <v>6</v>
      </c>
      <c r="T552" s="11">
        <v>0</v>
      </c>
      <c r="U552" s="11">
        <v>213.68879999999999</v>
      </c>
      <c r="V552" s="11">
        <f t="shared" si="16"/>
        <v>1</v>
      </c>
      <c r="W552" s="11" t="str">
        <f t="shared" si="17"/>
        <v>Sep</v>
      </c>
      <c r="X552" s="13" t="s">
        <v>4392</v>
      </c>
    </row>
    <row r="553" spans="1:24" x14ac:dyDescent="0.3">
      <c r="A553" s="11">
        <v>2651</v>
      </c>
      <c r="B553" s="11" t="s">
        <v>2004</v>
      </c>
      <c r="C553" s="12">
        <v>44830</v>
      </c>
      <c r="D553" s="12">
        <v>44835</v>
      </c>
      <c r="E553" s="11" t="s">
        <v>38</v>
      </c>
      <c r="F553" s="11" t="s">
        <v>2005</v>
      </c>
      <c r="G553" s="11" t="s">
        <v>2006</v>
      </c>
      <c r="H553" s="11" t="s">
        <v>81</v>
      </c>
      <c r="I553" s="11" t="s">
        <v>26</v>
      </c>
      <c r="J553" s="11" t="s">
        <v>2007</v>
      </c>
      <c r="K553" s="11" t="s">
        <v>50</v>
      </c>
      <c r="L553" s="11">
        <v>92345</v>
      </c>
      <c r="M553" s="11" t="s">
        <v>51</v>
      </c>
      <c r="N553" s="11" t="s">
        <v>1117</v>
      </c>
      <c r="O553" s="11" t="s">
        <v>31</v>
      </c>
      <c r="P553" s="11" t="s">
        <v>32</v>
      </c>
      <c r="Q553" s="11" t="s">
        <v>1118</v>
      </c>
      <c r="R553" s="11">
        <v>424.95749999999998</v>
      </c>
      <c r="S553" s="11">
        <v>5</v>
      </c>
      <c r="T553" s="11">
        <v>0.15</v>
      </c>
      <c r="U553" s="11">
        <v>19.998000000000001</v>
      </c>
      <c r="V553" s="11">
        <f t="shared" si="16"/>
        <v>1</v>
      </c>
      <c r="W553" s="11" t="str">
        <f t="shared" si="17"/>
        <v>Sep</v>
      </c>
      <c r="X553" s="13" t="s">
        <v>4394</v>
      </c>
    </row>
    <row r="554" spans="1:24" x14ac:dyDescent="0.3">
      <c r="A554" s="11">
        <v>2655</v>
      </c>
      <c r="B554" s="11" t="s">
        <v>2008</v>
      </c>
      <c r="C554" s="12">
        <v>45186</v>
      </c>
      <c r="D554" s="12">
        <v>45190</v>
      </c>
      <c r="E554" s="11" t="s">
        <v>22</v>
      </c>
      <c r="F554" s="11" t="s">
        <v>353</v>
      </c>
      <c r="G554" s="11" t="s">
        <v>354</v>
      </c>
      <c r="H554" s="11" t="s">
        <v>81</v>
      </c>
      <c r="I554" s="11" t="s">
        <v>26</v>
      </c>
      <c r="J554" s="11" t="s">
        <v>1214</v>
      </c>
      <c r="K554" s="11" t="s">
        <v>69</v>
      </c>
      <c r="L554" s="11">
        <v>84604</v>
      </c>
      <c r="M554" s="11" t="s">
        <v>51</v>
      </c>
      <c r="N554" s="11" t="s">
        <v>2009</v>
      </c>
      <c r="O554" s="11" t="s">
        <v>31</v>
      </c>
      <c r="P554" s="11" t="s">
        <v>32</v>
      </c>
      <c r="Q554" s="11" t="s">
        <v>2010</v>
      </c>
      <c r="R554" s="11">
        <v>1292.94</v>
      </c>
      <c r="S554" s="11">
        <v>3</v>
      </c>
      <c r="T554" s="11">
        <v>0</v>
      </c>
      <c r="U554" s="11">
        <v>77.576400000000007</v>
      </c>
      <c r="V554" s="11">
        <f t="shared" si="16"/>
        <v>1</v>
      </c>
      <c r="W554" s="11" t="str">
        <f t="shared" si="17"/>
        <v>Sep</v>
      </c>
      <c r="X554" s="13" t="s">
        <v>4395</v>
      </c>
    </row>
    <row r="555" spans="1:24" x14ac:dyDescent="0.3">
      <c r="A555" s="11">
        <v>2660</v>
      </c>
      <c r="B555" s="11" t="s">
        <v>2011</v>
      </c>
      <c r="C555" s="12">
        <v>44554</v>
      </c>
      <c r="D555" s="12">
        <v>44558</v>
      </c>
      <c r="E555" s="11" t="s">
        <v>38</v>
      </c>
      <c r="F555" s="11" t="s">
        <v>2012</v>
      </c>
      <c r="G555" s="11" t="s">
        <v>2013</v>
      </c>
      <c r="H555" s="11" t="s">
        <v>81</v>
      </c>
      <c r="I555" s="11" t="s">
        <v>26</v>
      </c>
      <c r="J555" s="11" t="s">
        <v>2014</v>
      </c>
      <c r="K555" s="11" t="s">
        <v>501</v>
      </c>
      <c r="L555" s="11">
        <v>85234</v>
      </c>
      <c r="M555" s="11" t="s">
        <v>51</v>
      </c>
      <c r="N555" s="11" t="s">
        <v>230</v>
      </c>
      <c r="O555" s="11" t="s">
        <v>31</v>
      </c>
      <c r="P555" s="11" t="s">
        <v>35</v>
      </c>
      <c r="Q555" s="11" t="s">
        <v>231</v>
      </c>
      <c r="R555" s="11">
        <v>883.84</v>
      </c>
      <c r="S555" s="11">
        <v>4</v>
      </c>
      <c r="T555" s="11">
        <v>0.2</v>
      </c>
      <c r="U555" s="11">
        <v>99.432000000000002</v>
      </c>
      <c r="V555" s="11">
        <f t="shared" si="16"/>
        <v>1</v>
      </c>
      <c r="W555" s="11" t="str">
        <f t="shared" si="17"/>
        <v>Dec</v>
      </c>
      <c r="X555" s="13" t="s">
        <v>4393</v>
      </c>
    </row>
    <row r="556" spans="1:24" x14ac:dyDescent="0.3">
      <c r="A556" s="11">
        <v>2665</v>
      </c>
      <c r="B556" s="11" t="s">
        <v>2015</v>
      </c>
      <c r="C556" s="12">
        <v>44682</v>
      </c>
      <c r="D556" s="12">
        <v>44685</v>
      </c>
      <c r="E556" s="11" t="s">
        <v>78</v>
      </c>
      <c r="F556" s="11" t="s">
        <v>2016</v>
      </c>
      <c r="G556" s="11" t="s">
        <v>2017</v>
      </c>
      <c r="H556" s="11" t="s">
        <v>25</v>
      </c>
      <c r="I556" s="11" t="s">
        <v>26</v>
      </c>
      <c r="J556" s="11" t="s">
        <v>127</v>
      </c>
      <c r="K556" s="11" t="s">
        <v>128</v>
      </c>
      <c r="L556" s="11">
        <v>38109</v>
      </c>
      <c r="M556" s="11" t="s">
        <v>29</v>
      </c>
      <c r="N556" s="11" t="s">
        <v>196</v>
      </c>
      <c r="O556" s="11" t="s">
        <v>31</v>
      </c>
      <c r="P556" s="11" t="s">
        <v>44</v>
      </c>
      <c r="Q556" s="11" t="s">
        <v>197</v>
      </c>
      <c r="R556" s="11">
        <v>370.62</v>
      </c>
      <c r="S556" s="11">
        <v>3</v>
      </c>
      <c r="T556" s="11">
        <v>0.4</v>
      </c>
      <c r="U556" s="11">
        <v>-142.071</v>
      </c>
      <c r="V556" s="11">
        <f t="shared" si="16"/>
        <v>0</v>
      </c>
      <c r="W556" s="11" t="str">
        <f t="shared" si="17"/>
        <v>May</v>
      </c>
      <c r="X556" s="13" t="s">
        <v>4394</v>
      </c>
    </row>
    <row r="557" spans="1:24" x14ac:dyDescent="0.3">
      <c r="A557" s="11">
        <v>2669</v>
      </c>
      <c r="B557" s="11" t="s">
        <v>2018</v>
      </c>
      <c r="C557" s="12">
        <v>44433</v>
      </c>
      <c r="D557" s="12">
        <v>44438</v>
      </c>
      <c r="E557" s="11" t="s">
        <v>38</v>
      </c>
      <c r="F557" s="11" t="s">
        <v>2019</v>
      </c>
      <c r="G557" s="11" t="s">
        <v>2020</v>
      </c>
      <c r="H557" s="11" t="s">
        <v>90</v>
      </c>
      <c r="I557" s="11" t="s">
        <v>26</v>
      </c>
      <c r="J557" s="11" t="s">
        <v>49</v>
      </c>
      <c r="K557" s="11" t="s">
        <v>50</v>
      </c>
      <c r="L557" s="11">
        <v>90045</v>
      </c>
      <c r="M557" s="11" t="s">
        <v>51</v>
      </c>
      <c r="N557" s="11" t="s">
        <v>63</v>
      </c>
      <c r="O557" s="11" t="s">
        <v>31</v>
      </c>
      <c r="P557" s="11" t="s">
        <v>35</v>
      </c>
      <c r="Q557" s="11" t="s">
        <v>64</v>
      </c>
      <c r="R557" s="11">
        <v>40.783999999999999</v>
      </c>
      <c r="S557" s="11">
        <v>1</v>
      </c>
      <c r="T557" s="11">
        <v>0.2</v>
      </c>
      <c r="U557" s="11">
        <v>4.5881999999999996</v>
      </c>
      <c r="V557" s="11">
        <f t="shared" si="16"/>
        <v>1</v>
      </c>
      <c r="W557" s="11" t="str">
        <f t="shared" si="17"/>
        <v>Aug</v>
      </c>
      <c r="X557" s="13" t="s">
        <v>4393</v>
      </c>
    </row>
    <row r="558" spans="1:24" x14ac:dyDescent="0.3">
      <c r="A558" s="11">
        <v>2672</v>
      </c>
      <c r="B558" s="11" t="s">
        <v>2021</v>
      </c>
      <c r="C558" s="12">
        <v>44083</v>
      </c>
      <c r="D558" s="12">
        <v>44086</v>
      </c>
      <c r="E558" s="11" t="s">
        <v>22</v>
      </c>
      <c r="F558" s="11" t="s">
        <v>2022</v>
      </c>
      <c r="G558" s="11" t="s">
        <v>2023</v>
      </c>
      <c r="H558" s="11" t="s">
        <v>81</v>
      </c>
      <c r="I558" s="11" t="s">
        <v>26</v>
      </c>
      <c r="J558" s="11" t="s">
        <v>2024</v>
      </c>
      <c r="K558" s="11" t="s">
        <v>415</v>
      </c>
      <c r="L558" s="11">
        <v>1852</v>
      </c>
      <c r="M558" s="11" t="s">
        <v>62</v>
      </c>
      <c r="N558" s="11" t="s">
        <v>2025</v>
      </c>
      <c r="O558" s="11" t="s">
        <v>31</v>
      </c>
      <c r="P558" s="11" t="s">
        <v>35</v>
      </c>
      <c r="Q558" s="11" t="s">
        <v>2026</v>
      </c>
      <c r="R558" s="11">
        <v>785.88</v>
      </c>
      <c r="S558" s="11">
        <v>6</v>
      </c>
      <c r="T558" s="11">
        <v>0</v>
      </c>
      <c r="U558" s="11">
        <v>212.1876</v>
      </c>
      <c r="V558" s="11">
        <f t="shared" si="16"/>
        <v>1</v>
      </c>
      <c r="W558" s="11" t="str">
        <f t="shared" si="17"/>
        <v>Sep</v>
      </c>
      <c r="X558" s="13" t="s">
        <v>4392</v>
      </c>
    </row>
    <row r="559" spans="1:24" x14ac:dyDescent="0.3">
      <c r="A559" s="11">
        <v>2694</v>
      </c>
      <c r="B559" s="11" t="s">
        <v>2027</v>
      </c>
      <c r="C559" s="12">
        <v>44583</v>
      </c>
      <c r="D559" s="12">
        <v>44589</v>
      </c>
      <c r="E559" s="11" t="s">
        <v>38</v>
      </c>
      <c r="F559" s="11" t="s">
        <v>768</v>
      </c>
      <c r="G559" s="11" t="s">
        <v>769</v>
      </c>
      <c r="H559" s="11" t="s">
        <v>81</v>
      </c>
      <c r="I559" s="11" t="s">
        <v>26</v>
      </c>
      <c r="J559" s="11" t="s">
        <v>176</v>
      </c>
      <c r="K559" s="11" t="s">
        <v>177</v>
      </c>
      <c r="L559" s="11">
        <v>98115</v>
      </c>
      <c r="M559" s="11" t="s">
        <v>51</v>
      </c>
      <c r="N559" s="11" t="s">
        <v>611</v>
      </c>
      <c r="O559" s="11" t="s">
        <v>31</v>
      </c>
      <c r="P559" s="11" t="s">
        <v>53</v>
      </c>
      <c r="Q559" s="11" t="s">
        <v>612</v>
      </c>
      <c r="R559" s="11">
        <v>109.9</v>
      </c>
      <c r="S559" s="11">
        <v>5</v>
      </c>
      <c r="T559" s="11">
        <v>0</v>
      </c>
      <c r="U559" s="11">
        <v>37.366</v>
      </c>
      <c r="V559" s="11">
        <f t="shared" si="16"/>
        <v>1</v>
      </c>
      <c r="W559" s="11" t="str">
        <f t="shared" si="17"/>
        <v>Jan</v>
      </c>
      <c r="X559" s="13" t="s">
        <v>4394</v>
      </c>
    </row>
    <row r="560" spans="1:24" x14ac:dyDescent="0.3">
      <c r="A560" s="11">
        <v>2695</v>
      </c>
      <c r="B560" s="11" t="s">
        <v>2028</v>
      </c>
      <c r="C560" s="12">
        <v>44119</v>
      </c>
      <c r="D560" s="12">
        <v>44124</v>
      </c>
      <c r="E560" s="11" t="s">
        <v>38</v>
      </c>
      <c r="F560" s="11" t="s">
        <v>2029</v>
      </c>
      <c r="G560" s="11" t="s">
        <v>2030</v>
      </c>
      <c r="H560" s="11" t="s">
        <v>25</v>
      </c>
      <c r="I560" s="11" t="s">
        <v>26</v>
      </c>
      <c r="J560" s="11" t="s">
        <v>2031</v>
      </c>
      <c r="K560" s="11" t="s">
        <v>42</v>
      </c>
      <c r="L560" s="11">
        <v>33012</v>
      </c>
      <c r="M560" s="11" t="s">
        <v>29</v>
      </c>
      <c r="N560" s="11" t="s">
        <v>1292</v>
      </c>
      <c r="O560" s="11" t="s">
        <v>31</v>
      </c>
      <c r="P560" s="11" t="s">
        <v>53</v>
      </c>
      <c r="Q560" s="11" t="s">
        <v>2003</v>
      </c>
      <c r="R560" s="11">
        <v>15.384</v>
      </c>
      <c r="S560" s="11">
        <v>1</v>
      </c>
      <c r="T560" s="11">
        <v>0.2</v>
      </c>
      <c r="U560" s="11">
        <v>4.0382999999999996</v>
      </c>
      <c r="V560" s="11">
        <f t="shared" si="16"/>
        <v>1</v>
      </c>
      <c r="W560" s="11" t="str">
        <f t="shared" si="17"/>
        <v>Oct</v>
      </c>
      <c r="X560" s="13" t="s">
        <v>4392</v>
      </c>
    </row>
    <row r="561" spans="1:24" x14ac:dyDescent="0.3">
      <c r="A561" s="11">
        <v>2701</v>
      </c>
      <c r="B561" s="11" t="s">
        <v>2032</v>
      </c>
      <c r="C561" s="12">
        <v>43908</v>
      </c>
      <c r="D561" s="12">
        <v>43913</v>
      </c>
      <c r="E561" s="11" t="s">
        <v>38</v>
      </c>
      <c r="F561" s="11" t="s">
        <v>1955</v>
      </c>
      <c r="G561" s="11" t="s">
        <v>1956</v>
      </c>
      <c r="H561" s="11" t="s">
        <v>90</v>
      </c>
      <c r="I561" s="11" t="s">
        <v>26</v>
      </c>
      <c r="J561" s="11" t="s">
        <v>587</v>
      </c>
      <c r="K561" s="11" t="s">
        <v>42</v>
      </c>
      <c r="L561" s="11">
        <v>32216</v>
      </c>
      <c r="M561" s="11" t="s">
        <v>29</v>
      </c>
      <c r="N561" s="11" t="s">
        <v>1292</v>
      </c>
      <c r="O561" s="11" t="s">
        <v>31</v>
      </c>
      <c r="P561" s="11" t="s">
        <v>53</v>
      </c>
      <c r="Q561" s="11" t="s">
        <v>2003</v>
      </c>
      <c r="R561" s="11">
        <v>30.768000000000001</v>
      </c>
      <c r="S561" s="11">
        <v>2</v>
      </c>
      <c r="T561" s="11">
        <v>0.2</v>
      </c>
      <c r="U561" s="11">
        <v>8.0765999999999991</v>
      </c>
      <c r="V561" s="11">
        <f t="shared" si="16"/>
        <v>1</v>
      </c>
      <c r="W561" s="11" t="str">
        <f t="shared" si="17"/>
        <v>Mar</v>
      </c>
      <c r="X561" s="13" t="s">
        <v>4392</v>
      </c>
    </row>
    <row r="562" spans="1:24" x14ac:dyDescent="0.3">
      <c r="A562" s="11">
        <v>2703</v>
      </c>
      <c r="B562" s="11" t="s">
        <v>2032</v>
      </c>
      <c r="C562" s="12">
        <v>43908</v>
      </c>
      <c r="D562" s="12">
        <v>43913</v>
      </c>
      <c r="E562" s="11" t="s">
        <v>38</v>
      </c>
      <c r="F562" s="11" t="s">
        <v>1955</v>
      </c>
      <c r="G562" s="11" t="s">
        <v>1956</v>
      </c>
      <c r="H562" s="11" t="s">
        <v>90</v>
      </c>
      <c r="I562" s="11" t="s">
        <v>26</v>
      </c>
      <c r="J562" s="11" t="s">
        <v>587</v>
      </c>
      <c r="K562" s="11" t="s">
        <v>42</v>
      </c>
      <c r="L562" s="11">
        <v>32216</v>
      </c>
      <c r="M562" s="11" t="s">
        <v>29</v>
      </c>
      <c r="N562" s="11" t="s">
        <v>1518</v>
      </c>
      <c r="O562" s="11" t="s">
        <v>31</v>
      </c>
      <c r="P562" s="11" t="s">
        <v>53</v>
      </c>
      <c r="Q562" s="11" t="s">
        <v>1519</v>
      </c>
      <c r="R562" s="11">
        <v>122.352</v>
      </c>
      <c r="S562" s="11">
        <v>3</v>
      </c>
      <c r="T562" s="11">
        <v>0.2</v>
      </c>
      <c r="U562" s="11">
        <v>15.294</v>
      </c>
      <c r="V562" s="11">
        <f t="shared" si="16"/>
        <v>1</v>
      </c>
      <c r="W562" s="11" t="str">
        <f t="shared" si="17"/>
        <v>Mar</v>
      </c>
      <c r="X562" s="13" t="s">
        <v>4392</v>
      </c>
    </row>
    <row r="563" spans="1:24" x14ac:dyDescent="0.3">
      <c r="A563" s="11">
        <v>2709</v>
      </c>
      <c r="B563" s="11" t="s">
        <v>2033</v>
      </c>
      <c r="C563" s="12">
        <v>44226</v>
      </c>
      <c r="D563" s="12">
        <v>44233</v>
      </c>
      <c r="E563" s="11" t="s">
        <v>38</v>
      </c>
      <c r="F563" s="11" t="s">
        <v>2034</v>
      </c>
      <c r="G563" s="11" t="s">
        <v>2035</v>
      </c>
      <c r="H563" s="11" t="s">
        <v>25</v>
      </c>
      <c r="I563" s="11" t="s">
        <v>26</v>
      </c>
      <c r="J563" s="11" t="s">
        <v>49</v>
      </c>
      <c r="K563" s="11" t="s">
        <v>50</v>
      </c>
      <c r="L563" s="11">
        <v>90049</v>
      </c>
      <c r="M563" s="11" t="s">
        <v>51</v>
      </c>
      <c r="N563" s="11" t="s">
        <v>2036</v>
      </c>
      <c r="O563" s="11" t="s">
        <v>31</v>
      </c>
      <c r="P563" s="11" t="s">
        <v>53</v>
      </c>
      <c r="Q563" s="11" t="s">
        <v>2037</v>
      </c>
      <c r="R563" s="11">
        <v>227.36</v>
      </c>
      <c r="S563" s="11">
        <v>7</v>
      </c>
      <c r="T563" s="11">
        <v>0</v>
      </c>
      <c r="U563" s="11">
        <v>81.849599999999995</v>
      </c>
      <c r="V563" s="11">
        <f t="shared" si="16"/>
        <v>1</v>
      </c>
      <c r="W563" s="11" t="str">
        <f t="shared" si="17"/>
        <v>Jan</v>
      </c>
      <c r="X563" s="13" t="s">
        <v>4393</v>
      </c>
    </row>
    <row r="564" spans="1:24" x14ac:dyDescent="0.3">
      <c r="A564" s="11">
        <v>2712</v>
      </c>
      <c r="B564" s="11" t="s">
        <v>2038</v>
      </c>
      <c r="C564" s="12">
        <v>45208</v>
      </c>
      <c r="D564" s="12">
        <v>45210</v>
      </c>
      <c r="E564" s="11" t="s">
        <v>78</v>
      </c>
      <c r="F564" s="11" t="s">
        <v>2039</v>
      </c>
      <c r="G564" s="11" t="s">
        <v>2040</v>
      </c>
      <c r="H564" s="11" t="s">
        <v>81</v>
      </c>
      <c r="I564" s="11" t="s">
        <v>26</v>
      </c>
      <c r="J564" s="11" t="s">
        <v>2041</v>
      </c>
      <c r="K564" s="11" t="s">
        <v>215</v>
      </c>
      <c r="L564" s="11">
        <v>44107</v>
      </c>
      <c r="M564" s="11" t="s">
        <v>62</v>
      </c>
      <c r="N564" s="11" t="s">
        <v>757</v>
      </c>
      <c r="O564" s="11" t="s">
        <v>31</v>
      </c>
      <c r="P564" s="11" t="s">
        <v>53</v>
      </c>
      <c r="Q564" s="11" t="s">
        <v>758</v>
      </c>
      <c r="R564" s="11">
        <v>45.887999999999998</v>
      </c>
      <c r="S564" s="11">
        <v>4</v>
      </c>
      <c r="T564" s="11">
        <v>0.2</v>
      </c>
      <c r="U564" s="11">
        <v>9.1776</v>
      </c>
      <c r="V564" s="11">
        <f t="shared" si="16"/>
        <v>1</v>
      </c>
      <c r="W564" s="11" t="str">
        <f t="shared" si="17"/>
        <v>Oct</v>
      </c>
      <c r="X564" s="13" t="s">
        <v>4395</v>
      </c>
    </row>
    <row r="565" spans="1:24" x14ac:dyDescent="0.3">
      <c r="A565" s="11">
        <v>2720</v>
      </c>
      <c r="B565" s="11" t="s">
        <v>2042</v>
      </c>
      <c r="C565" s="12">
        <v>44171</v>
      </c>
      <c r="D565" s="12">
        <v>44173</v>
      </c>
      <c r="E565" s="11" t="s">
        <v>22</v>
      </c>
      <c r="F565" s="11" t="s">
        <v>1555</v>
      </c>
      <c r="G565" s="11" t="s">
        <v>1556</v>
      </c>
      <c r="H565" s="11" t="s">
        <v>25</v>
      </c>
      <c r="I565" s="11" t="s">
        <v>26</v>
      </c>
      <c r="J565" s="11" t="s">
        <v>91</v>
      </c>
      <c r="K565" s="11" t="s">
        <v>83</v>
      </c>
      <c r="L565" s="11">
        <v>77095</v>
      </c>
      <c r="M565" s="11" t="s">
        <v>84</v>
      </c>
      <c r="N565" s="11" t="s">
        <v>678</v>
      </c>
      <c r="O565" s="11" t="s">
        <v>31</v>
      </c>
      <c r="P565" s="11" t="s">
        <v>53</v>
      </c>
      <c r="Q565" s="11" t="s">
        <v>679</v>
      </c>
      <c r="R565" s="11">
        <v>23.975999999999999</v>
      </c>
      <c r="S565" s="11">
        <v>3</v>
      </c>
      <c r="T565" s="11">
        <v>0.6</v>
      </c>
      <c r="U565" s="11">
        <v>-14.3856</v>
      </c>
      <c r="V565" s="11">
        <f t="shared" si="16"/>
        <v>0</v>
      </c>
      <c r="W565" s="11" t="str">
        <f t="shared" si="17"/>
        <v>Dec</v>
      </c>
      <c r="X565" s="13" t="s">
        <v>4392</v>
      </c>
    </row>
    <row r="566" spans="1:24" x14ac:dyDescent="0.3">
      <c r="A566" s="11">
        <v>2727</v>
      </c>
      <c r="B566" s="11" t="s">
        <v>2043</v>
      </c>
      <c r="C566" s="12">
        <v>45237</v>
      </c>
      <c r="D566" s="12">
        <v>45243</v>
      </c>
      <c r="E566" s="11" t="s">
        <v>38</v>
      </c>
      <c r="F566" s="11" t="s">
        <v>2044</v>
      </c>
      <c r="G566" s="11" t="s">
        <v>2045</v>
      </c>
      <c r="H566" s="11" t="s">
        <v>25</v>
      </c>
      <c r="I566" s="11" t="s">
        <v>26</v>
      </c>
      <c r="J566" s="11" t="s">
        <v>60</v>
      </c>
      <c r="K566" s="11" t="s">
        <v>61</v>
      </c>
      <c r="L566" s="11">
        <v>19120</v>
      </c>
      <c r="M566" s="11" t="s">
        <v>62</v>
      </c>
      <c r="N566" s="11" t="s">
        <v>1881</v>
      </c>
      <c r="O566" s="11" t="s">
        <v>31</v>
      </c>
      <c r="P566" s="11" t="s">
        <v>44</v>
      </c>
      <c r="Q566" s="11" t="s">
        <v>1882</v>
      </c>
      <c r="R566" s="11">
        <v>350.35199999999998</v>
      </c>
      <c r="S566" s="11">
        <v>4</v>
      </c>
      <c r="T566" s="11">
        <v>0.4</v>
      </c>
      <c r="U566" s="11">
        <v>-140.14080000000001</v>
      </c>
      <c r="V566" s="11">
        <f t="shared" si="16"/>
        <v>0</v>
      </c>
      <c r="W566" s="11" t="str">
        <f t="shared" si="17"/>
        <v>Nov</v>
      </c>
      <c r="X566" s="13" t="s">
        <v>4395</v>
      </c>
    </row>
    <row r="567" spans="1:24" x14ac:dyDescent="0.3">
      <c r="A567" s="11">
        <v>2732</v>
      </c>
      <c r="B567" s="11" t="s">
        <v>2046</v>
      </c>
      <c r="C567" s="12">
        <v>44970</v>
      </c>
      <c r="D567" s="12">
        <v>44976</v>
      </c>
      <c r="E567" s="11" t="s">
        <v>38</v>
      </c>
      <c r="F567" s="11" t="s">
        <v>2047</v>
      </c>
      <c r="G567" s="11" t="s">
        <v>2048</v>
      </c>
      <c r="H567" s="11" t="s">
        <v>25</v>
      </c>
      <c r="I567" s="11" t="s">
        <v>26</v>
      </c>
      <c r="J567" s="11" t="s">
        <v>176</v>
      </c>
      <c r="K567" s="11" t="s">
        <v>177</v>
      </c>
      <c r="L567" s="11">
        <v>98105</v>
      </c>
      <c r="M567" s="11" t="s">
        <v>51</v>
      </c>
      <c r="N567" s="11" t="s">
        <v>290</v>
      </c>
      <c r="O567" s="11" t="s">
        <v>31</v>
      </c>
      <c r="P567" s="11" t="s">
        <v>53</v>
      </c>
      <c r="Q567" s="11" t="s">
        <v>291</v>
      </c>
      <c r="R567" s="11">
        <v>107.53</v>
      </c>
      <c r="S567" s="11">
        <v>1</v>
      </c>
      <c r="T567" s="11">
        <v>0</v>
      </c>
      <c r="U567" s="11">
        <v>21.506</v>
      </c>
      <c r="V567" s="11">
        <f t="shared" si="16"/>
        <v>1</v>
      </c>
      <c r="W567" s="11" t="str">
        <f t="shared" si="17"/>
        <v>Feb</v>
      </c>
      <c r="X567" s="13" t="s">
        <v>4395</v>
      </c>
    </row>
    <row r="568" spans="1:24" x14ac:dyDescent="0.3">
      <c r="A568" s="11">
        <v>2738</v>
      </c>
      <c r="B568" s="11" t="s">
        <v>2049</v>
      </c>
      <c r="C568" s="12">
        <v>44513</v>
      </c>
      <c r="D568" s="12">
        <v>44519</v>
      </c>
      <c r="E568" s="11" t="s">
        <v>38</v>
      </c>
      <c r="F568" s="11" t="s">
        <v>293</v>
      </c>
      <c r="G568" s="11" t="s">
        <v>294</v>
      </c>
      <c r="H568" s="11" t="s">
        <v>25</v>
      </c>
      <c r="I568" s="11" t="s">
        <v>26</v>
      </c>
      <c r="J568" s="11" t="s">
        <v>214</v>
      </c>
      <c r="K568" s="11" t="s">
        <v>184</v>
      </c>
      <c r="L568" s="11">
        <v>19711</v>
      </c>
      <c r="M568" s="11" t="s">
        <v>62</v>
      </c>
      <c r="N568" s="11" t="s">
        <v>1117</v>
      </c>
      <c r="O568" s="11" t="s">
        <v>31</v>
      </c>
      <c r="P568" s="11" t="s">
        <v>32</v>
      </c>
      <c r="Q568" s="11" t="s">
        <v>1118</v>
      </c>
      <c r="R568" s="11">
        <v>299.97000000000003</v>
      </c>
      <c r="S568" s="11">
        <v>3</v>
      </c>
      <c r="T568" s="11">
        <v>0</v>
      </c>
      <c r="U568" s="11">
        <v>56.994300000000003</v>
      </c>
      <c r="V568" s="11">
        <f t="shared" si="16"/>
        <v>1</v>
      </c>
      <c r="W568" s="11" t="str">
        <f t="shared" si="17"/>
        <v>Nov</v>
      </c>
      <c r="X568" s="13" t="s">
        <v>4393</v>
      </c>
    </row>
    <row r="569" spans="1:24" x14ac:dyDescent="0.3">
      <c r="A569" s="11">
        <v>2743</v>
      </c>
      <c r="B569" s="11" t="s">
        <v>2050</v>
      </c>
      <c r="C569" s="12">
        <v>44139</v>
      </c>
      <c r="D569" s="12">
        <v>44143</v>
      </c>
      <c r="E569" s="11" t="s">
        <v>38</v>
      </c>
      <c r="F569" s="11" t="s">
        <v>2051</v>
      </c>
      <c r="G569" s="11" t="s">
        <v>2052</v>
      </c>
      <c r="H569" s="11" t="s">
        <v>25</v>
      </c>
      <c r="I569" s="11" t="s">
        <v>26</v>
      </c>
      <c r="J569" s="11" t="s">
        <v>620</v>
      </c>
      <c r="K569" s="11" t="s">
        <v>50</v>
      </c>
      <c r="L569" s="11">
        <v>92037</v>
      </c>
      <c r="M569" s="11" t="s">
        <v>51</v>
      </c>
      <c r="N569" s="11" t="s">
        <v>1970</v>
      </c>
      <c r="O569" s="11" t="s">
        <v>31</v>
      </c>
      <c r="P569" s="11" t="s">
        <v>53</v>
      </c>
      <c r="Q569" s="11" t="s">
        <v>1971</v>
      </c>
      <c r="R569" s="11">
        <v>35.340000000000003</v>
      </c>
      <c r="S569" s="11">
        <v>2</v>
      </c>
      <c r="T569" s="11">
        <v>0</v>
      </c>
      <c r="U569" s="11">
        <v>13.4292</v>
      </c>
      <c r="V569" s="11">
        <f t="shared" si="16"/>
        <v>1</v>
      </c>
      <c r="W569" s="11" t="str">
        <f t="shared" si="17"/>
        <v>Nov</v>
      </c>
      <c r="X569" s="13" t="s">
        <v>4392</v>
      </c>
    </row>
    <row r="570" spans="1:24" x14ac:dyDescent="0.3">
      <c r="A570" s="11">
        <v>2744</v>
      </c>
      <c r="B570" s="11" t="s">
        <v>2053</v>
      </c>
      <c r="C570" s="12">
        <v>44367</v>
      </c>
      <c r="D570" s="12">
        <v>44372</v>
      </c>
      <c r="E570" s="11" t="s">
        <v>22</v>
      </c>
      <c r="F570" s="11" t="s">
        <v>2054</v>
      </c>
      <c r="G570" s="11" t="s">
        <v>2055</v>
      </c>
      <c r="H570" s="11" t="s">
        <v>81</v>
      </c>
      <c r="I570" s="11" t="s">
        <v>26</v>
      </c>
      <c r="J570" s="11" t="s">
        <v>310</v>
      </c>
      <c r="K570" s="11" t="s">
        <v>50</v>
      </c>
      <c r="L570" s="11">
        <v>94122</v>
      </c>
      <c r="M570" s="11" t="s">
        <v>51</v>
      </c>
      <c r="N570" s="11" t="s">
        <v>726</v>
      </c>
      <c r="O570" s="11" t="s">
        <v>31</v>
      </c>
      <c r="P570" s="11" t="s">
        <v>53</v>
      </c>
      <c r="Q570" s="11" t="s">
        <v>727</v>
      </c>
      <c r="R570" s="11">
        <v>257.64</v>
      </c>
      <c r="S570" s="11">
        <v>6</v>
      </c>
      <c r="T570" s="11">
        <v>0</v>
      </c>
      <c r="U570" s="11">
        <v>100.4796</v>
      </c>
      <c r="V570" s="11">
        <f t="shared" si="16"/>
        <v>1</v>
      </c>
      <c r="W570" s="11" t="str">
        <f t="shared" si="17"/>
        <v>Jun</v>
      </c>
      <c r="X570" s="13" t="s">
        <v>4393</v>
      </c>
    </row>
    <row r="571" spans="1:24" x14ac:dyDescent="0.3">
      <c r="A571" s="11">
        <v>2747</v>
      </c>
      <c r="B571" s="11" t="s">
        <v>2056</v>
      </c>
      <c r="C571" s="12">
        <v>43963</v>
      </c>
      <c r="D571" s="12">
        <v>43968</v>
      </c>
      <c r="E571" s="11" t="s">
        <v>38</v>
      </c>
      <c r="F571" s="11" t="s">
        <v>1908</v>
      </c>
      <c r="G571" s="11" t="s">
        <v>1909</v>
      </c>
      <c r="H571" s="11" t="s">
        <v>25</v>
      </c>
      <c r="I571" s="11" t="s">
        <v>26</v>
      </c>
      <c r="J571" s="11" t="s">
        <v>221</v>
      </c>
      <c r="K571" s="11" t="s">
        <v>415</v>
      </c>
      <c r="L571" s="11">
        <v>2038</v>
      </c>
      <c r="M571" s="11" t="s">
        <v>62</v>
      </c>
      <c r="N571" s="11" t="s">
        <v>743</v>
      </c>
      <c r="O571" s="11" t="s">
        <v>31</v>
      </c>
      <c r="P571" s="11" t="s">
        <v>44</v>
      </c>
      <c r="Q571" s="11" t="s">
        <v>744</v>
      </c>
      <c r="R571" s="11">
        <v>700.05600000000004</v>
      </c>
      <c r="S571" s="11">
        <v>3</v>
      </c>
      <c r="T571" s="11">
        <v>0.3</v>
      </c>
      <c r="U571" s="11">
        <v>-130.0104</v>
      </c>
      <c r="V571" s="11">
        <f t="shared" si="16"/>
        <v>0</v>
      </c>
      <c r="W571" s="11" t="str">
        <f t="shared" si="17"/>
        <v>May</v>
      </c>
      <c r="X571" s="13" t="s">
        <v>4392</v>
      </c>
    </row>
    <row r="572" spans="1:24" x14ac:dyDescent="0.3">
      <c r="A572" s="11">
        <v>2750</v>
      </c>
      <c r="B572" s="11" t="s">
        <v>2057</v>
      </c>
      <c r="C572" s="12">
        <v>43990</v>
      </c>
      <c r="D572" s="12">
        <v>43996</v>
      </c>
      <c r="E572" s="11" t="s">
        <v>38</v>
      </c>
      <c r="F572" s="11" t="s">
        <v>609</v>
      </c>
      <c r="G572" s="11" t="s">
        <v>610</v>
      </c>
      <c r="H572" s="11" t="s">
        <v>25</v>
      </c>
      <c r="I572" s="11" t="s">
        <v>26</v>
      </c>
      <c r="J572" s="11" t="s">
        <v>176</v>
      </c>
      <c r="K572" s="11" t="s">
        <v>177</v>
      </c>
      <c r="L572" s="11">
        <v>98115</v>
      </c>
      <c r="M572" s="11" t="s">
        <v>51</v>
      </c>
      <c r="N572" s="11" t="s">
        <v>2058</v>
      </c>
      <c r="O572" s="11" t="s">
        <v>31</v>
      </c>
      <c r="P572" s="11" t="s">
        <v>35</v>
      </c>
      <c r="Q572" s="11" t="s">
        <v>2059</v>
      </c>
      <c r="R572" s="11">
        <v>585.55200000000002</v>
      </c>
      <c r="S572" s="11">
        <v>3</v>
      </c>
      <c r="T572" s="11">
        <v>0.2</v>
      </c>
      <c r="U572" s="11">
        <v>73.194000000000003</v>
      </c>
      <c r="V572" s="11">
        <f t="shared" si="16"/>
        <v>1</v>
      </c>
      <c r="W572" s="11" t="str">
        <f t="shared" si="17"/>
        <v>Jun</v>
      </c>
      <c r="X572" s="13" t="s">
        <v>4392</v>
      </c>
    </row>
    <row r="573" spans="1:24" x14ac:dyDescent="0.3">
      <c r="A573" s="11">
        <v>2752</v>
      </c>
      <c r="B573" s="11" t="s">
        <v>2060</v>
      </c>
      <c r="C573" s="12">
        <v>43977</v>
      </c>
      <c r="D573" s="12">
        <v>43981</v>
      </c>
      <c r="E573" s="11" t="s">
        <v>38</v>
      </c>
      <c r="F573" s="11" t="s">
        <v>2016</v>
      </c>
      <c r="G573" s="11" t="s">
        <v>2017</v>
      </c>
      <c r="H573" s="11" t="s">
        <v>25</v>
      </c>
      <c r="I573" s="11" t="s">
        <v>26</v>
      </c>
      <c r="J573" s="11" t="s">
        <v>49</v>
      </c>
      <c r="K573" s="11" t="s">
        <v>50</v>
      </c>
      <c r="L573" s="11">
        <v>90008</v>
      </c>
      <c r="M573" s="11" t="s">
        <v>51</v>
      </c>
      <c r="N573" s="11" t="s">
        <v>1513</v>
      </c>
      <c r="O573" s="11" t="s">
        <v>31</v>
      </c>
      <c r="P573" s="11" t="s">
        <v>35</v>
      </c>
      <c r="Q573" s="11" t="s">
        <v>1514</v>
      </c>
      <c r="R573" s="11">
        <v>225.29599999999999</v>
      </c>
      <c r="S573" s="11">
        <v>2</v>
      </c>
      <c r="T573" s="11">
        <v>0.2</v>
      </c>
      <c r="U573" s="11">
        <v>22.529599999999999</v>
      </c>
      <c r="V573" s="11">
        <f t="shared" si="16"/>
        <v>1</v>
      </c>
      <c r="W573" s="11" t="str">
        <f t="shared" si="17"/>
        <v>May</v>
      </c>
      <c r="X573" s="13" t="s">
        <v>4392</v>
      </c>
    </row>
    <row r="574" spans="1:24" x14ac:dyDescent="0.3">
      <c r="A574" s="11">
        <v>2759</v>
      </c>
      <c r="B574" s="11" t="s">
        <v>2061</v>
      </c>
      <c r="C574" s="12">
        <v>44631</v>
      </c>
      <c r="D574" s="12">
        <v>44635</v>
      </c>
      <c r="E574" s="11" t="s">
        <v>38</v>
      </c>
      <c r="F574" s="11" t="s">
        <v>2062</v>
      </c>
      <c r="G574" s="11" t="s">
        <v>2063</v>
      </c>
      <c r="H574" s="11" t="s">
        <v>90</v>
      </c>
      <c r="I574" s="11" t="s">
        <v>26</v>
      </c>
      <c r="J574" s="11" t="s">
        <v>329</v>
      </c>
      <c r="K574" s="11" t="s">
        <v>648</v>
      </c>
      <c r="L574" s="11">
        <v>31907</v>
      </c>
      <c r="M574" s="11" t="s">
        <v>29</v>
      </c>
      <c r="N574" s="11" t="s">
        <v>1292</v>
      </c>
      <c r="O574" s="11" t="s">
        <v>31</v>
      </c>
      <c r="P574" s="11" t="s">
        <v>53</v>
      </c>
      <c r="Q574" s="11" t="s">
        <v>2003</v>
      </c>
      <c r="R574" s="11">
        <v>76.92</v>
      </c>
      <c r="S574" s="11">
        <v>4</v>
      </c>
      <c r="T574" s="11">
        <v>0</v>
      </c>
      <c r="U574" s="11">
        <v>31.537199999999999</v>
      </c>
      <c r="V574" s="11">
        <f t="shared" si="16"/>
        <v>1</v>
      </c>
      <c r="W574" s="11" t="str">
        <f t="shared" si="17"/>
        <v>Mar</v>
      </c>
      <c r="X574" s="13" t="s">
        <v>4394</v>
      </c>
    </row>
    <row r="575" spans="1:24" x14ac:dyDescent="0.3">
      <c r="A575" s="11">
        <v>2773</v>
      </c>
      <c r="B575" s="11" t="s">
        <v>2064</v>
      </c>
      <c r="C575" s="12">
        <v>45270</v>
      </c>
      <c r="D575" s="12">
        <v>45272</v>
      </c>
      <c r="E575" s="11" t="s">
        <v>78</v>
      </c>
      <c r="F575" s="11" t="s">
        <v>1483</v>
      </c>
      <c r="G575" s="11" t="s">
        <v>1484</v>
      </c>
      <c r="H575" s="11" t="s">
        <v>25</v>
      </c>
      <c r="I575" s="11" t="s">
        <v>26</v>
      </c>
      <c r="J575" s="11" t="s">
        <v>41</v>
      </c>
      <c r="K575" s="11" t="s">
        <v>42</v>
      </c>
      <c r="L575" s="11">
        <v>33311</v>
      </c>
      <c r="M575" s="11" t="s">
        <v>29</v>
      </c>
      <c r="N575" s="11" t="s">
        <v>908</v>
      </c>
      <c r="O575" s="11" t="s">
        <v>31</v>
      </c>
      <c r="P575" s="11" t="s">
        <v>53</v>
      </c>
      <c r="Q575" s="11" t="s">
        <v>298</v>
      </c>
      <c r="R575" s="11">
        <v>19.103999999999999</v>
      </c>
      <c r="S575" s="11">
        <v>3</v>
      </c>
      <c r="T575" s="11">
        <v>0.2</v>
      </c>
      <c r="U575" s="11">
        <v>5.7312000000000003</v>
      </c>
      <c r="V575" s="11">
        <f t="shared" si="16"/>
        <v>1</v>
      </c>
      <c r="W575" s="11" t="str">
        <f t="shared" si="17"/>
        <v>Dec</v>
      </c>
      <c r="X575" s="13" t="s">
        <v>4395</v>
      </c>
    </row>
    <row r="576" spans="1:24" x14ac:dyDescent="0.3">
      <c r="A576" s="11">
        <v>2778</v>
      </c>
      <c r="B576" s="11" t="s">
        <v>2065</v>
      </c>
      <c r="C576" s="12">
        <v>44394</v>
      </c>
      <c r="D576" s="12">
        <v>44396</v>
      </c>
      <c r="E576" s="11" t="s">
        <v>22</v>
      </c>
      <c r="F576" s="11" t="s">
        <v>1312</v>
      </c>
      <c r="G576" s="11" t="s">
        <v>1313</v>
      </c>
      <c r="H576" s="11" t="s">
        <v>25</v>
      </c>
      <c r="I576" s="11" t="s">
        <v>26</v>
      </c>
      <c r="J576" s="11" t="s">
        <v>2066</v>
      </c>
      <c r="K576" s="11" t="s">
        <v>50</v>
      </c>
      <c r="L576" s="11">
        <v>93309</v>
      </c>
      <c r="M576" s="11" t="s">
        <v>51</v>
      </c>
      <c r="N576" s="11" t="s">
        <v>1457</v>
      </c>
      <c r="O576" s="11" t="s">
        <v>31</v>
      </c>
      <c r="P576" s="11" t="s">
        <v>32</v>
      </c>
      <c r="Q576" s="11" t="s">
        <v>1458</v>
      </c>
      <c r="R576" s="11">
        <v>195.46600000000001</v>
      </c>
      <c r="S576" s="11">
        <v>2</v>
      </c>
      <c r="T576" s="11">
        <v>0.15</v>
      </c>
      <c r="U576" s="11">
        <v>-13.797599999999999</v>
      </c>
      <c r="V576" s="11">
        <f t="shared" si="16"/>
        <v>0</v>
      </c>
      <c r="W576" s="11" t="str">
        <f t="shared" si="17"/>
        <v>Jul</v>
      </c>
      <c r="X576" s="13" t="s">
        <v>4393</v>
      </c>
    </row>
    <row r="577" spans="1:24" x14ac:dyDescent="0.3">
      <c r="A577" s="11">
        <v>2779</v>
      </c>
      <c r="B577" s="11" t="s">
        <v>2067</v>
      </c>
      <c r="C577" s="12">
        <v>45046</v>
      </c>
      <c r="D577" s="12">
        <v>45051</v>
      </c>
      <c r="E577" s="11" t="s">
        <v>38</v>
      </c>
      <c r="F577" s="11" t="s">
        <v>2068</v>
      </c>
      <c r="G577" s="11" t="s">
        <v>2069</v>
      </c>
      <c r="H577" s="11" t="s">
        <v>81</v>
      </c>
      <c r="I577" s="11" t="s">
        <v>26</v>
      </c>
      <c r="J577" s="11" t="s">
        <v>2070</v>
      </c>
      <c r="K577" s="11" t="s">
        <v>42</v>
      </c>
      <c r="L577" s="11">
        <v>33068</v>
      </c>
      <c r="M577" s="11" t="s">
        <v>29</v>
      </c>
      <c r="N577" s="11" t="s">
        <v>427</v>
      </c>
      <c r="O577" s="11" t="s">
        <v>31</v>
      </c>
      <c r="P577" s="11" t="s">
        <v>53</v>
      </c>
      <c r="Q577" s="11" t="s">
        <v>428</v>
      </c>
      <c r="R577" s="11">
        <v>23.68</v>
      </c>
      <c r="S577" s="11">
        <v>8</v>
      </c>
      <c r="T577" s="11">
        <v>0.2</v>
      </c>
      <c r="U577" s="11">
        <v>6.2160000000000002</v>
      </c>
      <c r="V577" s="11">
        <f t="shared" si="16"/>
        <v>1</v>
      </c>
      <c r="W577" s="11" t="str">
        <f t="shared" si="17"/>
        <v>Apr</v>
      </c>
      <c r="X577" s="13" t="s">
        <v>4395</v>
      </c>
    </row>
    <row r="578" spans="1:24" x14ac:dyDescent="0.3">
      <c r="A578" s="11">
        <v>2786</v>
      </c>
      <c r="B578" s="11" t="s">
        <v>2071</v>
      </c>
      <c r="C578" s="12">
        <v>44460</v>
      </c>
      <c r="D578" s="12">
        <v>44462</v>
      </c>
      <c r="E578" s="11" t="s">
        <v>78</v>
      </c>
      <c r="F578" s="11" t="s">
        <v>2072</v>
      </c>
      <c r="G578" s="11" t="s">
        <v>2073</v>
      </c>
      <c r="H578" s="11" t="s">
        <v>90</v>
      </c>
      <c r="I578" s="11" t="s">
        <v>26</v>
      </c>
      <c r="J578" s="11" t="s">
        <v>49</v>
      </c>
      <c r="K578" s="11" t="s">
        <v>50</v>
      </c>
      <c r="L578" s="11">
        <v>90036</v>
      </c>
      <c r="M578" s="11" t="s">
        <v>51</v>
      </c>
      <c r="N578" s="11" t="s">
        <v>606</v>
      </c>
      <c r="O578" s="11" t="s">
        <v>31</v>
      </c>
      <c r="P578" s="11" t="s">
        <v>35</v>
      </c>
      <c r="Q578" s="11" t="s">
        <v>607</v>
      </c>
      <c r="R578" s="11">
        <v>601.53599999999994</v>
      </c>
      <c r="S578" s="11">
        <v>4</v>
      </c>
      <c r="T578" s="11">
        <v>0.2</v>
      </c>
      <c r="U578" s="11">
        <v>0</v>
      </c>
      <c r="V578" s="11">
        <f t="shared" si="16"/>
        <v>0</v>
      </c>
      <c r="W578" s="11" t="str">
        <f t="shared" si="17"/>
        <v>Sep</v>
      </c>
      <c r="X578" s="13" t="s">
        <v>4393</v>
      </c>
    </row>
    <row r="579" spans="1:24" x14ac:dyDescent="0.3">
      <c r="A579" s="11">
        <v>2788</v>
      </c>
      <c r="B579" s="11" t="s">
        <v>2074</v>
      </c>
      <c r="C579" s="12">
        <v>44167</v>
      </c>
      <c r="D579" s="12">
        <v>44171</v>
      </c>
      <c r="E579" s="11" t="s">
        <v>38</v>
      </c>
      <c r="F579" s="11" t="s">
        <v>2075</v>
      </c>
      <c r="G579" s="11" t="s">
        <v>2076</v>
      </c>
      <c r="H579" s="11" t="s">
        <v>81</v>
      </c>
      <c r="I579" s="11" t="s">
        <v>26</v>
      </c>
      <c r="J579" s="11" t="s">
        <v>2077</v>
      </c>
      <c r="K579" s="11" t="s">
        <v>83</v>
      </c>
      <c r="L579" s="11">
        <v>78415</v>
      </c>
      <c r="M579" s="11" t="s">
        <v>84</v>
      </c>
      <c r="N579" s="11" t="s">
        <v>371</v>
      </c>
      <c r="O579" s="11" t="s">
        <v>31</v>
      </c>
      <c r="P579" s="11" t="s">
        <v>53</v>
      </c>
      <c r="Q579" s="11" t="s">
        <v>372</v>
      </c>
      <c r="R579" s="11">
        <v>58.36</v>
      </c>
      <c r="S579" s="11">
        <v>5</v>
      </c>
      <c r="T579" s="11">
        <v>0.6</v>
      </c>
      <c r="U579" s="11">
        <v>-24.803000000000001</v>
      </c>
      <c r="V579" s="11">
        <f t="shared" ref="V579:V642" si="18">IF(U579&gt;0,1,0)</f>
        <v>0</v>
      </c>
      <c r="W579" s="11" t="str">
        <f t="shared" ref="W579:W642" si="19">TEXT(C579,"Mmm")</f>
        <v>Dec</v>
      </c>
      <c r="X579" s="13" t="s">
        <v>4392</v>
      </c>
    </row>
    <row r="580" spans="1:24" x14ac:dyDescent="0.3">
      <c r="A580" s="11">
        <v>2790</v>
      </c>
      <c r="B580" s="11" t="s">
        <v>2074</v>
      </c>
      <c r="C580" s="12">
        <v>44167</v>
      </c>
      <c r="D580" s="12">
        <v>44171</v>
      </c>
      <c r="E580" s="11" t="s">
        <v>38</v>
      </c>
      <c r="F580" s="11" t="s">
        <v>2075</v>
      </c>
      <c r="G580" s="11" t="s">
        <v>2076</v>
      </c>
      <c r="H580" s="11" t="s">
        <v>81</v>
      </c>
      <c r="I580" s="11" t="s">
        <v>26</v>
      </c>
      <c r="J580" s="11" t="s">
        <v>2077</v>
      </c>
      <c r="K580" s="11" t="s">
        <v>83</v>
      </c>
      <c r="L580" s="11">
        <v>78415</v>
      </c>
      <c r="M580" s="11" t="s">
        <v>84</v>
      </c>
      <c r="N580" s="11" t="s">
        <v>678</v>
      </c>
      <c r="O580" s="11" t="s">
        <v>31</v>
      </c>
      <c r="P580" s="11" t="s">
        <v>53</v>
      </c>
      <c r="Q580" s="11" t="s">
        <v>679</v>
      </c>
      <c r="R580" s="11">
        <v>39.96</v>
      </c>
      <c r="S580" s="11">
        <v>5</v>
      </c>
      <c r="T580" s="11">
        <v>0.6</v>
      </c>
      <c r="U580" s="11">
        <v>-23.975999999999999</v>
      </c>
      <c r="V580" s="11">
        <f t="shared" si="18"/>
        <v>0</v>
      </c>
      <c r="W580" s="11" t="str">
        <f t="shared" si="19"/>
        <v>Dec</v>
      </c>
      <c r="X580" s="13" t="s">
        <v>4392</v>
      </c>
    </row>
    <row r="581" spans="1:24" x14ac:dyDescent="0.3">
      <c r="A581" s="11">
        <v>2797</v>
      </c>
      <c r="B581" s="11" t="s">
        <v>2078</v>
      </c>
      <c r="C581" s="12">
        <v>43933</v>
      </c>
      <c r="D581" s="12">
        <v>43938</v>
      </c>
      <c r="E581" s="11" t="s">
        <v>38</v>
      </c>
      <c r="F581" s="11" t="s">
        <v>2079</v>
      </c>
      <c r="G581" s="11" t="s">
        <v>2080</v>
      </c>
      <c r="H581" s="11" t="s">
        <v>81</v>
      </c>
      <c r="I581" s="11" t="s">
        <v>26</v>
      </c>
      <c r="J581" s="11" t="s">
        <v>2081</v>
      </c>
      <c r="K581" s="11" t="s">
        <v>50</v>
      </c>
      <c r="L581" s="11">
        <v>90278</v>
      </c>
      <c r="M581" s="11" t="s">
        <v>51</v>
      </c>
      <c r="N581" s="11" t="s">
        <v>523</v>
      </c>
      <c r="O581" s="11" t="s">
        <v>31</v>
      </c>
      <c r="P581" s="11" t="s">
        <v>32</v>
      </c>
      <c r="Q581" s="11" t="s">
        <v>524</v>
      </c>
      <c r="R581" s="11">
        <v>308.49900000000002</v>
      </c>
      <c r="S581" s="11">
        <v>3</v>
      </c>
      <c r="T581" s="11">
        <v>0.15</v>
      </c>
      <c r="U581" s="11">
        <v>-18.146999999999998</v>
      </c>
      <c r="V581" s="11">
        <f t="shared" si="18"/>
        <v>0</v>
      </c>
      <c r="W581" s="11" t="str">
        <f t="shared" si="19"/>
        <v>Apr</v>
      </c>
      <c r="X581" s="13" t="s">
        <v>4392</v>
      </c>
    </row>
    <row r="582" spans="1:24" x14ac:dyDescent="0.3">
      <c r="A582" s="11">
        <v>2803</v>
      </c>
      <c r="B582" s="11" t="s">
        <v>2082</v>
      </c>
      <c r="C582" s="12">
        <v>45233</v>
      </c>
      <c r="D582" s="12">
        <v>45238</v>
      </c>
      <c r="E582" s="11" t="s">
        <v>38</v>
      </c>
      <c r="F582" s="11" t="s">
        <v>2083</v>
      </c>
      <c r="G582" s="11" t="s">
        <v>2084</v>
      </c>
      <c r="H582" s="11" t="s">
        <v>25</v>
      </c>
      <c r="I582" s="11" t="s">
        <v>26</v>
      </c>
      <c r="J582" s="11" t="s">
        <v>2085</v>
      </c>
      <c r="K582" s="11" t="s">
        <v>1877</v>
      </c>
      <c r="L582" s="11">
        <v>88001</v>
      </c>
      <c r="M582" s="11" t="s">
        <v>51</v>
      </c>
      <c r="N582" s="11" t="s">
        <v>159</v>
      </c>
      <c r="O582" s="11" t="s">
        <v>31</v>
      </c>
      <c r="P582" s="11" t="s">
        <v>53</v>
      </c>
      <c r="Q582" s="11" t="s">
        <v>160</v>
      </c>
      <c r="R582" s="11">
        <v>41.37</v>
      </c>
      <c r="S582" s="11">
        <v>3</v>
      </c>
      <c r="T582" s="11">
        <v>0</v>
      </c>
      <c r="U582" s="11">
        <v>17.375399999999999</v>
      </c>
      <c r="V582" s="11">
        <f t="shared" si="18"/>
        <v>1</v>
      </c>
      <c r="W582" s="11" t="str">
        <f t="shared" si="19"/>
        <v>Nov</v>
      </c>
      <c r="X582" s="13" t="s">
        <v>4395</v>
      </c>
    </row>
    <row r="583" spans="1:24" x14ac:dyDescent="0.3">
      <c r="A583" s="11">
        <v>2806</v>
      </c>
      <c r="B583" s="11" t="s">
        <v>2086</v>
      </c>
      <c r="C583" s="12">
        <v>44446</v>
      </c>
      <c r="D583" s="12">
        <v>44450</v>
      </c>
      <c r="E583" s="11" t="s">
        <v>38</v>
      </c>
      <c r="F583" s="11" t="s">
        <v>2034</v>
      </c>
      <c r="G583" s="11" t="s">
        <v>2035</v>
      </c>
      <c r="H583" s="11" t="s">
        <v>25</v>
      </c>
      <c r="I583" s="11" t="s">
        <v>26</v>
      </c>
      <c r="J583" s="11" t="s">
        <v>1355</v>
      </c>
      <c r="K583" s="11" t="s">
        <v>83</v>
      </c>
      <c r="L583" s="11">
        <v>79907</v>
      </c>
      <c r="M583" s="11" t="s">
        <v>84</v>
      </c>
      <c r="N583" s="11" t="s">
        <v>1746</v>
      </c>
      <c r="O583" s="11" t="s">
        <v>31</v>
      </c>
      <c r="P583" s="11" t="s">
        <v>35</v>
      </c>
      <c r="Q583" s="11" t="s">
        <v>1747</v>
      </c>
      <c r="R583" s="11">
        <v>47.515999999999998</v>
      </c>
      <c r="S583" s="11">
        <v>2</v>
      </c>
      <c r="T583" s="11">
        <v>0.3</v>
      </c>
      <c r="U583" s="11">
        <v>-2.0364</v>
      </c>
      <c r="V583" s="11">
        <f t="shared" si="18"/>
        <v>0</v>
      </c>
      <c r="W583" s="11" t="str">
        <f t="shared" si="19"/>
        <v>Sep</v>
      </c>
      <c r="X583" s="13" t="s">
        <v>4393</v>
      </c>
    </row>
    <row r="584" spans="1:24" x14ac:dyDescent="0.3">
      <c r="A584" s="11">
        <v>2809</v>
      </c>
      <c r="B584" s="11" t="s">
        <v>2087</v>
      </c>
      <c r="C584" s="12">
        <v>44402</v>
      </c>
      <c r="D584" s="12">
        <v>44404</v>
      </c>
      <c r="E584" s="11" t="s">
        <v>22</v>
      </c>
      <c r="F584" s="11" t="s">
        <v>2088</v>
      </c>
      <c r="G584" s="11" t="s">
        <v>2089</v>
      </c>
      <c r="H584" s="11" t="s">
        <v>25</v>
      </c>
      <c r="I584" s="11" t="s">
        <v>26</v>
      </c>
      <c r="J584" s="11" t="s">
        <v>176</v>
      </c>
      <c r="K584" s="11" t="s">
        <v>177</v>
      </c>
      <c r="L584" s="11">
        <v>98115</v>
      </c>
      <c r="M584" s="11" t="s">
        <v>51</v>
      </c>
      <c r="N584" s="11" t="s">
        <v>1676</v>
      </c>
      <c r="O584" s="11" t="s">
        <v>31</v>
      </c>
      <c r="P584" s="11" t="s">
        <v>32</v>
      </c>
      <c r="Q584" s="11" t="s">
        <v>1895</v>
      </c>
      <c r="R584" s="11">
        <v>704.9</v>
      </c>
      <c r="S584" s="11">
        <v>5</v>
      </c>
      <c r="T584" s="11">
        <v>0</v>
      </c>
      <c r="U584" s="11">
        <v>56.392000000000003</v>
      </c>
      <c r="V584" s="11">
        <f t="shared" si="18"/>
        <v>1</v>
      </c>
      <c r="W584" s="11" t="str">
        <f t="shared" si="19"/>
        <v>Jul</v>
      </c>
      <c r="X584" s="13" t="s">
        <v>4393</v>
      </c>
    </row>
    <row r="585" spans="1:24" x14ac:dyDescent="0.3">
      <c r="A585" s="11">
        <v>2810</v>
      </c>
      <c r="B585" s="11" t="s">
        <v>2087</v>
      </c>
      <c r="C585" s="12">
        <v>44402</v>
      </c>
      <c r="D585" s="12">
        <v>44404</v>
      </c>
      <c r="E585" s="11" t="s">
        <v>22</v>
      </c>
      <c r="F585" s="11" t="s">
        <v>2088</v>
      </c>
      <c r="G585" s="11" t="s">
        <v>2089</v>
      </c>
      <c r="H585" s="11" t="s">
        <v>25</v>
      </c>
      <c r="I585" s="11" t="s">
        <v>26</v>
      </c>
      <c r="J585" s="11" t="s">
        <v>176</v>
      </c>
      <c r="K585" s="11" t="s">
        <v>177</v>
      </c>
      <c r="L585" s="11">
        <v>98115</v>
      </c>
      <c r="M585" s="11" t="s">
        <v>51</v>
      </c>
      <c r="N585" s="11" t="s">
        <v>1467</v>
      </c>
      <c r="O585" s="11" t="s">
        <v>31</v>
      </c>
      <c r="P585" s="11" t="s">
        <v>35</v>
      </c>
      <c r="Q585" s="11" t="s">
        <v>1468</v>
      </c>
      <c r="R585" s="11">
        <v>561.56799999999998</v>
      </c>
      <c r="S585" s="11">
        <v>2</v>
      </c>
      <c r="T585" s="11">
        <v>0.2</v>
      </c>
      <c r="U585" s="11">
        <v>28.078399999999998</v>
      </c>
      <c r="V585" s="11">
        <f t="shared" si="18"/>
        <v>1</v>
      </c>
      <c r="W585" s="11" t="str">
        <f t="shared" si="19"/>
        <v>Jul</v>
      </c>
      <c r="X585" s="13" t="s">
        <v>4393</v>
      </c>
    </row>
    <row r="586" spans="1:24" x14ac:dyDescent="0.3">
      <c r="A586" s="11">
        <v>2812</v>
      </c>
      <c r="B586" s="11" t="s">
        <v>2090</v>
      </c>
      <c r="C586" s="12">
        <v>44516</v>
      </c>
      <c r="D586" s="12">
        <v>44518</v>
      </c>
      <c r="E586" s="11" t="s">
        <v>22</v>
      </c>
      <c r="F586" s="11" t="s">
        <v>1332</v>
      </c>
      <c r="G586" s="11" t="s">
        <v>1333</v>
      </c>
      <c r="H586" s="11" t="s">
        <v>90</v>
      </c>
      <c r="I586" s="11" t="s">
        <v>26</v>
      </c>
      <c r="J586" s="11" t="s">
        <v>886</v>
      </c>
      <c r="K586" s="11" t="s">
        <v>222</v>
      </c>
      <c r="L586" s="11">
        <v>53209</v>
      </c>
      <c r="M586" s="11" t="s">
        <v>84</v>
      </c>
      <c r="N586" s="11" t="s">
        <v>2091</v>
      </c>
      <c r="O586" s="11" t="s">
        <v>31</v>
      </c>
      <c r="P586" s="11" t="s">
        <v>53</v>
      </c>
      <c r="Q586" s="11" t="s">
        <v>2092</v>
      </c>
      <c r="R586" s="11">
        <v>185.58</v>
      </c>
      <c r="S586" s="11">
        <v>6</v>
      </c>
      <c r="T586" s="11">
        <v>0</v>
      </c>
      <c r="U586" s="11">
        <v>76.087800000000001</v>
      </c>
      <c r="V586" s="11">
        <f t="shared" si="18"/>
        <v>1</v>
      </c>
      <c r="W586" s="11" t="str">
        <f t="shared" si="19"/>
        <v>Nov</v>
      </c>
      <c r="X586" s="13" t="s">
        <v>4393</v>
      </c>
    </row>
    <row r="587" spans="1:24" x14ac:dyDescent="0.3">
      <c r="A587" s="11">
        <v>2813</v>
      </c>
      <c r="B587" s="11" t="s">
        <v>2090</v>
      </c>
      <c r="C587" s="12">
        <v>44516</v>
      </c>
      <c r="D587" s="12">
        <v>44518</v>
      </c>
      <c r="E587" s="11" t="s">
        <v>22</v>
      </c>
      <c r="F587" s="11" t="s">
        <v>1332</v>
      </c>
      <c r="G587" s="11" t="s">
        <v>1333</v>
      </c>
      <c r="H587" s="11" t="s">
        <v>90</v>
      </c>
      <c r="I587" s="11" t="s">
        <v>26</v>
      </c>
      <c r="J587" s="11" t="s">
        <v>886</v>
      </c>
      <c r="K587" s="11" t="s">
        <v>222</v>
      </c>
      <c r="L587" s="11">
        <v>53209</v>
      </c>
      <c r="M587" s="11" t="s">
        <v>84</v>
      </c>
      <c r="N587" s="11" t="s">
        <v>888</v>
      </c>
      <c r="O587" s="11" t="s">
        <v>31</v>
      </c>
      <c r="P587" s="11" t="s">
        <v>44</v>
      </c>
      <c r="Q587" s="11" t="s">
        <v>889</v>
      </c>
      <c r="R587" s="11">
        <v>214.11</v>
      </c>
      <c r="S587" s="11">
        <v>3</v>
      </c>
      <c r="T587" s="11">
        <v>0</v>
      </c>
      <c r="U587" s="11">
        <v>36.398699999999998</v>
      </c>
      <c r="V587" s="11">
        <f t="shared" si="18"/>
        <v>1</v>
      </c>
      <c r="W587" s="11" t="str">
        <f t="shared" si="19"/>
        <v>Nov</v>
      </c>
      <c r="X587" s="13" t="s">
        <v>4393</v>
      </c>
    </row>
    <row r="588" spans="1:24" x14ac:dyDescent="0.3">
      <c r="A588" s="11">
        <v>2815</v>
      </c>
      <c r="B588" s="11" t="s">
        <v>2090</v>
      </c>
      <c r="C588" s="12">
        <v>44516</v>
      </c>
      <c r="D588" s="12">
        <v>44518</v>
      </c>
      <c r="E588" s="11" t="s">
        <v>22</v>
      </c>
      <c r="F588" s="11" t="s">
        <v>1332</v>
      </c>
      <c r="G588" s="11" t="s">
        <v>1333</v>
      </c>
      <c r="H588" s="11" t="s">
        <v>90</v>
      </c>
      <c r="I588" s="11" t="s">
        <v>26</v>
      </c>
      <c r="J588" s="11" t="s">
        <v>886</v>
      </c>
      <c r="K588" s="11" t="s">
        <v>222</v>
      </c>
      <c r="L588" s="11">
        <v>53209</v>
      </c>
      <c r="M588" s="11" t="s">
        <v>84</v>
      </c>
      <c r="N588" s="11" t="s">
        <v>680</v>
      </c>
      <c r="O588" s="11" t="s">
        <v>31</v>
      </c>
      <c r="P588" s="11" t="s">
        <v>44</v>
      </c>
      <c r="Q588" s="11" t="s">
        <v>681</v>
      </c>
      <c r="R588" s="11">
        <v>653.54999999999995</v>
      </c>
      <c r="S588" s="11">
        <v>3</v>
      </c>
      <c r="T588" s="11">
        <v>0</v>
      </c>
      <c r="U588" s="11">
        <v>111.1035</v>
      </c>
      <c r="V588" s="11">
        <f t="shared" si="18"/>
        <v>1</v>
      </c>
      <c r="W588" s="11" t="str">
        <f t="shared" si="19"/>
        <v>Nov</v>
      </c>
      <c r="X588" s="13" t="s">
        <v>4393</v>
      </c>
    </row>
    <row r="589" spans="1:24" x14ac:dyDescent="0.3">
      <c r="A589" s="11">
        <v>2817</v>
      </c>
      <c r="B589" s="11" t="s">
        <v>2093</v>
      </c>
      <c r="C589" s="12">
        <v>44440</v>
      </c>
      <c r="D589" s="12">
        <v>44447</v>
      </c>
      <c r="E589" s="11" t="s">
        <v>38</v>
      </c>
      <c r="F589" s="11" t="s">
        <v>2094</v>
      </c>
      <c r="G589" s="11" t="s">
        <v>2095</v>
      </c>
      <c r="H589" s="11" t="s">
        <v>90</v>
      </c>
      <c r="I589" s="11" t="s">
        <v>26</v>
      </c>
      <c r="J589" s="11" t="s">
        <v>221</v>
      </c>
      <c r="K589" s="11" t="s">
        <v>415</v>
      </c>
      <c r="L589" s="11">
        <v>2038</v>
      </c>
      <c r="M589" s="11" t="s">
        <v>62</v>
      </c>
      <c r="N589" s="11" t="s">
        <v>235</v>
      </c>
      <c r="O589" s="11" t="s">
        <v>31</v>
      </c>
      <c r="P589" s="11" t="s">
        <v>35</v>
      </c>
      <c r="Q589" s="11" t="s">
        <v>236</v>
      </c>
      <c r="R589" s="11">
        <v>60.74</v>
      </c>
      <c r="S589" s="11">
        <v>1</v>
      </c>
      <c r="T589" s="11">
        <v>0</v>
      </c>
      <c r="U589" s="11">
        <v>15.185</v>
      </c>
      <c r="V589" s="11">
        <f t="shared" si="18"/>
        <v>1</v>
      </c>
      <c r="W589" s="11" t="str">
        <f t="shared" si="19"/>
        <v>Sep</v>
      </c>
      <c r="X589" s="13" t="s">
        <v>4393</v>
      </c>
    </row>
    <row r="590" spans="1:24" x14ac:dyDescent="0.3">
      <c r="A590" s="11">
        <v>2818</v>
      </c>
      <c r="B590" s="11" t="s">
        <v>2093</v>
      </c>
      <c r="C590" s="12">
        <v>44440</v>
      </c>
      <c r="D590" s="12">
        <v>44447</v>
      </c>
      <c r="E590" s="11" t="s">
        <v>38</v>
      </c>
      <c r="F590" s="11" t="s">
        <v>2094</v>
      </c>
      <c r="G590" s="11" t="s">
        <v>2095</v>
      </c>
      <c r="H590" s="11" t="s">
        <v>90</v>
      </c>
      <c r="I590" s="11" t="s">
        <v>26</v>
      </c>
      <c r="J590" s="11" t="s">
        <v>221</v>
      </c>
      <c r="K590" s="11" t="s">
        <v>415</v>
      </c>
      <c r="L590" s="11">
        <v>2038</v>
      </c>
      <c r="M590" s="11" t="s">
        <v>62</v>
      </c>
      <c r="N590" s="11" t="s">
        <v>1777</v>
      </c>
      <c r="O590" s="11" t="s">
        <v>31</v>
      </c>
      <c r="P590" s="11" t="s">
        <v>53</v>
      </c>
      <c r="Q590" s="11" t="s">
        <v>1778</v>
      </c>
      <c r="R590" s="11">
        <v>124.36</v>
      </c>
      <c r="S590" s="11">
        <v>2</v>
      </c>
      <c r="T590" s="11">
        <v>0</v>
      </c>
      <c r="U590" s="11">
        <v>27.359200000000001</v>
      </c>
      <c r="V590" s="11">
        <f t="shared" si="18"/>
        <v>1</v>
      </c>
      <c r="W590" s="11" t="str">
        <f t="shared" si="19"/>
        <v>Sep</v>
      </c>
      <c r="X590" s="13" t="s">
        <v>4393</v>
      </c>
    </row>
    <row r="591" spans="1:24" x14ac:dyDescent="0.3">
      <c r="A591" s="11">
        <v>2821</v>
      </c>
      <c r="B591" s="11" t="s">
        <v>2096</v>
      </c>
      <c r="C591" s="12">
        <v>44686</v>
      </c>
      <c r="D591" s="12">
        <v>44689</v>
      </c>
      <c r="E591" s="11" t="s">
        <v>78</v>
      </c>
      <c r="F591" s="11" t="s">
        <v>2097</v>
      </c>
      <c r="G591" s="11" t="s">
        <v>2098</v>
      </c>
      <c r="H591" s="11" t="s">
        <v>25</v>
      </c>
      <c r="I591" s="11" t="s">
        <v>26</v>
      </c>
      <c r="J591" s="11" t="s">
        <v>1032</v>
      </c>
      <c r="K591" s="11" t="s">
        <v>50</v>
      </c>
      <c r="L591" s="11">
        <v>92024</v>
      </c>
      <c r="M591" s="11" t="s">
        <v>51</v>
      </c>
      <c r="N591" s="11" t="s">
        <v>273</v>
      </c>
      <c r="O591" s="11" t="s">
        <v>31</v>
      </c>
      <c r="P591" s="11" t="s">
        <v>44</v>
      </c>
      <c r="Q591" s="11" t="s">
        <v>274</v>
      </c>
      <c r="R591" s="11">
        <v>298.77600000000001</v>
      </c>
      <c r="S591" s="11">
        <v>3</v>
      </c>
      <c r="T591" s="11">
        <v>0.2</v>
      </c>
      <c r="U591" s="11">
        <v>7.4694000000000003</v>
      </c>
      <c r="V591" s="11">
        <f t="shared" si="18"/>
        <v>1</v>
      </c>
      <c r="W591" s="11" t="str">
        <f t="shared" si="19"/>
        <v>May</v>
      </c>
      <c r="X591" s="13" t="s">
        <v>4394</v>
      </c>
    </row>
    <row r="592" spans="1:24" x14ac:dyDescent="0.3">
      <c r="A592" s="11">
        <v>2826</v>
      </c>
      <c r="B592" s="11" t="s">
        <v>2099</v>
      </c>
      <c r="C592" s="12">
        <v>44099</v>
      </c>
      <c r="D592" s="12">
        <v>44104</v>
      </c>
      <c r="E592" s="11" t="s">
        <v>38</v>
      </c>
      <c r="F592" s="11" t="s">
        <v>521</v>
      </c>
      <c r="G592" s="11" t="s">
        <v>522</v>
      </c>
      <c r="H592" s="11" t="s">
        <v>90</v>
      </c>
      <c r="I592" s="11" t="s">
        <v>26</v>
      </c>
      <c r="J592" s="11" t="s">
        <v>91</v>
      </c>
      <c r="K592" s="11" t="s">
        <v>83</v>
      </c>
      <c r="L592" s="11">
        <v>77041</v>
      </c>
      <c r="M592" s="11" t="s">
        <v>84</v>
      </c>
      <c r="N592" s="11" t="s">
        <v>717</v>
      </c>
      <c r="O592" s="11" t="s">
        <v>31</v>
      </c>
      <c r="P592" s="11" t="s">
        <v>32</v>
      </c>
      <c r="Q592" s="11" t="s">
        <v>718</v>
      </c>
      <c r="R592" s="11">
        <v>300.53280000000001</v>
      </c>
      <c r="S592" s="11">
        <v>2</v>
      </c>
      <c r="T592" s="11">
        <v>0.32</v>
      </c>
      <c r="U592" s="11">
        <v>-97.231200000000001</v>
      </c>
      <c r="V592" s="11">
        <f t="shared" si="18"/>
        <v>0</v>
      </c>
      <c r="W592" s="11" t="str">
        <f t="shared" si="19"/>
        <v>Sep</v>
      </c>
      <c r="X592" s="13" t="s">
        <v>4392</v>
      </c>
    </row>
    <row r="593" spans="1:24" x14ac:dyDescent="0.3">
      <c r="A593" s="11">
        <v>2841</v>
      </c>
      <c r="B593" s="11" t="s">
        <v>2100</v>
      </c>
      <c r="C593" s="12">
        <v>43904</v>
      </c>
      <c r="D593" s="12">
        <v>43909</v>
      </c>
      <c r="E593" s="11" t="s">
        <v>38</v>
      </c>
      <c r="F593" s="11" t="s">
        <v>729</v>
      </c>
      <c r="G593" s="11" t="s">
        <v>730</v>
      </c>
      <c r="H593" s="11" t="s">
        <v>90</v>
      </c>
      <c r="I593" s="11" t="s">
        <v>26</v>
      </c>
      <c r="J593" s="11" t="s">
        <v>2101</v>
      </c>
      <c r="K593" s="11" t="s">
        <v>697</v>
      </c>
      <c r="L593" s="11">
        <v>23320</v>
      </c>
      <c r="M593" s="11" t="s">
        <v>29</v>
      </c>
      <c r="N593" s="11" t="s">
        <v>556</v>
      </c>
      <c r="O593" s="11" t="s">
        <v>31</v>
      </c>
      <c r="P593" s="11" t="s">
        <v>35</v>
      </c>
      <c r="Q593" s="11" t="s">
        <v>557</v>
      </c>
      <c r="R593" s="11">
        <v>1139.92</v>
      </c>
      <c r="S593" s="11">
        <v>4</v>
      </c>
      <c r="T593" s="11">
        <v>0</v>
      </c>
      <c r="U593" s="11">
        <v>284.98</v>
      </c>
      <c r="V593" s="11">
        <f t="shared" si="18"/>
        <v>1</v>
      </c>
      <c r="W593" s="11" t="str">
        <f t="shared" si="19"/>
        <v>Mar</v>
      </c>
      <c r="X593" s="13" t="s">
        <v>4392</v>
      </c>
    </row>
    <row r="594" spans="1:24" x14ac:dyDescent="0.3">
      <c r="A594" s="11">
        <v>2845</v>
      </c>
      <c r="B594" s="11" t="s">
        <v>2102</v>
      </c>
      <c r="C594" s="12">
        <v>44922</v>
      </c>
      <c r="D594" s="12">
        <v>44926</v>
      </c>
      <c r="E594" s="11" t="s">
        <v>38</v>
      </c>
      <c r="F594" s="11" t="s">
        <v>1140</v>
      </c>
      <c r="G594" s="11" t="s">
        <v>1141</v>
      </c>
      <c r="H594" s="11" t="s">
        <v>81</v>
      </c>
      <c r="I594" s="11" t="s">
        <v>26</v>
      </c>
      <c r="J594" s="11" t="s">
        <v>2103</v>
      </c>
      <c r="K594" s="11" t="s">
        <v>121</v>
      </c>
      <c r="L594" s="11">
        <v>60098</v>
      </c>
      <c r="M594" s="11" t="s">
        <v>84</v>
      </c>
      <c r="N594" s="11" t="s">
        <v>637</v>
      </c>
      <c r="O594" s="11" t="s">
        <v>31</v>
      </c>
      <c r="P594" s="11" t="s">
        <v>35</v>
      </c>
      <c r="Q594" s="11" t="s">
        <v>638</v>
      </c>
      <c r="R594" s="11">
        <v>845.48800000000006</v>
      </c>
      <c r="S594" s="11">
        <v>8</v>
      </c>
      <c r="T594" s="11">
        <v>0.3</v>
      </c>
      <c r="U594" s="11">
        <v>-12.0784</v>
      </c>
      <c r="V594" s="11">
        <f t="shared" si="18"/>
        <v>0</v>
      </c>
      <c r="W594" s="11" t="str">
        <f t="shared" si="19"/>
        <v>Dec</v>
      </c>
      <c r="X594" s="13" t="s">
        <v>4394</v>
      </c>
    </row>
    <row r="595" spans="1:24" x14ac:dyDescent="0.3">
      <c r="A595" s="11">
        <v>2848</v>
      </c>
      <c r="B595" s="11" t="s">
        <v>2104</v>
      </c>
      <c r="C595" s="12">
        <v>45024</v>
      </c>
      <c r="D595" s="12">
        <v>45031</v>
      </c>
      <c r="E595" s="11" t="s">
        <v>38</v>
      </c>
      <c r="F595" s="11" t="s">
        <v>2105</v>
      </c>
      <c r="G595" s="11" t="s">
        <v>2106</v>
      </c>
      <c r="H595" s="11" t="s">
        <v>81</v>
      </c>
      <c r="I595" s="11" t="s">
        <v>26</v>
      </c>
      <c r="J595" s="11" t="s">
        <v>1798</v>
      </c>
      <c r="K595" s="11" t="s">
        <v>648</v>
      </c>
      <c r="L595" s="11">
        <v>30076</v>
      </c>
      <c r="M595" s="11" t="s">
        <v>29</v>
      </c>
      <c r="N595" s="11" t="s">
        <v>2107</v>
      </c>
      <c r="O595" s="11" t="s">
        <v>31</v>
      </c>
      <c r="P595" s="11" t="s">
        <v>53</v>
      </c>
      <c r="Q595" s="11" t="s">
        <v>2108</v>
      </c>
      <c r="R595" s="11">
        <v>56.28</v>
      </c>
      <c r="S595" s="11">
        <v>6</v>
      </c>
      <c r="T595" s="11">
        <v>0</v>
      </c>
      <c r="U595" s="11">
        <v>15.7584</v>
      </c>
      <c r="V595" s="11">
        <f t="shared" si="18"/>
        <v>1</v>
      </c>
      <c r="W595" s="11" t="str">
        <f t="shared" si="19"/>
        <v>Apr</v>
      </c>
      <c r="X595" s="13" t="s">
        <v>4395</v>
      </c>
    </row>
    <row r="596" spans="1:24" x14ac:dyDescent="0.3">
      <c r="A596" s="11">
        <v>2853</v>
      </c>
      <c r="B596" s="11" t="s">
        <v>2109</v>
      </c>
      <c r="C596" s="12">
        <v>44639</v>
      </c>
      <c r="D596" s="12">
        <v>44641</v>
      </c>
      <c r="E596" s="11" t="s">
        <v>22</v>
      </c>
      <c r="F596" s="11" t="s">
        <v>1862</v>
      </c>
      <c r="G596" s="11" t="s">
        <v>1863</v>
      </c>
      <c r="H596" s="11" t="s">
        <v>25</v>
      </c>
      <c r="I596" s="11" t="s">
        <v>26</v>
      </c>
      <c r="J596" s="11" t="s">
        <v>742</v>
      </c>
      <c r="K596" s="11" t="s">
        <v>109</v>
      </c>
      <c r="L596" s="11">
        <v>11572</v>
      </c>
      <c r="M596" s="11" t="s">
        <v>62</v>
      </c>
      <c r="N596" s="11" t="s">
        <v>2110</v>
      </c>
      <c r="O596" s="11" t="s">
        <v>31</v>
      </c>
      <c r="P596" s="11" t="s">
        <v>53</v>
      </c>
      <c r="Q596" s="11" t="s">
        <v>2111</v>
      </c>
      <c r="R596" s="11">
        <v>14.98</v>
      </c>
      <c r="S596" s="11">
        <v>1</v>
      </c>
      <c r="T596" s="11">
        <v>0</v>
      </c>
      <c r="U596" s="11">
        <v>6.8907999999999996</v>
      </c>
      <c r="V596" s="11">
        <f t="shared" si="18"/>
        <v>1</v>
      </c>
      <c r="W596" s="11" t="str">
        <f t="shared" si="19"/>
        <v>Mar</v>
      </c>
      <c r="X596" s="13" t="s">
        <v>4394</v>
      </c>
    </row>
    <row r="597" spans="1:24" x14ac:dyDescent="0.3">
      <c r="A597" s="11">
        <v>2854</v>
      </c>
      <c r="B597" s="11" t="s">
        <v>2109</v>
      </c>
      <c r="C597" s="12">
        <v>44639</v>
      </c>
      <c r="D597" s="12">
        <v>44641</v>
      </c>
      <c r="E597" s="11" t="s">
        <v>22</v>
      </c>
      <c r="F597" s="11" t="s">
        <v>1862</v>
      </c>
      <c r="G597" s="11" t="s">
        <v>1863</v>
      </c>
      <c r="H597" s="11" t="s">
        <v>25</v>
      </c>
      <c r="I597" s="11" t="s">
        <v>26</v>
      </c>
      <c r="J597" s="11" t="s">
        <v>742</v>
      </c>
      <c r="K597" s="11" t="s">
        <v>109</v>
      </c>
      <c r="L597" s="11">
        <v>11572</v>
      </c>
      <c r="M597" s="11" t="s">
        <v>62</v>
      </c>
      <c r="N597" s="11" t="s">
        <v>642</v>
      </c>
      <c r="O597" s="11" t="s">
        <v>31</v>
      </c>
      <c r="P597" s="11" t="s">
        <v>53</v>
      </c>
      <c r="Q597" s="11" t="s">
        <v>643</v>
      </c>
      <c r="R597" s="11">
        <v>20.32</v>
      </c>
      <c r="S597" s="11">
        <v>4</v>
      </c>
      <c r="T597" s="11">
        <v>0</v>
      </c>
      <c r="U597" s="11">
        <v>6.9088000000000003</v>
      </c>
      <c r="V597" s="11">
        <f t="shared" si="18"/>
        <v>1</v>
      </c>
      <c r="W597" s="11" t="str">
        <f t="shared" si="19"/>
        <v>Mar</v>
      </c>
      <c r="X597" s="13" t="s">
        <v>4394</v>
      </c>
    </row>
    <row r="598" spans="1:24" x14ac:dyDescent="0.3">
      <c r="A598" s="11">
        <v>2857</v>
      </c>
      <c r="B598" s="11" t="s">
        <v>2112</v>
      </c>
      <c r="C598" s="12">
        <v>44799</v>
      </c>
      <c r="D598" s="12">
        <v>44802</v>
      </c>
      <c r="E598" s="11" t="s">
        <v>78</v>
      </c>
      <c r="F598" s="11" t="s">
        <v>379</v>
      </c>
      <c r="G598" s="11" t="s">
        <v>380</v>
      </c>
      <c r="H598" s="11" t="s">
        <v>81</v>
      </c>
      <c r="I598" s="11" t="s">
        <v>26</v>
      </c>
      <c r="J598" s="11" t="s">
        <v>620</v>
      </c>
      <c r="K598" s="11" t="s">
        <v>50</v>
      </c>
      <c r="L598" s="11">
        <v>92037</v>
      </c>
      <c r="M598" s="11" t="s">
        <v>51</v>
      </c>
      <c r="N598" s="11" t="s">
        <v>540</v>
      </c>
      <c r="O598" s="11" t="s">
        <v>31</v>
      </c>
      <c r="P598" s="11" t="s">
        <v>35</v>
      </c>
      <c r="Q598" s="11" t="s">
        <v>541</v>
      </c>
      <c r="R598" s="11">
        <v>1603.136</v>
      </c>
      <c r="S598" s="11">
        <v>4</v>
      </c>
      <c r="T598" s="11">
        <v>0.2</v>
      </c>
      <c r="U598" s="11">
        <v>100.196</v>
      </c>
      <c r="V598" s="11">
        <f t="shared" si="18"/>
        <v>1</v>
      </c>
      <c r="W598" s="11" t="str">
        <f t="shared" si="19"/>
        <v>Aug</v>
      </c>
      <c r="X598" s="13" t="s">
        <v>4394</v>
      </c>
    </row>
    <row r="599" spans="1:24" x14ac:dyDescent="0.3">
      <c r="A599" s="11">
        <v>2858</v>
      </c>
      <c r="B599" s="11" t="s">
        <v>2113</v>
      </c>
      <c r="C599" s="12">
        <v>44788</v>
      </c>
      <c r="D599" s="12">
        <v>44790</v>
      </c>
      <c r="E599" s="11" t="s">
        <v>22</v>
      </c>
      <c r="F599" s="11" t="s">
        <v>2114</v>
      </c>
      <c r="G599" s="11" t="s">
        <v>2115</v>
      </c>
      <c r="H599" s="11" t="s">
        <v>25</v>
      </c>
      <c r="I599" s="11" t="s">
        <v>26</v>
      </c>
      <c r="J599" s="11" t="s">
        <v>1892</v>
      </c>
      <c r="K599" s="11" t="s">
        <v>1017</v>
      </c>
      <c r="L599" s="11">
        <v>28314</v>
      </c>
      <c r="M599" s="11" t="s">
        <v>29</v>
      </c>
      <c r="N599" s="11" t="s">
        <v>1513</v>
      </c>
      <c r="O599" s="11" t="s">
        <v>31</v>
      </c>
      <c r="P599" s="11" t="s">
        <v>35</v>
      </c>
      <c r="Q599" s="11" t="s">
        <v>1514</v>
      </c>
      <c r="R599" s="11">
        <v>225.29599999999999</v>
      </c>
      <c r="S599" s="11">
        <v>2</v>
      </c>
      <c r="T599" s="11">
        <v>0.2</v>
      </c>
      <c r="U599" s="11">
        <v>22.529599999999999</v>
      </c>
      <c r="V599" s="11">
        <f t="shared" si="18"/>
        <v>1</v>
      </c>
      <c r="W599" s="11" t="str">
        <f t="shared" si="19"/>
        <v>Aug</v>
      </c>
      <c r="X599" s="13" t="s">
        <v>4394</v>
      </c>
    </row>
    <row r="600" spans="1:24" x14ac:dyDescent="0.3">
      <c r="A600" s="11">
        <v>2861</v>
      </c>
      <c r="B600" s="11" t="s">
        <v>2116</v>
      </c>
      <c r="C600" s="12">
        <v>45065</v>
      </c>
      <c r="D600" s="12">
        <v>45069</v>
      </c>
      <c r="E600" s="11" t="s">
        <v>38</v>
      </c>
      <c r="F600" s="11" t="s">
        <v>2117</v>
      </c>
      <c r="G600" s="11" t="s">
        <v>2118</v>
      </c>
      <c r="H600" s="11" t="s">
        <v>25</v>
      </c>
      <c r="I600" s="11" t="s">
        <v>26</v>
      </c>
      <c r="J600" s="11" t="s">
        <v>2119</v>
      </c>
      <c r="K600" s="11" t="s">
        <v>648</v>
      </c>
      <c r="L600" s="11">
        <v>30318</v>
      </c>
      <c r="M600" s="11" t="s">
        <v>29</v>
      </c>
      <c r="N600" s="11" t="s">
        <v>260</v>
      </c>
      <c r="O600" s="11" t="s">
        <v>31</v>
      </c>
      <c r="P600" s="11" t="s">
        <v>32</v>
      </c>
      <c r="Q600" s="11" t="s">
        <v>261</v>
      </c>
      <c r="R600" s="11">
        <v>1628.82</v>
      </c>
      <c r="S600" s="11">
        <v>9</v>
      </c>
      <c r="T600" s="11">
        <v>0</v>
      </c>
      <c r="U600" s="11">
        <v>374.62860000000001</v>
      </c>
      <c r="V600" s="11">
        <f t="shared" si="18"/>
        <v>1</v>
      </c>
      <c r="W600" s="11" t="str">
        <f t="shared" si="19"/>
        <v>May</v>
      </c>
      <c r="X600" s="13" t="s">
        <v>4395</v>
      </c>
    </row>
    <row r="601" spans="1:24" x14ac:dyDescent="0.3">
      <c r="A601" s="11">
        <v>2870</v>
      </c>
      <c r="B601" s="11" t="s">
        <v>2120</v>
      </c>
      <c r="C601" s="12">
        <v>45089</v>
      </c>
      <c r="D601" s="12">
        <v>45096</v>
      </c>
      <c r="E601" s="11" t="s">
        <v>38</v>
      </c>
      <c r="F601" s="11" t="s">
        <v>205</v>
      </c>
      <c r="G601" s="11" t="s">
        <v>206</v>
      </c>
      <c r="H601" s="11" t="s">
        <v>25</v>
      </c>
      <c r="I601" s="11" t="s">
        <v>26</v>
      </c>
      <c r="J601" s="11" t="s">
        <v>770</v>
      </c>
      <c r="K601" s="11" t="s">
        <v>42</v>
      </c>
      <c r="L601" s="11">
        <v>33710</v>
      </c>
      <c r="M601" s="11" t="s">
        <v>29</v>
      </c>
      <c r="N601" s="11" t="s">
        <v>2121</v>
      </c>
      <c r="O601" s="11" t="s">
        <v>31</v>
      </c>
      <c r="P601" s="11" t="s">
        <v>53</v>
      </c>
      <c r="Q601" s="11" t="s">
        <v>2122</v>
      </c>
      <c r="R601" s="11">
        <v>17.088000000000001</v>
      </c>
      <c r="S601" s="11">
        <v>2</v>
      </c>
      <c r="T601" s="11">
        <v>0.2</v>
      </c>
      <c r="U601" s="11">
        <v>1.0680000000000001</v>
      </c>
      <c r="V601" s="11">
        <f t="shared" si="18"/>
        <v>1</v>
      </c>
      <c r="W601" s="11" t="str">
        <f t="shared" si="19"/>
        <v>Jun</v>
      </c>
      <c r="X601" s="13" t="s">
        <v>4395</v>
      </c>
    </row>
    <row r="602" spans="1:24" x14ac:dyDescent="0.3">
      <c r="A602" s="11">
        <v>2872</v>
      </c>
      <c r="B602" s="11" t="s">
        <v>2123</v>
      </c>
      <c r="C602" s="12">
        <v>43912</v>
      </c>
      <c r="D602" s="12">
        <v>43916</v>
      </c>
      <c r="E602" s="11" t="s">
        <v>38</v>
      </c>
      <c r="F602" s="11" t="s">
        <v>2124</v>
      </c>
      <c r="G602" s="11" t="s">
        <v>2125</v>
      </c>
      <c r="H602" s="11" t="s">
        <v>81</v>
      </c>
      <c r="I602" s="11" t="s">
        <v>26</v>
      </c>
      <c r="J602" s="11" t="s">
        <v>1203</v>
      </c>
      <c r="K602" s="11" t="s">
        <v>501</v>
      </c>
      <c r="L602" s="11">
        <v>85705</v>
      </c>
      <c r="M602" s="11" t="s">
        <v>51</v>
      </c>
      <c r="N602" s="11" t="s">
        <v>649</v>
      </c>
      <c r="O602" s="11" t="s">
        <v>31</v>
      </c>
      <c r="P602" s="11" t="s">
        <v>35</v>
      </c>
      <c r="Q602" s="11" t="s">
        <v>650</v>
      </c>
      <c r="R602" s="11">
        <v>314.35199999999998</v>
      </c>
      <c r="S602" s="11">
        <v>3</v>
      </c>
      <c r="T602" s="11">
        <v>0.2</v>
      </c>
      <c r="U602" s="11">
        <v>-35.364600000000003</v>
      </c>
      <c r="V602" s="11">
        <f t="shared" si="18"/>
        <v>0</v>
      </c>
      <c r="W602" s="11" t="str">
        <f t="shared" si="19"/>
        <v>Mar</v>
      </c>
      <c r="X602" s="13" t="s">
        <v>4392</v>
      </c>
    </row>
    <row r="603" spans="1:24" x14ac:dyDescent="0.3">
      <c r="A603" s="11">
        <v>2876</v>
      </c>
      <c r="B603" s="11" t="s">
        <v>2126</v>
      </c>
      <c r="C603" s="12">
        <v>44582</v>
      </c>
      <c r="D603" s="12">
        <v>44584</v>
      </c>
      <c r="E603" s="11" t="s">
        <v>22</v>
      </c>
      <c r="F603" s="11" t="s">
        <v>2127</v>
      </c>
      <c r="G603" s="11" t="s">
        <v>2128</v>
      </c>
      <c r="H603" s="11" t="s">
        <v>25</v>
      </c>
      <c r="I603" s="11" t="s">
        <v>26</v>
      </c>
      <c r="J603" s="11" t="s">
        <v>620</v>
      </c>
      <c r="K603" s="11" t="s">
        <v>50</v>
      </c>
      <c r="L603" s="11">
        <v>92037</v>
      </c>
      <c r="M603" s="11" t="s">
        <v>51</v>
      </c>
      <c r="N603" s="11" t="s">
        <v>1260</v>
      </c>
      <c r="O603" s="11" t="s">
        <v>31</v>
      </c>
      <c r="P603" s="11" t="s">
        <v>35</v>
      </c>
      <c r="Q603" s="11" t="s">
        <v>1261</v>
      </c>
      <c r="R603" s="11">
        <v>153.56800000000001</v>
      </c>
      <c r="S603" s="11">
        <v>2</v>
      </c>
      <c r="T603" s="11">
        <v>0.2</v>
      </c>
      <c r="U603" s="11">
        <v>-5.7587999999999999</v>
      </c>
      <c r="V603" s="11">
        <f t="shared" si="18"/>
        <v>0</v>
      </c>
      <c r="W603" s="11" t="str">
        <f t="shared" si="19"/>
        <v>Jan</v>
      </c>
      <c r="X603" s="13" t="s">
        <v>4394</v>
      </c>
    </row>
    <row r="604" spans="1:24" x14ac:dyDescent="0.3">
      <c r="A604" s="11">
        <v>2877</v>
      </c>
      <c r="B604" s="11" t="s">
        <v>2126</v>
      </c>
      <c r="C604" s="12">
        <v>44582</v>
      </c>
      <c r="D604" s="12">
        <v>44584</v>
      </c>
      <c r="E604" s="11" t="s">
        <v>22</v>
      </c>
      <c r="F604" s="11" t="s">
        <v>2127</v>
      </c>
      <c r="G604" s="11" t="s">
        <v>2128</v>
      </c>
      <c r="H604" s="11" t="s">
        <v>25</v>
      </c>
      <c r="I604" s="11" t="s">
        <v>26</v>
      </c>
      <c r="J604" s="11" t="s">
        <v>620</v>
      </c>
      <c r="K604" s="11" t="s">
        <v>50</v>
      </c>
      <c r="L604" s="11">
        <v>92037</v>
      </c>
      <c r="M604" s="11" t="s">
        <v>51</v>
      </c>
      <c r="N604" s="11" t="s">
        <v>402</v>
      </c>
      <c r="O604" s="11" t="s">
        <v>31</v>
      </c>
      <c r="P604" s="11" t="s">
        <v>35</v>
      </c>
      <c r="Q604" s="11" t="s">
        <v>403</v>
      </c>
      <c r="R604" s="11">
        <v>1013.4880000000001</v>
      </c>
      <c r="S604" s="11">
        <v>7</v>
      </c>
      <c r="T604" s="11">
        <v>0.2</v>
      </c>
      <c r="U604" s="11">
        <v>76.011600000000001</v>
      </c>
      <c r="V604" s="11">
        <f t="shared" si="18"/>
        <v>1</v>
      </c>
      <c r="W604" s="11" t="str">
        <f t="shared" si="19"/>
        <v>Jan</v>
      </c>
      <c r="X604" s="13" t="s">
        <v>4394</v>
      </c>
    </row>
    <row r="605" spans="1:24" x14ac:dyDescent="0.3">
      <c r="A605" s="11">
        <v>2884</v>
      </c>
      <c r="B605" s="11" t="s">
        <v>2129</v>
      </c>
      <c r="C605" s="12">
        <v>44876</v>
      </c>
      <c r="D605" s="12">
        <v>44881</v>
      </c>
      <c r="E605" s="11" t="s">
        <v>22</v>
      </c>
      <c r="F605" s="11" t="s">
        <v>2130</v>
      </c>
      <c r="G605" s="11" t="s">
        <v>2131</v>
      </c>
      <c r="H605" s="11" t="s">
        <v>25</v>
      </c>
      <c r="I605" s="11" t="s">
        <v>26</v>
      </c>
      <c r="J605" s="11" t="s">
        <v>310</v>
      </c>
      <c r="K605" s="11" t="s">
        <v>50</v>
      </c>
      <c r="L605" s="11">
        <v>94110</v>
      </c>
      <c r="M605" s="11" t="s">
        <v>51</v>
      </c>
      <c r="N605" s="11" t="s">
        <v>1052</v>
      </c>
      <c r="O605" s="11" t="s">
        <v>31</v>
      </c>
      <c r="P605" s="11" t="s">
        <v>53</v>
      </c>
      <c r="Q605" s="11" t="s">
        <v>1053</v>
      </c>
      <c r="R605" s="11">
        <v>6.96</v>
      </c>
      <c r="S605" s="11">
        <v>4</v>
      </c>
      <c r="T605" s="11">
        <v>0</v>
      </c>
      <c r="U605" s="11">
        <v>2.2271999999999998</v>
      </c>
      <c r="V605" s="11">
        <f t="shared" si="18"/>
        <v>1</v>
      </c>
      <c r="W605" s="11" t="str">
        <f t="shared" si="19"/>
        <v>Nov</v>
      </c>
      <c r="X605" s="13" t="s">
        <v>4394</v>
      </c>
    </row>
    <row r="606" spans="1:24" x14ac:dyDescent="0.3">
      <c r="A606" s="11">
        <v>2886</v>
      </c>
      <c r="B606" s="11" t="s">
        <v>2132</v>
      </c>
      <c r="C606" s="12">
        <v>44852</v>
      </c>
      <c r="D606" s="12">
        <v>44856</v>
      </c>
      <c r="E606" s="11" t="s">
        <v>38</v>
      </c>
      <c r="F606" s="11" t="s">
        <v>2044</v>
      </c>
      <c r="G606" s="11" t="s">
        <v>2045</v>
      </c>
      <c r="H606" s="11" t="s">
        <v>25</v>
      </c>
      <c r="I606" s="11" t="s">
        <v>26</v>
      </c>
      <c r="J606" s="11" t="s">
        <v>2133</v>
      </c>
      <c r="K606" s="11" t="s">
        <v>501</v>
      </c>
      <c r="L606" s="11">
        <v>85281</v>
      </c>
      <c r="M606" s="11" t="s">
        <v>51</v>
      </c>
      <c r="N606" s="11" t="s">
        <v>469</v>
      </c>
      <c r="O606" s="11" t="s">
        <v>31</v>
      </c>
      <c r="P606" s="11" t="s">
        <v>35</v>
      </c>
      <c r="Q606" s="11" t="s">
        <v>470</v>
      </c>
      <c r="R606" s="11">
        <v>307.92</v>
      </c>
      <c r="S606" s="11">
        <v>5</v>
      </c>
      <c r="T606" s="11">
        <v>0.2</v>
      </c>
      <c r="U606" s="11">
        <v>-34.640999999999998</v>
      </c>
      <c r="V606" s="11">
        <f t="shared" si="18"/>
        <v>0</v>
      </c>
      <c r="W606" s="11" t="str">
        <f t="shared" si="19"/>
        <v>Oct</v>
      </c>
      <c r="X606" s="13" t="s">
        <v>4394</v>
      </c>
    </row>
    <row r="607" spans="1:24" x14ac:dyDescent="0.3">
      <c r="A607" s="11">
        <v>2891</v>
      </c>
      <c r="B607" s="11" t="s">
        <v>2134</v>
      </c>
      <c r="C607" s="12">
        <v>43950</v>
      </c>
      <c r="D607" s="12">
        <v>43952</v>
      </c>
      <c r="E607" s="11" t="s">
        <v>22</v>
      </c>
      <c r="F607" s="11" t="s">
        <v>2135</v>
      </c>
      <c r="G607" s="11" t="s">
        <v>2136</v>
      </c>
      <c r="H607" s="11" t="s">
        <v>25</v>
      </c>
      <c r="I607" s="11" t="s">
        <v>26</v>
      </c>
      <c r="J607" s="11" t="s">
        <v>2137</v>
      </c>
      <c r="K607" s="11" t="s">
        <v>1387</v>
      </c>
      <c r="L607" s="11">
        <v>70601</v>
      </c>
      <c r="M607" s="11" t="s">
        <v>29</v>
      </c>
      <c r="N607" s="11" t="s">
        <v>984</v>
      </c>
      <c r="O607" s="11" t="s">
        <v>31</v>
      </c>
      <c r="P607" s="11" t="s">
        <v>35</v>
      </c>
      <c r="Q607" s="11" t="s">
        <v>985</v>
      </c>
      <c r="R607" s="11">
        <v>51.96</v>
      </c>
      <c r="S607" s="11">
        <v>2</v>
      </c>
      <c r="T607" s="11">
        <v>0</v>
      </c>
      <c r="U607" s="11">
        <v>12.99</v>
      </c>
      <c r="V607" s="11">
        <f t="shared" si="18"/>
        <v>1</v>
      </c>
      <c r="W607" s="11" t="str">
        <f t="shared" si="19"/>
        <v>Apr</v>
      </c>
      <c r="X607" s="13" t="s">
        <v>4392</v>
      </c>
    </row>
    <row r="608" spans="1:24" x14ac:dyDescent="0.3">
      <c r="A608" s="11">
        <v>2895</v>
      </c>
      <c r="B608" s="11" t="s">
        <v>2138</v>
      </c>
      <c r="C608" s="12">
        <v>45222</v>
      </c>
      <c r="D608" s="12">
        <v>45228</v>
      </c>
      <c r="E608" s="11" t="s">
        <v>38</v>
      </c>
      <c r="F608" s="11" t="s">
        <v>1137</v>
      </c>
      <c r="G608" s="11" t="s">
        <v>1138</v>
      </c>
      <c r="H608" s="11" t="s">
        <v>81</v>
      </c>
      <c r="I608" s="11" t="s">
        <v>26</v>
      </c>
      <c r="J608" s="11" t="s">
        <v>875</v>
      </c>
      <c r="K608" s="11" t="s">
        <v>109</v>
      </c>
      <c r="L608" s="11">
        <v>14609</v>
      </c>
      <c r="M608" s="11" t="s">
        <v>62</v>
      </c>
      <c r="N608" s="11" t="s">
        <v>2139</v>
      </c>
      <c r="O608" s="11" t="s">
        <v>31</v>
      </c>
      <c r="P608" s="11" t="s">
        <v>53</v>
      </c>
      <c r="Q608" s="11" t="s">
        <v>2140</v>
      </c>
      <c r="R608" s="11">
        <v>69.08</v>
      </c>
      <c r="S608" s="11">
        <v>11</v>
      </c>
      <c r="T608" s="11">
        <v>0</v>
      </c>
      <c r="U608" s="11">
        <v>29.0136</v>
      </c>
      <c r="V608" s="11">
        <f t="shared" si="18"/>
        <v>1</v>
      </c>
      <c r="W608" s="11" t="str">
        <f t="shared" si="19"/>
        <v>Oct</v>
      </c>
      <c r="X608" s="13" t="s">
        <v>4395</v>
      </c>
    </row>
    <row r="609" spans="1:24" x14ac:dyDescent="0.3">
      <c r="A609" s="11">
        <v>2899</v>
      </c>
      <c r="B609" s="11" t="s">
        <v>2141</v>
      </c>
      <c r="C609" s="12">
        <v>44312</v>
      </c>
      <c r="D609" s="12">
        <v>44316</v>
      </c>
      <c r="E609" s="11" t="s">
        <v>38</v>
      </c>
      <c r="F609" s="11" t="s">
        <v>1879</v>
      </c>
      <c r="G609" s="11" t="s">
        <v>1880</v>
      </c>
      <c r="H609" s="11" t="s">
        <v>25</v>
      </c>
      <c r="I609" s="11" t="s">
        <v>26</v>
      </c>
      <c r="J609" s="11" t="s">
        <v>91</v>
      </c>
      <c r="K609" s="11" t="s">
        <v>83</v>
      </c>
      <c r="L609" s="11">
        <v>77036</v>
      </c>
      <c r="M609" s="11" t="s">
        <v>84</v>
      </c>
      <c r="N609" s="11" t="s">
        <v>363</v>
      </c>
      <c r="O609" s="11" t="s">
        <v>31</v>
      </c>
      <c r="P609" s="11" t="s">
        <v>35</v>
      </c>
      <c r="Q609" s="11" t="s">
        <v>364</v>
      </c>
      <c r="R609" s="11">
        <v>408.42200000000003</v>
      </c>
      <c r="S609" s="11">
        <v>2</v>
      </c>
      <c r="T609" s="11">
        <v>0.3</v>
      </c>
      <c r="U609" s="11">
        <v>-5.8346</v>
      </c>
      <c r="V609" s="11">
        <f t="shared" si="18"/>
        <v>0</v>
      </c>
      <c r="W609" s="11" t="str">
        <f t="shared" si="19"/>
        <v>Apr</v>
      </c>
      <c r="X609" s="13" t="s">
        <v>4393</v>
      </c>
    </row>
    <row r="610" spans="1:24" x14ac:dyDescent="0.3">
      <c r="A610" s="11">
        <v>2905</v>
      </c>
      <c r="B610" s="11" t="s">
        <v>2142</v>
      </c>
      <c r="C610" s="12">
        <v>44739</v>
      </c>
      <c r="D610" s="12">
        <v>44743</v>
      </c>
      <c r="E610" s="11" t="s">
        <v>38</v>
      </c>
      <c r="F610" s="11" t="s">
        <v>1510</v>
      </c>
      <c r="G610" s="11" t="s">
        <v>1511</v>
      </c>
      <c r="H610" s="11" t="s">
        <v>81</v>
      </c>
      <c r="I610" s="11" t="s">
        <v>26</v>
      </c>
      <c r="J610" s="11" t="s">
        <v>2143</v>
      </c>
      <c r="K610" s="11" t="s">
        <v>121</v>
      </c>
      <c r="L610" s="11">
        <v>60035</v>
      </c>
      <c r="M610" s="11" t="s">
        <v>84</v>
      </c>
      <c r="N610" s="11" t="s">
        <v>1581</v>
      </c>
      <c r="O610" s="11" t="s">
        <v>31</v>
      </c>
      <c r="P610" s="11" t="s">
        <v>35</v>
      </c>
      <c r="Q610" s="11" t="s">
        <v>1582</v>
      </c>
      <c r="R610" s="11">
        <v>539.65800000000002</v>
      </c>
      <c r="S610" s="11">
        <v>3</v>
      </c>
      <c r="T610" s="11">
        <v>0.3</v>
      </c>
      <c r="U610" s="11">
        <v>-7.7093999999999996</v>
      </c>
      <c r="V610" s="11">
        <f t="shared" si="18"/>
        <v>0</v>
      </c>
      <c r="W610" s="11" t="str">
        <f t="shared" si="19"/>
        <v>Jun</v>
      </c>
      <c r="X610" s="13" t="s">
        <v>4394</v>
      </c>
    </row>
    <row r="611" spans="1:24" x14ac:dyDescent="0.3">
      <c r="A611" s="11">
        <v>2920</v>
      </c>
      <c r="B611" s="11" t="s">
        <v>2144</v>
      </c>
      <c r="C611" s="12">
        <v>44888</v>
      </c>
      <c r="D611" s="12">
        <v>44888</v>
      </c>
      <c r="E611" s="11" t="s">
        <v>407</v>
      </c>
      <c r="F611" s="11" t="s">
        <v>2145</v>
      </c>
      <c r="G611" s="11" t="s">
        <v>2146</v>
      </c>
      <c r="H611" s="11" t="s">
        <v>81</v>
      </c>
      <c r="I611" s="11" t="s">
        <v>26</v>
      </c>
      <c r="J611" s="11" t="s">
        <v>60</v>
      </c>
      <c r="K611" s="11" t="s">
        <v>61</v>
      </c>
      <c r="L611" s="11">
        <v>19140</v>
      </c>
      <c r="M611" s="11" t="s">
        <v>62</v>
      </c>
      <c r="N611" s="11" t="s">
        <v>1432</v>
      </c>
      <c r="O611" s="11" t="s">
        <v>31</v>
      </c>
      <c r="P611" s="11" t="s">
        <v>53</v>
      </c>
      <c r="Q611" s="11" t="s">
        <v>1433</v>
      </c>
      <c r="R611" s="11">
        <v>14.368</v>
      </c>
      <c r="S611" s="11">
        <v>2</v>
      </c>
      <c r="T611" s="11">
        <v>0.2</v>
      </c>
      <c r="U611" s="11">
        <v>3.9512</v>
      </c>
      <c r="V611" s="11">
        <f t="shared" si="18"/>
        <v>1</v>
      </c>
      <c r="W611" s="11" t="str">
        <f t="shared" si="19"/>
        <v>Nov</v>
      </c>
      <c r="X611" s="13" t="s">
        <v>4394</v>
      </c>
    </row>
    <row r="612" spans="1:24" x14ac:dyDescent="0.3">
      <c r="A612" s="11">
        <v>2921</v>
      </c>
      <c r="B612" s="11" t="s">
        <v>2144</v>
      </c>
      <c r="C612" s="12">
        <v>44888</v>
      </c>
      <c r="D612" s="12">
        <v>44888</v>
      </c>
      <c r="E612" s="11" t="s">
        <v>407</v>
      </c>
      <c r="F612" s="11" t="s">
        <v>2145</v>
      </c>
      <c r="G612" s="11" t="s">
        <v>2146</v>
      </c>
      <c r="H612" s="11" t="s">
        <v>81</v>
      </c>
      <c r="I612" s="11" t="s">
        <v>26</v>
      </c>
      <c r="J612" s="11" t="s">
        <v>60</v>
      </c>
      <c r="K612" s="11" t="s">
        <v>61</v>
      </c>
      <c r="L612" s="11">
        <v>19140</v>
      </c>
      <c r="M612" s="11" t="s">
        <v>62</v>
      </c>
      <c r="N612" s="11" t="s">
        <v>1249</v>
      </c>
      <c r="O612" s="11" t="s">
        <v>31</v>
      </c>
      <c r="P612" s="11" t="s">
        <v>53</v>
      </c>
      <c r="Q612" s="11" t="s">
        <v>1250</v>
      </c>
      <c r="R612" s="11">
        <v>70.447999999999993</v>
      </c>
      <c r="S612" s="11">
        <v>7</v>
      </c>
      <c r="T612" s="11">
        <v>0.2</v>
      </c>
      <c r="U612" s="11">
        <v>12.3284</v>
      </c>
      <c r="V612" s="11">
        <f t="shared" si="18"/>
        <v>1</v>
      </c>
      <c r="W612" s="11" t="str">
        <f t="shared" si="19"/>
        <v>Nov</v>
      </c>
      <c r="X612" s="13" t="s">
        <v>4394</v>
      </c>
    </row>
    <row r="613" spans="1:24" x14ac:dyDescent="0.3">
      <c r="A613" s="11">
        <v>2926</v>
      </c>
      <c r="B613" s="11" t="s">
        <v>2147</v>
      </c>
      <c r="C613" s="12">
        <v>44076</v>
      </c>
      <c r="D613" s="12">
        <v>44079</v>
      </c>
      <c r="E613" s="11" t="s">
        <v>78</v>
      </c>
      <c r="F613" s="11" t="s">
        <v>2148</v>
      </c>
      <c r="G613" s="11" t="s">
        <v>2149</v>
      </c>
      <c r="H613" s="11" t="s">
        <v>25</v>
      </c>
      <c r="I613" s="11" t="s">
        <v>26</v>
      </c>
      <c r="J613" s="11" t="s">
        <v>1346</v>
      </c>
      <c r="K613" s="11" t="s">
        <v>109</v>
      </c>
      <c r="L613" s="11">
        <v>13601</v>
      </c>
      <c r="M613" s="11" t="s">
        <v>62</v>
      </c>
      <c r="N613" s="11" t="s">
        <v>2150</v>
      </c>
      <c r="O613" s="11" t="s">
        <v>31</v>
      </c>
      <c r="P613" s="11" t="s">
        <v>53</v>
      </c>
      <c r="Q613" s="11" t="s">
        <v>2151</v>
      </c>
      <c r="R613" s="11">
        <v>70.709999999999994</v>
      </c>
      <c r="S613" s="11">
        <v>1</v>
      </c>
      <c r="T613" s="11">
        <v>0</v>
      </c>
      <c r="U613" s="11">
        <v>4.9497</v>
      </c>
      <c r="V613" s="11">
        <f t="shared" si="18"/>
        <v>1</v>
      </c>
      <c r="W613" s="11" t="str">
        <f t="shared" si="19"/>
        <v>Sep</v>
      </c>
      <c r="X613" s="13" t="s">
        <v>4392</v>
      </c>
    </row>
    <row r="614" spans="1:24" x14ac:dyDescent="0.3">
      <c r="A614" s="11">
        <v>2927</v>
      </c>
      <c r="B614" s="11" t="s">
        <v>2152</v>
      </c>
      <c r="C614" s="12">
        <v>45117</v>
      </c>
      <c r="D614" s="12">
        <v>45121</v>
      </c>
      <c r="E614" s="11" t="s">
        <v>22</v>
      </c>
      <c r="F614" s="11" t="s">
        <v>2153</v>
      </c>
      <c r="G614" s="11" t="s">
        <v>2154</v>
      </c>
      <c r="H614" s="11" t="s">
        <v>25</v>
      </c>
      <c r="I614" s="11" t="s">
        <v>26</v>
      </c>
      <c r="J614" s="11" t="s">
        <v>329</v>
      </c>
      <c r="K614" s="11" t="s">
        <v>648</v>
      </c>
      <c r="L614" s="11">
        <v>31907</v>
      </c>
      <c r="M614" s="11" t="s">
        <v>29</v>
      </c>
      <c r="N614" s="11" t="s">
        <v>2139</v>
      </c>
      <c r="O614" s="11" t="s">
        <v>31</v>
      </c>
      <c r="P614" s="11" t="s">
        <v>53</v>
      </c>
      <c r="Q614" s="11" t="s">
        <v>2140</v>
      </c>
      <c r="R614" s="11">
        <v>18.84</v>
      </c>
      <c r="S614" s="11">
        <v>3</v>
      </c>
      <c r="T614" s="11">
        <v>0</v>
      </c>
      <c r="U614" s="11">
        <v>7.9127999999999998</v>
      </c>
      <c r="V614" s="11">
        <f t="shared" si="18"/>
        <v>1</v>
      </c>
      <c r="W614" s="11" t="str">
        <f t="shared" si="19"/>
        <v>Jul</v>
      </c>
      <c r="X614" s="13" t="s">
        <v>4395</v>
      </c>
    </row>
    <row r="615" spans="1:24" x14ac:dyDescent="0.3">
      <c r="A615" s="11">
        <v>2930</v>
      </c>
      <c r="B615" s="11" t="s">
        <v>2155</v>
      </c>
      <c r="C615" s="12">
        <v>45248</v>
      </c>
      <c r="D615" s="12">
        <v>45254</v>
      </c>
      <c r="E615" s="11" t="s">
        <v>38</v>
      </c>
      <c r="F615" s="11" t="s">
        <v>1263</v>
      </c>
      <c r="G615" s="11" t="s">
        <v>1264</v>
      </c>
      <c r="H615" s="11" t="s">
        <v>90</v>
      </c>
      <c r="I615" s="11" t="s">
        <v>26</v>
      </c>
      <c r="J615" s="11" t="s">
        <v>2156</v>
      </c>
      <c r="K615" s="11" t="s">
        <v>272</v>
      </c>
      <c r="L615" s="11">
        <v>48601</v>
      </c>
      <c r="M615" s="11" t="s">
        <v>84</v>
      </c>
      <c r="N615" s="11" t="s">
        <v>783</v>
      </c>
      <c r="O615" s="11" t="s">
        <v>31</v>
      </c>
      <c r="P615" s="11" t="s">
        <v>53</v>
      </c>
      <c r="Q615" s="11" t="s">
        <v>784</v>
      </c>
      <c r="R615" s="11">
        <v>19.760000000000002</v>
      </c>
      <c r="S615" s="11">
        <v>4</v>
      </c>
      <c r="T615" s="11">
        <v>0</v>
      </c>
      <c r="U615" s="11">
        <v>8.2992000000000008</v>
      </c>
      <c r="V615" s="11">
        <f t="shared" si="18"/>
        <v>1</v>
      </c>
      <c r="W615" s="11" t="str">
        <f t="shared" si="19"/>
        <v>Nov</v>
      </c>
      <c r="X615" s="13" t="s">
        <v>4395</v>
      </c>
    </row>
    <row r="616" spans="1:24" x14ac:dyDescent="0.3">
      <c r="A616" s="11">
        <v>2933</v>
      </c>
      <c r="B616" s="11" t="s">
        <v>2157</v>
      </c>
      <c r="C616" s="12">
        <v>44416</v>
      </c>
      <c r="D616" s="12">
        <v>44416</v>
      </c>
      <c r="E616" s="11" t="s">
        <v>407</v>
      </c>
      <c r="F616" s="11" t="s">
        <v>2158</v>
      </c>
      <c r="G616" s="11" t="s">
        <v>2159</v>
      </c>
      <c r="H616" s="11" t="s">
        <v>25</v>
      </c>
      <c r="I616" s="11" t="s">
        <v>26</v>
      </c>
      <c r="J616" s="11" t="s">
        <v>310</v>
      </c>
      <c r="K616" s="11" t="s">
        <v>50</v>
      </c>
      <c r="L616" s="11">
        <v>94109</v>
      </c>
      <c r="M616" s="11" t="s">
        <v>51</v>
      </c>
      <c r="N616" s="11" t="s">
        <v>402</v>
      </c>
      <c r="O616" s="11" t="s">
        <v>31</v>
      </c>
      <c r="P616" s="11" t="s">
        <v>35</v>
      </c>
      <c r="Q616" s="11" t="s">
        <v>403</v>
      </c>
      <c r="R616" s="11">
        <v>144.78399999999999</v>
      </c>
      <c r="S616" s="11">
        <v>1</v>
      </c>
      <c r="T616" s="11">
        <v>0.2</v>
      </c>
      <c r="U616" s="11">
        <v>10.8588</v>
      </c>
      <c r="V616" s="11">
        <f t="shared" si="18"/>
        <v>1</v>
      </c>
      <c r="W616" s="11" t="str">
        <f t="shared" si="19"/>
        <v>Aug</v>
      </c>
      <c r="X616" s="13" t="s">
        <v>4393</v>
      </c>
    </row>
    <row r="617" spans="1:24" x14ac:dyDescent="0.3">
      <c r="A617" s="11">
        <v>2941</v>
      </c>
      <c r="B617" s="11" t="s">
        <v>2160</v>
      </c>
      <c r="C617" s="12">
        <v>45010</v>
      </c>
      <c r="D617" s="12">
        <v>45016</v>
      </c>
      <c r="E617" s="11" t="s">
        <v>38</v>
      </c>
      <c r="F617" s="11" t="s">
        <v>656</v>
      </c>
      <c r="G617" s="11" t="s">
        <v>657</v>
      </c>
      <c r="H617" s="11" t="s">
        <v>81</v>
      </c>
      <c r="I617" s="11" t="s">
        <v>26</v>
      </c>
      <c r="J617" s="11" t="s">
        <v>886</v>
      </c>
      <c r="K617" s="11" t="s">
        <v>222</v>
      </c>
      <c r="L617" s="11">
        <v>53209</v>
      </c>
      <c r="M617" s="11" t="s">
        <v>84</v>
      </c>
      <c r="N617" s="11" t="s">
        <v>2161</v>
      </c>
      <c r="O617" s="11" t="s">
        <v>31</v>
      </c>
      <c r="P617" s="11" t="s">
        <v>35</v>
      </c>
      <c r="Q617" s="11" t="s">
        <v>2162</v>
      </c>
      <c r="R617" s="11">
        <v>90.99</v>
      </c>
      <c r="S617" s="11">
        <v>1</v>
      </c>
      <c r="T617" s="11">
        <v>0</v>
      </c>
      <c r="U617" s="11">
        <v>14.558400000000001</v>
      </c>
      <c r="V617" s="11">
        <f t="shared" si="18"/>
        <v>1</v>
      </c>
      <c r="W617" s="11" t="str">
        <f t="shared" si="19"/>
        <v>Mar</v>
      </c>
      <c r="X617" s="13" t="s">
        <v>4395</v>
      </c>
    </row>
    <row r="618" spans="1:24" x14ac:dyDescent="0.3">
      <c r="A618" s="11">
        <v>2942</v>
      </c>
      <c r="B618" s="11" t="s">
        <v>2160</v>
      </c>
      <c r="C618" s="12">
        <v>45010</v>
      </c>
      <c r="D618" s="12">
        <v>45016</v>
      </c>
      <c r="E618" s="11" t="s">
        <v>38</v>
      </c>
      <c r="F618" s="11" t="s">
        <v>656</v>
      </c>
      <c r="G618" s="11" t="s">
        <v>657</v>
      </c>
      <c r="H618" s="11" t="s">
        <v>81</v>
      </c>
      <c r="I618" s="11" t="s">
        <v>26</v>
      </c>
      <c r="J618" s="11" t="s">
        <v>886</v>
      </c>
      <c r="K618" s="11" t="s">
        <v>222</v>
      </c>
      <c r="L618" s="11">
        <v>53209</v>
      </c>
      <c r="M618" s="11" t="s">
        <v>84</v>
      </c>
      <c r="N618" s="11" t="s">
        <v>797</v>
      </c>
      <c r="O618" s="11" t="s">
        <v>31</v>
      </c>
      <c r="P618" s="11" t="s">
        <v>35</v>
      </c>
      <c r="Q618" s="11" t="s">
        <v>798</v>
      </c>
      <c r="R618" s="11">
        <v>1526.56</v>
      </c>
      <c r="S618" s="11">
        <v>7</v>
      </c>
      <c r="T618" s="11">
        <v>0</v>
      </c>
      <c r="U618" s="11">
        <v>427.43680000000001</v>
      </c>
      <c r="V618" s="11">
        <f t="shared" si="18"/>
        <v>1</v>
      </c>
      <c r="W618" s="11" t="str">
        <f t="shared" si="19"/>
        <v>Mar</v>
      </c>
      <c r="X618" s="13" t="s">
        <v>4395</v>
      </c>
    </row>
    <row r="619" spans="1:24" x14ac:dyDescent="0.3">
      <c r="A619" s="11">
        <v>2943</v>
      </c>
      <c r="B619" s="11" t="s">
        <v>2160</v>
      </c>
      <c r="C619" s="12">
        <v>45010</v>
      </c>
      <c r="D619" s="12">
        <v>45016</v>
      </c>
      <c r="E619" s="11" t="s">
        <v>38</v>
      </c>
      <c r="F619" s="11" t="s">
        <v>656</v>
      </c>
      <c r="G619" s="11" t="s">
        <v>657</v>
      </c>
      <c r="H619" s="11" t="s">
        <v>81</v>
      </c>
      <c r="I619" s="11" t="s">
        <v>26</v>
      </c>
      <c r="J619" s="11" t="s">
        <v>886</v>
      </c>
      <c r="K619" s="11" t="s">
        <v>222</v>
      </c>
      <c r="L619" s="11">
        <v>53209</v>
      </c>
      <c r="M619" s="11" t="s">
        <v>84</v>
      </c>
      <c r="N619" s="11" t="s">
        <v>1009</v>
      </c>
      <c r="O619" s="11" t="s">
        <v>31</v>
      </c>
      <c r="P619" s="11" t="s">
        <v>35</v>
      </c>
      <c r="Q619" s="11" t="s">
        <v>1010</v>
      </c>
      <c r="R619" s="11">
        <v>368.97</v>
      </c>
      <c r="S619" s="11">
        <v>3</v>
      </c>
      <c r="T619" s="11">
        <v>0</v>
      </c>
      <c r="U619" s="11">
        <v>40.5867</v>
      </c>
      <c r="V619" s="11">
        <f t="shared" si="18"/>
        <v>1</v>
      </c>
      <c r="W619" s="11" t="str">
        <f t="shared" si="19"/>
        <v>Mar</v>
      </c>
      <c r="X619" s="13" t="s">
        <v>4395</v>
      </c>
    </row>
    <row r="620" spans="1:24" x14ac:dyDescent="0.3">
      <c r="A620" s="11">
        <v>2945</v>
      </c>
      <c r="B620" s="11" t="s">
        <v>2163</v>
      </c>
      <c r="C620" s="12">
        <v>45249</v>
      </c>
      <c r="D620" s="12">
        <v>45254</v>
      </c>
      <c r="E620" s="11" t="s">
        <v>38</v>
      </c>
      <c r="F620" s="11" t="s">
        <v>1353</v>
      </c>
      <c r="G620" s="11" t="s">
        <v>1354</v>
      </c>
      <c r="H620" s="11" t="s">
        <v>25</v>
      </c>
      <c r="I620" s="11" t="s">
        <v>26</v>
      </c>
      <c r="J620" s="11" t="s">
        <v>49</v>
      </c>
      <c r="K620" s="11" t="s">
        <v>50</v>
      </c>
      <c r="L620" s="11">
        <v>90049</v>
      </c>
      <c r="M620" s="11" t="s">
        <v>51</v>
      </c>
      <c r="N620" s="11" t="s">
        <v>2164</v>
      </c>
      <c r="O620" s="11" t="s">
        <v>31</v>
      </c>
      <c r="P620" s="11" t="s">
        <v>53</v>
      </c>
      <c r="Q620" s="11" t="s">
        <v>2165</v>
      </c>
      <c r="R620" s="11">
        <v>18.7</v>
      </c>
      <c r="S620" s="11">
        <v>1</v>
      </c>
      <c r="T620" s="11">
        <v>0</v>
      </c>
      <c r="U620" s="11">
        <v>7.1059999999999999</v>
      </c>
      <c r="V620" s="11">
        <f t="shared" si="18"/>
        <v>1</v>
      </c>
      <c r="W620" s="11" t="str">
        <f t="shared" si="19"/>
        <v>Nov</v>
      </c>
      <c r="X620" s="13" t="s">
        <v>4395</v>
      </c>
    </row>
    <row r="621" spans="1:24" x14ac:dyDescent="0.3">
      <c r="A621" s="11">
        <v>2946</v>
      </c>
      <c r="B621" s="11" t="s">
        <v>2166</v>
      </c>
      <c r="C621" s="12">
        <v>44869</v>
      </c>
      <c r="D621" s="12">
        <v>44870</v>
      </c>
      <c r="E621" s="11" t="s">
        <v>78</v>
      </c>
      <c r="F621" s="11" t="s">
        <v>2167</v>
      </c>
      <c r="G621" s="11" t="s">
        <v>2168</v>
      </c>
      <c r="H621" s="11" t="s">
        <v>25</v>
      </c>
      <c r="I621" s="11" t="s">
        <v>26</v>
      </c>
      <c r="J621" s="11" t="s">
        <v>310</v>
      </c>
      <c r="K621" s="11" t="s">
        <v>50</v>
      </c>
      <c r="L621" s="11">
        <v>94122</v>
      </c>
      <c r="M621" s="11" t="s">
        <v>51</v>
      </c>
      <c r="N621" s="11" t="s">
        <v>601</v>
      </c>
      <c r="O621" s="11" t="s">
        <v>31</v>
      </c>
      <c r="P621" s="11" t="s">
        <v>53</v>
      </c>
      <c r="Q621" s="11" t="s">
        <v>602</v>
      </c>
      <c r="R621" s="11">
        <v>38.29</v>
      </c>
      <c r="S621" s="11">
        <v>7</v>
      </c>
      <c r="T621" s="11">
        <v>0</v>
      </c>
      <c r="U621" s="11">
        <v>16.464700000000001</v>
      </c>
      <c r="V621" s="11">
        <f t="shared" si="18"/>
        <v>1</v>
      </c>
      <c r="W621" s="11" t="str">
        <f t="shared" si="19"/>
        <v>Nov</v>
      </c>
      <c r="X621" s="13" t="s">
        <v>4394</v>
      </c>
    </row>
    <row r="622" spans="1:24" x14ac:dyDescent="0.3">
      <c r="A622" s="11">
        <v>2947</v>
      </c>
      <c r="B622" s="11" t="s">
        <v>2169</v>
      </c>
      <c r="C622" s="12">
        <v>45274</v>
      </c>
      <c r="D622" s="12">
        <v>45278</v>
      </c>
      <c r="E622" s="11" t="s">
        <v>38</v>
      </c>
      <c r="F622" s="11" t="s">
        <v>1332</v>
      </c>
      <c r="G622" s="11" t="s">
        <v>1333</v>
      </c>
      <c r="H622" s="11" t="s">
        <v>90</v>
      </c>
      <c r="I622" s="11" t="s">
        <v>26</v>
      </c>
      <c r="J622" s="11" t="s">
        <v>620</v>
      </c>
      <c r="K622" s="11" t="s">
        <v>50</v>
      </c>
      <c r="L622" s="11">
        <v>92024</v>
      </c>
      <c r="M622" s="11" t="s">
        <v>51</v>
      </c>
      <c r="N622" s="11" t="s">
        <v>2170</v>
      </c>
      <c r="O622" s="11" t="s">
        <v>31</v>
      </c>
      <c r="P622" s="11" t="s">
        <v>53</v>
      </c>
      <c r="Q622" s="11" t="s">
        <v>2171</v>
      </c>
      <c r="R622" s="11">
        <v>26.25</v>
      </c>
      <c r="S622" s="11">
        <v>3</v>
      </c>
      <c r="T622" s="11">
        <v>0</v>
      </c>
      <c r="U622" s="11">
        <v>11.025</v>
      </c>
      <c r="V622" s="11">
        <f t="shared" si="18"/>
        <v>1</v>
      </c>
      <c r="W622" s="11" t="str">
        <f t="shared" si="19"/>
        <v>Dec</v>
      </c>
      <c r="X622" s="13" t="s">
        <v>4395</v>
      </c>
    </row>
    <row r="623" spans="1:24" x14ac:dyDescent="0.3">
      <c r="A623" s="11">
        <v>2952</v>
      </c>
      <c r="B623" s="11" t="s">
        <v>2172</v>
      </c>
      <c r="C623" s="12">
        <v>45242</v>
      </c>
      <c r="D623" s="12">
        <v>45242</v>
      </c>
      <c r="E623" s="11" t="s">
        <v>407</v>
      </c>
      <c r="F623" s="11" t="s">
        <v>2173</v>
      </c>
      <c r="G623" s="11" t="s">
        <v>2174</v>
      </c>
      <c r="H623" s="11" t="s">
        <v>90</v>
      </c>
      <c r="I623" s="11" t="s">
        <v>26</v>
      </c>
      <c r="J623" s="11" t="s">
        <v>1283</v>
      </c>
      <c r="K623" s="11" t="s">
        <v>501</v>
      </c>
      <c r="L623" s="11">
        <v>85301</v>
      </c>
      <c r="M623" s="11" t="s">
        <v>51</v>
      </c>
      <c r="N623" s="11" t="s">
        <v>2175</v>
      </c>
      <c r="O623" s="11" t="s">
        <v>31</v>
      </c>
      <c r="P623" s="11" t="s">
        <v>35</v>
      </c>
      <c r="Q623" s="11" t="s">
        <v>2176</v>
      </c>
      <c r="R623" s="11">
        <v>113.88800000000001</v>
      </c>
      <c r="S623" s="11">
        <v>2</v>
      </c>
      <c r="T623" s="11">
        <v>0.2</v>
      </c>
      <c r="U623" s="11">
        <v>9.9651999999999994</v>
      </c>
      <c r="V623" s="11">
        <f t="shared" si="18"/>
        <v>1</v>
      </c>
      <c r="W623" s="11" t="str">
        <f t="shared" si="19"/>
        <v>Nov</v>
      </c>
      <c r="X623" s="13" t="s">
        <v>4395</v>
      </c>
    </row>
    <row r="624" spans="1:24" x14ac:dyDescent="0.3">
      <c r="A624" s="11">
        <v>2953</v>
      </c>
      <c r="B624" s="11" t="s">
        <v>2172</v>
      </c>
      <c r="C624" s="12">
        <v>45242</v>
      </c>
      <c r="D624" s="12">
        <v>45242</v>
      </c>
      <c r="E624" s="11" t="s">
        <v>407</v>
      </c>
      <c r="F624" s="11" t="s">
        <v>2173</v>
      </c>
      <c r="G624" s="11" t="s">
        <v>2174</v>
      </c>
      <c r="H624" s="11" t="s">
        <v>90</v>
      </c>
      <c r="I624" s="11" t="s">
        <v>26</v>
      </c>
      <c r="J624" s="11" t="s">
        <v>1283</v>
      </c>
      <c r="K624" s="11" t="s">
        <v>501</v>
      </c>
      <c r="L624" s="11">
        <v>85301</v>
      </c>
      <c r="M624" s="11" t="s">
        <v>51</v>
      </c>
      <c r="N624" s="11" t="s">
        <v>2177</v>
      </c>
      <c r="O624" s="11" t="s">
        <v>31</v>
      </c>
      <c r="P624" s="11" t="s">
        <v>53</v>
      </c>
      <c r="Q624" s="11" t="s">
        <v>2178</v>
      </c>
      <c r="R624" s="11">
        <v>113.568</v>
      </c>
      <c r="S624" s="11">
        <v>2</v>
      </c>
      <c r="T624" s="11">
        <v>0.2</v>
      </c>
      <c r="U624" s="11">
        <v>-5.6783999999999999</v>
      </c>
      <c r="V624" s="11">
        <f t="shared" si="18"/>
        <v>0</v>
      </c>
      <c r="W624" s="11" t="str">
        <f t="shared" si="19"/>
        <v>Nov</v>
      </c>
      <c r="X624" s="13" t="s">
        <v>4395</v>
      </c>
    </row>
    <row r="625" spans="1:24" x14ac:dyDescent="0.3">
      <c r="A625" s="11">
        <v>2957</v>
      </c>
      <c r="B625" s="11" t="s">
        <v>2179</v>
      </c>
      <c r="C625" s="12">
        <v>45104</v>
      </c>
      <c r="D625" s="12">
        <v>45111</v>
      </c>
      <c r="E625" s="11" t="s">
        <v>38</v>
      </c>
      <c r="F625" s="11" t="s">
        <v>2180</v>
      </c>
      <c r="G625" s="11" t="s">
        <v>2181</v>
      </c>
      <c r="H625" s="11" t="s">
        <v>90</v>
      </c>
      <c r="I625" s="11" t="s">
        <v>26</v>
      </c>
      <c r="J625" s="11" t="s">
        <v>1346</v>
      </c>
      <c r="K625" s="11" t="s">
        <v>109</v>
      </c>
      <c r="L625" s="11">
        <v>13601</v>
      </c>
      <c r="M625" s="11" t="s">
        <v>62</v>
      </c>
      <c r="N625" s="11" t="s">
        <v>571</v>
      </c>
      <c r="O625" s="11" t="s">
        <v>31</v>
      </c>
      <c r="P625" s="11" t="s">
        <v>35</v>
      </c>
      <c r="Q625" s="11" t="s">
        <v>572</v>
      </c>
      <c r="R625" s="11">
        <v>191.64599999999999</v>
      </c>
      <c r="S625" s="11">
        <v>3</v>
      </c>
      <c r="T625" s="11">
        <v>0.1</v>
      </c>
      <c r="U625" s="11">
        <v>31.940999999999999</v>
      </c>
      <c r="V625" s="11">
        <f t="shared" si="18"/>
        <v>1</v>
      </c>
      <c r="W625" s="11" t="str">
        <f t="shared" si="19"/>
        <v>Jun</v>
      </c>
      <c r="X625" s="13" t="s">
        <v>4395</v>
      </c>
    </row>
    <row r="626" spans="1:24" x14ac:dyDescent="0.3">
      <c r="A626" s="11">
        <v>2963</v>
      </c>
      <c r="B626" s="11" t="s">
        <v>2182</v>
      </c>
      <c r="C626" s="12">
        <v>45276</v>
      </c>
      <c r="D626" s="12">
        <v>45281</v>
      </c>
      <c r="E626" s="11" t="s">
        <v>22</v>
      </c>
      <c r="F626" s="11" t="s">
        <v>2183</v>
      </c>
      <c r="G626" s="11" t="s">
        <v>2184</v>
      </c>
      <c r="H626" s="11" t="s">
        <v>81</v>
      </c>
      <c r="I626" s="11" t="s">
        <v>26</v>
      </c>
      <c r="J626" s="11" t="s">
        <v>742</v>
      </c>
      <c r="K626" s="11" t="s">
        <v>50</v>
      </c>
      <c r="L626" s="11">
        <v>92054</v>
      </c>
      <c r="M626" s="11" t="s">
        <v>51</v>
      </c>
      <c r="N626" s="11" t="s">
        <v>63</v>
      </c>
      <c r="O626" s="11" t="s">
        <v>31</v>
      </c>
      <c r="P626" s="11" t="s">
        <v>35</v>
      </c>
      <c r="Q626" s="11" t="s">
        <v>64</v>
      </c>
      <c r="R626" s="11">
        <v>81.567999999999998</v>
      </c>
      <c r="S626" s="11">
        <v>2</v>
      </c>
      <c r="T626" s="11">
        <v>0.2</v>
      </c>
      <c r="U626" s="11">
        <v>9.1763999999999992</v>
      </c>
      <c r="V626" s="11">
        <f t="shared" si="18"/>
        <v>1</v>
      </c>
      <c r="W626" s="11" t="str">
        <f t="shared" si="19"/>
        <v>Dec</v>
      </c>
      <c r="X626" s="13" t="s">
        <v>4395</v>
      </c>
    </row>
    <row r="627" spans="1:24" x14ac:dyDescent="0.3">
      <c r="A627" s="11">
        <v>2964</v>
      </c>
      <c r="B627" s="11" t="s">
        <v>2182</v>
      </c>
      <c r="C627" s="12">
        <v>45276</v>
      </c>
      <c r="D627" s="12">
        <v>45281</v>
      </c>
      <c r="E627" s="11" t="s">
        <v>22</v>
      </c>
      <c r="F627" s="11" t="s">
        <v>2183</v>
      </c>
      <c r="G627" s="11" t="s">
        <v>2184</v>
      </c>
      <c r="H627" s="11" t="s">
        <v>81</v>
      </c>
      <c r="I627" s="11" t="s">
        <v>26</v>
      </c>
      <c r="J627" s="11" t="s">
        <v>742</v>
      </c>
      <c r="K627" s="11" t="s">
        <v>50</v>
      </c>
      <c r="L627" s="11">
        <v>92054</v>
      </c>
      <c r="M627" s="11" t="s">
        <v>51</v>
      </c>
      <c r="N627" s="11" t="s">
        <v>235</v>
      </c>
      <c r="O627" s="11" t="s">
        <v>31</v>
      </c>
      <c r="P627" s="11" t="s">
        <v>35</v>
      </c>
      <c r="Q627" s="11" t="s">
        <v>236</v>
      </c>
      <c r="R627" s="11">
        <v>97.183999999999997</v>
      </c>
      <c r="S627" s="11">
        <v>2</v>
      </c>
      <c r="T627" s="11">
        <v>0.2</v>
      </c>
      <c r="U627" s="11">
        <v>6.0739999999999998</v>
      </c>
      <c r="V627" s="11">
        <f t="shared" si="18"/>
        <v>1</v>
      </c>
      <c r="W627" s="11" t="str">
        <f t="shared" si="19"/>
        <v>Dec</v>
      </c>
      <c r="X627" s="13" t="s">
        <v>4395</v>
      </c>
    </row>
    <row r="628" spans="1:24" x14ac:dyDescent="0.3">
      <c r="A628" s="11">
        <v>2966</v>
      </c>
      <c r="B628" s="11" t="s">
        <v>2182</v>
      </c>
      <c r="C628" s="12">
        <v>45276</v>
      </c>
      <c r="D628" s="12">
        <v>45281</v>
      </c>
      <c r="E628" s="11" t="s">
        <v>22</v>
      </c>
      <c r="F628" s="11" t="s">
        <v>2183</v>
      </c>
      <c r="G628" s="11" t="s">
        <v>2184</v>
      </c>
      <c r="H628" s="11" t="s">
        <v>81</v>
      </c>
      <c r="I628" s="11" t="s">
        <v>26</v>
      </c>
      <c r="J628" s="11" t="s">
        <v>742</v>
      </c>
      <c r="K628" s="11" t="s">
        <v>50</v>
      </c>
      <c r="L628" s="11">
        <v>92054</v>
      </c>
      <c r="M628" s="11" t="s">
        <v>51</v>
      </c>
      <c r="N628" s="11" t="s">
        <v>2185</v>
      </c>
      <c r="O628" s="11" t="s">
        <v>31</v>
      </c>
      <c r="P628" s="11" t="s">
        <v>53</v>
      </c>
      <c r="Q628" s="11" t="s">
        <v>2186</v>
      </c>
      <c r="R628" s="11">
        <v>18.96</v>
      </c>
      <c r="S628" s="11">
        <v>2</v>
      </c>
      <c r="T628" s="11">
        <v>0</v>
      </c>
      <c r="U628" s="11">
        <v>7.5839999999999996</v>
      </c>
      <c r="V628" s="11">
        <f t="shared" si="18"/>
        <v>1</v>
      </c>
      <c r="W628" s="11" t="str">
        <f t="shared" si="19"/>
        <v>Dec</v>
      </c>
      <c r="X628" s="13" t="s">
        <v>4395</v>
      </c>
    </row>
    <row r="629" spans="1:24" x14ac:dyDescent="0.3">
      <c r="A629" s="11">
        <v>2967</v>
      </c>
      <c r="B629" s="11" t="s">
        <v>2187</v>
      </c>
      <c r="C629" s="12">
        <v>44192</v>
      </c>
      <c r="D629" s="12">
        <v>44196</v>
      </c>
      <c r="E629" s="11" t="s">
        <v>38</v>
      </c>
      <c r="F629" s="11" t="s">
        <v>2188</v>
      </c>
      <c r="G629" s="11" t="s">
        <v>2189</v>
      </c>
      <c r="H629" s="11" t="s">
        <v>25</v>
      </c>
      <c r="I629" s="11" t="s">
        <v>26</v>
      </c>
      <c r="J629" s="11" t="s">
        <v>2190</v>
      </c>
      <c r="K629" s="11" t="s">
        <v>121</v>
      </c>
      <c r="L629" s="11">
        <v>60076</v>
      </c>
      <c r="M629" s="11" t="s">
        <v>84</v>
      </c>
      <c r="N629" s="11" t="s">
        <v>1271</v>
      </c>
      <c r="O629" s="11" t="s">
        <v>31</v>
      </c>
      <c r="P629" s="11" t="s">
        <v>53</v>
      </c>
      <c r="Q629" s="11" t="s">
        <v>1272</v>
      </c>
      <c r="R629" s="11">
        <v>32.951999999999998</v>
      </c>
      <c r="S629" s="11">
        <v>6</v>
      </c>
      <c r="T629" s="11">
        <v>0.6</v>
      </c>
      <c r="U629" s="11">
        <v>-19.7712</v>
      </c>
      <c r="V629" s="11">
        <f t="shared" si="18"/>
        <v>0</v>
      </c>
      <c r="W629" s="11" t="str">
        <f t="shared" si="19"/>
        <v>Dec</v>
      </c>
      <c r="X629" s="13" t="s">
        <v>4392</v>
      </c>
    </row>
    <row r="630" spans="1:24" x14ac:dyDescent="0.3">
      <c r="A630" s="11">
        <v>2972</v>
      </c>
      <c r="B630" s="11" t="s">
        <v>2191</v>
      </c>
      <c r="C630" s="12">
        <v>45236</v>
      </c>
      <c r="D630" s="12">
        <v>45239</v>
      </c>
      <c r="E630" s="11" t="s">
        <v>22</v>
      </c>
      <c r="F630" s="11" t="s">
        <v>2192</v>
      </c>
      <c r="G630" s="11" t="s">
        <v>2193</v>
      </c>
      <c r="H630" s="11" t="s">
        <v>25</v>
      </c>
      <c r="I630" s="11" t="s">
        <v>26</v>
      </c>
      <c r="J630" s="11" t="s">
        <v>1892</v>
      </c>
      <c r="K630" s="11" t="s">
        <v>1017</v>
      </c>
      <c r="L630" s="11">
        <v>28314</v>
      </c>
      <c r="M630" s="11" t="s">
        <v>29</v>
      </c>
      <c r="N630" s="11" t="s">
        <v>1970</v>
      </c>
      <c r="O630" s="11" t="s">
        <v>31</v>
      </c>
      <c r="P630" s="11" t="s">
        <v>53</v>
      </c>
      <c r="Q630" s="11" t="s">
        <v>1971</v>
      </c>
      <c r="R630" s="11">
        <v>28.271999999999998</v>
      </c>
      <c r="S630" s="11">
        <v>2</v>
      </c>
      <c r="T630" s="11">
        <v>0.2</v>
      </c>
      <c r="U630" s="11">
        <v>6.3612000000000002</v>
      </c>
      <c r="V630" s="11">
        <f t="shared" si="18"/>
        <v>1</v>
      </c>
      <c r="W630" s="11" t="str">
        <f t="shared" si="19"/>
        <v>Nov</v>
      </c>
      <c r="X630" s="13" t="s">
        <v>4395</v>
      </c>
    </row>
    <row r="631" spans="1:24" x14ac:dyDescent="0.3">
      <c r="A631" s="11">
        <v>2975</v>
      </c>
      <c r="B631" s="11" t="s">
        <v>2194</v>
      </c>
      <c r="C631" s="12">
        <v>44323</v>
      </c>
      <c r="D631" s="12">
        <v>44328</v>
      </c>
      <c r="E631" s="11" t="s">
        <v>38</v>
      </c>
      <c r="F631" s="11" t="s">
        <v>430</v>
      </c>
      <c r="G631" s="11" t="s">
        <v>431</v>
      </c>
      <c r="H631" s="11" t="s">
        <v>25</v>
      </c>
      <c r="I631" s="11" t="s">
        <v>26</v>
      </c>
      <c r="J631" s="11" t="s">
        <v>2195</v>
      </c>
      <c r="K631" s="11" t="s">
        <v>83</v>
      </c>
      <c r="L631" s="11">
        <v>75002</v>
      </c>
      <c r="M631" s="11" t="s">
        <v>84</v>
      </c>
      <c r="N631" s="11" t="s">
        <v>765</v>
      </c>
      <c r="O631" s="11" t="s">
        <v>31</v>
      </c>
      <c r="P631" s="11" t="s">
        <v>44</v>
      </c>
      <c r="Q631" s="11" t="s">
        <v>766</v>
      </c>
      <c r="R631" s="11">
        <v>244.006</v>
      </c>
      <c r="S631" s="11">
        <v>2</v>
      </c>
      <c r="T631" s="11">
        <v>0.3</v>
      </c>
      <c r="U631" s="11">
        <v>-31.372199999999999</v>
      </c>
      <c r="V631" s="11">
        <f t="shared" si="18"/>
        <v>0</v>
      </c>
      <c r="W631" s="11" t="str">
        <f t="shared" si="19"/>
        <v>May</v>
      </c>
      <c r="X631" s="13" t="s">
        <v>4393</v>
      </c>
    </row>
    <row r="632" spans="1:24" x14ac:dyDescent="0.3">
      <c r="A632" s="11">
        <v>2977</v>
      </c>
      <c r="B632" s="11" t="s">
        <v>2196</v>
      </c>
      <c r="C632" s="12">
        <v>45264</v>
      </c>
      <c r="D632" s="12">
        <v>45264</v>
      </c>
      <c r="E632" s="11" t="s">
        <v>407</v>
      </c>
      <c r="F632" s="11" t="s">
        <v>2197</v>
      </c>
      <c r="G632" s="11" t="s">
        <v>2198</v>
      </c>
      <c r="H632" s="11" t="s">
        <v>81</v>
      </c>
      <c r="I632" s="11" t="s">
        <v>26</v>
      </c>
      <c r="J632" s="11" t="s">
        <v>60</v>
      </c>
      <c r="K632" s="11" t="s">
        <v>61</v>
      </c>
      <c r="L632" s="11">
        <v>19143</v>
      </c>
      <c r="M632" s="11" t="s">
        <v>62</v>
      </c>
      <c r="N632" s="11" t="s">
        <v>2199</v>
      </c>
      <c r="O632" s="11" t="s">
        <v>31</v>
      </c>
      <c r="P632" s="11" t="s">
        <v>35</v>
      </c>
      <c r="Q632" s="11" t="s">
        <v>2200</v>
      </c>
      <c r="R632" s="11">
        <v>188.55199999999999</v>
      </c>
      <c r="S632" s="11">
        <v>7</v>
      </c>
      <c r="T632" s="11">
        <v>0.3</v>
      </c>
      <c r="U632" s="11">
        <v>-2.6936</v>
      </c>
      <c r="V632" s="11">
        <f t="shared" si="18"/>
        <v>0</v>
      </c>
      <c r="W632" s="11" t="str">
        <f t="shared" si="19"/>
        <v>Dec</v>
      </c>
      <c r="X632" s="13" t="s">
        <v>4395</v>
      </c>
    </row>
    <row r="633" spans="1:24" x14ac:dyDescent="0.3">
      <c r="A633" s="11">
        <v>2979</v>
      </c>
      <c r="B633" s="11" t="s">
        <v>2201</v>
      </c>
      <c r="C633" s="12">
        <v>43843</v>
      </c>
      <c r="D633" s="12">
        <v>43846</v>
      </c>
      <c r="E633" s="11" t="s">
        <v>22</v>
      </c>
      <c r="F633" s="11" t="s">
        <v>1416</v>
      </c>
      <c r="G633" s="11" t="s">
        <v>1417</v>
      </c>
      <c r="H633" s="11" t="s">
        <v>25</v>
      </c>
      <c r="I633" s="11" t="s">
        <v>26</v>
      </c>
      <c r="J633" s="11" t="s">
        <v>2202</v>
      </c>
      <c r="K633" s="11" t="s">
        <v>145</v>
      </c>
      <c r="L633" s="11">
        <v>29464</v>
      </c>
      <c r="M633" s="11" t="s">
        <v>29</v>
      </c>
      <c r="N633" s="11" t="s">
        <v>2161</v>
      </c>
      <c r="O633" s="11" t="s">
        <v>31</v>
      </c>
      <c r="P633" s="11" t="s">
        <v>35</v>
      </c>
      <c r="Q633" s="11" t="s">
        <v>2162</v>
      </c>
      <c r="R633" s="11">
        <v>545.94000000000005</v>
      </c>
      <c r="S633" s="11">
        <v>6</v>
      </c>
      <c r="T633" s="11">
        <v>0</v>
      </c>
      <c r="U633" s="11">
        <v>87.350399999999993</v>
      </c>
      <c r="V633" s="11">
        <f t="shared" si="18"/>
        <v>1</v>
      </c>
      <c r="W633" s="11" t="str">
        <f t="shared" si="19"/>
        <v>Jan</v>
      </c>
      <c r="X633" s="13" t="s">
        <v>4392</v>
      </c>
    </row>
    <row r="634" spans="1:24" x14ac:dyDescent="0.3">
      <c r="A634" s="11">
        <v>2981</v>
      </c>
      <c r="B634" s="11" t="s">
        <v>2203</v>
      </c>
      <c r="C634" s="12">
        <v>44359</v>
      </c>
      <c r="D634" s="12">
        <v>44364</v>
      </c>
      <c r="E634" s="11" t="s">
        <v>38</v>
      </c>
      <c r="F634" s="11" t="s">
        <v>2204</v>
      </c>
      <c r="G634" s="11" t="s">
        <v>2205</v>
      </c>
      <c r="H634" s="11" t="s">
        <v>25</v>
      </c>
      <c r="I634" s="11" t="s">
        <v>26</v>
      </c>
      <c r="J634" s="11" t="s">
        <v>60</v>
      </c>
      <c r="K634" s="11" t="s">
        <v>61</v>
      </c>
      <c r="L634" s="11">
        <v>19134</v>
      </c>
      <c r="M634" s="11" t="s">
        <v>62</v>
      </c>
      <c r="N634" s="11" t="s">
        <v>1690</v>
      </c>
      <c r="O634" s="11" t="s">
        <v>31</v>
      </c>
      <c r="P634" s="11" t="s">
        <v>53</v>
      </c>
      <c r="Q634" s="11" t="s">
        <v>1691</v>
      </c>
      <c r="R634" s="11">
        <v>43.295999999999999</v>
      </c>
      <c r="S634" s="11">
        <v>2</v>
      </c>
      <c r="T634" s="11">
        <v>0.2</v>
      </c>
      <c r="U634" s="11">
        <v>4.3296000000000001</v>
      </c>
      <c r="V634" s="11">
        <f t="shared" si="18"/>
        <v>1</v>
      </c>
      <c r="W634" s="11" t="str">
        <f t="shared" si="19"/>
        <v>Jun</v>
      </c>
      <c r="X634" s="13" t="s">
        <v>4393</v>
      </c>
    </row>
    <row r="635" spans="1:24" x14ac:dyDescent="0.3">
      <c r="A635" s="11">
        <v>2982</v>
      </c>
      <c r="B635" s="11" t="s">
        <v>2206</v>
      </c>
      <c r="C635" s="12">
        <v>44024</v>
      </c>
      <c r="D635" s="12">
        <v>44030</v>
      </c>
      <c r="E635" s="11" t="s">
        <v>38</v>
      </c>
      <c r="F635" s="11" t="s">
        <v>2207</v>
      </c>
      <c r="G635" s="11" t="s">
        <v>2208</v>
      </c>
      <c r="H635" s="11" t="s">
        <v>25</v>
      </c>
      <c r="I635" s="11" t="s">
        <v>26</v>
      </c>
      <c r="J635" s="11" t="s">
        <v>176</v>
      </c>
      <c r="K635" s="11" t="s">
        <v>177</v>
      </c>
      <c r="L635" s="11">
        <v>98115</v>
      </c>
      <c r="M635" s="11" t="s">
        <v>51</v>
      </c>
      <c r="N635" s="11" t="s">
        <v>2199</v>
      </c>
      <c r="O635" s="11" t="s">
        <v>31</v>
      </c>
      <c r="P635" s="11" t="s">
        <v>35</v>
      </c>
      <c r="Q635" s="11" t="s">
        <v>2200</v>
      </c>
      <c r="R635" s="11">
        <v>123.136</v>
      </c>
      <c r="S635" s="11">
        <v>4</v>
      </c>
      <c r="T635" s="11">
        <v>0.2</v>
      </c>
      <c r="U635" s="11">
        <v>13.8528</v>
      </c>
      <c r="V635" s="11">
        <f t="shared" si="18"/>
        <v>1</v>
      </c>
      <c r="W635" s="11" t="str">
        <f t="shared" si="19"/>
        <v>Jul</v>
      </c>
      <c r="X635" s="13" t="s">
        <v>4392</v>
      </c>
    </row>
    <row r="636" spans="1:24" x14ac:dyDescent="0.3">
      <c r="A636" s="11">
        <v>2985</v>
      </c>
      <c r="B636" s="11" t="s">
        <v>2209</v>
      </c>
      <c r="C636" s="12">
        <v>44171</v>
      </c>
      <c r="D636" s="12">
        <v>44176</v>
      </c>
      <c r="E636" s="11" t="s">
        <v>22</v>
      </c>
      <c r="F636" s="11" t="s">
        <v>585</v>
      </c>
      <c r="G636" s="11" t="s">
        <v>586</v>
      </c>
      <c r="H636" s="11" t="s">
        <v>25</v>
      </c>
      <c r="I636" s="11" t="s">
        <v>26</v>
      </c>
      <c r="J636" s="11" t="s">
        <v>859</v>
      </c>
      <c r="K636" s="11" t="s">
        <v>1498</v>
      </c>
      <c r="L636" s="11">
        <v>97477</v>
      </c>
      <c r="M636" s="11" t="s">
        <v>51</v>
      </c>
      <c r="N636" s="11" t="s">
        <v>1704</v>
      </c>
      <c r="O636" s="11" t="s">
        <v>31</v>
      </c>
      <c r="P636" s="11" t="s">
        <v>44</v>
      </c>
      <c r="Q636" s="11" t="s">
        <v>1705</v>
      </c>
      <c r="R636" s="11">
        <v>275.49</v>
      </c>
      <c r="S636" s="11">
        <v>1</v>
      </c>
      <c r="T636" s="11">
        <v>0.5</v>
      </c>
      <c r="U636" s="11">
        <v>-170.8038</v>
      </c>
      <c r="V636" s="11">
        <f t="shared" si="18"/>
        <v>0</v>
      </c>
      <c r="W636" s="11" t="str">
        <f t="shared" si="19"/>
        <v>Dec</v>
      </c>
      <c r="X636" s="13" t="s">
        <v>4392</v>
      </c>
    </row>
    <row r="637" spans="1:24" x14ac:dyDescent="0.3">
      <c r="A637" s="11">
        <v>2986</v>
      </c>
      <c r="B637" s="11" t="s">
        <v>2210</v>
      </c>
      <c r="C637" s="12">
        <v>44706</v>
      </c>
      <c r="D637" s="12">
        <v>44711</v>
      </c>
      <c r="E637" s="11" t="s">
        <v>38</v>
      </c>
      <c r="F637" s="11" t="s">
        <v>2211</v>
      </c>
      <c r="G637" s="11" t="s">
        <v>2212</v>
      </c>
      <c r="H637" s="11" t="s">
        <v>90</v>
      </c>
      <c r="I637" s="11" t="s">
        <v>26</v>
      </c>
      <c r="J637" s="11" t="s">
        <v>329</v>
      </c>
      <c r="K637" s="11" t="s">
        <v>648</v>
      </c>
      <c r="L637" s="11">
        <v>31907</v>
      </c>
      <c r="M637" s="11" t="s">
        <v>29</v>
      </c>
      <c r="N637" s="11" t="s">
        <v>2213</v>
      </c>
      <c r="O637" s="11" t="s">
        <v>31</v>
      </c>
      <c r="P637" s="11" t="s">
        <v>53</v>
      </c>
      <c r="Q637" s="11" t="s">
        <v>2214</v>
      </c>
      <c r="R637" s="11">
        <v>24.96</v>
      </c>
      <c r="S637" s="11">
        <v>4</v>
      </c>
      <c r="T637" s="11">
        <v>0</v>
      </c>
      <c r="U637" s="11">
        <v>6.24</v>
      </c>
      <c r="V637" s="11">
        <f t="shared" si="18"/>
        <v>1</v>
      </c>
      <c r="W637" s="11" t="str">
        <f t="shared" si="19"/>
        <v>May</v>
      </c>
      <c r="X637" s="13" t="s">
        <v>4394</v>
      </c>
    </row>
    <row r="638" spans="1:24" x14ac:dyDescent="0.3">
      <c r="A638" s="11">
        <v>2998</v>
      </c>
      <c r="B638" s="11" t="s">
        <v>2215</v>
      </c>
      <c r="C638" s="12">
        <v>44003</v>
      </c>
      <c r="D638" s="12">
        <v>44007</v>
      </c>
      <c r="E638" s="11" t="s">
        <v>38</v>
      </c>
      <c r="F638" s="11" t="s">
        <v>2216</v>
      </c>
      <c r="G638" s="11" t="s">
        <v>2217</v>
      </c>
      <c r="H638" s="11" t="s">
        <v>25</v>
      </c>
      <c r="I638" s="11" t="s">
        <v>26</v>
      </c>
      <c r="J638" s="11" t="s">
        <v>60</v>
      </c>
      <c r="K638" s="11" t="s">
        <v>61</v>
      </c>
      <c r="L638" s="11">
        <v>19120</v>
      </c>
      <c r="M638" s="11" t="s">
        <v>62</v>
      </c>
      <c r="N638" s="11" t="s">
        <v>2218</v>
      </c>
      <c r="O638" s="11" t="s">
        <v>31</v>
      </c>
      <c r="P638" s="11" t="s">
        <v>53</v>
      </c>
      <c r="Q638" s="11" t="s">
        <v>2219</v>
      </c>
      <c r="R638" s="11">
        <v>3.984</v>
      </c>
      <c r="S638" s="11">
        <v>1</v>
      </c>
      <c r="T638" s="11">
        <v>0.2</v>
      </c>
      <c r="U638" s="11">
        <v>0.64739999999999998</v>
      </c>
      <c r="V638" s="11">
        <f t="shared" si="18"/>
        <v>1</v>
      </c>
      <c r="W638" s="11" t="str">
        <f t="shared" si="19"/>
        <v>Jun</v>
      </c>
      <c r="X638" s="13" t="s">
        <v>4392</v>
      </c>
    </row>
    <row r="639" spans="1:24" x14ac:dyDescent="0.3">
      <c r="A639" s="11">
        <v>3009</v>
      </c>
      <c r="B639" s="11" t="s">
        <v>2220</v>
      </c>
      <c r="C639" s="12">
        <v>44900</v>
      </c>
      <c r="D639" s="12">
        <v>44901</v>
      </c>
      <c r="E639" s="11" t="s">
        <v>78</v>
      </c>
      <c r="F639" s="11" t="s">
        <v>1552</v>
      </c>
      <c r="G639" s="11" t="s">
        <v>1553</v>
      </c>
      <c r="H639" s="11" t="s">
        <v>25</v>
      </c>
      <c r="I639" s="11" t="s">
        <v>26</v>
      </c>
      <c r="J639" s="11" t="s">
        <v>2221</v>
      </c>
      <c r="K639" s="11" t="s">
        <v>28</v>
      </c>
      <c r="L639" s="11">
        <v>42071</v>
      </c>
      <c r="M639" s="11" t="s">
        <v>29</v>
      </c>
      <c r="N639" s="11" t="s">
        <v>1736</v>
      </c>
      <c r="O639" s="11" t="s">
        <v>31</v>
      </c>
      <c r="P639" s="11" t="s">
        <v>53</v>
      </c>
      <c r="Q639" s="11" t="s">
        <v>1737</v>
      </c>
      <c r="R639" s="11">
        <v>191.82</v>
      </c>
      <c r="S639" s="11">
        <v>3</v>
      </c>
      <c r="T639" s="11">
        <v>0</v>
      </c>
      <c r="U639" s="11">
        <v>74.809799999999996</v>
      </c>
      <c r="V639" s="11">
        <f t="shared" si="18"/>
        <v>1</v>
      </c>
      <c r="W639" s="11" t="str">
        <f t="shared" si="19"/>
        <v>Dec</v>
      </c>
      <c r="X639" s="13" t="s">
        <v>4394</v>
      </c>
    </row>
    <row r="640" spans="1:24" x14ac:dyDescent="0.3">
      <c r="A640" s="11">
        <v>3016</v>
      </c>
      <c r="B640" s="11" t="s">
        <v>2222</v>
      </c>
      <c r="C640" s="12">
        <v>44456</v>
      </c>
      <c r="D640" s="12">
        <v>44460</v>
      </c>
      <c r="E640" s="11" t="s">
        <v>38</v>
      </c>
      <c r="F640" s="11" t="s">
        <v>199</v>
      </c>
      <c r="G640" s="11" t="s">
        <v>200</v>
      </c>
      <c r="H640" s="11" t="s">
        <v>90</v>
      </c>
      <c r="I640" s="11" t="s">
        <v>26</v>
      </c>
      <c r="J640" s="11" t="s">
        <v>158</v>
      </c>
      <c r="K640" s="11" t="s">
        <v>109</v>
      </c>
      <c r="L640" s="11">
        <v>10035</v>
      </c>
      <c r="M640" s="11" t="s">
        <v>62</v>
      </c>
      <c r="N640" s="11" t="s">
        <v>903</v>
      </c>
      <c r="O640" s="11" t="s">
        <v>31</v>
      </c>
      <c r="P640" s="11" t="s">
        <v>44</v>
      </c>
      <c r="Q640" s="11" t="s">
        <v>904</v>
      </c>
      <c r="R640" s="11">
        <v>344.22</v>
      </c>
      <c r="S640" s="11">
        <v>2</v>
      </c>
      <c r="T640" s="11">
        <v>0.4</v>
      </c>
      <c r="U640" s="11">
        <v>-103.26600000000001</v>
      </c>
      <c r="V640" s="11">
        <f t="shared" si="18"/>
        <v>0</v>
      </c>
      <c r="W640" s="11" t="str">
        <f t="shared" si="19"/>
        <v>Sep</v>
      </c>
      <c r="X640" s="13" t="s">
        <v>4393</v>
      </c>
    </row>
    <row r="641" spans="1:24" x14ac:dyDescent="0.3">
      <c r="A641" s="11">
        <v>3018</v>
      </c>
      <c r="B641" s="11" t="s">
        <v>2223</v>
      </c>
      <c r="C641" s="12">
        <v>44796</v>
      </c>
      <c r="D641" s="12">
        <v>44803</v>
      </c>
      <c r="E641" s="11" t="s">
        <v>38</v>
      </c>
      <c r="F641" s="11" t="s">
        <v>1125</v>
      </c>
      <c r="G641" s="11" t="s">
        <v>1126</v>
      </c>
      <c r="H641" s="11" t="s">
        <v>90</v>
      </c>
      <c r="I641" s="11" t="s">
        <v>26</v>
      </c>
      <c r="J641" s="11" t="s">
        <v>2224</v>
      </c>
      <c r="K641" s="11" t="s">
        <v>83</v>
      </c>
      <c r="L641" s="11">
        <v>78577</v>
      </c>
      <c r="M641" s="11" t="s">
        <v>84</v>
      </c>
      <c r="N641" s="11" t="s">
        <v>1523</v>
      </c>
      <c r="O641" s="11" t="s">
        <v>31</v>
      </c>
      <c r="P641" s="11" t="s">
        <v>53</v>
      </c>
      <c r="Q641" s="11" t="s">
        <v>1524</v>
      </c>
      <c r="R641" s="11">
        <v>22.608000000000001</v>
      </c>
      <c r="S641" s="11">
        <v>3</v>
      </c>
      <c r="T641" s="11">
        <v>0.6</v>
      </c>
      <c r="U641" s="11">
        <v>-10.1736</v>
      </c>
      <c r="V641" s="11">
        <f t="shared" si="18"/>
        <v>0</v>
      </c>
      <c r="W641" s="11" t="str">
        <f t="shared" si="19"/>
        <v>Aug</v>
      </c>
      <c r="X641" s="13" t="s">
        <v>4394</v>
      </c>
    </row>
    <row r="642" spans="1:24" x14ac:dyDescent="0.3">
      <c r="A642" s="11">
        <v>3022</v>
      </c>
      <c r="B642" s="11" t="s">
        <v>2225</v>
      </c>
      <c r="C642" s="12">
        <v>44508</v>
      </c>
      <c r="D642" s="12">
        <v>44514</v>
      </c>
      <c r="E642" s="11" t="s">
        <v>38</v>
      </c>
      <c r="F642" s="11" t="s">
        <v>488</v>
      </c>
      <c r="G642" s="11" t="s">
        <v>489</v>
      </c>
      <c r="H642" s="11" t="s">
        <v>25</v>
      </c>
      <c r="I642" s="11" t="s">
        <v>26</v>
      </c>
      <c r="J642" s="11" t="s">
        <v>2226</v>
      </c>
      <c r="K642" s="11" t="s">
        <v>69</v>
      </c>
      <c r="L642" s="11">
        <v>84084</v>
      </c>
      <c r="M642" s="11" t="s">
        <v>51</v>
      </c>
      <c r="N642" s="11" t="s">
        <v>811</v>
      </c>
      <c r="O642" s="11" t="s">
        <v>31</v>
      </c>
      <c r="P642" s="11" t="s">
        <v>53</v>
      </c>
      <c r="Q642" s="11" t="s">
        <v>812</v>
      </c>
      <c r="R642" s="11">
        <v>66.69</v>
      </c>
      <c r="S642" s="11">
        <v>3</v>
      </c>
      <c r="T642" s="11">
        <v>0</v>
      </c>
      <c r="U642" s="11">
        <v>22.0077</v>
      </c>
      <c r="V642" s="11">
        <f t="shared" si="18"/>
        <v>1</v>
      </c>
      <c r="W642" s="11" t="str">
        <f t="shared" si="19"/>
        <v>Nov</v>
      </c>
      <c r="X642" s="13" t="s">
        <v>4393</v>
      </c>
    </row>
    <row r="643" spans="1:24" x14ac:dyDescent="0.3">
      <c r="A643" s="11">
        <v>3024</v>
      </c>
      <c r="B643" s="11" t="s">
        <v>2227</v>
      </c>
      <c r="C643" s="12">
        <v>45247</v>
      </c>
      <c r="D643" s="12">
        <v>45253</v>
      </c>
      <c r="E643" s="11" t="s">
        <v>38</v>
      </c>
      <c r="F643" s="11" t="s">
        <v>2228</v>
      </c>
      <c r="G643" s="11" t="s">
        <v>2229</v>
      </c>
      <c r="H643" s="11" t="s">
        <v>25</v>
      </c>
      <c r="I643" s="11" t="s">
        <v>26</v>
      </c>
      <c r="J643" s="11" t="s">
        <v>2230</v>
      </c>
      <c r="K643" s="11" t="s">
        <v>83</v>
      </c>
      <c r="L643" s="11">
        <v>78521</v>
      </c>
      <c r="M643" s="11" t="s">
        <v>84</v>
      </c>
      <c r="N643" s="11" t="s">
        <v>1756</v>
      </c>
      <c r="O643" s="11" t="s">
        <v>31</v>
      </c>
      <c r="P643" s="11" t="s">
        <v>32</v>
      </c>
      <c r="Q643" s="11" t="s">
        <v>1757</v>
      </c>
      <c r="R643" s="11">
        <v>327.7328</v>
      </c>
      <c r="S643" s="11">
        <v>2</v>
      </c>
      <c r="T643" s="11">
        <v>0.32</v>
      </c>
      <c r="U643" s="11">
        <v>-14.4588</v>
      </c>
      <c r="V643" s="11">
        <f t="shared" ref="V643:V706" si="20">IF(U643&gt;0,1,0)</f>
        <v>0</v>
      </c>
      <c r="W643" s="11" t="str">
        <f t="shared" ref="W643:W706" si="21">TEXT(C643,"Mmm")</f>
        <v>Nov</v>
      </c>
      <c r="X643" s="13" t="s">
        <v>4395</v>
      </c>
    </row>
    <row r="644" spans="1:24" x14ac:dyDescent="0.3">
      <c r="A644" s="11">
        <v>3027</v>
      </c>
      <c r="B644" s="11" t="s">
        <v>2231</v>
      </c>
      <c r="C644" s="12">
        <v>45038</v>
      </c>
      <c r="D644" s="12">
        <v>45042</v>
      </c>
      <c r="E644" s="11" t="s">
        <v>38</v>
      </c>
      <c r="F644" s="11" t="s">
        <v>640</v>
      </c>
      <c r="G644" s="11" t="s">
        <v>641</v>
      </c>
      <c r="H644" s="11" t="s">
        <v>90</v>
      </c>
      <c r="I644" s="11" t="s">
        <v>26</v>
      </c>
      <c r="J644" s="11" t="s">
        <v>60</v>
      </c>
      <c r="K644" s="11" t="s">
        <v>61</v>
      </c>
      <c r="L644" s="11">
        <v>19140</v>
      </c>
      <c r="M644" s="11" t="s">
        <v>62</v>
      </c>
      <c r="N644" s="11" t="s">
        <v>1372</v>
      </c>
      <c r="O644" s="11" t="s">
        <v>31</v>
      </c>
      <c r="P644" s="11" t="s">
        <v>53</v>
      </c>
      <c r="Q644" s="11" t="s">
        <v>1373</v>
      </c>
      <c r="R644" s="11">
        <v>254.352</v>
      </c>
      <c r="S644" s="11">
        <v>3</v>
      </c>
      <c r="T644" s="11">
        <v>0.2</v>
      </c>
      <c r="U644" s="11">
        <v>0</v>
      </c>
      <c r="V644" s="11">
        <f t="shared" si="20"/>
        <v>0</v>
      </c>
      <c r="W644" s="11" t="str">
        <f t="shared" si="21"/>
        <v>Apr</v>
      </c>
      <c r="X644" s="13" t="s">
        <v>4395</v>
      </c>
    </row>
    <row r="645" spans="1:24" x14ac:dyDescent="0.3">
      <c r="A645" s="11">
        <v>3029</v>
      </c>
      <c r="B645" s="11" t="s">
        <v>2232</v>
      </c>
      <c r="C645" s="12">
        <v>45277</v>
      </c>
      <c r="D645" s="12">
        <v>45281</v>
      </c>
      <c r="E645" s="11" t="s">
        <v>38</v>
      </c>
      <c r="F645" s="11" t="s">
        <v>1315</v>
      </c>
      <c r="G645" s="11" t="s">
        <v>1316</v>
      </c>
      <c r="H645" s="11" t="s">
        <v>25</v>
      </c>
      <c r="I645" s="11" t="s">
        <v>26</v>
      </c>
      <c r="J645" s="11" t="s">
        <v>2101</v>
      </c>
      <c r="K645" s="11" t="s">
        <v>697</v>
      </c>
      <c r="L645" s="11">
        <v>23320</v>
      </c>
      <c r="M645" s="11" t="s">
        <v>29</v>
      </c>
      <c r="N645" s="11" t="s">
        <v>1167</v>
      </c>
      <c r="O645" s="11" t="s">
        <v>31</v>
      </c>
      <c r="P645" s="11" t="s">
        <v>35</v>
      </c>
      <c r="Q645" s="11" t="s">
        <v>1168</v>
      </c>
      <c r="R645" s="11">
        <v>504.9</v>
      </c>
      <c r="S645" s="11">
        <v>5</v>
      </c>
      <c r="T645" s="11">
        <v>0</v>
      </c>
      <c r="U645" s="11">
        <v>80.784000000000006</v>
      </c>
      <c r="V645" s="11">
        <f t="shared" si="20"/>
        <v>1</v>
      </c>
      <c r="W645" s="11" t="str">
        <f t="shared" si="21"/>
        <v>Dec</v>
      </c>
      <c r="X645" s="13" t="s">
        <v>4395</v>
      </c>
    </row>
    <row r="646" spans="1:24" x14ac:dyDescent="0.3">
      <c r="A646" s="11">
        <v>3031</v>
      </c>
      <c r="B646" s="11" t="s">
        <v>2233</v>
      </c>
      <c r="C646" s="12">
        <v>44460</v>
      </c>
      <c r="D646" s="12">
        <v>44466</v>
      </c>
      <c r="E646" s="11" t="s">
        <v>38</v>
      </c>
      <c r="F646" s="11" t="s">
        <v>2234</v>
      </c>
      <c r="G646" s="11" t="s">
        <v>2235</v>
      </c>
      <c r="H646" s="11" t="s">
        <v>81</v>
      </c>
      <c r="I646" s="11" t="s">
        <v>26</v>
      </c>
      <c r="J646" s="11" t="s">
        <v>2236</v>
      </c>
      <c r="K646" s="11" t="s">
        <v>272</v>
      </c>
      <c r="L646" s="11">
        <v>48146</v>
      </c>
      <c r="M646" s="11" t="s">
        <v>84</v>
      </c>
      <c r="N646" s="11" t="s">
        <v>1584</v>
      </c>
      <c r="O646" s="11" t="s">
        <v>31</v>
      </c>
      <c r="P646" s="11" t="s">
        <v>32</v>
      </c>
      <c r="Q646" s="11" t="s">
        <v>1585</v>
      </c>
      <c r="R646" s="11">
        <v>194.32</v>
      </c>
      <c r="S646" s="11">
        <v>4</v>
      </c>
      <c r="T646" s="11">
        <v>0</v>
      </c>
      <c r="U646" s="11">
        <v>31.091200000000001</v>
      </c>
      <c r="V646" s="11">
        <f t="shared" si="20"/>
        <v>1</v>
      </c>
      <c r="W646" s="11" t="str">
        <f t="shared" si="21"/>
        <v>Sep</v>
      </c>
      <c r="X646" s="13" t="s">
        <v>4393</v>
      </c>
    </row>
    <row r="647" spans="1:24" x14ac:dyDescent="0.3">
      <c r="A647" s="11">
        <v>3033</v>
      </c>
      <c r="B647" s="11" t="s">
        <v>2237</v>
      </c>
      <c r="C647" s="12">
        <v>44886</v>
      </c>
      <c r="D647" s="12">
        <v>44891</v>
      </c>
      <c r="E647" s="11" t="s">
        <v>38</v>
      </c>
      <c r="F647" s="11" t="s">
        <v>2238</v>
      </c>
      <c r="G647" s="11" t="s">
        <v>2239</v>
      </c>
      <c r="H647" s="11" t="s">
        <v>25</v>
      </c>
      <c r="I647" s="11" t="s">
        <v>26</v>
      </c>
      <c r="J647" s="11" t="s">
        <v>2240</v>
      </c>
      <c r="K647" s="11" t="s">
        <v>1498</v>
      </c>
      <c r="L647" s="11">
        <v>97030</v>
      </c>
      <c r="M647" s="11" t="s">
        <v>51</v>
      </c>
      <c r="N647" s="11" t="s">
        <v>1637</v>
      </c>
      <c r="O647" s="11" t="s">
        <v>31</v>
      </c>
      <c r="P647" s="11" t="s">
        <v>35</v>
      </c>
      <c r="Q647" s="11" t="s">
        <v>1638</v>
      </c>
      <c r="R647" s="11">
        <v>195.136</v>
      </c>
      <c r="S647" s="11">
        <v>4</v>
      </c>
      <c r="T647" s="11">
        <v>0.2</v>
      </c>
      <c r="U647" s="11">
        <v>-12.196</v>
      </c>
      <c r="V647" s="11">
        <f t="shared" si="20"/>
        <v>0</v>
      </c>
      <c r="W647" s="11" t="str">
        <f t="shared" si="21"/>
        <v>Nov</v>
      </c>
      <c r="X647" s="13" t="s">
        <v>4394</v>
      </c>
    </row>
    <row r="648" spans="1:24" x14ac:dyDescent="0.3">
      <c r="A648" s="11">
        <v>3039</v>
      </c>
      <c r="B648" s="11" t="s">
        <v>2241</v>
      </c>
      <c r="C648" s="12">
        <v>44358</v>
      </c>
      <c r="D648" s="12">
        <v>44363</v>
      </c>
      <c r="E648" s="11" t="s">
        <v>38</v>
      </c>
      <c r="F648" s="11" t="s">
        <v>1041</v>
      </c>
      <c r="G648" s="11" t="s">
        <v>1042</v>
      </c>
      <c r="H648" s="11" t="s">
        <v>25</v>
      </c>
      <c r="I648" s="11" t="s">
        <v>26</v>
      </c>
      <c r="J648" s="11" t="s">
        <v>1016</v>
      </c>
      <c r="K648" s="11" t="s">
        <v>1387</v>
      </c>
      <c r="L648" s="11">
        <v>71203</v>
      </c>
      <c r="M648" s="11" t="s">
        <v>29</v>
      </c>
      <c r="N648" s="11" t="s">
        <v>2242</v>
      </c>
      <c r="O648" s="11" t="s">
        <v>31</v>
      </c>
      <c r="P648" s="11" t="s">
        <v>53</v>
      </c>
      <c r="Q648" s="11" t="s">
        <v>2243</v>
      </c>
      <c r="R648" s="11">
        <v>29.16</v>
      </c>
      <c r="S648" s="11">
        <v>2</v>
      </c>
      <c r="T648" s="11">
        <v>0</v>
      </c>
      <c r="U648" s="11">
        <v>10.789199999999999</v>
      </c>
      <c r="V648" s="11">
        <f t="shared" si="20"/>
        <v>1</v>
      </c>
      <c r="W648" s="11" t="str">
        <f t="shared" si="21"/>
        <v>Jun</v>
      </c>
      <c r="X648" s="13" t="s">
        <v>4393</v>
      </c>
    </row>
    <row r="649" spans="1:24" x14ac:dyDescent="0.3">
      <c r="A649" s="11">
        <v>3040</v>
      </c>
      <c r="B649" s="11" t="s">
        <v>2244</v>
      </c>
      <c r="C649" s="12">
        <v>45202</v>
      </c>
      <c r="D649" s="12">
        <v>45207</v>
      </c>
      <c r="E649" s="11" t="s">
        <v>38</v>
      </c>
      <c r="F649" s="11" t="s">
        <v>2245</v>
      </c>
      <c r="G649" s="11" t="s">
        <v>2246</v>
      </c>
      <c r="H649" s="11" t="s">
        <v>81</v>
      </c>
      <c r="I649" s="11" t="s">
        <v>26</v>
      </c>
      <c r="J649" s="11" t="s">
        <v>1166</v>
      </c>
      <c r="K649" s="11" t="s">
        <v>50</v>
      </c>
      <c r="L649" s="11">
        <v>91104</v>
      </c>
      <c r="M649" s="11" t="s">
        <v>51</v>
      </c>
      <c r="N649" s="11" t="s">
        <v>888</v>
      </c>
      <c r="O649" s="11" t="s">
        <v>31</v>
      </c>
      <c r="P649" s="11" t="s">
        <v>44</v>
      </c>
      <c r="Q649" s="11" t="s">
        <v>889</v>
      </c>
      <c r="R649" s="11">
        <v>171.28800000000001</v>
      </c>
      <c r="S649" s="11">
        <v>3</v>
      </c>
      <c r="T649" s="11">
        <v>0.2</v>
      </c>
      <c r="U649" s="11">
        <v>-6.4233000000000002</v>
      </c>
      <c r="V649" s="11">
        <f t="shared" si="20"/>
        <v>0</v>
      </c>
      <c r="W649" s="11" t="str">
        <f t="shared" si="21"/>
        <v>Oct</v>
      </c>
      <c r="X649" s="13" t="s">
        <v>4395</v>
      </c>
    </row>
    <row r="650" spans="1:24" x14ac:dyDescent="0.3">
      <c r="A650" s="11">
        <v>3041</v>
      </c>
      <c r="B650" s="11" t="s">
        <v>2247</v>
      </c>
      <c r="C650" s="12">
        <v>44686</v>
      </c>
      <c r="D650" s="12">
        <v>44690</v>
      </c>
      <c r="E650" s="11" t="s">
        <v>38</v>
      </c>
      <c r="F650" s="11" t="s">
        <v>2248</v>
      </c>
      <c r="G650" s="11" t="s">
        <v>2249</v>
      </c>
      <c r="H650" s="11" t="s">
        <v>25</v>
      </c>
      <c r="I650" s="11" t="s">
        <v>26</v>
      </c>
      <c r="J650" s="11" t="s">
        <v>2250</v>
      </c>
      <c r="K650" s="11" t="s">
        <v>128</v>
      </c>
      <c r="L650" s="11">
        <v>37421</v>
      </c>
      <c r="M650" s="11" t="s">
        <v>29</v>
      </c>
      <c r="N650" s="11" t="s">
        <v>1292</v>
      </c>
      <c r="O650" s="11" t="s">
        <v>31</v>
      </c>
      <c r="P650" s="11" t="s">
        <v>53</v>
      </c>
      <c r="Q650" s="11" t="s">
        <v>1293</v>
      </c>
      <c r="R650" s="11">
        <v>16.72</v>
      </c>
      <c r="S650" s="11">
        <v>5</v>
      </c>
      <c r="T650" s="11">
        <v>0.2</v>
      </c>
      <c r="U650" s="11">
        <v>3.3439999999999999</v>
      </c>
      <c r="V650" s="11">
        <f t="shared" si="20"/>
        <v>1</v>
      </c>
      <c r="W650" s="11" t="str">
        <f t="shared" si="21"/>
        <v>May</v>
      </c>
      <c r="X650" s="13" t="s">
        <v>4394</v>
      </c>
    </row>
    <row r="651" spans="1:24" x14ac:dyDescent="0.3">
      <c r="A651" s="11">
        <v>3044</v>
      </c>
      <c r="B651" s="11" t="s">
        <v>2251</v>
      </c>
      <c r="C651" s="12">
        <v>45180</v>
      </c>
      <c r="D651" s="12">
        <v>45181</v>
      </c>
      <c r="E651" s="11" t="s">
        <v>407</v>
      </c>
      <c r="F651" s="11" t="s">
        <v>2252</v>
      </c>
      <c r="G651" s="11" t="s">
        <v>2253</v>
      </c>
      <c r="H651" s="11" t="s">
        <v>90</v>
      </c>
      <c r="I651" s="11" t="s">
        <v>26</v>
      </c>
      <c r="J651" s="11" t="s">
        <v>711</v>
      </c>
      <c r="K651" s="11" t="s">
        <v>50</v>
      </c>
      <c r="L651" s="11">
        <v>90805</v>
      </c>
      <c r="M651" s="11" t="s">
        <v>51</v>
      </c>
      <c r="N651" s="11" t="s">
        <v>2254</v>
      </c>
      <c r="O651" s="11" t="s">
        <v>31</v>
      </c>
      <c r="P651" s="11" t="s">
        <v>35</v>
      </c>
      <c r="Q651" s="11" t="s">
        <v>2255</v>
      </c>
      <c r="R651" s="11">
        <v>2054.2719999999999</v>
      </c>
      <c r="S651" s="11">
        <v>8</v>
      </c>
      <c r="T651" s="11">
        <v>0.2</v>
      </c>
      <c r="U651" s="11">
        <v>256.78399999999999</v>
      </c>
      <c r="V651" s="11">
        <f t="shared" si="20"/>
        <v>1</v>
      </c>
      <c r="W651" s="11" t="str">
        <f t="shared" si="21"/>
        <v>Sep</v>
      </c>
      <c r="X651" s="13" t="s">
        <v>4395</v>
      </c>
    </row>
    <row r="652" spans="1:24" x14ac:dyDescent="0.3">
      <c r="A652" s="11">
        <v>3049</v>
      </c>
      <c r="B652" s="11" t="s">
        <v>2256</v>
      </c>
      <c r="C652" s="12">
        <v>45018</v>
      </c>
      <c r="D652" s="12">
        <v>45020</v>
      </c>
      <c r="E652" s="11" t="s">
        <v>78</v>
      </c>
      <c r="F652" s="11" t="s">
        <v>2257</v>
      </c>
      <c r="G652" s="11" t="s">
        <v>2258</v>
      </c>
      <c r="H652" s="11" t="s">
        <v>90</v>
      </c>
      <c r="I652" s="11" t="s">
        <v>26</v>
      </c>
      <c r="J652" s="11" t="s">
        <v>329</v>
      </c>
      <c r="K652" s="11" t="s">
        <v>648</v>
      </c>
      <c r="L652" s="11">
        <v>31907</v>
      </c>
      <c r="M652" s="11" t="s">
        <v>29</v>
      </c>
      <c r="N652" s="11" t="s">
        <v>196</v>
      </c>
      <c r="O652" s="11" t="s">
        <v>31</v>
      </c>
      <c r="P652" s="11" t="s">
        <v>44</v>
      </c>
      <c r="Q652" s="11" t="s">
        <v>197</v>
      </c>
      <c r="R652" s="11">
        <v>411.8</v>
      </c>
      <c r="S652" s="11">
        <v>2</v>
      </c>
      <c r="T652" s="11">
        <v>0</v>
      </c>
      <c r="U652" s="11">
        <v>70.006</v>
      </c>
      <c r="V652" s="11">
        <f t="shared" si="20"/>
        <v>1</v>
      </c>
      <c r="W652" s="11" t="str">
        <f t="shared" si="21"/>
        <v>Apr</v>
      </c>
      <c r="X652" s="13" t="s">
        <v>4395</v>
      </c>
    </row>
    <row r="653" spans="1:24" x14ac:dyDescent="0.3">
      <c r="A653" s="11">
        <v>3051</v>
      </c>
      <c r="B653" s="11" t="s">
        <v>2259</v>
      </c>
      <c r="C653" s="12">
        <v>45205</v>
      </c>
      <c r="D653" s="12">
        <v>45210</v>
      </c>
      <c r="E653" s="11" t="s">
        <v>38</v>
      </c>
      <c r="F653" s="11" t="s">
        <v>327</v>
      </c>
      <c r="G653" s="11" t="s">
        <v>328</v>
      </c>
      <c r="H653" s="11" t="s">
        <v>90</v>
      </c>
      <c r="I653" s="11" t="s">
        <v>26</v>
      </c>
      <c r="J653" s="11" t="s">
        <v>2260</v>
      </c>
      <c r="K653" s="11" t="s">
        <v>2261</v>
      </c>
      <c r="L653" s="11">
        <v>83642</v>
      </c>
      <c r="M653" s="11" t="s">
        <v>51</v>
      </c>
      <c r="N653" s="11" t="s">
        <v>2262</v>
      </c>
      <c r="O653" s="11" t="s">
        <v>31</v>
      </c>
      <c r="P653" s="11" t="s">
        <v>53</v>
      </c>
      <c r="Q653" s="11" t="s">
        <v>2263</v>
      </c>
      <c r="R653" s="11">
        <v>41.96</v>
      </c>
      <c r="S653" s="11">
        <v>2</v>
      </c>
      <c r="T653" s="11">
        <v>0</v>
      </c>
      <c r="U653" s="11">
        <v>2.9371999999999998</v>
      </c>
      <c r="V653" s="11">
        <f t="shared" si="20"/>
        <v>1</v>
      </c>
      <c r="W653" s="11" t="str">
        <f t="shared" si="21"/>
        <v>Oct</v>
      </c>
      <c r="X653" s="13" t="s">
        <v>4395</v>
      </c>
    </row>
    <row r="654" spans="1:24" x14ac:dyDescent="0.3">
      <c r="A654" s="11">
        <v>3059</v>
      </c>
      <c r="B654" s="11" t="s">
        <v>2264</v>
      </c>
      <c r="C654" s="12">
        <v>45218</v>
      </c>
      <c r="D654" s="12">
        <v>45223</v>
      </c>
      <c r="E654" s="11" t="s">
        <v>22</v>
      </c>
      <c r="F654" s="11" t="s">
        <v>2265</v>
      </c>
      <c r="G654" s="11" t="s">
        <v>2266</v>
      </c>
      <c r="H654" s="11" t="s">
        <v>81</v>
      </c>
      <c r="I654" s="11" t="s">
        <v>26</v>
      </c>
      <c r="J654" s="11" t="s">
        <v>310</v>
      </c>
      <c r="K654" s="11" t="s">
        <v>50</v>
      </c>
      <c r="L654" s="11">
        <v>94110</v>
      </c>
      <c r="M654" s="11" t="s">
        <v>51</v>
      </c>
      <c r="N654" s="11" t="s">
        <v>851</v>
      </c>
      <c r="O654" s="11" t="s">
        <v>31</v>
      </c>
      <c r="P654" s="11" t="s">
        <v>53</v>
      </c>
      <c r="Q654" s="11" t="s">
        <v>852</v>
      </c>
      <c r="R654" s="11">
        <v>30.56</v>
      </c>
      <c r="S654" s="11">
        <v>2</v>
      </c>
      <c r="T654" s="11">
        <v>0</v>
      </c>
      <c r="U654" s="11">
        <v>10.3904</v>
      </c>
      <c r="V654" s="11">
        <f t="shared" si="20"/>
        <v>1</v>
      </c>
      <c r="W654" s="11" t="str">
        <f t="shared" si="21"/>
        <v>Oct</v>
      </c>
      <c r="X654" s="13" t="s">
        <v>4395</v>
      </c>
    </row>
    <row r="655" spans="1:24" x14ac:dyDescent="0.3">
      <c r="A655" s="11">
        <v>3060</v>
      </c>
      <c r="B655" s="11" t="s">
        <v>2264</v>
      </c>
      <c r="C655" s="12">
        <v>45218</v>
      </c>
      <c r="D655" s="12">
        <v>45223</v>
      </c>
      <c r="E655" s="11" t="s">
        <v>22</v>
      </c>
      <c r="F655" s="11" t="s">
        <v>2265</v>
      </c>
      <c r="G655" s="11" t="s">
        <v>2266</v>
      </c>
      <c r="H655" s="11" t="s">
        <v>81</v>
      </c>
      <c r="I655" s="11" t="s">
        <v>26</v>
      </c>
      <c r="J655" s="11" t="s">
        <v>310</v>
      </c>
      <c r="K655" s="11" t="s">
        <v>50</v>
      </c>
      <c r="L655" s="11">
        <v>94110</v>
      </c>
      <c r="M655" s="11" t="s">
        <v>51</v>
      </c>
      <c r="N655" s="11" t="s">
        <v>2267</v>
      </c>
      <c r="O655" s="11" t="s">
        <v>31</v>
      </c>
      <c r="P655" s="11" t="s">
        <v>44</v>
      </c>
      <c r="Q655" s="11" t="s">
        <v>2268</v>
      </c>
      <c r="R655" s="11">
        <v>24.367999999999999</v>
      </c>
      <c r="S655" s="11">
        <v>2</v>
      </c>
      <c r="T655" s="11">
        <v>0.2</v>
      </c>
      <c r="U655" s="11">
        <v>-3.3506</v>
      </c>
      <c r="V655" s="11">
        <f t="shared" si="20"/>
        <v>0</v>
      </c>
      <c r="W655" s="11" t="str">
        <f t="shared" si="21"/>
        <v>Oct</v>
      </c>
      <c r="X655" s="13" t="s">
        <v>4395</v>
      </c>
    </row>
    <row r="656" spans="1:24" x14ac:dyDescent="0.3">
      <c r="A656" s="11">
        <v>3072</v>
      </c>
      <c r="B656" s="11" t="s">
        <v>2269</v>
      </c>
      <c r="C656" s="12">
        <v>44152</v>
      </c>
      <c r="D656" s="12">
        <v>44157</v>
      </c>
      <c r="E656" s="11" t="s">
        <v>38</v>
      </c>
      <c r="F656" s="11" t="s">
        <v>2270</v>
      </c>
      <c r="G656" s="11" t="s">
        <v>2271</v>
      </c>
      <c r="H656" s="11" t="s">
        <v>81</v>
      </c>
      <c r="I656" s="11" t="s">
        <v>26</v>
      </c>
      <c r="J656" s="11" t="s">
        <v>214</v>
      </c>
      <c r="K656" s="11" t="s">
        <v>184</v>
      </c>
      <c r="L656" s="11">
        <v>19711</v>
      </c>
      <c r="M656" s="11" t="s">
        <v>62</v>
      </c>
      <c r="N656" s="11" t="s">
        <v>2272</v>
      </c>
      <c r="O656" s="11" t="s">
        <v>31</v>
      </c>
      <c r="P656" s="11" t="s">
        <v>53</v>
      </c>
      <c r="Q656" s="11" t="s">
        <v>2273</v>
      </c>
      <c r="R656" s="11">
        <v>124.41</v>
      </c>
      <c r="S656" s="11">
        <v>3</v>
      </c>
      <c r="T656" s="11">
        <v>0</v>
      </c>
      <c r="U656" s="11">
        <v>14.9292</v>
      </c>
      <c r="V656" s="11">
        <f t="shared" si="20"/>
        <v>1</v>
      </c>
      <c r="W656" s="11" t="str">
        <f t="shared" si="21"/>
        <v>Nov</v>
      </c>
      <c r="X656" s="13" t="s">
        <v>4392</v>
      </c>
    </row>
    <row r="657" spans="1:24" x14ac:dyDescent="0.3">
      <c r="A657" s="11">
        <v>3075</v>
      </c>
      <c r="B657" s="11" t="s">
        <v>2274</v>
      </c>
      <c r="C657" s="12">
        <v>44472</v>
      </c>
      <c r="D657" s="12">
        <v>44477</v>
      </c>
      <c r="E657" s="11" t="s">
        <v>38</v>
      </c>
      <c r="F657" s="11" t="s">
        <v>246</v>
      </c>
      <c r="G657" s="11" t="s">
        <v>247</v>
      </c>
      <c r="H657" s="11" t="s">
        <v>25</v>
      </c>
      <c r="I657" s="11" t="s">
        <v>26</v>
      </c>
      <c r="J657" s="11" t="s">
        <v>49</v>
      </c>
      <c r="K657" s="11" t="s">
        <v>50</v>
      </c>
      <c r="L657" s="11">
        <v>90032</v>
      </c>
      <c r="M657" s="11" t="s">
        <v>51</v>
      </c>
      <c r="N657" s="11" t="s">
        <v>791</v>
      </c>
      <c r="O657" s="11" t="s">
        <v>31</v>
      </c>
      <c r="P657" s="11" t="s">
        <v>32</v>
      </c>
      <c r="Q657" s="11" t="s">
        <v>792</v>
      </c>
      <c r="R657" s="11">
        <v>120.666</v>
      </c>
      <c r="S657" s="11">
        <v>2</v>
      </c>
      <c r="T657" s="11">
        <v>0.15</v>
      </c>
      <c r="U657" s="11">
        <v>18.454799999999999</v>
      </c>
      <c r="V657" s="11">
        <f t="shared" si="20"/>
        <v>1</v>
      </c>
      <c r="W657" s="11" t="str">
        <f t="shared" si="21"/>
        <v>Oct</v>
      </c>
      <c r="X657" s="13" t="s">
        <v>4393</v>
      </c>
    </row>
    <row r="658" spans="1:24" x14ac:dyDescent="0.3">
      <c r="A658" s="11">
        <v>3077</v>
      </c>
      <c r="B658" s="11" t="s">
        <v>2275</v>
      </c>
      <c r="C658" s="12">
        <v>44032</v>
      </c>
      <c r="D658" s="12">
        <v>44036</v>
      </c>
      <c r="E658" s="11" t="s">
        <v>38</v>
      </c>
      <c r="F658" s="11" t="s">
        <v>2276</v>
      </c>
      <c r="G658" s="11" t="s">
        <v>2277</v>
      </c>
      <c r="H658" s="11" t="s">
        <v>90</v>
      </c>
      <c r="I658" s="11" t="s">
        <v>26</v>
      </c>
      <c r="J658" s="11" t="s">
        <v>1720</v>
      </c>
      <c r="K658" s="11" t="s">
        <v>83</v>
      </c>
      <c r="L658" s="11">
        <v>75217</v>
      </c>
      <c r="M658" s="11" t="s">
        <v>84</v>
      </c>
      <c r="N658" s="11" t="s">
        <v>1128</v>
      </c>
      <c r="O658" s="11" t="s">
        <v>31</v>
      </c>
      <c r="P658" s="11" t="s">
        <v>53</v>
      </c>
      <c r="Q658" s="11" t="s">
        <v>1129</v>
      </c>
      <c r="R658" s="11">
        <v>16.739999999999998</v>
      </c>
      <c r="S658" s="11">
        <v>5</v>
      </c>
      <c r="T658" s="11">
        <v>0.6</v>
      </c>
      <c r="U658" s="11">
        <v>-14.228999999999999</v>
      </c>
      <c r="V658" s="11">
        <f t="shared" si="20"/>
        <v>0</v>
      </c>
      <c r="W658" s="11" t="str">
        <f t="shared" si="21"/>
        <v>Jul</v>
      </c>
      <c r="X658" s="13" t="s">
        <v>4392</v>
      </c>
    </row>
    <row r="659" spans="1:24" x14ac:dyDescent="0.3">
      <c r="A659" s="11">
        <v>3078</v>
      </c>
      <c r="B659" s="11" t="s">
        <v>2275</v>
      </c>
      <c r="C659" s="12">
        <v>44032</v>
      </c>
      <c r="D659" s="12">
        <v>44036</v>
      </c>
      <c r="E659" s="11" t="s">
        <v>38</v>
      </c>
      <c r="F659" s="11" t="s">
        <v>2276</v>
      </c>
      <c r="G659" s="11" t="s">
        <v>2277</v>
      </c>
      <c r="H659" s="11" t="s">
        <v>90</v>
      </c>
      <c r="I659" s="11" t="s">
        <v>26</v>
      </c>
      <c r="J659" s="11" t="s">
        <v>1720</v>
      </c>
      <c r="K659" s="11" t="s">
        <v>83</v>
      </c>
      <c r="L659" s="11">
        <v>75217</v>
      </c>
      <c r="M659" s="11" t="s">
        <v>84</v>
      </c>
      <c r="N659" s="11" t="s">
        <v>582</v>
      </c>
      <c r="O659" s="11" t="s">
        <v>31</v>
      </c>
      <c r="P659" s="11" t="s">
        <v>35</v>
      </c>
      <c r="Q659" s="11" t="s">
        <v>583</v>
      </c>
      <c r="R659" s="11">
        <v>981.37199999999996</v>
      </c>
      <c r="S659" s="11">
        <v>2</v>
      </c>
      <c r="T659" s="11">
        <v>0.3</v>
      </c>
      <c r="U659" s="11">
        <v>-140.196</v>
      </c>
      <c r="V659" s="11">
        <f t="shared" si="20"/>
        <v>0</v>
      </c>
      <c r="W659" s="11" t="str">
        <f t="shared" si="21"/>
        <v>Jul</v>
      </c>
      <c r="X659" s="13" t="s">
        <v>4392</v>
      </c>
    </row>
    <row r="660" spans="1:24" x14ac:dyDescent="0.3">
      <c r="A660" s="11">
        <v>3087</v>
      </c>
      <c r="B660" s="11" t="s">
        <v>2278</v>
      </c>
      <c r="C660" s="12">
        <v>44966</v>
      </c>
      <c r="D660" s="12">
        <v>44971</v>
      </c>
      <c r="E660" s="11" t="s">
        <v>38</v>
      </c>
      <c r="F660" s="11" t="s">
        <v>2279</v>
      </c>
      <c r="G660" s="11" t="s">
        <v>2280</v>
      </c>
      <c r="H660" s="11" t="s">
        <v>25</v>
      </c>
      <c r="I660" s="11" t="s">
        <v>26</v>
      </c>
      <c r="J660" s="11" t="s">
        <v>91</v>
      </c>
      <c r="K660" s="11" t="s">
        <v>83</v>
      </c>
      <c r="L660" s="11">
        <v>77070</v>
      </c>
      <c r="M660" s="11" t="s">
        <v>84</v>
      </c>
      <c r="N660" s="11" t="s">
        <v>2218</v>
      </c>
      <c r="O660" s="11" t="s">
        <v>31</v>
      </c>
      <c r="P660" s="11" t="s">
        <v>53</v>
      </c>
      <c r="Q660" s="11" t="s">
        <v>2219</v>
      </c>
      <c r="R660" s="11">
        <v>3.984</v>
      </c>
      <c r="S660" s="11">
        <v>2</v>
      </c>
      <c r="T660" s="11">
        <v>0.6</v>
      </c>
      <c r="U660" s="11">
        <v>-2.6892</v>
      </c>
      <c r="V660" s="11">
        <f t="shared" si="20"/>
        <v>0</v>
      </c>
      <c r="W660" s="11" t="str">
        <f t="shared" si="21"/>
        <v>Feb</v>
      </c>
      <c r="X660" s="13" t="s">
        <v>4395</v>
      </c>
    </row>
    <row r="661" spans="1:24" x14ac:dyDescent="0.3">
      <c r="A661" s="11">
        <v>3089</v>
      </c>
      <c r="B661" s="11" t="s">
        <v>2281</v>
      </c>
      <c r="C661" s="12">
        <v>45016</v>
      </c>
      <c r="D661" s="12">
        <v>45018</v>
      </c>
      <c r="E661" s="11" t="s">
        <v>22</v>
      </c>
      <c r="F661" s="11" t="s">
        <v>2282</v>
      </c>
      <c r="G661" s="11" t="s">
        <v>2283</v>
      </c>
      <c r="H661" s="11" t="s">
        <v>90</v>
      </c>
      <c r="I661" s="11" t="s">
        <v>26</v>
      </c>
      <c r="J661" s="11" t="s">
        <v>27</v>
      </c>
      <c r="K661" s="11" t="s">
        <v>28</v>
      </c>
      <c r="L661" s="11">
        <v>42420</v>
      </c>
      <c r="M661" s="11" t="s">
        <v>29</v>
      </c>
      <c r="N661" s="11" t="s">
        <v>1463</v>
      </c>
      <c r="O661" s="11" t="s">
        <v>31</v>
      </c>
      <c r="P661" s="11" t="s">
        <v>53</v>
      </c>
      <c r="Q661" s="11" t="s">
        <v>1464</v>
      </c>
      <c r="R661" s="11">
        <v>61</v>
      </c>
      <c r="S661" s="11">
        <v>5</v>
      </c>
      <c r="T661" s="11">
        <v>0</v>
      </c>
      <c r="U661" s="11">
        <v>25.62</v>
      </c>
      <c r="V661" s="11">
        <f t="shared" si="20"/>
        <v>1</v>
      </c>
      <c r="W661" s="11" t="str">
        <f t="shared" si="21"/>
        <v>Mar</v>
      </c>
      <c r="X661" s="13" t="s">
        <v>4395</v>
      </c>
    </row>
    <row r="662" spans="1:24" x14ac:dyDescent="0.3">
      <c r="A662" s="11">
        <v>3099</v>
      </c>
      <c r="B662" s="11" t="s">
        <v>2284</v>
      </c>
      <c r="C662" s="12">
        <v>45043</v>
      </c>
      <c r="D662" s="12">
        <v>45047</v>
      </c>
      <c r="E662" s="11" t="s">
        <v>38</v>
      </c>
      <c r="F662" s="11" t="s">
        <v>169</v>
      </c>
      <c r="G662" s="11" t="s">
        <v>170</v>
      </c>
      <c r="H662" s="11" t="s">
        <v>81</v>
      </c>
      <c r="I662" s="11" t="s">
        <v>26</v>
      </c>
      <c r="J662" s="11" t="s">
        <v>576</v>
      </c>
      <c r="K662" s="11" t="s">
        <v>83</v>
      </c>
      <c r="L662" s="11">
        <v>76106</v>
      </c>
      <c r="M662" s="11" t="s">
        <v>84</v>
      </c>
      <c r="N662" s="11" t="s">
        <v>397</v>
      </c>
      <c r="O662" s="11" t="s">
        <v>31</v>
      </c>
      <c r="P662" s="11" t="s">
        <v>32</v>
      </c>
      <c r="Q662" s="11" t="s">
        <v>398</v>
      </c>
      <c r="R662" s="11">
        <v>220.26560000000001</v>
      </c>
      <c r="S662" s="11">
        <v>4</v>
      </c>
      <c r="T662" s="11">
        <v>0.32</v>
      </c>
      <c r="U662" s="11">
        <v>-42.1096</v>
      </c>
      <c r="V662" s="11">
        <f t="shared" si="20"/>
        <v>0</v>
      </c>
      <c r="W662" s="11" t="str">
        <f t="shared" si="21"/>
        <v>Apr</v>
      </c>
      <c r="X662" s="13" t="s">
        <v>4395</v>
      </c>
    </row>
    <row r="663" spans="1:24" x14ac:dyDescent="0.3">
      <c r="A663" s="11">
        <v>3101</v>
      </c>
      <c r="B663" s="11" t="s">
        <v>2285</v>
      </c>
      <c r="C663" s="12">
        <v>45030</v>
      </c>
      <c r="D663" s="12">
        <v>45035</v>
      </c>
      <c r="E663" s="11" t="s">
        <v>38</v>
      </c>
      <c r="F663" s="11" t="s">
        <v>2286</v>
      </c>
      <c r="G663" s="11" t="s">
        <v>2287</v>
      </c>
      <c r="H663" s="11" t="s">
        <v>25</v>
      </c>
      <c r="I663" s="11" t="s">
        <v>26</v>
      </c>
      <c r="J663" s="11" t="s">
        <v>158</v>
      </c>
      <c r="K663" s="11" t="s">
        <v>109</v>
      </c>
      <c r="L663" s="11">
        <v>10024</v>
      </c>
      <c r="M663" s="11" t="s">
        <v>62</v>
      </c>
      <c r="N663" s="11" t="s">
        <v>879</v>
      </c>
      <c r="O663" s="11" t="s">
        <v>31</v>
      </c>
      <c r="P663" s="11" t="s">
        <v>32</v>
      </c>
      <c r="Q663" s="11" t="s">
        <v>880</v>
      </c>
      <c r="R663" s="11">
        <v>242.352</v>
      </c>
      <c r="S663" s="11">
        <v>3</v>
      </c>
      <c r="T663" s="11">
        <v>0.2</v>
      </c>
      <c r="U663" s="11">
        <v>9.0882000000000005</v>
      </c>
      <c r="V663" s="11">
        <f t="shared" si="20"/>
        <v>1</v>
      </c>
      <c r="W663" s="11" t="str">
        <f t="shared" si="21"/>
        <v>Apr</v>
      </c>
      <c r="X663" s="13" t="s">
        <v>4395</v>
      </c>
    </row>
    <row r="664" spans="1:24" x14ac:dyDescent="0.3">
      <c r="A664" s="11">
        <v>3103</v>
      </c>
      <c r="B664" s="11" t="s">
        <v>2288</v>
      </c>
      <c r="C664" s="12">
        <v>45282</v>
      </c>
      <c r="D664" s="12">
        <v>45287</v>
      </c>
      <c r="E664" s="11" t="s">
        <v>22</v>
      </c>
      <c r="F664" s="11" t="s">
        <v>2289</v>
      </c>
      <c r="G664" s="11" t="s">
        <v>2290</v>
      </c>
      <c r="H664" s="11" t="s">
        <v>81</v>
      </c>
      <c r="I664" s="11" t="s">
        <v>26</v>
      </c>
      <c r="J664" s="11" t="s">
        <v>1625</v>
      </c>
      <c r="K664" s="11" t="s">
        <v>1626</v>
      </c>
      <c r="L664" s="11">
        <v>2908</v>
      </c>
      <c r="M664" s="11" t="s">
        <v>62</v>
      </c>
      <c r="N664" s="11" t="s">
        <v>2291</v>
      </c>
      <c r="O664" s="11" t="s">
        <v>31</v>
      </c>
      <c r="P664" s="11" t="s">
        <v>32</v>
      </c>
      <c r="Q664" s="11" t="s">
        <v>2292</v>
      </c>
      <c r="R664" s="11">
        <v>220.98</v>
      </c>
      <c r="S664" s="11">
        <v>1</v>
      </c>
      <c r="T664" s="11">
        <v>0</v>
      </c>
      <c r="U664" s="11">
        <v>50.825400000000002</v>
      </c>
      <c r="V664" s="11">
        <f t="shared" si="20"/>
        <v>1</v>
      </c>
      <c r="W664" s="11" t="str">
        <f t="shared" si="21"/>
        <v>Dec</v>
      </c>
      <c r="X664" s="13" t="s">
        <v>4395</v>
      </c>
    </row>
    <row r="665" spans="1:24" x14ac:dyDescent="0.3">
      <c r="A665" s="11">
        <v>3116</v>
      </c>
      <c r="B665" s="11" t="s">
        <v>2293</v>
      </c>
      <c r="C665" s="12">
        <v>44796</v>
      </c>
      <c r="D665" s="12">
        <v>44803</v>
      </c>
      <c r="E665" s="11" t="s">
        <v>38</v>
      </c>
      <c r="F665" s="11" t="s">
        <v>2294</v>
      </c>
      <c r="G665" s="11" t="s">
        <v>2295</v>
      </c>
      <c r="H665" s="11" t="s">
        <v>25</v>
      </c>
      <c r="I665" s="11" t="s">
        <v>26</v>
      </c>
      <c r="J665" s="11" t="s">
        <v>176</v>
      </c>
      <c r="K665" s="11" t="s">
        <v>177</v>
      </c>
      <c r="L665" s="11">
        <v>98105</v>
      </c>
      <c r="M665" s="11" t="s">
        <v>51</v>
      </c>
      <c r="N665" s="11" t="s">
        <v>1145</v>
      </c>
      <c r="O665" s="11" t="s">
        <v>31</v>
      </c>
      <c r="P665" s="11" t="s">
        <v>35</v>
      </c>
      <c r="Q665" s="11" t="s">
        <v>1146</v>
      </c>
      <c r="R665" s="11">
        <v>532.70399999999995</v>
      </c>
      <c r="S665" s="11">
        <v>6</v>
      </c>
      <c r="T665" s="11">
        <v>0.2</v>
      </c>
      <c r="U665" s="11">
        <v>-39.952800000000003</v>
      </c>
      <c r="V665" s="11">
        <f t="shared" si="20"/>
        <v>0</v>
      </c>
      <c r="W665" s="11" t="str">
        <f t="shared" si="21"/>
        <v>Aug</v>
      </c>
      <c r="X665" s="13" t="s">
        <v>4394</v>
      </c>
    </row>
    <row r="666" spans="1:24" x14ac:dyDescent="0.3">
      <c r="A666" s="11">
        <v>3119</v>
      </c>
      <c r="B666" s="11" t="s">
        <v>2296</v>
      </c>
      <c r="C666" s="12">
        <v>44358</v>
      </c>
      <c r="D666" s="12">
        <v>44359</v>
      </c>
      <c r="E666" s="11" t="s">
        <v>78</v>
      </c>
      <c r="F666" s="11" t="s">
        <v>2297</v>
      </c>
      <c r="G666" s="11" t="s">
        <v>2298</v>
      </c>
      <c r="H666" s="11" t="s">
        <v>81</v>
      </c>
      <c r="I666" s="11" t="s">
        <v>26</v>
      </c>
      <c r="J666" s="11" t="s">
        <v>555</v>
      </c>
      <c r="K666" s="11" t="s">
        <v>42</v>
      </c>
      <c r="L666" s="11">
        <v>33801</v>
      </c>
      <c r="M666" s="11" t="s">
        <v>29</v>
      </c>
      <c r="N666" s="11" t="s">
        <v>387</v>
      </c>
      <c r="O666" s="11" t="s">
        <v>31</v>
      </c>
      <c r="P666" s="11" t="s">
        <v>35</v>
      </c>
      <c r="Q666" s="11" t="s">
        <v>388</v>
      </c>
      <c r="R666" s="11">
        <v>1123.92</v>
      </c>
      <c r="S666" s="11">
        <v>5</v>
      </c>
      <c r="T666" s="11">
        <v>0.2</v>
      </c>
      <c r="U666" s="11">
        <v>-182.637</v>
      </c>
      <c r="V666" s="11">
        <f t="shared" si="20"/>
        <v>0</v>
      </c>
      <c r="W666" s="11" t="str">
        <f t="shared" si="21"/>
        <v>Jun</v>
      </c>
      <c r="X666" s="13" t="s">
        <v>4393</v>
      </c>
    </row>
    <row r="667" spans="1:24" x14ac:dyDescent="0.3">
      <c r="A667" s="11">
        <v>3121</v>
      </c>
      <c r="B667" s="11" t="s">
        <v>2296</v>
      </c>
      <c r="C667" s="12">
        <v>44358</v>
      </c>
      <c r="D667" s="12">
        <v>44359</v>
      </c>
      <c r="E667" s="11" t="s">
        <v>78</v>
      </c>
      <c r="F667" s="11" t="s">
        <v>2297</v>
      </c>
      <c r="G667" s="11" t="s">
        <v>2298</v>
      </c>
      <c r="H667" s="11" t="s">
        <v>81</v>
      </c>
      <c r="I667" s="11" t="s">
        <v>26</v>
      </c>
      <c r="J667" s="11" t="s">
        <v>555</v>
      </c>
      <c r="K667" s="11" t="s">
        <v>42</v>
      </c>
      <c r="L667" s="11">
        <v>33801</v>
      </c>
      <c r="M667" s="11" t="s">
        <v>29</v>
      </c>
      <c r="N667" s="11" t="s">
        <v>2299</v>
      </c>
      <c r="O667" s="11" t="s">
        <v>31</v>
      </c>
      <c r="P667" s="11" t="s">
        <v>53</v>
      </c>
      <c r="Q667" s="11" t="s">
        <v>2300</v>
      </c>
      <c r="R667" s="11">
        <v>48.671999999999997</v>
      </c>
      <c r="S667" s="11">
        <v>3</v>
      </c>
      <c r="T667" s="11">
        <v>0.2</v>
      </c>
      <c r="U667" s="11">
        <v>7.3007999999999997</v>
      </c>
      <c r="V667" s="11">
        <f t="shared" si="20"/>
        <v>1</v>
      </c>
      <c r="W667" s="11" t="str">
        <f t="shared" si="21"/>
        <v>Jun</v>
      </c>
      <c r="X667" s="13" t="s">
        <v>4393</v>
      </c>
    </row>
    <row r="668" spans="1:24" x14ac:dyDescent="0.3">
      <c r="A668" s="11">
        <v>3129</v>
      </c>
      <c r="B668" s="11" t="s">
        <v>2301</v>
      </c>
      <c r="C668" s="12">
        <v>44181</v>
      </c>
      <c r="D668" s="12">
        <v>44182</v>
      </c>
      <c r="E668" s="11" t="s">
        <v>78</v>
      </c>
      <c r="F668" s="11" t="s">
        <v>2302</v>
      </c>
      <c r="G668" s="11" t="s">
        <v>2303</v>
      </c>
      <c r="H668" s="11" t="s">
        <v>90</v>
      </c>
      <c r="I668" s="11" t="s">
        <v>26</v>
      </c>
      <c r="J668" s="11" t="s">
        <v>49</v>
      </c>
      <c r="K668" s="11" t="s">
        <v>50</v>
      </c>
      <c r="L668" s="11">
        <v>90049</v>
      </c>
      <c r="M668" s="11" t="s">
        <v>51</v>
      </c>
      <c r="N668" s="11" t="s">
        <v>811</v>
      </c>
      <c r="O668" s="11" t="s">
        <v>31</v>
      </c>
      <c r="P668" s="11" t="s">
        <v>53</v>
      </c>
      <c r="Q668" s="11" t="s">
        <v>812</v>
      </c>
      <c r="R668" s="11">
        <v>44.46</v>
      </c>
      <c r="S668" s="11">
        <v>2</v>
      </c>
      <c r="T668" s="11">
        <v>0</v>
      </c>
      <c r="U668" s="11">
        <v>14.671799999999999</v>
      </c>
      <c r="V668" s="11">
        <f t="shared" si="20"/>
        <v>1</v>
      </c>
      <c r="W668" s="11" t="str">
        <f t="shared" si="21"/>
        <v>Dec</v>
      </c>
      <c r="X668" s="13" t="s">
        <v>4392</v>
      </c>
    </row>
    <row r="669" spans="1:24" x14ac:dyDescent="0.3">
      <c r="A669" s="11">
        <v>3130</v>
      </c>
      <c r="B669" s="11" t="s">
        <v>2301</v>
      </c>
      <c r="C669" s="12">
        <v>44181</v>
      </c>
      <c r="D669" s="12">
        <v>44182</v>
      </c>
      <c r="E669" s="11" t="s">
        <v>78</v>
      </c>
      <c r="F669" s="11" t="s">
        <v>2302</v>
      </c>
      <c r="G669" s="11" t="s">
        <v>2303</v>
      </c>
      <c r="H669" s="11" t="s">
        <v>90</v>
      </c>
      <c r="I669" s="11" t="s">
        <v>26</v>
      </c>
      <c r="J669" s="11" t="s">
        <v>49</v>
      </c>
      <c r="K669" s="11" t="s">
        <v>50</v>
      </c>
      <c r="L669" s="11">
        <v>90049</v>
      </c>
      <c r="M669" s="11" t="s">
        <v>51</v>
      </c>
      <c r="N669" s="11" t="s">
        <v>376</v>
      </c>
      <c r="O669" s="11" t="s">
        <v>31</v>
      </c>
      <c r="P669" s="11" t="s">
        <v>35</v>
      </c>
      <c r="Q669" s="11" t="s">
        <v>377</v>
      </c>
      <c r="R669" s="11">
        <v>241.56800000000001</v>
      </c>
      <c r="S669" s="11">
        <v>2</v>
      </c>
      <c r="T669" s="11">
        <v>0.2</v>
      </c>
      <c r="U669" s="11">
        <v>18.117599999999999</v>
      </c>
      <c r="V669" s="11">
        <f t="shared" si="20"/>
        <v>1</v>
      </c>
      <c r="W669" s="11" t="str">
        <f t="shared" si="21"/>
        <v>Dec</v>
      </c>
      <c r="X669" s="13" t="s">
        <v>4392</v>
      </c>
    </row>
    <row r="670" spans="1:24" x14ac:dyDescent="0.3">
      <c r="A670" s="11">
        <v>3133</v>
      </c>
      <c r="B670" s="11" t="s">
        <v>2304</v>
      </c>
      <c r="C670" s="12">
        <v>44067</v>
      </c>
      <c r="D670" s="12">
        <v>44069</v>
      </c>
      <c r="E670" s="11" t="s">
        <v>78</v>
      </c>
      <c r="F670" s="11" t="s">
        <v>2305</v>
      </c>
      <c r="G670" s="11" t="s">
        <v>2306</v>
      </c>
      <c r="H670" s="11" t="s">
        <v>81</v>
      </c>
      <c r="I670" s="11" t="s">
        <v>26</v>
      </c>
      <c r="J670" s="11" t="s">
        <v>742</v>
      </c>
      <c r="K670" s="11" t="s">
        <v>109</v>
      </c>
      <c r="L670" s="11">
        <v>11572</v>
      </c>
      <c r="M670" s="11" t="s">
        <v>62</v>
      </c>
      <c r="N670" s="11" t="s">
        <v>2307</v>
      </c>
      <c r="O670" s="11" t="s">
        <v>31</v>
      </c>
      <c r="P670" s="11" t="s">
        <v>53</v>
      </c>
      <c r="Q670" s="11" t="s">
        <v>2308</v>
      </c>
      <c r="R670" s="11">
        <v>13.28</v>
      </c>
      <c r="S670" s="11">
        <v>2</v>
      </c>
      <c r="T670" s="11">
        <v>0</v>
      </c>
      <c r="U670" s="11">
        <v>6.3743999999999996</v>
      </c>
      <c r="V670" s="11">
        <f t="shared" si="20"/>
        <v>1</v>
      </c>
      <c r="W670" s="11" t="str">
        <f t="shared" si="21"/>
        <v>Aug</v>
      </c>
      <c r="X670" s="13" t="s">
        <v>4392</v>
      </c>
    </row>
    <row r="671" spans="1:24" x14ac:dyDescent="0.3">
      <c r="A671" s="11">
        <v>3140</v>
      </c>
      <c r="B671" s="11" t="s">
        <v>2309</v>
      </c>
      <c r="C671" s="12">
        <v>45242</v>
      </c>
      <c r="D671" s="12">
        <v>45248</v>
      </c>
      <c r="E671" s="11" t="s">
        <v>38</v>
      </c>
      <c r="F671" s="11" t="s">
        <v>199</v>
      </c>
      <c r="G671" s="11" t="s">
        <v>200</v>
      </c>
      <c r="H671" s="11" t="s">
        <v>90</v>
      </c>
      <c r="I671" s="11" t="s">
        <v>26</v>
      </c>
      <c r="J671" s="11" t="s">
        <v>1720</v>
      </c>
      <c r="K671" s="11" t="s">
        <v>83</v>
      </c>
      <c r="L671" s="11">
        <v>75081</v>
      </c>
      <c r="M671" s="11" t="s">
        <v>84</v>
      </c>
      <c r="N671" s="11" t="s">
        <v>365</v>
      </c>
      <c r="O671" s="11" t="s">
        <v>31</v>
      </c>
      <c r="P671" s="11" t="s">
        <v>53</v>
      </c>
      <c r="Q671" s="11" t="s">
        <v>366</v>
      </c>
      <c r="R671" s="11">
        <v>22.847999999999999</v>
      </c>
      <c r="S671" s="11">
        <v>3</v>
      </c>
      <c r="T671" s="11">
        <v>0.6</v>
      </c>
      <c r="U671" s="11">
        <v>-17.7072</v>
      </c>
      <c r="V671" s="11">
        <f t="shared" si="20"/>
        <v>0</v>
      </c>
      <c r="W671" s="11" t="str">
        <f t="shared" si="21"/>
        <v>Nov</v>
      </c>
      <c r="X671" s="13" t="s">
        <v>4395</v>
      </c>
    </row>
    <row r="672" spans="1:24" x14ac:dyDescent="0.3">
      <c r="A672" s="11">
        <v>3145</v>
      </c>
      <c r="B672" s="11" t="s">
        <v>2310</v>
      </c>
      <c r="C672" s="12">
        <v>44809</v>
      </c>
      <c r="D672" s="12">
        <v>44815</v>
      </c>
      <c r="E672" s="11" t="s">
        <v>38</v>
      </c>
      <c r="F672" s="11" t="s">
        <v>661</v>
      </c>
      <c r="G672" s="11" t="s">
        <v>662</v>
      </c>
      <c r="H672" s="11" t="s">
        <v>81</v>
      </c>
      <c r="I672" s="11" t="s">
        <v>26</v>
      </c>
      <c r="J672" s="11" t="s">
        <v>2311</v>
      </c>
      <c r="K672" s="11" t="s">
        <v>83</v>
      </c>
      <c r="L672" s="11">
        <v>78745</v>
      </c>
      <c r="M672" s="11" t="s">
        <v>84</v>
      </c>
      <c r="N672" s="11" t="s">
        <v>571</v>
      </c>
      <c r="O672" s="11" t="s">
        <v>31</v>
      </c>
      <c r="P672" s="11" t="s">
        <v>35</v>
      </c>
      <c r="Q672" s="11" t="s">
        <v>572</v>
      </c>
      <c r="R672" s="11">
        <v>347.80200000000002</v>
      </c>
      <c r="S672" s="11">
        <v>7</v>
      </c>
      <c r="T672" s="11">
        <v>0.3</v>
      </c>
      <c r="U672" s="11">
        <v>-24.843</v>
      </c>
      <c r="V672" s="11">
        <f t="shared" si="20"/>
        <v>0</v>
      </c>
      <c r="W672" s="11" t="str">
        <f t="shared" si="21"/>
        <v>Sep</v>
      </c>
      <c r="X672" s="13" t="s">
        <v>4394</v>
      </c>
    </row>
    <row r="673" spans="1:24" x14ac:dyDescent="0.3">
      <c r="A673" s="11">
        <v>3146</v>
      </c>
      <c r="B673" s="11" t="s">
        <v>2312</v>
      </c>
      <c r="C673" s="12">
        <v>44968</v>
      </c>
      <c r="D673" s="12">
        <v>44970</v>
      </c>
      <c r="E673" s="11" t="s">
        <v>22</v>
      </c>
      <c r="F673" s="11" t="s">
        <v>2313</v>
      </c>
      <c r="G673" s="11" t="s">
        <v>2314</v>
      </c>
      <c r="H673" s="11" t="s">
        <v>81</v>
      </c>
      <c r="I673" s="11" t="s">
        <v>26</v>
      </c>
      <c r="J673" s="11" t="s">
        <v>176</v>
      </c>
      <c r="K673" s="11" t="s">
        <v>177</v>
      </c>
      <c r="L673" s="11">
        <v>98105</v>
      </c>
      <c r="M673" s="11" t="s">
        <v>51</v>
      </c>
      <c r="N673" s="11" t="s">
        <v>2315</v>
      </c>
      <c r="O673" s="11" t="s">
        <v>31</v>
      </c>
      <c r="P673" s="11" t="s">
        <v>35</v>
      </c>
      <c r="Q673" s="11" t="s">
        <v>2316</v>
      </c>
      <c r="R673" s="11">
        <v>963.13599999999997</v>
      </c>
      <c r="S673" s="11">
        <v>4</v>
      </c>
      <c r="T673" s="11">
        <v>0.2</v>
      </c>
      <c r="U673" s="11">
        <v>108.3528</v>
      </c>
      <c r="V673" s="11">
        <f t="shared" si="20"/>
        <v>1</v>
      </c>
      <c r="W673" s="11" t="str">
        <f t="shared" si="21"/>
        <v>Feb</v>
      </c>
      <c r="X673" s="13" t="s">
        <v>4395</v>
      </c>
    </row>
    <row r="674" spans="1:24" x14ac:dyDescent="0.3">
      <c r="A674" s="11">
        <v>3154</v>
      </c>
      <c r="B674" s="11" t="s">
        <v>2317</v>
      </c>
      <c r="C674" s="12">
        <v>44545</v>
      </c>
      <c r="D674" s="12">
        <v>44548</v>
      </c>
      <c r="E674" s="11" t="s">
        <v>78</v>
      </c>
      <c r="F674" s="11" t="s">
        <v>456</v>
      </c>
      <c r="G674" s="11" t="s">
        <v>457</v>
      </c>
      <c r="H674" s="11" t="s">
        <v>25</v>
      </c>
      <c r="I674" s="11" t="s">
        <v>26</v>
      </c>
      <c r="J674" s="11" t="s">
        <v>214</v>
      </c>
      <c r="K674" s="11" t="s">
        <v>215</v>
      </c>
      <c r="L674" s="11">
        <v>43055</v>
      </c>
      <c r="M674" s="11" t="s">
        <v>62</v>
      </c>
      <c r="N674" s="11" t="s">
        <v>336</v>
      </c>
      <c r="O674" s="11" t="s">
        <v>31</v>
      </c>
      <c r="P674" s="11" t="s">
        <v>53</v>
      </c>
      <c r="Q674" s="11" t="s">
        <v>337</v>
      </c>
      <c r="R674" s="11">
        <v>262.86399999999998</v>
      </c>
      <c r="S674" s="11">
        <v>7</v>
      </c>
      <c r="T674" s="11">
        <v>0.2</v>
      </c>
      <c r="U674" s="11">
        <v>69.001800000000003</v>
      </c>
      <c r="V674" s="11">
        <f t="shared" si="20"/>
        <v>1</v>
      </c>
      <c r="W674" s="11" t="str">
        <f t="shared" si="21"/>
        <v>Dec</v>
      </c>
      <c r="X674" s="13" t="s">
        <v>4393</v>
      </c>
    </row>
    <row r="675" spans="1:24" x14ac:dyDescent="0.3">
      <c r="A675" s="11">
        <v>3157</v>
      </c>
      <c r="B675" s="11" t="s">
        <v>2318</v>
      </c>
      <c r="C675" s="12">
        <v>44432</v>
      </c>
      <c r="D675" s="12">
        <v>44436</v>
      </c>
      <c r="E675" s="11" t="s">
        <v>38</v>
      </c>
      <c r="F675" s="11" t="s">
        <v>1924</v>
      </c>
      <c r="G675" s="11" t="s">
        <v>1925</v>
      </c>
      <c r="H675" s="11" t="s">
        <v>81</v>
      </c>
      <c r="I675" s="11" t="s">
        <v>26</v>
      </c>
      <c r="J675" s="11" t="s">
        <v>158</v>
      </c>
      <c r="K675" s="11" t="s">
        <v>109</v>
      </c>
      <c r="L675" s="11">
        <v>10009</v>
      </c>
      <c r="M675" s="11" t="s">
        <v>62</v>
      </c>
      <c r="N675" s="11" t="s">
        <v>55</v>
      </c>
      <c r="O675" s="11" t="s">
        <v>31</v>
      </c>
      <c r="P675" s="11" t="s">
        <v>44</v>
      </c>
      <c r="Q675" s="11" t="s">
        <v>56</v>
      </c>
      <c r="R675" s="11">
        <v>284.36399999999998</v>
      </c>
      <c r="S675" s="11">
        <v>2</v>
      </c>
      <c r="T675" s="11">
        <v>0.4</v>
      </c>
      <c r="U675" s="11">
        <v>-75.830399999999997</v>
      </c>
      <c r="V675" s="11">
        <f t="shared" si="20"/>
        <v>0</v>
      </c>
      <c r="W675" s="11" t="str">
        <f t="shared" si="21"/>
        <v>Aug</v>
      </c>
      <c r="X675" s="13" t="s">
        <v>4393</v>
      </c>
    </row>
    <row r="676" spans="1:24" x14ac:dyDescent="0.3">
      <c r="A676" s="11">
        <v>3168</v>
      </c>
      <c r="B676" s="11" t="s">
        <v>2319</v>
      </c>
      <c r="C676" s="12">
        <v>44863</v>
      </c>
      <c r="D676" s="12">
        <v>44865</v>
      </c>
      <c r="E676" s="11" t="s">
        <v>78</v>
      </c>
      <c r="F676" s="11" t="s">
        <v>400</v>
      </c>
      <c r="G676" s="11" t="s">
        <v>401</v>
      </c>
      <c r="H676" s="11" t="s">
        <v>25</v>
      </c>
      <c r="I676" s="11" t="s">
        <v>26</v>
      </c>
      <c r="J676" s="11" t="s">
        <v>1688</v>
      </c>
      <c r="K676" s="11" t="s">
        <v>272</v>
      </c>
      <c r="L676" s="11">
        <v>48911</v>
      </c>
      <c r="M676" s="11" t="s">
        <v>84</v>
      </c>
      <c r="N676" s="11" t="s">
        <v>355</v>
      </c>
      <c r="O676" s="11" t="s">
        <v>31</v>
      </c>
      <c r="P676" s="11" t="s">
        <v>53</v>
      </c>
      <c r="Q676" s="11" t="s">
        <v>356</v>
      </c>
      <c r="R676" s="11">
        <v>67</v>
      </c>
      <c r="S676" s="11">
        <v>5</v>
      </c>
      <c r="T676" s="11">
        <v>0</v>
      </c>
      <c r="U676" s="11">
        <v>32.159999999999997</v>
      </c>
      <c r="V676" s="11">
        <f t="shared" si="20"/>
        <v>1</v>
      </c>
      <c r="W676" s="11" t="str">
        <f t="shared" si="21"/>
        <v>Oct</v>
      </c>
      <c r="X676" s="13" t="s">
        <v>4394</v>
      </c>
    </row>
    <row r="677" spans="1:24" x14ac:dyDescent="0.3">
      <c r="A677" s="11">
        <v>3169</v>
      </c>
      <c r="B677" s="11" t="s">
        <v>2320</v>
      </c>
      <c r="C677" s="12">
        <v>44709</v>
      </c>
      <c r="D677" s="12">
        <v>44715</v>
      </c>
      <c r="E677" s="11" t="s">
        <v>38</v>
      </c>
      <c r="F677" s="11" t="s">
        <v>442</v>
      </c>
      <c r="G677" s="11" t="s">
        <v>443</v>
      </c>
      <c r="H677" s="11" t="s">
        <v>81</v>
      </c>
      <c r="I677" s="11" t="s">
        <v>26</v>
      </c>
      <c r="J677" s="11" t="s">
        <v>2321</v>
      </c>
      <c r="K677" s="11" t="s">
        <v>42</v>
      </c>
      <c r="L677" s="11">
        <v>32303</v>
      </c>
      <c r="M677" s="11" t="s">
        <v>29</v>
      </c>
      <c r="N677" s="11" t="s">
        <v>1637</v>
      </c>
      <c r="O677" s="11" t="s">
        <v>31</v>
      </c>
      <c r="P677" s="11" t="s">
        <v>35</v>
      </c>
      <c r="Q677" s="11" t="s">
        <v>1638</v>
      </c>
      <c r="R677" s="11">
        <v>390.27199999999999</v>
      </c>
      <c r="S677" s="11">
        <v>8</v>
      </c>
      <c r="T677" s="11">
        <v>0.2</v>
      </c>
      <c r="U677" s="11">
        <v>-24.391999999999999</v>
      </c>
      <c r="V677" s="11">
        <f t="shared" si="20"/>
        <v>0</v>
      </c>
      <c r="W677" s="11" t="str">
        <f t="shared" si="21"/>
        <v>May</v>
      </c>
      <c r="X677" s="13" t="s">
        <v>4394</v>
      </c>
    </row>
    <row r="678" spans="1:24" x14ac:dyDescent="0.3">
      <c r="A678" s="11">
        <v>3173</v>
      </c>
      <c r="B678" s="11" t="s">
        <v>2322</v>
      </c>
      <c r="C678" s="12">
        <v>44641</v>
      </c>
      <c r="D678" s="12">
        <v>44648</v>
      </c>
      <c r="E678" s="11" t="s">
        <v>38</v>
      </c>
      <c r="F678" s="11" t="s">
        <v>1196</v>
      </c>
      <c r="G678" s="11" t="s">
        <v>1197</v>
      </c>
      <c r="H678" s="11" t="s">
        <v>25</v>
      </c>
      <c r="I678" s="11" t="s">
        <v>26</v>
      </c>
      <c r="J678" s="11" t="s">
        <v>120</v>
      </c>
      <c r="K678" s="11" t="s">
        <v>121</v>
      </c>
      <c r="L678" s="11">
        <v>60623</v>
      </c>
      <c r="M678" s="11" t="s">
        <v>84</v>
      </c>
      <c r="N678" s="11" t="s">
        <v>836</v>
      </c>
      <c r="O678" s="11" t="s">
        <v>31</v>
      </c>
      <c r="P678" s="11" t="s">
        <v>35</v>
      </c>
      <c r="Q678" s="11" t="s">
        <v>837</v>
      </c>
      <c r="R678" s="11">
        <v>528.42999999999995</v>
      </c>
      <c r="S678" s="11">
        <v>5</v>
      </c>
      <c r="T678" s="11">
        <v>0.3</v>
      </c>
      <c r="U678" s="11">
        <v>0</v>
      </c>
      <c r="V678" s="11">
        <f t="shared" si="20"/>
        <v>0</v>
      </c>
      <c r="W678" s="11" t="str">
        <f t="shared" si="21"/>
        <v>Mar</v>
      </c>
      <c r="X678" s="13" t="s">
        <v>4394</v>
      </c>
    </row>
    <row r="679" spans="1:24" x14ac:dyDescent="0.3">
      <c r="A679" s="11">
        <v>3176</v>
      </c>
      <c r="B679" s="11" t="s">
        <v>2323</v>
      </c>
      <c r="C679" s="12">
        <v>45192</v>
      </c>
      <c r="D679" s="12">
        <v>45198</v>
      </c>
      <c r="E679" s="11" t="s">
        <v>38</v>
      </c>
      <c r="F679" s="11" t="s">
        <v>1046</v>
      </c>
      <c r="G679" s="11" t="s">
        <v>1047</v>
      </c>
      <c r="H679" s="11" t="s">
        <v>25</v>
      </c>
      <c r="I679" s="11" t="s">
        <v>26</v>
      </c>
      <c r="J679" s="11" t="s">
        <v>2324</v>
      </c>
      <c r="K679" s="11" t="s">
        <v>165</v>
      </c>
      <c r="L679" s="11">
        <v>80525</v>
      </c>
      <c r="M679" s="11" t="s">
        <v>51</v>
      </c>
      <c r="N679" s="11" t="s">
        <v>980</v>
      </c>
      <c r="O679" s="11" t="s">
        <v>31</v>
      </c>
      <c r="P679" s="11" t="s">
        <v>32</v>
      </c>
      <c r="Q679" s="11" t="s">
        <v>981</v>
      </c>
      <c r="R679" s="11">
        <v>180.58799999999999</v>
      </c>
      <c r="S679" s="11">
        <v>2</v>
      </c>
      <c r="T679" s="11">
        <v>0.7</v>
      </c>
      <c r="U679" s="11">
        <v>-240.78399999999999</v>
      </c>
      <c r="V679" s="11">
        <f t="shared" si="20"/>
        <v>0</v>
      </c>
      <c r="W679" s="11" t="str">
        <f t="shared" si="21"/>
        <v>Sep</v>
      </c>
      <c r="X679" s="13" t="s">
        <v>4395</v>
      </c>
    </row>
    <row r="680" spans="1:24" x14ac:dyDescent="0.3">
      <c r="A680" s="11">
        <v>3179</v>
      </c>
      <c r="B680" s="11" t="s">
        <v>2325</v>
      </c>
      <c r="C680" s="12">
        <v>45265</v>
      </c>
      <c r="D680" s="12">
        <v>45271</v>
      </c>
      <c r="E680" s="11" t="s">
        <v>38</v>
      </c>
      <c r="F680" s="11" t="s">
        <v>2326</v>
      </c>
      <c r="G680" s="11" t="s">
        <v>2327</v>
      </c>
      <c r="H680" s="11" t="s">
        <v>81</v>
      </c>
      <c r="I680" s="11" t="s">
        <v>26</v>
      </c>
      <c r="J680" s="11" t="s">
        <v>158</v>
      </c>
      <c r="K680" s="11" t="s">
        <v>109</v>
      </c>
      <c r="L680" s="11">
        <v>10011</v>
      </c>
      <c r="M680" s="11" t="s">
        <v>62</v>
      </c>
      <c r="N680" s="11" t="s">
        <v>52</v>
      </c>
      <c r="O680" s="11" t="s">
        <v>31</v>
      </c>
      <c r="P680" s="11" t="s">
        <v>53</v>
      </c>
      <c r="Q680" s="11" t="s">
        <v>54</v>
      </c>
      <c r="R680" s="11">
        <v>20.94</v>
      </c>
      <c r="S680" s="11">
        <v>3</v>
      </c>
      <c r="T680" s="11">
        <v>0</v>
      </c>
      <c r="U680" s="11">
        <v>6.0726000000000004</v>
      </c>
      <c r="V680" s="11">
        <f t="shared" si="20"/>
        <v>1</v>
      </c>
      <c r="W680" s="11" t="str">
        <f t="shared" si="21"/>
        <v>Dec</v>
      </c>
      <c r="X680" s="13" t="s">
        <v>4395</v>
      </c>
    </row>
    <row r="681" spans="1:24" x14ac:dyDescent="0.3">
      <c r="A681" s="11">
        <v>3180</v>
      </c>
      <c r="B681" s="11" t="s">
        <v>2325</v>
      </c>
      <c r="C681" s="12">
        <v>45265</v>
      </c>
      <c r="D681" s="12">
        <v>45271</v>
      </c>
      <c r="E681" s="11" t="s">
        <v>38</v>
      </c>
      <c r="F681" s="11" t="s">
        <v>2326</v>
      </c>
      <c r="G681" s="11" t="s">
        <v>2327</v>
      </c>
      <c r="H681" s="11" t="s">
        <v>81</v>
      </c>
      <c r="I681" s="11" t="s">
        <v>26</v>
      </c>
      <c r="J681" s="11" t="s">
        <v>158</v>
      </c>
      <c r="K681" s="11" t="s">
        <v>109</v>
      </c>
      <c r="L681" s="11">
        <v>10011</v>
      </c>
      <c r="M681" s="11" t="s">
        <v>62</v>
      </c>
      <c r="N681" s="11" t="s">
        <v>216</v>
      </c>
      <c r="O681" s="11" t="s">
        <v>31</v>
      </c>
      <c r="P681" s="11" t="s">
        <v>53</v>
      </c>
      <c r="Q681" s="11" t="s">
        <v>217</v>
      </c>
      <c r="R681" s="11">
        <v>58.68</v>
      </c>
      <c r="S681" s="11">
        <v>2</v>
      </c>
      <c r="T681" s="11">
        <v>0</v>
      </c>
      <c r="U681" s="11">
        <v>18.190799999999999</v>
      </c>
      <c r="V681" s="11">
        <f t="shared" si="20"/>
        <v>1</v>
      </c>
      <c r="W681" s="11" t="str">
        <f t="shared" si="21"/>
        <v>Dec</v>
      </c>
      <c r="X681" s="13" t="s">
        <v>4395</v>
      </c>
    </row>
    <row r="682" spans="1:24" x14ac:dyDescent="0.3">
      <c r="A682" s="11">
        <v>3201</v>
      </c>
      <c r="B682" s="11" t="s">
        <v>2328</v>
      </c>
      <c r="C682" s="12">
        <v>43969</v>
      </c>
      <c r="D682" s="12">
        <v>43971</v>
      </c>
      <c r="E682" s="11" t="s">
        <v>22</v>
      </c>
      <c r="F682" s="11" t="s">
        <v>2329</v>
      </c>
      <c r="G682" s="11" t="s">
        <v>2330</v>
      </c>
      <c r="H682" s="11" t="s">
        <v>25</v>
      </c>
      <c r="I682" s="11" t="s">
        <v>26</v>
      </c>
      <c r="J682" s="11" t="s">
        <v>486</v>
      </c>
      <c r="K682" s="11" t="s">
        <v>215</v>
      </c>
      <c r="L682" s="11">
        <v>44312</v>
      </c>
      <c r="M682" s="11" t="s">
        <v>62</v>
      </c>
      <c r="N682" s="11" t="s">
        <v>1777</v>
      </c>
      <c r="O682" s="11" t="s">
        <v>31</v>
      </c>
      <c r="P682" s="11" t="s">
        <v>53</v>
      </c>
      <c r="Q682" s="11" t="s">
        <v>1778</v>
      </c>
      <c r="R682" s="11">
        <v>149.232</v>
      </c>
      <c r="S682" s="11">
        <v>3</v>
      </c>
      <c r="T682" s="11">
        <v>0.2</v>
      </c>
      <c r="U682" s="11">
        <v>3.7307999999999999</v>
      </c>
      <c r="V682" s="11">
        <f t="shared" si="20"/>
        <v>1</v>
      </c>
      <c r="W682" s="11" t="str">
        <f t="shared" si="21"/>
        <v>May</v>
      </c>
      <c r="X682" s="13" t="s">
        <v>4392</v>
      </c>
    </row>
    <row r="683" spans="1:24" x14ac:dyDescent="0.3">
      <c r="A683" s="11">
        <v>3205</v>
      </c>
      <c r="B683" s="11" t="s">
        <v>2331</v>
      </c>
      <c r="C683" s="12">
        <v>44145</v>
      </c>
      <c r="D683" s="12">
        <v>44151</v>
      </c>
      <c r="E683" s="11" t="s">
        <v>38</v>
      </c>
      <c r="F683" s="11" t="s">
        <v>2332</v>
      </c>
      <c r="G683" s="11" t="s">
        <v>2333</v>
      </c>
      <c r="H683" s="11" t="s">
        <v>25</v>
      </c>
      <c r="I683" s="11" t="s">
        <v>26</v>
      </c>
      <c r="J683" s="11" t="s">
        <v>620</v>
      </c>
      <c r="K683" s="11" t="s">
        <v>50</v>
      </c>
      <c r="L683" s="11">
        <v>92037</v>
      </c>
      <c r="M683" s="11" t="s">
        <v>51</v>
      </c>
      <c r="N683" s="11" t="s">
        <v>115</v>
      </c>
      <c r="O683" s="11" t="s">
        <v>31</v>
      </c>
      <c r="P683" s="11" t="s">
        <v>53</v>
      </c>
      <c r="Q683" s="11" t="s">
        <v>116</v>
      </c>
      <c r="R683" s="11">
        <v>39.880000000000003</v>
      </c>
      <c r="S683" s="11">
        <v>2</v>
      </c>
      <c r="T683" s="11">
        <v>0</v>
      </c>
      <c r="U683" s="11">
        <v>11.166399999999999</v>
      </c>
      <c r="V683" s="11">
        <f t="shared" si="20"/>
        <v>1</v>
      </c>
      <c r="W683" s="11" t="str">
        <f t="shared" si="21"/>
        <v>Nov</v>
      </c>
      <c r="X683" s="13" t="s">
        <v>4392</v>
      </c>
    </row>
    <row r="684" spans="1:24" x14ac:dyDescent="0.3">
      <c r="A684" s="11">
        <v>3207</v>
      </c>
      <c r="B684" s="11" t="s">
        <v>2331</v>
      </c>
      <c r="C684" s="12">
        <v>44145</v>
      </c>
      <c r="D684" s="12">
        <v>44151</v>
      </c>
      <c r="E684" s="11" t="s">
        <v>38</v>
      </c>
      <c r="F684" s="11" t="s">
        <v>2332</v>
      </c>
      <c r="G684" s="11" t="s">
        <v>2333</v>
      </c>
      <c r="H684" s="11" t="s">
        <v>25</v>
      </c>
      <c r="I684" s="11" t="s">
        <v>26</v>
      </c>
      <c r="J684" s="11" t="s">
        <v>620</v>
      </c>
      <c r="K684" s="11" t="s">
        <v>50</v>
      </c>
      <c r="L684" s="11">
        <v>92037</v>
      </c>
      <c r="M684" s="11" t="s">
        <v>51</v>
      </c>
      <c r="N684" s="11" t="s">
        <v>1094</v>
      </c>
      <c r="O684" s="11" t="s">
        <v>31</v>
      </c>
      <c r="P684" s="11" t="s">
        <v>53</v>
      </c>
      <c r="Q684" s="11" t="s">
        <v>1095</v>
      </c>
      <c r="R684" s="11">
        <v>53.2</v>
      </c>
      <c r="S684" s="11">
        <v>5</v>
      </c>
      <c r="T684" s="11">
        <v>0</v>
      </c>
      <c r="U684" s="11">
        <v>14.896000000000001</v>
      </c>
      <c r="V684" s="11">
        <f t="shared" si="20"/>
        <v>1</v>
      </c>
      <c r="W684" s="11" t="str">
        <f t="shared" si="21"/>
        <v>Nov</v>
      </c>
      <c r="X684" s="13" t="s">
        <v>4392</v>
      </c>
    </row>
    <row r="685" spans="1:24" x14ac:dyDescent="0.3">
      <c r="A685" s="11">
        <v>3231</v>
      </c>
      <c r="B685" s="11" t="s">
        <v>2334</v>
      </c>
      <c r="C685" s="12">
        <v>45170</v>
      </c>
      <c r="D685" s="12">
        <v>45174</v>
      </c>
      <c r="E685" s="11" t="s">
        <v>22</v>
      </c>
      <c r="F685" s="11" t="s">
        <v>1430</v>
      </c>
      <c r="G685" s="11" t="s">
        <v>1431</v>
      </c>
      <c r="H685" s="11" t="s">
        <v>25</v>
      </c>
      <c r="I685" s="11" t="s">
        <v>26</v>
      </c>
      <c r="J685" s="11" t="s">
        <v>158</v>
      </c>
      <c r="K685" s="11" t="s">
        <v>109</v>
      </c>
      <c r="L685" s="11">
        <v>10009</v>
      </c>
      <c r="M685" s="11" t="s">
        <v>62</v>
      </c>
      <c r="N685" s="11" t="s">
        <v>1173</v>
      </c>
      <c r="O685" s="11" t="s">
        <v>31</v>
      </c>
      <c r="P685" s="11" t="s">
        <v>53</v>
      </c>
      <c r="Q685" s="11" t="s">
        <v>1174</v>
      </c>
      <c r="R685" s="11">
        <v>114.9</v>
      </c>
      <c r="S685" s="11">
        <v>5</v>
      </c>
      <c r="T685" s="11">
        <v>0</v>
      </c>
      <c r="U685" s="11">
        <v>39.066000000000003</v>
      </c>
      <c r="V685" s="11">
        <f t="shared" si="20"/>
        <v>1</v>
      </c>
      <c r="W685" s="11" t="str">
        <f t="shared" si="21"/>
        <v>Sep</v>
      </c>
      <c r="X685" s="13" t="s">
        <v>4395</v>
      </c>
    </row>
    <row r="686" spans="1:24" x14ac:dyDescent="0.3">
      <c r="A686" s="11">
        <v>3236</v>
      </c>
      <c r="B686" s="11" t="s">
        <v>2335</v>
      </c>
      <c r="C686" s="12">
        <v>44576</v>
      </c>
      <c r="D686" s="12">
        <v>44576</v>
      </c>
      <c r="E686" s="11" t="s">
        <v>407</v>
      </c>
      <c r="F686" s="11" t="s">
        <v>1164</v>
      </c>
      <c r="G686" s="11" t="s">
        <v>1165</v>
      </c>
      <c r="H686" s="11" t="s">
        <v>25</v>
      </c>
      <c r="I686" s="11" t="s">
        <v>26</v>
      </c>
      <c r="J686" s="11" t="s">
        <v>1561</v>
      </c>
      <c r="K686" s="11" t="s">
        <v>411</v>
      </c>
      <c r="L686" s="11">
        <v>6824</v>
      </c>
      <c r="M686" s="11" t="s">
        <v>62</v>
      </c>
      <c r="N686" s="11" t="s">
        <v>324</v>
      </c>
      <c r="O686" s="11" t="s">
        <v>31</v>
      </c>
      <c r="P686" s="11" t="s">
        <v>44</v>
      </c>
      <c r="Q686" s="11" t="s">
        <v>325</v>
      </c>
      <c r="R686" s="11">
        <v>181.797</v>
      </c>
      <c r="S686" s="11">
        <v>1</v>
      </c>
      <c r="T686" s="11">
        <v>0.3</v>
      </c>
      <c r="U686" s="11">
        <v>-15.582599999999999</v>
      </c>
      <c r="V686" s="11">
        <f t="shared" si="20"/>
        <v>0</v>
      </c>
      <c r="W686" s="11" t="str">
        <f t="shared" si="21"/>
        <v>Jan</v>
      </c>
      <c r="X686" s="13" t="s">
        <v>4394</v>
      </c>
    </row>
    <row r="687" spans="1:24" x14ac:dyDescent="0.3">
      <c r="A687" s="11">
        <v>3239</v>
      </c>
      <c r="B687" s="11" t="s">
        <v>2336</v>
      </c>
      <c r="C687" s="12">
        <v>44885</v>
      </c>
      <c r="D687" s="12">
        <v>44892</v>
      </c>
      <c r="E687" s="11" t="s">
        <v>38</v>
      </c>
      <c r="F687" s="11" t="s">
        <v>2337</v>
      </c>
      <c r="G687" s="11" t="s">
        <v>2338</v>
      </c>
      <c r="H687" s="11" t="s">
        <v>81</v>
      </c>
      <c r="I687" s="11" t="s">
        <v>26</v>
      </c>
      <c r="J687" s="11" t="s">
        <v>91</v>
      </c>
      <c r="K687" s="11" t="s">
        <v>83</v>
      </c>
      <c r="L687" s="11">
        <v>77095</v>
      </c>
      <c r="M687" s="11" t="s">
        <v>84</v>
      </c>
      <c r="N687" s="11" t="s">
        <v>1598</v>
      </c>
      <c r="O687" s="11" t="s">
        <v>31</v>
      </c>
      <c r="P687" s="11" t="s">
        <v>35</v>
      </c>
      <c r="Q687" s="11" t="s">
        <v>1599</v>
      </c>
      <c r="R687" s="11">
        <v>318.43</v>
      </c>
      <c r="S687" s="11">
        <v>5</v>
      </c>
      <c r="T687" s="11">
        <v>0.3</v>
      </c>
      <c r="U687" s="11">
        <v>-77.332999999999998</v>
      </c>
      <c r="V687" s="11">
        <f t="shared" si="20"/>
        <v>0</v>
      </c>
      <c r="W687" s="11" t="str">
        <f t="shared" si="21"/>
        <v>Nov</v>
      </c>
      <c r="X687" s="13" t="s">
        <v>4394</v>
      </c>
    </row>
    <row r="688" spans="1:24" x14ac:dyDescent="0.3">
      <c r="A688" s="11">
        <v>3241</v>
      </c>
      <c r="B688" s="11" t="s">
        <v>2336</v>
      </c>
      <c r="C688" s="12">
        <v>44885</v>
      </c>
      <c r="D688" s="12">
        <v>44892</v>
      </c>
      <c r="E688" s="11" t="s">
        <v>38</v>
      </c>
      <c r="F688" s="11" t="s">
        <v>2337</v>
      </c>
      <c r="G688" s="11" t="s">
        <v>2338</v>
      </c>
      <c r="H688" s="11" t="s">
        <v>81</v>
      </c>
      <c r="I688" s="11" t="s">
        <v>26</v>
      </c>
      <c r="J688" s="11" t="s">
        <v>91</v>
      </c>
      <c r="K688" s="11" t="s">
        <v>83</v>
      </c>
      <c r="L688" s="11">
        <v>77095</v>
      </c>
      <c r="M688" s="11" t="s">
        <v>84</v>
      </c>
      <c r="N688" s="11" t="s">
        <v>404</v>
      </c>
      <c r="O688" s="11" t="s">
        <v>31</v>
      </c>
      <c r="P688" s="11" t="s">
        <v>53</v>
      </c>
      <c r="Q688" s="11" t="s">
        <v>405</v>
      </c>
      <c r="R688" s="11">
        <v>7.0679999999999996</v>
      </c>
      <c r="S688" s="11">
        <v>3</v>
      </c>
      <c r="T688" s="11">
        <v>0.6</v>
      </c>
      <c r="U688" s="11">
        <v>-2.8271999999999999</v>
      </c>
      <c r="V688" s="11">
        <f t="shared" si="20"/>
        <v>0</v>
      </c>
      <c r="W688" s="11" t="str">
        <f t="shared" si="21"/>
        <v>Nov</v>
      </c>
      <c r="X688" s="13" t="s">
        <v>4394</v>
      </c>
    </row>
    <row r="689" spans="1:24" x14ac:dyDescent="0.3">
      <c r="A689" s="11">
        <v>3245</v>
      </c>
      <c r="B689" s="11" t="s">
        <v>2339</v>
      </c>
      <c r="C689" s="12">
        <v>45261</v>
      </c>
      <c r="D689" s="12">
        <v>45265</v>
      </c>
      <c r="E689" s="11" t="s">
        <v>38</v>
      </c>
      <c r="F689" s="11" t="s">
        <v>2340</v>
      </c>
      <c r="G689" s="11" t="s">
        <v>2341</v>
      </c>
      <c r="H689" s="11" t="s">
        <v>25</v>
      </c>
      <c r="I689" s="11" t="s">
        <v>26</v>
      </c>
      <c r="J689" s="11" t="s">
        <v>1698</v>
      </c>
      <c r="K689" s="11" t="s">
        <v>83</v>
      </c>
      <c r="L689" s="11">
        <v>75051</v>
      </c>
      <c r="M689" s="11" t="s">
        <v>84</v>
      </c>
      <c r="N689" s="11" t="s">
        <v>376</v>
      </c>
      <c r="O689" s="11" t="s">
        <v>31</v>
      </c>
      <c r="P689" s="11" t="s">
        <v>35</v>
      </c>
      <c r="Q689" s="11" t="s">
        <v>377</v>
      </c>
      <c r="R689" s="11">
        <v>317.05799999999999</v>
      </c>
      <c r="S689" s="11">
        <v>3</v>
      </c>
      <c r="T689" s="11">
        <v>0.3</v>
      </c>
      <c r="U689" s="11">
        <v>-18.117599999999999</v>
      </c>
      <c r="V689" s="11">
        <f t="shared" si="20"/>
        <v>0</v>
      </c>
      <c r="W689" s="11" t="str">
        <f t="shared" si="21"/>
        <v>Dec</v>
      </c>
      <c r="X689" s="13" t="s">
        <v>4395</v>
      </c>
    </row>
    <row r="690" spans="1:24" x14ac:dyDescent="0.3">
      <c r="A690" s="11">
        <v>3249</v>
      </c>
      <c r="B690" s="11" t="s">
        <v>2342</v>
      </c>
      <c r="C690" s="12">
        <v>44821</v>
      </c>
      <c r="D690" s="12">
        <v>44825</v>
      </c>
      <c r="E690" s="11" t="s">
        <v>38</v>
      </c>
      <c r="F690" s="11" t="s">
        <v>1763</v>
      </c>
      <c r="G690" s="11" t="s">
        <v>1764</v>
      </c>
      <c r="H690" s="11" t="s">
        <v>90</v>
      </c>
      <c r="I690" s="11" t="s">
        <v>26</v>
      </c>
      <c r="J690" s="11" t="s">
        <v>176</v>
      </c>
      <c r="K690" s="11" t="s">
        <v>177</v>
      </c>
      <c r="L690" s="11">
        <v>98103</v>
      </c>
      <c r="M690" s="11" t="s">
        <v>51</v>
      </c>
      <c r="N690" s="11" t="s">
        <v>2175</v>
      </c>
      <c r="O690" s="11" t="s">
        <v>31</v>
      </c>
      <c r="P690" s="11" t="s">
        <v>35</v>
      </c>
      <c r="Q690" s="11" t="s">
        <v>2176</v>
      </c>
      <c r="R690" s="11">
        <v>113.88800000000001</v>
      </c>
      <c r="S690" s="11">
        <v>2</v>
      </c>
      <c r="T690" s="11">
        <v>0.2</v>
      </c>
      <c r="U690" s="11">
        <v>9.9651999999999994</v>
      </c>
      <c r="V690" s="11">
        <f t="shared" si="20"/>
        <v>1</v>
      </c>
      <c r="W690" s="11" t="str">
        <f t="shared" si="21"/>
        <v>Sep</v>
      </c>
      <c r="X690" s="13" t="s">
        <v>4394</v>
      </c>
    </row>
    <row r="691" spans="1:24" x14ac:dyDescent="0.3">
      <c r="A691" s="11">
        <v>3252</v>
      </c>
      <c r="B691" s="11" t="s">
        <v>2343</v>
      </c>
      <c r="C691" s="12">
        <v>45033</v>
      </c>
      <c r="D691" s="12">
        <v>45035</v>
      </c>
      <c r="E691" s="11" t="s">
        <v>78</v>
      </c>
      <c r="F691" s="11" t="s">
        <v>2344</v>
      </c>
      <c r="G691" s="11" t="s">
        <v>2345</v>
      </c>
      <c r="H691" s="11" t="s">
        <v>25</v>
      </c>
      <c r="I691" s="11" t="s">
        <v>26</v>
      </c>
      <c r="J691" s="11" t="s">
        <v>60</v>
      </c>
      <c r="K691" s="11" t="s">
        <v>61</v>
      </c>
      <c r="L691" s="11">
        <v>19120</v>
      </c>
      <c r="M691" s="11" t="s">
        <v>62</v>
      </c>
      <c r="N691" s="11" t="s">
        <v>1271</v>
      </c>
      <c r="O691" s="11" t="s">
        <v>31</v>
      </c>
      <c r="P691" s="11" t="s">
        <v>53</v>
      </c>
      <c r="Q691" s="11" t="s">
        <v>1739</v>
      </c>
      <c r="R691" s="11">
        <v>60.311999999999998</v>
      </c>
      <c r="S691" s="11">
        <v>3</v>
      </c>
      <c r="T691" s="11">
        <v>0.2</v>
      </c>
      <c r="U691" s="11">
        <v>5.2773000000000003</v>
      </c>
      <c r="V691" s="11">
        <f t="shared" si="20"/>
        <v>1</v>
      </c>
      <c r="W691" s="11" t="str">
        <f t="shared" si="21"/>
        <v>Apr</v>
      </c>
      <c r="X691" s="13" t="s">
        <v>4395</v>
      </c>
    </row>
    <row r="692" spans="1:24" x14ac:dyDescent="0.3">
      <c r="A692" s="11">
        <v>3258</v>
      </c>
      <c r="B692" s="11" t="s">
        <v>2346</v>
      </c>
      <c r="C692" s="12">
        <v>44904</v>
      </c>
      <c r="D692" s="12">
        <v>44909</v>
      </c>
      <c r="E692" s="11" t="s">
        <v>22</v>
      </c>
      <c r="F692" s="11" t="s">
        <v>1285</v>
      </c>
      <c r="G692" s="11" t="s">
        <v>1286</v>
      </c>
      <c r="H692" s="11" t="s">
        <v>81</v>
      </c>
      <c r="I692" s="11" t="s">
        <v>26</v>
      </c>
      <c r="J692" s="11" t="s">
        <v>221</v>
      </c>
      <c r="K692" s="11" t="s">
        <v>128</v>
      </c>
      <c r="L692" s="11">
        <v>37064</v>
      </c>
      <c r="M692" s="11" t="s">
        <v>29</v>
      </c>
      <c r="N692" s="11" t="s">
        <v>1230</v>
      </c>
      <c r="O692" s="11" t="s">
        <v>31</v>
      </c>
      <c r="P692" s="11" t="s">
        <v>44</v>
      </c>
      <c r="Q692" s="11" t="s">
        <v>1231</v>
      </c>
      <c r="R692" s="11">
        <v>79.974000000000004</v>
      </c>
      <c r="S692" s="11">
        <v>3</v>
      </c>
      <c r="T692" s="11">
        <v>0.4</v>
      </c>
      <c r="U692" s="11">
        <v>-29.323799999999999</v>
      </c>
      <c r="V692" s="11">
        <f t="shared" si="20"/>
        <v>0</v>
      </c>
      <c r="W692" s="11" t="str">
        <f t="shared" si="21"/>
        <v>Dec</v>
      </c>
      <c r="X692" s="13" t="s">
        <v>4394</v>
      </c>
    </row>
    <row r="693" spans="1:24" x14ac:dyDescent="0.3">
      <c r="A693" s="11">
        <v>3273</v>
      </c>
      <c r="B693" s="11" t="s">
        <v>2347</v>
      </c>
      <c r="C693" s="12">
        <v>44236</v>
      </c>
      <c r="D693" s="12">
        <v>44243</v>
      </c>
      <c r="E693" s="11" t="s">
        <v>38</v>
      </c>
      <c r="F693" s="11" t="s">
        <v>2340</v>
      </c>
      <c r="G693" s="11" t="s">
        <v>2341</v>
      </c>
      <c r="H693" s="11" t="s">
        <v>25</v>
      </c>
      <c r="I693" s="11" t="s">
        <v>26</v>
      </c>
      <c r="J693" s="11" t="s">
        <v>49</v>
      </c>
      <c r="K693" s="11" t="s">
        <v>50</v>
      </c>
      <c r="L693" s="11">
        <v>90049</v>
      </c>
      <c r="M693" s="11" t="s">
        <v>51</v>
      </c>
      <c r="N693" s="11" t="s">
        <v>63</v>
      </c>
      <c r="O693" s="11" t="s">
        <v>31</v>
      </c>
      <c r="P693" s="11" t="s">
        <v>35</v>
      </c>
      <c r="Q693" s="11" t="s">
        <v>64</v>
      </c>
      <c r="R693" s="11">
        <v>203.92</v>
      </c>
      <c r="S693" s="11">
        <v>5</v>
      </c>
      <c r="T693" s="11">
        <v>0.2</v>
      </c>
      <c r="U693" s="11">
        <v>22.940999999999999</v>
      </c>
      <c r="V693" s="11">
        <f t="shared" si="20"/>
        <v>1</v>
      </c>
      <c r="W693" s="11" t="str">
        <f t="shared" si="21"/>
        <v>Feb</v>
      </c>
      <c r="X693" s="13" t="s">
        <v>4393</v>
      </c>
    </row>
    <row r="694" spans="1:24" x14ac:dyDescent="0.3">
      <c r="A694" s="11">
        <v>3284</v>
      </c>
      <c r="B694" s="11" t="s">
        <v>2348</v>
      </c>
      <c r="C694" s="12">
        <v>44104</v>
      </c>
      <c r="D694" s="12">
        <v>44110</v>
      </c>
      <c r="E694" s="11" t="s">
        <v>38</v>
      </c>
      <c r="F694" s="11" t="s">
        <v>751</v>
      </c>
      <c r="G694" s="11" t="s">
        <v>752</v>
      </c>
      <c r="H694" s="11" t="s">
        <v>81</v>
      </c>
      <c r="I694" s="11" t="s">
        <v>26</v>
      </c>
      <c r="J694" s="11" t="s">
        <v>158</v>
      </c>
      <c r="K694" s="11" t="s">
        <v>109</v>
      </c>
      <c r="L694" s="11">
        <v>10035</v>
      </c>
      <c r="M694" s="11" t="s">
        <v>62</v>
      </c>
      <c r="N694" s="11" t="s">
        <v>642</v>
      </c>
      <c r="O694" s="11" t="s">
        <v>31</v>
      </c>
      <c r="P694" s="11" t="s">
        <v>53</v>
      </c>
      <c r="Q694" s="11" t="s">
        <v>643</v>
      </c>
      <c r="R694" s="11">
        <v>15.24</v>
      </c>
      <c r="S694" s="11">
        <v>3</v>
      </c>
      <c r="T694" s="11">
        <v>0</v>
      </c>
      <c r="U694" s="11">
        <v>5.1816000000000004</v>
      </c>
      <c r="V694" s="11">
        <f t="shared" si="20"/>
        <v>1</v>
      </c>
      <c r="W694" s="11" t="str">
        <f t="shared" si="21"/>
        <v>Sep</v>
      </c>
      <c r="X694" s="13" t="s">
        <v>4392</v>
      </c>
    </row>
    <row r="695" spans="1:24" x14ac:dyDescent="0.3">
      <c r="A695" s="11">
        <v>3294</v>
      </c>
      <c r="B695" s="11" t="s">
        <v>2349</v>
      </c>
      <c r="C695" s="12">
        <v>44191</v>
      </c>
      <c r="D695" s="12">
        <v>44195</v>
      </c>
      <c r="E695" s="11" t="s">
        <v>38</v>
      </c>
      <c r="F695" s="11" t="s">
        <v>1635</v>
      </c>
      <c r="G695" s="11" t="s">
        <v>1636</v>
      </c>
      <c r="H695" s="11" t="s">
        <v>25</v>
      </c>
      <c r="I695" s="11" t="s">
        <v>26</v>
      </c>
      <c r="J695" s="11" t="s">
        <v>620</v>
      </c>
      <c r="K695" s="11" t="s">
        <v>50</v>
      </c>
      <c r="L695" s="11">
        <v>92024</v>
      </c>
      <c r="M695" s="11" t="s">
        <v>51</v>
      </c>
      <c r="N695" s="11" t="s">
        <v>1052</v>
      </c>
      <c r="O695" s="11" t="s">
        <v>31</v>
      </c>
      <c r="P695" s="11" t="s">
        <v>53</v>
      </c>
      <c r="Q695" s="11" t="s">
        <v>1053</v>
      </c>
      <c r="R695" s="11">
        <v>3.48</v>
      </c>
      <c r="S695" s="11">
        <v>2</v>
      </c>
      <c r="T695" s="11">
        <v>0</v>
      </c>
      <c r="U695" s="11">
        <v>1.1135999999999999</v>
      </c>
      <c r="V695" s="11">
        <f t="shared" si="20"/>
        <v>1</v>
      </c>
      <c r="W695" s="11" t="str">
        <f t="shared" si="21"/>
        <v>Dec</v>
      </c>
      <c r="X695" s="13" t="s">
        <v>4392</v>
      </c>
    </row>
    <row r="696" spans="1:24" x14ac:dyDescent="0.3">
      <c r="A696" s="11">
        <v>3303</v>
      </c>
      <c r="B696" s="11" t="s">
        <v>2350</v>
      </c>
      <c r="C696" s="12">
        <v>44153</v>
      </c>
      <c r="D696" s="12">
        <v>44157</v>
      </c>
      <c r="E696" s="11" t="s">
        <v>38</v>
      </c>
      <c r="F696" s="11" t="s">
        <v>609</v>
      </c>
      <c r="G696" s="11" t="s">
        <v>610</v>
      </c>
      <c r="H696" s="11" t="s">
        <v>25</v>
      </c>
      <c r="I696" s="11" t="s">
        <v>26</v>
      </c>
      <c r="J696" s="11" t="s">
        <v>60</v>
      </c>
      <c r="K696" s="11" t="s">
        <v>61</v>
      </c>
      <c r="L696" s="11">
        <v>19140</v>
      </c>
      <c r="M696" s="11" t="s">
        <v>62</v>
      </c>
      <c r="N696" s="11" t="s">
        <v>1271</v>
      </c>
      <c r="O696" s="11" t="s">
        <v>31</v>
      </c>
      <c r="P696" s="11" t="s">
        <v>53</v>
      </c>
      <c r="Q696" s="11" t="s">
        <v>1739</v>
      </c>
      <c r="R696" s="11">
        <v>60.311999999999998</v>
      </c>
      <c r="S696" s="11">
        <v>3</v>
      </c>
      <c r="T696" s="11">
        <v>0.2</v>
      </c>
      <c r="U696" s="11">
        <v>5.2773000000000003</v>
      </c>
      <c r="V696" s="11">
        <f t="shared" si="20"/>
        <v>1</v>
      </c>
      <c r="W696" s="11" t="str">
        <f t="shared" si="21"/>
        <v>Nov</v>
      </c>
      <c r="X696" s="13" t="s">
        <v>4392</v>
      </c>
    </row>
    <row r="697" spans="1:24" x14ac:dyDescent="0.3">
      <c r="A697" s="11">
        <v>3312</v>
      </c>
      <c r="B697" s="11" t="s">
        <v>2351</v>
      </c>
      <c r="C697" s="12">
        <v>44640</v>
      </c>
      <c r="D697" s="12">
        <v>44645</v>
      </c>
      <c r="E697" s="11" t="s">
        <v>22</v>
      </c>
      <c r="F697" s="11" t="s">
        <v>2352</v>
      </c>
      <c r="G697" s="11" t="s">
        <v>2353</v>
      </c>
      <c r="H697" s="11" t="s">
        <v>81</v>
      </c>
      <c r="I697" s="11" t="s">
        <v>26</v>
      </c>
      <c r="J697" s="11" t="s">
        <v>2354</v>
      </c>
      <c r="K697" s="11" t="s">
        <v>459</v>
      </c>
      <c r="L697" s="11">
        <v>39503</v>
      </c>
      <c r="M697" s="11" t="s">
        <v>29</v>
      </c>
      <c r="N697" s="11" t="s">
        <v>1109</v>
      </c>
      <c r="O697" s="11" t="s">
        <v>31</v>
      </c>
      <c r="P697" s="11" t="s">
        <v>53</v>
      </c>
      <c r="Q697" s="11" t="s">
        <v>1110</v>
      </c>
      <c r="R697" s="11">
        <v>86.45</v>
      </c>
      <c r="S697" s="11">
        <v>7</v>
      </c>
      <c r="T697" s="11">
        <v>0</v>
      </c>
      <c r="U697" s="11">
        <v>38.037999999999997</v>
      </c>
      <c r="V697" s="11">
        <f t="shared" si="20"/>
        <v>1</v>
      </c>
      <c r="W697" s="11" t="str">
        <f t="shared" si="21"/>
        <v>Mar</v>
      </c>
      <c r="X697" s="13" t="s">
        <v>4394</v>
      </c>
    </row>
    <row r="698" spans="1:24" x14ac:dyDescent="0.3">
      <c r="A698" s="11">
        <v>3313</v>
      </c>
      <c r="B698" s="11" t="s">
        <v>2355</v>
      </c>
      <c r="C698" s="12">
        <v>44101</v>
      </c>
      <c r="D698" s="12">
        <v>44105</v>
      </c>
      <c r="E698" s="11" t="s">
        <v>38</v>
      </c>
      <c r="F698" s="11" t="s">
        <v>2356</v>
      </c>
      <c r="G698" s="11" t="s">
        <v>2357</v>
      </c>
      <c r="H698" s="11" t="s">
        <v>25</v>
      </c>
      <c r="I698" s="11" t="s">
        <v>26</v>
      </c>
      <c r="J698" s="11" t="s">
        <v>620</v>
      </c>
      <c r="K698" s="11" t="s">
        <v>50</v>
      </c>
      <c r="L698" s="11">
        <v>92037</v>
      </c>
      <c r="M698" s="11" t="s">
        <v>51</v>
      </c>
      <c r="N698" s="11" t="s">
        <v>376</v>
      </c>
      <c r="O698" s="11" t="s">
        <v>31</v>
      </c>
      <c r="P698" s="11" t="s">
        <v>35</v>
      </c>
      <c r="Q698" s="11" t="s">
        <v>377</v>
      </c>
      <c r="R698" s="11">
        <v>603.91999999999996</v>
      </c>
      <c r="S698" s="11">
        <v>5</v>
      </c>
      <c r="T698" s="11">
        <v>0.2</v>
      </c>
      <c r="U698" s="11">
        <v>45.293999999999997</v>
      </c>
      <c r="V698" s="11">
        <f t="shared" si="20"/>
        <v>1</v>
      </c>
      <c r="W698" s="11" t="str">
        <f t="shared" si="21"/>
        <v>Sep</v>
      </c>
      <c r="X698" s="13" t="s">
        <v>4392</v>
      </c>
    </row>
    <row r="699" spans="1:24" x14ac:dyDescent="0.3">
      <c r="A699" s="11">
        <v>3315</v>
      </c>
      <c r="B699" s="11" t="s">
        <v>2358</v>
      </c>
      <c r="C699" s="12">
        <v>45284</v>
      </c>
      <c r="D699" s="12">
        <v>45288</v>
      </c>
      <c r="E699" s="11" t="s">
        <v>38</v>
      </c>
      <c r="F699" s="11" t="s">
        <v>2359</v>
      </c>
      <c r="G699" s="11" t="s">
        <v>2360</v>
      </c>
      <c r="H699" s="11" t="s">
        <v>25</v>
      </c>
      <c r="I699" s="11" t="s">
        <v>26</v>
      </c>
      <c r="J699" s="11" t="s">
        <v>742</v>
      </c>
      <c r="K699" s="11" t="s">
        <v>109</v>
      </c>
      <c r="L699" s="11">
        <v>11572</v>
      </c>
      <c r="M699" s="11" t="s">
        <v>62</v>
      </c>
      <c r="N699" s="11" t="s">
        <v>376</v>
      </c>
      <c r="O699" s="11" t="s">
        <v>31</v>
      </c>
      <c r="P699" s="11" t="s">
        <v>35</v>
      </c>
      <c r="Q699" s="11" t="s">
        <v>377</v>
      </c>
      <c r="R699" s="11">
        <v>271.76400000000001</v>
      </c>
      <c r="S699" s="11">
        <v>2</v>
      </c>
      <c r="T699" s="11">
        <v>0.1</v>
      </c>
      <c r="U699" s="11">
        <v>48.313600000000001</v>
      </c>
      <c r="V699" s="11">
        <f t="shared" si="20"/>
        <v>1</v>
      </c>
      <c r="W699" s="11" t="str">
        <f t="shared" si="21"/>
        <v>Dec</v>
      </c>
      <c r="X699" s="13" t="s">
        <v>4395</v>
      </c>
    </row>
    <row r="700" spans="1:24" x14ac:dyDescent="0.3">
      <c r="A700" s="11">
        <v>3317</v>
      </c>
      <c r="B700" s="11" t="s">
        <v>2361</v>
      </c>
      <c r="C700" s="12">
        <v>45240</v>
      </c>
      <c r="D700" s="12">
        <v>45245</v>
      </c>
      <c r="E700" s="11" t="s">
        <v>22</v>
      </c>
      <c r="F700" s="11" t="s">
        <v>2362</v>
      </c>
      <c r="G700" s="11" t="s">
        <v>2363</v>
      </c>
      <c r="H700" s="11" t="s">
        <v>81</v>
      </c>
      <c r="I700" s="11" t="s">
        <v>26</v>
      </c>
      <c r="J700" s="11" t="s">
        <v>912</v>
      </c>
      <c r="K700" s="11" t="s">
        <v>83</v>
      </c>
      <c r="L700" s="11">
        <v>78664</v>
      </c>
      <c r="M700" s="11" t="s">
        <v>84</v>
      </c>
      <c r="N700" s="11" t="s">
        <v>1812</v>
      </c>
      <c r="O700" s="11" t="s">
        <v>31</v>
      </c>
      <c r="P700" s="11" t="s">
        <v>53</v>
      </c>
      <c r="Q700" s="11" t="s">
        <v>1813</v>
      </c>
      <c r="R700" s="11">
        <v>341.96</v>
      </c>
      <c r="S700" s="11">
        <v>5</v>
      </c>
      <c r="T700" s="11">
        <v>0.6</v>
      </c>
      <c r="U700" s="11">
        <v>-427.45</v>
      </c>
      <c r="V700" s="11">
        <f t="shared" si="20"/>
        <v>0</v>
      </c>
      <c r="W700" s="11" t="str">
        <f t="shared" si="21"/>
        <v>Nov</v>
      </c>
      <c r="X700" s="13" t="s">
        <v>4395</v>
      </c>
    </row>
    <row r="701" spans="1:24" x14ac:dyDescent="0.3">
      <c r="A701" s="11">
        <v>3321</v>
      </c>
      <c r="B701" s="11" t="s">
        <v>2364</v>
      </c>
      <c r="C701" s="12">
        <v>44185</v>
      </c>
      <c r="D701" s="12">
        <v>44190</v>
      </c>
      <c r="E701" s="11" t="s">
        <v>38</v>
      </c>
      <c r="F701" s="11" t="s">
        <v>2365</v>
      </c>
      <c r="G701" s="11" t="s">
        <v>2366</v>
      </c>
      <c r="H701" s="11" t="s">
        <v>25</v>
      </c>
      <c r="I701" s="11" t="s">
        <v>26</v>
      </c>
      <c r="J701" s="11" t="s">
        <v>144</v>
      </c>
      <c r="K701" s="11" t="s">
        <v>128</v>
      </c>
      <c r="L701" s="11">
        <v>38401</v>
      </c>
      <c r="M701" s="11" t="s">
        <v>29</v>
      </c>
      <c r="N701" s="11" t="s">
        <v>230</v>
      </c>
      <c r="O701" s="11" t="s">
        <v>31</v>
      </c>
      <c r="P701" s="11" t="s">
        <v>35</v>
      </c>
      <c r="Q701" s="11" t="s">
        <v>231</v>
      </c>
      <c r="R701" s="11">
        <v>662.88</v>
      </c>
      <c r="S701" s="11">
        <v>3</v>
      </c>
      <c r="T701" s="11">
        <v>0.2</v>
      </c>
      <c r="U701" s="11">
        <v>74.573999999999998</v>
      </c>
      <c r="V701" s="11">
        <f t="shared" si="20"/>
        <v>1</v>
      </c>
      <c r="W701" s="11" t="str">
        <f t="shared" si="21"/>
        <v>Dec</v>
      </c>
      <c r="X701" s="13" t="s">
        <v>4392</v>
      </c>
    </row>
    <row r="702" spans="1:24" x14ac:dyDescent="0.3">
      <c r="A702" s="11">
        <v>3324</v>
      </c>
      <c r="B702" s="11" t="s">
        <v>2367</v>
      </c>
      <c r="C702" s="12">
        <v>44400</v>
      </c>
      <c r="D702" s="12">
        <v>44404</v>
      </c>
      <c r="E702" s="11" t="s">
        <v>38</v>
      </c>
      <c r="F702" s="11" t="s">
        <v>2368</v>
      </c>
      <c r="G702" s="11" t="s">
        <v>2369</v>
      </c>
      <c r="H702" s="11" t="s">
        <v>90</v>
      </c>
      <c r="I702" s="11" t="s">
        <v>26</v>
      </c>
      <c r="J702" s="11" t="s">
        <v>158</v>
      </c>
      <c r="K702" s="11" t="s">
        <v>109</v>
      </c>
      <c r="L702" s="11">
        <v>10009</v>
      </c>
      <c r="M702" s="11" t="s">
        <v>62</v>
      </c>
      <c r="N702" s="11" t="s">
        <v>726</v>
      </c>
      <c r="O702" s="11" t="s">
        <v>31</v>
      </c>
      <c r="P702" s="11" t="s">
        <v>53</v>
      </c>
      <c r="Q702" s="11" t="s">
        <v>727</v>
      </c>
      <c r="R702" s="11">
        <v>128.82</v>
      </c>
      <c r="S702" s="11">
        <v>3</v>
      </c>
      <c r="T702" s="11">
        <v>0</v>
      </c>
      <c r="U702" s="11">
        <v>50.239800000000002</v>
      </c>
      <c r="V702" s="11">
        <f t="shared" si="20"/>
        <v>1</v>
      </c>
      <c r="W702" s="11" t="str">
        <f t="shared" si="21"/>
        <v>Jul</v>
      </c>
      <c r="X702" s="13" t="s">
        <v>4393</v>
      </c>
    </row>
    <row r="703" spans="1:24" x14ac:dyDescent="0.3">
      <c r="A703" s="11">
        <v>3334</v>
      </c>
      <c r="B703" s="11" t="s">
        <v>2370</v>
      </c>
      <c r="C703" s="12">
        <v>45274</v>
      </c>
      <c r="D703" s="12">
        <v>45280</v>
      </c>
      <c r="E703" s="11" t="s">
        <v>38</v>
      </c>
      <c r="F703" s="11" t="s">
        <v>1233</v>
      </c>
      <c r="G703" s="11" t="s">
        <v>1234</v>
      </c>
      <c r="H703" s="11" t="s">
        <v>90</v>
      </c>
      <c r="I703" s="11" t="s">
        <v>26</v>
      </c>
      <c r="J703" s="11" t="s">
        <v>120</v>
      </c>
      <c r="K703" s="11" t="s">
        <v>121</v>
      </c>
      <c r="L703" s="11">
        <v>60653</v>
      </c>
      <c r="M703" s="11" t="s">
        <v>84</v>
      </c>
      <c r="N703" s="11" t="s">
        <v>2371</v>
      </c>
      <c r="O703" s="11" t="s">
        <v>31</v>
      </c>
      <c r="P703" s="11" t="s">
        <v>53</v>
      </c>
      <c r="Q703" s="11" t="s">
        <v>2372</v>
      </c>
      <c r="R703" s="11">
        <v>2.032</v>
      </c>
      <c r="S703" s="11">
        <v>1</v>
      </c>
      <c r="T703" s="11">
        <v>0.6</v>
      </c>
      <c r="U703" s="11">
        <v>-1.3208</v>
      </c>
      <c r="V703" s="11">
        <f t="shared" si="20"/>
        <v>0</v>
      </c>
      <c r="W703" s="11" t="str">
        <f t="shared" si="21"/>
        <v>Dec</v>
      </c>
      <c r="X703" s="13" t="s">
        <v>4395</v>
      </c>
    </row>
    <row r="704" spans="1:24" x14ac:dyDescent="0.3">
      <c r="A704" s="11">
        <v>3337</v>
      </c>
      <c r="B704" s="11" t="s">
        <v>2373</v>
      </c>
      <c r="C704" s="12">
        <v>45159</v>
      </c>
      <c r="D704" s="12">
        <v>45160</v>
      </c>
      <c r="E704" s="11" t="s">
        <v>78</v>
      </c>
      <c r="F704" s="11" t="s">
        <v>2374</v>
      </c>
      <c r="G704" s="11" t="s">
        <v>2375</v>
      </c>
      <c r="H704" s="11" t="s">
        <v>25</v>
      </c>
      <c r="I704" s="11" t="s">
        <v>26</v>
      </c>
      <c r="J704" s="11" t="s">
        <v>1451</v>
      </c>
      <c r="K704" s="11" t="s">
        <v>50</v>
      </c>
      <c r="L704" s="11">
        <v>94601</v>
      </c>
      <c r="M704" s="11" t="s">
        <v>51</v>
      </c>
      <c r="N704" s="11" t="s">
        <v>2376</v>
      </c>
      <c r="O704" s="11" t="s">
        <v>31</v>
      </c>
      <c r="P704" s="11" t="s">
        <v>53</v>
      </c>
      <c r="Q704" s="11" t="s">
        <v>2377</v>
      </c>
      <c r="R704" s="11">
        <v>129.91999999999999</v>
      </c>
      <c r="S704" s="11">
        <v>4</v>
      </c>
      <c r="T704" s="11">
        <v>0</v>
      </c>
      <c r="U704" s="11">
        <v>10.393599999999999</v>
      </c>
      <c r="V704" s="11">
        <f t="shared" si="20"/>
        <v>1</v>
      </c>
      <c r="W704" s="11" t="str">
        <f t="shared" si="21"/>
        <v>Aug</v>
      </c>
      <c r="X704" s="13" t="s">
        <v>4395</v>
      </c>
    </row>
    <row r="705" spans="1:24" x14ac:dyDescent="0.3">
      <c r="A705" s="11">
        <v>3338</v>
      </c>
      <c r="B705" s="11" t="s">
        <v>2373</v>
      </c>
      <c r="C705" s="12">
        <v>45159</v>
      </c>
      <c r="D705" s="12">
        <v>45160</v>
      </c>
      <c r="E705" s="11" t="s">
        <v>78</v>
      </c>
      <c r="F705" s="11" t="s">
        <v>2374</v>
      </c>
      <c r="G705" s="11" t="s">
        <v>2375</v>
      </c>
      <c r="H705" s="11" t="s">
        <v>25</v>
      </c>
      <c r="I705" s="11" t="s">
        <v>26</v>
      </c>
      <c r="J705" s="11" t="s">
        <v>1451</v>
      </c>
      <c r="K705" s="11" t="s">
        <v>50</v>
      </c>
      <c r="L705" s="11">
        <v>94601</v>
      </c>
      <c r="M705" s="11" t="s">
        <v>51</v>
      </c>
      <c r="N705" s="11" t="s">
        <v>55</v>
      </c>
      <c r="O705" s="11" t="s">
        <v>31</v>
      </c>
      <c r="P705" s="11" t="s">
        <v>44</v>
      </c>
      <c r="Q705" s="11" t="s">
        <v>56</v>
      </c>
      <c r="R705" s="11">
        <v>568.72799999999995</v>
      </c>
      <c r="S705" s="11">
        <v>3</v>
      </c>
      <c r="T705" s="11">
        <v>0.2</v>
      </c>
      <c r="U705" s="11">
        <v>28.436399999999999</v>
      </c>
      <c r="V705" s="11">
        <f t="shared" si="20"/>
        <v>1</v>
      </c>
      <c r="W705" s="11" t="str">
        <f t="shared" si="21"/>
        <v>Aug</v>
      </c>
      <c r="X705" s="13" t="s">
        <v>4395</v>
      </c>
    </row>
    <row r="706" spans="1:24" x14ac:dyDescent="0.3">
      <c r="A706" s="11">
        <v>3343</v>
      </c>
      <c r="B706" s="11" t="s">
        <v>2378</v>
      </c>
      <c r="C706" s="12">
        <v>44800</v>
      </c>
      <c r="D706" s="12">
        <v>44805</v>
      </c>
      <c r="E706" s="11" t="s">
        <v>22</v>
      </c>
      <c r="F706" s="11" t="s">
        <v>106</v>
      </c>
      <c r="G706" s="11" t="s">
        <v>107</v>
      </c>
      <c r="H706" s="11" t="s">
        <v>25</v>
      </c>
      <c r="I706" s="11" t="s">
        <v>26</v>
      </c>
      <c r="J706" s="11" t="s">
        <v>2379</v>
      </c>
      <c r="K706" s="11" t="s">
        <v>415</v>
      </c>
      <c r="L706" s="11">
        <v>2169</v>
      </c>
      <c r="M706" s="11" t="s">
        <v>62</v>
      </c>
      <c r="N706" s="11" t="s">
        <v>1442</v>
      </c>
      <c r="O706" s="11" t="s">
        <v>31</v>
      </c>
      <c r="P706" s="11" t="s">
        <v>44</v>
      </c>
      <c r="Q706" s="11" t="s">
        <v>1443</v>
      </c>
      <c r="R706" s="11">
        <v>244.61500000000001</v>
      </c>
      <c r="S706" s="11">
        <v>1</v>
      </c>
      <c r="T706" s="11">
        <v>0.3</v>
      </c>
      <c r="U706" s="11">
        <v>20.966999999999999</v>
      </c>
      <c r="V706" s="11">
        <f t="shared" si="20"/>
        <v>1</v>
      </c>
      <c r="W706" s="11" t="str">
        <f t="shared" si="21"/>
        <v>Aug</v>
      </c>
      <c r="X706" s="13" t="s">
        <v>4394</v>
      </c>
    </row>
    <row r="707" spans="1:24" x14ac:dyDescent="0.3">
      <c r="A707" s="11">
        <v>3352</v>
      </c>
      <c r="B707" s="11" t="s">
        <v>2380</v>
      </c>
      <c r="C707" s="12">
        <v>44097</v>
      </c>
      <c r="D707" s="12">
        <v>44102</v>
      </c>
      <c r="E707" s="11" t="s">
        <v>38</v>
      </c>
      <c r="F707" s="11" t="s">
        <v>839</v>
      </c>
      <c r="G707" s="11" t="s">
        <v>840</v>
      </c>
      <c r="H707" s="11" t="s">
        <v>81</v>
      </c>
      <c r="I707" s="11" t="s">
        <v>26</v>
      </c>
      <c r="J707" s="11" t="s">
        <v>620</v>
      </c>
      <c r="K707" s="11" t="s">
        <v>50</v>
      </c>
      <c r="L707" s="11">
        <v>92037</v>
      </c>
      <c r="M707" s="11" t="s">
        <v>51</v>
      </c>
      <c r="N707" s="11" t="s">
        <v>2381</v>
      </c>
      <c r="O707" s="11" t="s">
        <v>31</v>
      </c>
      <c r="P707" s="11" t="s">
        <v>32</v>
      </c>
      <c r="Q707" s="11" t="s">
        <v>2382</v>
      </c>
      <c r="R707" s="11">
        <v>435.99900000000002</v>
      </c>
      <c r="S707" s="11">
        <v>3</v>
      </c>
      <c r="T707" s="11">
        <v>0.15</v>
      </c>
      <c r="U707" s="11">
        <v>20.517600000000002</v>
      </c>
      <c r="V707" s="11">
        <f t="shared" ref="V707:V770" si="22">IF(U707&gt;0,1,0)</f>
        <v>1</v>
      </c>
      <c r="W707" s="11" t="str">
        <f t="shared" ref="W707:W770" si="23">TEXT(C707,"Mmm")</f>
        <v>Sep</v>
      </c>
      <c r="X707" s="13" t="s">
        <v>4392</v>
      </c>
    </row>
    <row r="708" spans="1:24" x14ac:dyDescent="0.3">
      <c r="A708" s="11">
        <v>3355</v>
      </c>
      <c r="B708" s="11" t="s">
        <v>2383</v>
      </c>
      <c r="C708" s="12">
        <v>44031</v>
      </c>
      <c r="D708" s="12">
        <v>44036</v>
      </c>
      <c r="E708" s="11" t="s">
        <v>38</v>
      </c>
      <c r="F708" s="11" t="s">
        <v>2384</v>
      </c>
      <c r="G708" s="11" t="s">
        <v>2385</v>
      </c>
      <c r="H708" s="11" t="s">
        <v>81</v>
      </c>
      <c r="I708" s="11" t="s">
        <v>26</v>
      </c>
      <c r="J708" s="11" t="s">
        <v>2386</v>
      </c>
      <c r="K708" s="11" t="s">
        <v>411</v>
      </c>
      <c r="L708" s="11">
        <v>6010</v>
      </c>
      <c r="M708" s="11" t="s">
        <v>62</v>
      </c>
      <c r="N708" s="11" t="s">
        <v>2387</v>
      </c>
      <c r="O708" s="11" t="s">
        <v>31</v>
      </c>
      <c r="P708" s="11" t="s">
        <v>44</v>
      </c>
      <c r="Q708" s="11" t="s">
        <v>2388</v>
      </c>
      <c r="R708" s="11">
        <v>70.56</v>
      </c>
      <c r="S708" s="11">
        <v>1</v>
      </c>
      <c r="T708" s="11">
        <v>0.3</v>
      </c>
      <c r="U708" s="11">
        <v>-4.032</v>
      </c>
      <c r="V708" s="11">
        <f t="shared" si="22"/>
        <v>0</v>
      </c>
      <c r="W708" s="11" t="str">
        <f t="shared" si="23"/>
        <v>Jul</v>
      </c>
      <c r="X708" s="13" t="s">
        <v>4392</v>
      </c>
    </row>
    <row r="709" spans="1:24" x14ac:dyDescent="0.3">
      <c r="A709" s="11">
        <v>3362</v>
      </c>
      <c r="B709" s="11" t="s">
        <v>2389</v>
      </c>
      <c r="C709" s="12">
        <v>44351</v>
      </c>
      <c r="D709" s="12">
        <v>44355</v>
      </c>
      <c r="E709" s="11" t="s">
        <v>22</v>
      </c>
      <c r="F709" s="11" t="s">
        <v>1154</v>
      </c>
      <c r="G709" s="11" t="s">
        <v>1155</v>
      </c>
      <c r="H709" s="11" t="s">
        <v>90</v>
      </c>
      <c r="I709" s="11" t="s">
        <v>26</v>
      </c>
      <c r="J709" s="11" t="s">
        <v>158</v>
      </c>
      <c r="K709" s="11" t="s">
        <v>109</v>
      </c>
      <c r="L709" s="11">
        <v>10024</v>
      </c>
      <c r="M709" s="11" t="s">
        <v>62</v>
      </c>
      <c r="N709" s="11" t="s">
        <v>2390</v>
      </c>
      <c r="O709" s="11" t="s">
        <v>31</v>
      </c>
      <c r="P709" s="11" t="s">
        <v>53</v>
      </c>
      <c r="Q709" s="11" t="s">
        <v>2391</v>
      </c>
      <c r="R709" s="11">
        <v>35.28</v>
      </c>
      <c r="S709" s="11">
        <v>3</v>
      </c>
      <c r="T709" s="11">
        <v>0</v>
      </c>
      <c r="U709" s="11">
        <v>11.995200000000001</v>
      </c>
      <c r="V709" s="11">
        <f t="shared" si="22"/>
        <v>1</v>
      </c>
      <c r="W709" s="11" t="str">
        <f t="shared" si="23"/>
        <v>Jun</v>
      </c>
      <c r="X709" s="13" t="s">
        <v>4393</v>
      </c>
    </row>
    <row r="710" spans="1:24" x14ac:dyDescent="0.3">
      <c r="A710" s="11">
        <v>3365</v>
      </c>
      <c r="B710" s="11" t="s">
        <v>2392</v>
      </c>
      <c r="C710" s="12">
        <v>44758</v>
      </c>
      <c r="D710" s="12">
        <v>44760</v>
      </c>
      <c r="E710" s="11" t="s">
        <v>22</v>
      </c>
      <c r="F710" s="11" t="s">
        <v>2393</v>
      </c>
      <c r="G710" s="11" t="s">
        <v>2394</v>
      </c>
      <c r="H710" s="11" t="s">
        <v>81</v>
      </c>
      <c r="I710" s="11" t="s">
        <v>26</v>
      </c>
      <c r="J710" s="11" t="s">
        <v>91</v>
      </c>
      <c r="K710" s="11" t="s">
        <v>83</v>
      </c>
      <c r="L710" s="11">
        <v>77036</v>
      </c>
      <c r="M710" s="11" t="s">
        <v>84</v>
      </c>
      <c r="N710" s="11" t="s">
        <v>908</v>
      </c>
      <c r="O710" s="11" t="s">
        <v>31</v>
      </c>
      <c r="P710" s="11" t="s">
        <v>53</v>
      </c>
      <c r="Q710" s="11" t="s">
        <v>298</v>
      </c>
      <c r="R710" s="11">
        <v>9.5519999999999996</v>
      </c>
      <c r="S710" s="11">
        <v>3</v>
      </c>
      <c r="T710" s="11">
        <v>0.6</v>
      </c>
      <c r="U710" s="11">
        <v>-3.8208000000000002</v>
      </c>
      <c r="V710" s="11">
        <f t="shared" si="22"/>
        <v>0</v>
      </c>
      <c r="W710" s="11" t="str">
        <f t="shared" si="23"/>
        <v>Jul</v>
      </c>
      <c r="X710" s="13" t="s">
        <v>4394</v>
      </c>
    </row>
    <row r="711" spans="1:24" x14ac:dyDescent="0.3">
      <c r="A711" s="11">
        <v>3366</v>
      </c>
      <c r="B711" s="11" t="s">
        <v>2395</v>
      </c>
      <c r="C711" s="12">
        <v>43861</v>
      </c>
      <c r="D711" s="12">
        <v>43863</v>
      </c>
      <c r="E711" s="11" t="s">
        <v>78</v>
      </c>
      <c r="F711" s="11" t="s">
        <v>2396</v>
      </c>
      <c r="G711" s="11" t="s">
        <v>2397</v>
      </c>
      <c r="H711" s="11" t="s">
        <v>25</v>
      </c>
      <c r="I711" s="11" t="s">
        <v>26</v>
      </c>
      <c r="J711" s="11" t="s">
        <v>2398</v>
      </c>
      <c r="K711" s="11" t="s">
        <v>50</v>
      </c>
      <c r="L711" s="11">
        <v>92691</v>
      </c>
      <c r="M711" s="11" t="s">
        <v>51</v>
      </c>
      <c r="N711" s="11" t="s">
        <v>1437</v>
      </c>
      <c r="O711" s="11" t="s">
        <v>31</v>
      </c>
      <c r="P711" s="11" t="s">
        <v>32</v>
      </c>
      <c r="Q711" s="11" t="s">
        <v>1438</v>
      </c>
      <c r="R711" s="11">
        <v>290.666</v>
      </c>
      <c r="S711" s="11">
        <v>2</v>
      </c>
      <c r="T711" s="11">
        <v>0.15</v>
      </c>
      <c r="U711" s="11">
        <v>3.4196</v>
      </c>
      <c r="V711" s="11">
        <f t="shared" si="22"/>
        <v>1</v>
      </c>
      <c r="W711" s="11" t="str">
        <f t="shared" si="23"/>
        <v>Jan</v>
      </c>
      <c r="X711" s="13" t="s">
        <v>4392</v>
      </c>
    </row>
    <row r="712" spans="1:24" x14ac:dyDescent="0.3">
      <c r="A712" s="11">
        <v>3369</v>
      </c>
      <c r="B712" s="11" t="s">
        <v>2399</v>
      </c>
      <c r="C712" s="12">
        <v>44521</v>
      </c>
      <c r="D712" s="12">
        <v>44525</v>
      </c>
      <c r="E712" s="11" t="s">
        <v>38</v>
      </c>
      <c r="F712" s="11" t="s">
        <v>2216</v>
      </c>
      <c r="G712" s="11" t="s">
        <v>2217</v>
      </c>
      <c r="H712" s="11" t="s">
        <v>25</v>
      </c>
      <c r="I712" s="11" t="s">
        <v>26</v>
      </c>
      <c r="J712" s="11" t="s">
        <v>2400</v>
      </c>
      <c r="K712" s="11" t="s">
        <v>1321</v>
      </c>
      <c r="L712" s="11">
        <v>89115</v>
      </c>
      <c r="M712" s="11" t="s">
        <v>51</v>
      </c>
      <c r="N712" s="11" t="s">
        <v>2401</v>
      </c>
      <c r="O712" s="11" t="s">
        <v>31</v>
      </c>
      <c r="P712" s="11" t="s">
        <v>32</v>
      </c>
      <c r="Q712" s="11" t="s">
        <v>2402</v>
      </c>
      <c r="R712" s="11">
        <v>141.96</v>
      </c>
      <c r="S712" s="11">
        <v>2</v>
      </c>
      <c r="T712" s="11">
        <v>0</v>
      </c>
      <c r="U712" s="11">
        <v>41.168399999999998</v>
      </c>
      <c r="V712" s="11">
        <f t="shared" si="22"/>
        <v>1</v>
      </c>
      <c r="W712" s="11" t="str">
        <f t="shared" si="23"/>
        <v>Nov</v>
      </c>
      <c r="X712" s="13" t="s">
        <v>4393</v>
      </c>
    </row>
    <row r="713" spans="1:24" x14ac:dyDescent="0.3">
      <c r="A713" s="11">
        <v>3374</v>
      </c>
      <c r="B713" s="11" t="s">
        <v>2403</v>
      </c>
      <c r="C713" s="12">
        <v>44534</v>
      </c>
      <c r="D713" s="12">
        <v>44540</v>
      </c>
      <c r="E713" s="11" t="s">
        <v>38</v>
      </c>
      <c r="F713" s="11" t="s">
        <v>39</v>
      </c>
      <c r="G713" s="11" t="s">
        <v>40</v>
      </c>
      <c r="H713" s="11" t="s">
        <v>25</v>
      </c>
      <c r="I713" s="11" t="s">
        <v>26</v>
      </c>
      <c r="J713" s="11" t="s">
        <v>2404</v>
      </c>
      <c r="K713" s="11" t="s">
        <v>109</v>
      </c>
      <c r="L713" s="11">
        <v>11550</v>
      </c>
      <c r="M713" s="11" t="s">
        <v>62</v>
      </c>
      <c r="N713" s="11" t="s">
        <v>2185</v>
      </c>
      <c r="O713" s="11" t="s">
        <v>31</v>
      </c>
      <c r="P713" s="11" t="s">
        <v>53</v>
      </c>
      <c r="Q713" s="11" t="s">
        <v>2186</v>
      </c>
      <c r="R713" s="11">
        <v>28.44</v>
      </c>
      <c r="S713" s="11">
        <v>3</v>
      </c>
      <c r="T713" s="11">
        <v>0</v>
      </c>
      <c r="U713" s="11">
        <v>11.375999999999999</v>
      </c>
      <c r="V713" s="11">
        <f t="shared" si="22"/>
        <v>1</v>
      </c>
      <c r="W713" s="11" t="str">
        <f t="shared" si="23"/>
        <v>Dec</v>
      </c>
      <c r="X713" s="13" t="s">
        <v>4393</v>
      </c>
    </row>
    <row r="714" spans="1:24" x14ac:dyDescent="0.3">
      <c r="A714" s="11">
        <v>3375</v>
      </c>
      <c r="B714" s="11" t="s">
        <v>2403</v>
      </c>
      <c r="C714" s="12">
        <v>44534</v>
      </c>
      <c r="D714" s="12">
        <v>44540</v>
      </c>
      <c r="E714" s="11" t="s">
        <v>38</v>
      </c>
      <c r="F714" s="11" t="s">
        <v>39</v>
      </c>
      <c r="G714" s="11" t="s">
        <v>40</v>
      </c>
      <c r="H714" s="11" t="s">
        <v>25</v>
      </c>
      <c r="I714" s="11" t="s">
        <v>26</v>
      </c>
      <c r="J714" s="11" t="s">
        <v>2404</v>
      </c>
      <c r="K714" s="11" t="s">
        <v>109</v>
      </c>
      <c r="L714" s="11">
        <v>11550</v>
      </c>
      <c r="M714" s="11" t="s">
        <v>62</v>
      </c>
      <c r="N714" s="11" t="s">
        <v>476</v>
      </c>
      <c r="O714" s="11" t="s">
        <v>31</v>
      </c>
      <c r="P714" s="11" t="s">
        <v>35</v>
      </c>
      <c r="Q714" s="11" t="s">
        <v>477</v>
      </c>
      <c r="R714" s="11">
        <v>364.41</v>
      </c>
      <c r="S714" s="11">
        <v>5</v>
      </c>
      <c r="T714" s="11">
        <v>0.1</v>
      </c>
      <c r="U714" s="11">
        <v>8.0980000000000008</v>
      </c>
      <c r="V714" s="11">
        <f t="shared" si="22"/>
        <v>1</v>
      </c>
      <c r="W714" s="11" t="str">
        <f t="shared" si="23"/>
        <v>Dec</v>
      </c>
      <c r="X714" s="13" t="s">
        <v>4393</v>
      </c>
    </row>
    <row r="715" spans="1:24" x14ac:dyDescent="0.3">
      <c r="A715" s="11">
        <v>3377</v>
      </c>
      <c r="B715" s="11" t="s">
        <v>2403</v>
      </c>
      <c r="C715" s="12">
        <v>44534</v>
      </c>
      <c r="D715" s="12">
        <v>44540</v>
      </c>
      <c r="E715" s="11" t="s">
        <v>38</v>
      </c>
      <c r="F715" s="11" t="s">
        <v>39</v>
      </c>
      <c r="G715" s="11" t="s">
        <v>40</v>
      </c>
      <c r="H715" s="11" t="s">
        <v>25</v>
      </c>
      <c r="I715" s="11" t="s">
        <v>26</v>
      </c>
      <c r="J715" s="11" t="s">
        <v>2404</v>
      </c>
      <c r="K715" s="11" t="s">
        <v>109</v>
      </c>
      <c r="L715" s="11">
        <v>11550</v>
      </c>
      <c r="M715" s="11" t="s">
        <v>62</v>
      </c>
      <c r="N715" s="11" t="s">
        <v>311</v>
      </c>
      <c r="O715" s="11" t="s">
        <v>31</v>
      </c>
      <c r="P715" s="11" t="s">
        <v>35</v>
      </c>
      <c r="Q715" s="11" t="s">
        <v>312</v>
      </c>
      <c r="R715" s="11">
        <v>361.76400000000001</v>
      </c>
      <c r="S715" s="11">
        <v>2</v>
      </c>
      <c r="T715" s="11">
        <v>0.1</v>
      </c>
      <c r="U715" s="11">
        <v>68.333200000000005</v>
      </c>
      <c r="V715" s="11">
        <f t="shared" si="22"/>
        <v>1</v>
      </c>
      <c r="W715" s="11" t="str">
        <f t="shared" si="23"/>
        <v>Dec</v>
      </c>
      <c r="X715" s="13" t="s">
        <v>4393</v>
      </c>
    </row>
    <row r="716" spans="1:24" x14ac:dyDescent="0.3">
      <c r="A716" s="11">
        <v>3381</v>
      </c>
      <c r="B716" s="11" t="s">
        <v>2405</v>
      </c>
      <c r="C716" s="12">
        <v>45253</v>
      </c>
      <c r="D716" s="12">
        <v>45254</v>
      </c>
      <c r="E716" s="11" t="s">
        <v>78</v>
      </c>
      <c r="F716" s="11" t="s">
        <v>2127</v>
      </c>
      <c r="G716" s="11" t="s">
        <v>2128</v>
      </c>
      <c r="H716" s="11" t="s">
        <v>25</v>
      </c>
      <c r="I716" s="11" t="s">
        <v>26</v>
      </c>
      <c r="J716" s="11" t="s">
        <v>60</v>
      </c>
      <c r="K716" s="11" t="s">
        <v>61</v>
      </c>
      <c r="L716" s="11">
        <v>19120</v>
      </c>
      <c r="M716" s="11" t="s">
        <v>62</v>
      </c>
      <c r="N716" s="11" t="s">
        <v>2406</v>
      </c>
      <c r="O716" s="11" t="s">
        <v>31</v>
      </c>
      <c r="P716" s="11" t="s">
        <v>53</v>
      </c>
      <c r="Q716" s="11" t="s">
        <v>2407</v>
      </c>
      <c r="R716" s="11">
        <v>24.047999999999998</v>
      </c>
      <c r="S716" s="11">
        <v>9</v>
      </c>
      <c r="T716" s="11">
        <v>0.2</v>
      </c>
      <c r="U716" s="11">
        <v>7.2144000000000004</v>
      </c>
      <c r="V716" s="11">
        <f t="shared" si="22"/>
        <v>1</v>
      </c>
      <c r="W716" s="11" t="str">
        <f t="shared" si="23"/>
        <v>Nov</v>
      </c>
      <c r="X716" s="13" t="s">
        <v>4395</v>
      </c>
    </row>
    <row r="717" spans="1:24" x14ac:dyDescent="0.3">
      <c r="A717" s="11">
        <v>3384</v>
      </c>
      <c r="B717" s="11" t="s">
        <v>2408</v>
      </c>
      <c r="C717" s="12">
        <v>44534</v>
      </c>
      <c r="D717" s="12">
        <v>44539</v>
      </c>
      <c r="E717" s="11" t="s">
        <v>22</v>
      </c>
      <c r="F717" s="11" t="s">
        <v>1662</v>
      </c>
      <c r="G717" s="11" t="s">
        <v>1663</v>
      </c>
      <c r="H717" s="11" t="s">
        <v>25</v>
      </c>
      <c r="I717" s="11" t="s">
        <v>26</v>
      </c>
      <c r="J717" s="11" t="s">
        <v>158</v>
      </c>
      <c r="K717" s="11" t="s">
        <v>109</v>
      </c>
      <c r="L717" s="11">
        <v>10035</v>
      </c>
      <c r="M717" s="11" t="s">
        <v>62</v>
      </c>
      <c r="N717" s="11" t="s">
        <v>2409</v>
      </c>
      <c r="O717" s="11" t="s">
        <v>31</v>
      </c>
      <c r="P717" s="11" t="s">
        <v>35</v>
      </c>
      <c r="Q717" s="11" t="s">
        <v>2410</v>
      </c>
      <c r="R717" s="11">
        <v>384.17399999999998</v>
      </c>
      <c r="S717" s="11">
        <v>7</v>
      </c>
      <c r="T717" s="11">
        <v>0.1</v>
      </c>
      <c r="U717" s="11">
        <v>29.880199999999999</v>
      </c>
      <c r="V717" s="11">
        <f t="shared" si="22"/>
        <v>1</v>
      </c>
      <c r="W717" s="11" t="str">
        <f t="shared" si="23"/>
        <v>Dec</v>
      </c>
      <c r="X717" s="13" t="s">
        <v>4393</v>
      </c>
    </row>
    <row r="718" spans="1:24" x14ac:dyDescent="0.3">
      <c r="A718" s="11">
        <v>3390</v>
      </c>
      <c r="B718" s="11" t="s">
        <v>2411</v>
      </c>
      <c r="C718" s="12">
        <v>45206</v>
      </c>
      <c r="D718" s="12">
        <v>45210</v>
      </c>
      <c r="E718" s="11" t="s">
        <v>38</v>
      </c>
      <c r="F718" s="11" t="s">
        <v>2412</v>
      </c>
      <c r="G718" s="11" t="s">
        <v>2413</v>
      </c>
      <c r="H718" s="11" t="s">
        <v>90</v>
      </c>
      <c r="I718" s="11" t="s">
        <v>26</v>
      </c>
      <c r="J718" s="11" t="s">
        <v>1508</v>
      </c>
      <c r="K718" s="11" t="s">
        <v>1017</v>
      </c>
      <c r="L718" s="11">
        <v>28205</v>
      </c>
      <c r="M718" s="11" t="s">
        <v>29</v>
      </c>
      <c r="N718" s="11" t="s">
        <v>1240</v>
      </c>
      <c r="O718" s="11" t="s">
        <v>31</v>
      </c>
      <c r="P718" s="11" t="s">
        <v>44</v>
      </c>
      <c r="Q718" s="11" t="s">
        <v>1044</v>
      </c>
      <c r="R718" s="11">
        <v>154.76400000000001</v>
      </c>
      <c r="S718" s="11">
        <v>3</v>
      </c>
      <c r="T718" s="11">
        <v>0.4</v>
      </c>
      <c r="U718" s="11">
        <v>-36.111600000000003</v>
      </c>
      <c r="V718" s="11">
        <f t="shared" si="22"/>
        <v>0</v>
      </c>
      <c r="W718" s="11" t="str">
        <f t="shared" si="23"/>
        <v>Oct</v>
      </c>
      <c r="X718" s="13" t="s">
        <v>4395</v>
      </c>
    </row>
    <row r="719" spans="1:24" x14ac:dyDescent="0.3">
      <c r="A719" s="11">
        <v>3403</v>
      </c>
      <c r="B719" s="11" t="s">
        <v>2414</v>
      </c>
      <c r="C719" s="12">
        <v>44320</v>
      </c>
      <c r="D719" s="12">
        <v>44321</v>
      </c>
      <c r="E719" s="11" t="s">
        <v>78</v>
      </c>
      <c r="F719" s="11" t="s">
        <v>965</v>
      </c>
      <c r="G719" s="11" t="s">
        <v>966</v>
      </c>
      <c r="H719" s="11" t="s">
        <v>81</v>
      </c>
      <c r="I719" s="11" t="s">
        <v>26</v>
      </c>
      <c r="J719" s="11" t="s">
        <v>2415</v>
      </c>
      <c r="K719" s="11" t="s">
        <v>121</v>
      </c>
      <c r="L719" s="11">
        <v>60477</v>
      </c>
      <c r="M719" s="11" t="s">
        <v>84</v>
      </c>
      <c r="N719" s="11" t="s">
        <v>908</v>
      </c>
      <c r="O719" s="11" t="s">
        <v>31</v>
      </c>
      <c r="P719" s="11" t="s">
        <v>53</v>
      </c>
      <c r="Q719" s="11" t="s">
        <v>298</v>
      </c>
      <c r="R719" s="11">
        <v>22.288</v>
      </c>
      <c r="S719" s="11">
        <v>7</v>
      </c>
      <c r="T719" s="11">
        <v>0.6</v>
      </c>
      <c r="U719" s="11">
        <v>-8.9152000000000005</v>
      </c>
      <c r="V719" s="11">
        <f t="shared" si="22"/>
        <v>0</v>
      </c>
      <c r="W719" s="11" t="str">
        <f t="shared" si="23"/>
        <v>May</v>
      </c>
      <c r="X719" s="13" t="s">
        <v>4393</v>
      </c>
    </row>
    <row r="720" spans="1:24" x14ac:dyDescent="0.3">
      <c r="A720" s="11">
        <v>3404</v>
      </c>
      <c r="B720" s="11" t="s">
        <v>2416</v>
      </c>
      <c r="C720" s="12">
        <v>45075</v>
      </c>
      <c r="D720" s="12">
        <v>45082</v>
      </c>
      <c r="E720" s="11" t="s">
        <v>38</v>
      </c>
      <c r="F720" s="11" t="s">
        <v>1412</v>
      </c>
      <c r="G720" s="11" t="s">
        <v>1413</v>
      </c>
      <c r="H720" s="11" t="s">
        <v>25</v>
      </c>
      <c r="I720" s="11" t="s">
        <v>26</v>
      </c>
      <c r="J720" s="11" t="s">
        <v>91</v>
      </c>
      <c r="K720" s="11" t="s">
        <v>83</v>
      </c>
      <c r="L720" s="11">
        <v>77095</v>
      </c>
      <c r="M720" s="11" t="s">
        <v>84</v>
      </c>
      <c r="N720" s="11" t="s">
        <v>2417</v>
      </c>
      <c r="O720" s="11" t="s">
        <v>31</v>
      </c>
      <c r="P720" s="11" t="s">
        <v>53</v>
      </c>
      <c r="Q720" s="11" t="s">
        <v>2418</v>
      </c>
      <c r="R720" s="11">
        <v>65.424000000000007</v>
      </c>
      <c r="S720" s="11">
        <v>4</v>
      </c>
      <c r="T720" s="11">
        <v>0.6</v>
      </c>
      <c r="U720" s="11">
        <v>-52.339199999999998</v>
      </c>
      <c r="V720" s="11">
        <f t="shared" si="22"/>
        <v>0</v>
      </c>
      <c r="W720" s="11" t="str">
        <f t="shared" si="23"/>
        <v>May</v>
      </c>
      <c r="X720" s="13" t="s">
        <v>4395</v>
      </c>
    </row>
    <row r="721" spans="1:24" x14ac:dyDescent="0.3">
      <c r="A721" s="11">
        <v>3406</v>
      </c>
      <c r="B721" s="11" t="s">
        <v>2419</v>
      </c>
      <c r="C721" s="12">
        <v>43944</v>
      </c>
      <c r="D721" s="12">
        <v>43948</v>
      </c>
      <c r="E721" s="11" t="s">
        <v>38</v>
      </c>
      <c r="F721" s="11" t="s">
        <v>2420</v>
      </c>
      <c r="G721" s="11" t="s">
        <v>2421</v>
      </c>
      <c r="H721" s="11" t="s">
        <v>90</v>
      </c>
      <c r="I721" s="11" t="s">
        <v>26</v>
      </c>
      <c r="J721" s="11" t="s">
        <v>329</v>
      </c>
      <c r="K721" s="11" t="s">
        <v>215</v>
      </c>
      <c r="L721" s="11">
        <v>43229</v>
      </c>
      <c r="M721" s="11" t="s">
        <v>62</v>
      </c>
      <c r="N721" s="11" t="s">
        <v>311</v>
      </c>
      <c r="O721" s="11" t="s">
        <v>31</v>
      </c>
      <c r="P721" s="11" t="s">
        <v>35</v>
      </c>
      <c r="Q721" s="11" t="s">
        <v>312</v>
      </c>
      <c r="R721" s="11">
        <v>281.37200000000001</v>
      </c>
      <c r="S721" s="11">
        <v>2</v>
      </c>
      <c r="T721" s="11">
        <v>0.3</v>
      </c>
      <c r="U721" s="11">
        <v>-12.0588</v>
      </c>
      <c r="V721" s="11">
        <f t="shared" si="22"/>
        <v>0</v>
      </c>
      <c r="W721" s="11" t="str">
        <f t="shared" si="23"/>
        <v>Apr</v>
      </c>
      <c r="X721" s="13" t="s">
        <v>4392</v>
      </c>
    </row>
    <row r="722" spans="1:24" x14ac:dyDescent="0.3">
      <c r="A722" s="11">
        <v>3407</v>
      </c>
      <c r="B722" s="11" t="s">
        <v>2419</v>
      </c>
      <c r="C722" s="12">
        <v>43944</v>
      </c>
      <c r="D722" s="12">
        <v>43948</v>
      </c>
      <c r="E722" s="11" t="s">
        <v>38</v>
      </c>
      <c r="F722" s="11" t="s">
        <v>2420</v>
      </c>
      <c r="G722" s="11" t="s">
        <v>2421</v>
      </c>
      <c r="H722" s="11" t="s">
        <v>90</v>
      </c>
      <c r="I722" s="11" t="s">
        <v>26</v>
      </c>
      <c r="J722" s="11" t="s">
        <v>329</v>
      </c>
      <c r="K722" s="11" t="s">
        <v>215</v>
      </c>
      <c r="L722" s="11">
        <v>43229</v>
      </c>
      <c r="M722" s="11" t="s">
        <v>62</v>
      </c>
      <c r="N722" s="11" t="s">
        <v>311</v>
      </c>
      <c r="O722" s="11" t="s">
        <v>31</v>
      </c>
      <c r="P722" s="11" t="s">
        <v>35</v>
      </c>
      <c r="Q722" s="11" t="s">
        <v>312</v>
      </c>
      <c r="R722" s="11">
        <v>281.37200000000001</v>
      </c>
      <c r="S722" s="11">
        <v>2</v>
      </c>
      <c r="T722" s="11">
        <v>0.3</v>
      </c>
      <c r="U722" s="11">
        <v>-12.0588</v>
      </c>
      <c r="V722" s="11">
        <f t="shared" si="22"/>
        <v>0</v>
      </c>
      <c r="W722" s="11" t="str">
        <f t="shared" si="23"/>
        <v>Apr</v>
      </c>
      <c r="X722" s="13" t="s">
        <v>4392</v>
      </c>
    </row>
    <row r="723" spans="1:24" x14ac:dyDescent="0.3">
      <c r="A723" s="11">
        <v>3409</v>
      </c>
      <c r="B723" s="11" t="s">
        <v>2419</v>
      </c>
      <c r="C723" s="12">
        <v>43944</v>
      </c>
      <c r="D723" s="12">
        <v>43948</v>
      </c>
      <c r="E723" s="11" t="s">
        <v>38</v>
      </c>
      <c r="F723" s="11" t="s">
        <v>2420</v>
      </c>
      <c r="G723" s="11" t="s">
        <v>2421</v>
      </c>
      <c r="H723" s="11" t="s">
        <v>90</v>
      </c>
      <c r="I723" s="11" t="s">
        <v>26</v>
      </c>
      <c r="J723" s="11" t="s">
        <v>329</v>
      </c>
      <c r="K723" s="11" t="s">
        <v>215</v>
      </c>
      <c r="L723" s="11">
        <v>43229</v>
      </c>
      <c r="M723" s="11" t="s">
        <v>62</v>
      </c>
      <c r="N723" s="11" t="s">
        <v>958</v>
      </c>
      <c r="O723" s="11" t="s">
        <v>31</v>
      </c>
      <c r="P723" s="11" t="s">
        <v>53</v>
      </c>
      <c r="Q723" s="11" t="s">
        <v>959</v>
      </c>
      <c r="R723" s="11">
        <v>22.335999999999999</v>
      </c>
      <c r="S723" s="11">
        <v>4</v>
      </c>
      <c r="T723" s="11">
        <v>0.2</v>
      </c>
      <c r="U723" s="11">
        <v>7.8175999999999997</v>
      </c>
      <c r="V723" s="11">
        <f t="shared" si="22"/>
        <v>1</v>
      </c>
      <c r="W723" s="11" t="str">
        <f t="shared" si="23"/>
        <v>Apr</v>
      </c>
      <c r="X723" s="13" t="s">
        <v>4392</v>
      </c>
    </row>
    <row r="724" spans="1:24" x14ac:dyDescent="0.3">
      <c r="A724" s="11">
        <v>3420</v>
      </c>
      <c r="B724" s="11" t="s">
        <v>2422</v>
      </c>
      <c r="C724" s="12">
        <v>44445</v>
      </c>
      <c r="D724" s="12">
        <v>44452</v>
      </c>
      <c r="E724" s="11" t="s">
        <v>38</v>
      </c>
      <c r="F724" s="11" t="s">
        <v>863</v>
      </c>
      <c r="G724" s="11" t="s">
        <v>864</v>
      </c>
      <c r="H724" s="11" t="s">
        <v>90</v>
      </c>
      <c r="I724" s="11" t="s">
        <v>26</v>
      </c>
      <c r="J724" s="11" t="s">
        <v>158</v>
      </c>
      <c r="K724" s="11" t="s">
        <v>109</v>
      </c>
      <c r="L724" s="11">
        <v>10024</v>
      </c>
      <c r="M724" s="11" t="s">
        <v>62</v>
      </c>
      <c r="N724" s="11" t="s">
        <v>836</v>
      </c>
      <c r="O724" s="11" t="s">
        <v>31</v>
      </c>
      <c r="P724" s="11" t="s">
        <v>35</v>
      </c>
      <c r="Q724" s="11" t="s">
        <v>837</v>
      </c>
      <c r="R724" s="11">
        <v>271.76400000000001</v>
      </c>
      <c r="S724" s="11">
        <v>2</v>
      </c>
      <c r="T724" s="11">
        <v>0.1</v>
      </c>
      <c r="U724" s="11">
        <v>60.392000000000003</v>
      </c>
      <c r="V724" s="11">
        <f t="shared" si="22"/>
        <v>1</v>
      </c>
      <c r="W724" s="11" t="str">
        <f t="shared" si="23"/>
        <v>Sep</v>
      </c>
      <c r="X724" s="13" t="s">
        <v>4393</v>
      </c>
    </row>
    <row r="725" spans="1:24" x14ac:dyDescent="0.3">
      <c r="A725" s="11">
        <v>3427</v>
      </c>
      <c r="B725" s="11" t="s">
        <v>2423</v>
      </c>
      <c r="C725" s="12">
        <v>44463</v>
      </c>
      <c r="D725" s="12">
        <v>44467</v>
      </c>
      <c r="E725" s="11" t="s">
        <v>38</v>
      </c>
      <c r="F725" s="11" t="s">
        <v>2424</v>
      </c>
      <c r="G725" s="11" t="s">
        <v>2425</v>
      </c>
      <c r="H725" s="11" t="s">
        <v>90</v>
      </c>
      <c r="I725" s="11" t="s">
        <v>26</v>
      </c>
      <c r="J725" s="11" t="s">
        <v>2426</v>
      </c>
      <c r="K725" s="11" t="s">
        <v>782</v>
      </c>
      <c r="L725" s="11">
        <v>52001</v>
      </c>
      <c r="M725" s="11" t="s">
        <v>84</v>
      </c>
      <c r="N725" s="11" t="s">
        <v>1513</v>
      </c>
      <c r="O725" s="11" t="s">
        <v>31</v>
      </c>
      <c r="P725" s="11" t="s">
        <v>35</v>
      </c>
      <c r="Q725" s="11" t="s">
        <v>1514</v>
      </c>
      <c r="R725" s="11">
        <v>1408.1</v>
      </c>
      <c r="S725" s="11">
        <v>10</v>
      </c>
      <c r="T725" s="11">
        <v>0</v>
      </c>
      <c r="U725" s="11">
        <v>394.26799999999997</v>
      </c>
      <c r="V725" s="11">
        <f t="shared" si="22"/>
        <v>1</v>
      </c>
      <c r="W725" s="11" t="str">
        <f t="shared" si="23"/>
        <v>Sep</v>
      </c>
      <c r="X725" s="13" t="s">
        <v>4393</v>
      </c>
    </row>
    <row r="726" spans="1:24" x14ac:dyDescent="0.3">
      <c r="A726" s="11">
        <v>3429</v>
      </c>
      <c r="B726" s="11" t="s">
        <v>2427</v>
      </c>
      <c r="C726" s="12">
        <v>45110</v>
      </c>
      <c r="D726" s="12">
        <v>45113</v>
      </c>
      <c r="E726" s="11" t="s">
        <v>22</v>
      </c>
      <c r="F726" s="11" t="s">
        <v>1205</v>
      </c>
      <c r="G726" s="11" t="s">
        <v>1206</v>
      </c>
      <c r="H726" s="11" t="s">
        <v>90</v>
      </c>
      <c r="I726" s="11" t="s">
        <v>26</v>
      </c>
      <c r="J726" s="11" t="s">
        <v>796</v>
      </c>
      <c r="K726" s="11" t="s">
        <v>215</v>
      </c>
      <c r="L726" s="11">
        <v>43130</v>
      </c>
      <c r="M726" s="11" t="s">
        <v>62</v>
      </c>
      <c r="N726" s="11" t="s">
        <v>435</v>
      </c>
      <c r="O726" s="11" t="s">
        <v>31</v>
      </c>
      <c r="P726" s="11" t="s">
        <v>44</v>
      </c>
      <c r="Q726" s="11" t="s">
        <v>436</v>
      </c>
      <c r="R726" s="11">
        <v>215.148</v>
      </c>
      <c r="S726" s="11">
        <v>2</v>
      </c>
      <c r="T726" s="11">
        <v>0.4</v>
      </c>
      <c r="U726" s="11">
        <v>-103.98820000000001</v>
      </c>
      <c r="V726" s="11">
        <f t="shared" si="22"/>
        <v>0</v>
      </c>
      <c r="W726" s="11" t="str">
        <f t="shared" si="23"/>
        <v>Jul</v>
      </c>
      <c r="X726" s="13" t="s">
        <v>4395</v>
      </c>
    </row>
    <row r="727" spans="1:24" x14ac:dyDescent="0.3">
      <c r="A727" s="11">
        <v>3432</v>
      </c>
      <c r="B727" s="11" t="s">
        <v>2428</v>
      </c>
      <c r="C727" s="12">
        <v>45268</v>
      </c>
      <c r="D727" s="12">
        <v>45269</v>
      </c>
      <c r="E727" s="11" t="s">
        <v>78</v>
      </c>
      <c r="F727" s="11" t="s">
        <v>1555</v>
      </c>
      <c r="G727" s="11" t="s">
        <v>1556</v>
      </c>
      <c r="H727" s="11" t="s">
        <v>25</v>
      </c>
      <c r="I727" s="11" t="s">
        <v>26</v>
      </c>
      <c r="J727" s="11" t="s">
        <v>2429</v>
      </c>
      <c r="K727" s="11" t="s">
        <v>50</v>
      </c>
      <c r="L727" s="11">
        <v>90301</v>
      </c>
      <c r="M727" s="11" t="s">
        <v>51</v>
      </c>
      <c r="N727" s="11" t="s">
        <v>2430</v>
      </c>
      <c r="O727" s="11" t="s">
        <v>31</v>
      </c>
      <c r="P727" s="11" t="s">
        <v>53</v>
      </c>
      <c r="Q727" s="11" t="s">
        <v>2431</v>
      </c>
      <c r="R727" s="11">
        <v>128.9</v>
      </c>
      <c r="S727" s="11">
        <v>2</v>
      </c>
      <c r="T727" s="11">
        <v>0</v>
      </c>
      <c r="U727" s="11">
        <v>15.468</v>
      </c>
      <c r="V727" s="11">
        <f t="shared" si="22"/>
        <v>1</v>
      </c>
      <c r="W727" s="11" t="str">
        <f t="shared" si="23"/>
        <v>Dec</v>
      </c>
      <c r="X727" s="13" t="s">
        <v>4395</v>
      </c>
    </row>
    <row r="728" spans="1:24" x14ac:dyDescent="0.3">
      <c r="A728" s="11">
        <v>3437</v>
      </c>
      <c r="B728" s="11" t="s">
        <v>2432</v>
      </c>
      <c r="C728" s="12">
        <v>44466</v>
      </c>
      <c r="D728" s="12">
        <v>44468</v>
      </c>
      <c r="E728" s="11" t="s">
        <v>78</v>
      </c>
      <c r="F728" s="11" t="s">
        <v>1290</v>
      </c>
      <c r="G728" s="11" t="s">
        <v>1291</v>
      </c>
      <c r="H728" s="11" t="s">
        <v>25</v>
      </c>
      <c r="I728" s="11" t="s">
        <v>26</v>
      </c>
      <c r="J728" s="11" t="s">
        <v>120</v>
      </c>
      <c r="K728" s="11" t="s">
        <v>121</v>
      </c>
      <c r="L728" s="11">
        <v>60610</v>
      </c>
      <c r="M728" s="11" t="s">
        <v>84</v>
      </c>
      <c r="N728" s="11" t="s">
        <v>629</v>
      </c>
      <c r="O728" s="11" t="s">
        <v>31</v>
      </c>
      <c r="P728" s="11" t="s">
        <v>53</v>
      </c>
      <c r="Q728" s="11" t="s">
        <v>630</v>
      </c>
      <c r="R728" s="11">
        <v>24.288</v>
      </c>
      <c r="S728" s="11">
        <v>3</v>
      </c>
      <c r="T728" s="11">
        <v>0.6</v>
      </c>
      <c r="U728" s="11">
        <v>-12.751200000000001</v>
      </c>
      <c r="V728" s="11">
        <f t="shared" si="22"/>
        <v>0</v>
      </c>
      <c r="W728" s="11" t="str">
        <f t="shared" si="23"/>
        <v>Sep</v>
      </c>
      <c r="X728" s="13" t="s">
        <v>4393</v>
      </c>
    </row>
    <row r="729" spans="1:24" x14ac:dyDescent="0.3">
      <c r="A729" s="11">
        <v>3438</v>
      </c>
      <c r="B729" s="11" t="s">
        <v>2433</v>
      </c>
      <c r="C729" s="12">
        <v>45229</v>
      </c>
      <c r="D729" s="12">
        <v>45229</v>
      </c>
      <c r="E729" s="11" t="s">
        <v>407</v>
      </c>
      <c r="F729" s="11" t="s">
        <v>1563</v>
      </c>
      <c r="G729" s="11" t="s">
        <v>1564</v>
      </c>
      <c r="H729" s="11" t="s">
        <v>25</v>
      </c>
      <c r="I729" s="11" t="s">
        <v>26</v>
      </c>
      <c r="J729" s="11" t="s">
        <v>1720</v>
      </c>
      <c r="K729" s="11" t="s">
        <v>83</v>
      </c>
      <c r="L729" s="11">
        <v>75217</v>
      </c>
      <c r="M729" s="11" t="s">
        <v>84</v>
      </c>
      <c r="N729" s="11" t="s">
        <v>629</v>
      </c>
      <c r="O729" s="11" t="s">
        <v>31</v>
      </c>
      <c r="P729" s="11" t="s">
        <v>53</v>
      </c>
      <c r="Q729" s="11" t="s">
        <v>630</v>
      </c>
      <c r="R729" s="11">
        <v>16.192</v>
      </c>
      <c r="S729" s="11">
        <v>2</v>
      </c>
      <c r="T729" s="11">
        <v>0.6</v>
      </c>
      <c r="U729" s="11">
        <v>-8.5007999999999999</v>
      </c>
      <c r="V729" s="11">
        <f t="shared" si="22"/>
        <v>0</v>
      </c>
      <c r="W729" s="11" t="str">
        <f t="shared" si="23"/>
        <v>Oct</v>
      </c>
      <c r="X729" s="13" t="s">
        <v>4395</v>
      </c>
    </row>
    <row r="730" spans="1:24" x14ac:dyDescent="0.3">
      <c r="A730" s="11">
        <v>3439</v>
      </c>
      <c r="B730" s="11" t="s">
        <v>2433</v>
      </c>
      <c r="C730" s="12">
        <v>45229</v>
      </c>
      <c r="D730" s="12">
        <v>45229</v>
      </c>
      <c r="E730" s="11" t="s">
        <v>407</v>
      </c>
      <c r="F730" s="11" t="s">
        <v>1563</v>
      </c>
      <c r="G730" s="11" t="s">
        <v>1564</v>
      </c>
      <c r="H730" s="11" t="s">
        <v>25</v>
      </c>
      <c r="I730" s="11" t="s">
        <v>26</v>
      </c>
      <c r="J730" s="11" t="s">
        <v>1720</v>
      </c>
      <c r="K730" s="11" t="s">
        <v>83</v>
      </c>
      <c r="L730" s="11">
        <v>75217</v>
      </c>
      <c r="M730" s="11" t="s">
        <v>84</v>
      </c>
      <c r="N730" s="11" t="s">
        <v>435</v>
      </c>
      <c r="O730" s="11" t="s">
        <v>31</v>
      </c>
      <c r="P730" s="11" t="s">
        <v>44</v>
      </c>
      <c r="Q730" s="11" t="s">
        <v>436</v>
      </c>
      <c r="R730" s="11">
        <v>251.006</v>
      </c>
      <c r="S730" s="11">
        <v>2</v>
      </c>
      <c r="T730" s="11">
        <v>0.3</v>
      </c>
      <c r="U730" s="11">
        <v>-68.130200000000002</v>
      </c>
      <c r="V730" s="11">
        <f t="shared" si="22"/>
        <v>0</v>
      </c>
      <c r="W730" s="11" t="str">
        <f t="shared" si="23"/>
        <v>Oct</v>
      </c>
      <c r="X730" s="13" t="s">
        <v>4395</v>
      </c>
    </row>
    <row r="731" spans="1:24" x14ac:dyDescent="0.3">
      <c r="A731" s="11">
        <v>3458</v>
      </c>
      <c r="B731" s="11" t="s">
        <v>2434</v>
      </c>
      <c r="C731" s="12">
        <v>45185</v>
      </c>
      <c r="D731" s="12">
        <v>45187</v>
      </c>
      <c r="E731" s="11" t="s">
        <v>78</v>
      </c>
      <c r="F731" s="11" t="s">
        <v>1606</v>
      </c>
      <c r="G731" s="11" t="s">
        <v>1607</v>
      </c>
      <c r="H731" s="11" t="s">
        <v>25</v>
      </c>
      <c r="I731" s="11" t="s">
        <v>26</v>
      </c>
      <c r="J731" s="11" t="s">
        <v>60</v>
      </c>
      <c r="K731" s="11" t="s">
        <v>61</v>
      </c>
      <c r="L731" s="11">
        <v>19143</v>
      </c>
      <c r="M731" s="11" t="s">
        <v>62</v>
      </c>
      <c r="N731" s="11" t="s">
        <v>2107</v>
      </c>
      <c r="O731" s="11" t="s">
        <v>31</v>
      </c>
      <c r="P731" s="11" t="s">
        <v>53</v>
      </c>
      <c r="Q731" s="11" t="s">
        <v>2108</v>
      </c>
      <c r="R731" s="11">
        <v>22.512</v>
      </c>
      <c r="S731" s="11">
        <v>3</v>
      </c>
      <c r="T731" s="11">
        <v>0.2</v>
      </c>
      <c r="U731" s="11">
        <v>2.2511999999999999</v>
      </c>
      <c r="V731" s="11">
        <f t="shared" si="22"/>
        <v>1</v>
      </c>
      <c r="W731" s="11" t="str">
        <f t="shared" si="23"/>
        <v>Sep</v>
      </c>
      <c r="X731" s="13" t="s">
        <v>4395</v>
      </c>
    </row>
    <row r="732" spans="1:24" x14ac:dyDescent="0.3">
      <c r="A732" s="11">
        <v>3467</v>
      </c>
      <c r="B732" s="11" t="s">
        <v>2435</v>
      </c>
      <c r="C732" s="12">
        <v>44449</v>
      </c>
      <c r="D732" s="12">
        <v>44453</v>
      </c>
      <c r="E732" s="11" t="s">
        <v>38</v>
      </c>
      <c r="F732" s="11" t="s">
        <v>1579</v>
      </c>
      <c r="G732" s="11" t="s">
        <v>1580</v>
      </c>
      <c r="H732" s="11" t="s">
        <v>81</v>
      </c>
      <c r="I732" s="11" t="s">
        <v>26</v>
      </c>
      <c r="J732" s="11" t="s">
        <v>2436</v>
      </c>
      <c r="K732" s="11" t="s">
        <v>415</v>
      </c>
      <c r="L732" s="11">
        <v>2151</v>
      </c>
      <c r="M732" s="11" t="s">
        <v>62</v>
      </c>
      <c r="N732" s="11" t="s">
        <v>260</v>
      </c>
      <c r="O732" s="11" t="s">
        <v>31</v>
      </c>
      <c r="P732" s="11" t="s">
        <v>32</v>
      </c>
      <c r="Q732" s="11" t="s">
        <v>261</v>
      </c>
      <c r="R732" s="11">
        <v>361.96</v>
      </c>
      <c r="S732" s="11">
        <v>2</v>
      </c>
      <c r="T732" s="11">
        <v>0</v>
      </c>
      <c r="U732" s="11">
        <v>83.250799999999998</v>
      </c>
      <c r="V732" s="11">
        <f t="shared" si="22"/>
        <v>1</v>
      </c>
      <c r="W732" s="11" t="str">
        <f t="shared" si="23"/>
        <v>Sep</v>
      </c>
      <c r="X732" s="13" t="s">
        <v>4393</v>
      </c>
    </row>
    <row r="733" spans="1:24" x14ac:dyDescent="0.3">
      <c r="A733" s="11">
        <v>3469</v>
      </c>
      <c r="B733" s="11" t="s">
        <v>2437</v>
      </c>
      <c r="C733" s="12">
        <v>44909</v>
      </c>
      <c r="D733" s="12">
        <v>44914</v>
      </c>
      <c r="E733" s="11" t="s">
        <v>38</v>
      </c>
      <c r="F733" s="11" t="s">
        <v>1318</v>
      </c>
      <c r="G733" s="11" t="s">
        <v>1319</v>
      </c>
      <c r="H733" s="11" t="s">
        <v>25</v>
      </c>
      <c r="I733" s="11" t="s">
        <v>26</v>
      </c>
      <c r="J733" s="11" t="s">
        <v>458</v>
      </c>
      <c r="K733" s="11" t="s">
        <v>459</v>
      </c>
      <c r="L733" s="11">
        <v>39212</v>
      </c>
      <c r="M733" s="11" t="s">
        <v>29</v>
      </c>
      <c r="N733" s="11" t="s">
        <v>1964</v>
      </c>
      <c r="O733" s="11" t="s">
        <v>31</v>
      </c>
      <c r="P733" s="11" t="s">
        <v>53</v>
      </c>
      <c r="Q733" s="11" t="s">
        <v>1965</v>
      </c>
      <c r="R733" s="11">
        <v>133.38</v>
      </c>
      <c r="S733" s="11">
        <v>6</v>
      </c>
      <c r="T733" s="11">
        <v>0</v>
      </c>
      <c r="U733" s="11">
        <v>58.687199999999997</v>
      </c>
      <c r="V733" s="11">
        <f t="shared" si="22"/>
        <v>1</v>
      </c>
      <c r="W733" s="11" t="str">
        <f t="shared" si="23"/>
        <v>Dec</v>
      </c>
      <c r="X733" s="13" t="s">
        <v>4394</v>
      </c>
    </row>
    <row r="734" spans="1:24" x14ac:dyDescent="0.3">
      <c r="A734" s="11">
        <v>3471</v>
      </c>
      <c r="B734" s="11" t="s">
        <v>2438</v>
      </c>
      <c r="C734" s="12">
        <v>44896</v>
      </c>
      <c r="D734" s="12">
        <v>44900</v>
      </c>
      <c r="E734" s="11" t="s">
        <v>38</v>
      </c>
      <c r="F734" s="11" t="s">
        <v>1336</v>
      </c>
      <c r="G734" s="11" t="s">
        <v>1337</v>
      </c>
      <c r="H734" s="11" t="s">
        <v>25</v>
      </c>
      <c r="I734" s="11" t="s">
        <v>26</v>
      </c>
      <c r="J734" s="11" t="s">
        <v>310</v>
      </c>
      <c r="K734" s="11" t="s">
        <v>50</v>
      </c>
      <c r="L734" s="11">
        <v>94122</v>
      </c>
      <c r="M734" s="11" t="s">
        <v>51</v>
      </c>
      <c r="N734" s="11" t="s">
        <v>1128</v>
      </c>
      <c r="O734" s="11" t="s">
        <v>31</v>
      </c>
      <c r="P734" s="11" t="s">
        <v>53</v>
      </c>
      <c r="Q734" s="11" t="s">
        <v>1129</v>
      </c>
      <c r="R734" s="11">
        <v>16.739999999999998</v>
      </c>
      <c r="S734" s="11">
        <v>2</v>
      </c>
      <c r="T734" s="11">
        <v>0</v>
      </c>
      <c r="U734" s="11">
        <v>4.3524000000000003</v>
      </c>
      <c r="V734" s="11">
        <f t="shared" si="22"/>
        <v>1</v>
      </c>
      <c r="W734" s="11" t="str">
        <f t="shared" si="23"/>
        <v>Dec</v>
      </c>
      <c r="X734" s="13" t="s">
        <v>4394</v>
      </c>
    </row>
    <row r="735" spans="1:24" x14ac:dyDescent="0.3">
      <c r="A735" s="11">
        <v>3474</v>
      </c>
      <c r="B735" s="11" t="s">
        <v>2439</v>
      </c>
      <c r="C735" s="12">
        <v>44988</v>
      </c>
      <c r="D735" s="12">
        <v>44995</v>
      </c>
      <c r="E735" s="11" t="s">
        <v>38</v>
      </c>
      <c r="F735" s="11" t="s">
        <v>2044</v>
      </c>
      <c r="G735" s="11" t="s">
        <v>2045</v>
      </c>
      <c r="H735" s="11" t="s">
        <v>25</v>
      </c>
      <c r="I735" s="11" t="s">
        <v>26</v>
      </c>
      <c r="J735" s="11" t="s">
        <v>2440</v>
      </c>
      <c r="K735" s="11" t="s">
        <v>272</v>
      </c>
      <c r="L735" s="11">
        <v>48127</v>
      </c>
      <c r="M735" s="11" t="s">
        <v>84</v>
      </c>
      <c r="N735" s="11" t="s">
        <v>402</v>
      </c>
      <c r="O735" s="11" t="s">
        <v>31</v>
      </c>
      <c r="P735" s="11" t="s">
        <v>35</v>
      </c>
      <c r="Q735" s="11" t="s">
        <v>403</v>
      </c>
      <c r="R735" s="11">
        <v>180.98</v>
      </c>
      <c r="S735" s="11">
        <v>1</v>
      </c>
      <c r="T735" s="11">
        <v>0</v>
      </c>
      <c r="U735" s="11">
        <v>47.0548</v>
      </c>
      <c r="V735" s="11">
        <f t="shared" si="22"/>
        <v>1</v>
      </c>
      <c r="W735" s="11" t="str">
        <f t="shared" si="23"/>
        <v>Mar</v>
      </c>
      <c r="X735" s="13" t="s">
        <v>4395</v>
      </c>
    </row>
    <row r="736" spans="1:24" x14ac:dyDescent="0.3">
      <c r="A736" s="11">
        <v>3481</v>
      </c>
      <c r="B736" s="11" t="s">
        <v>2441</v>
      </c>
      <c r="C736" s="12">
        <v>44903</v>
      </c>
      <c r="D736" s="12">
        <v>44909</v>
      </c>
      <c r="E736" s="11" t="s">
        <v>38</v>
      </c>
      <c r="F736" s="11" t="s">
        <v>1092</v>
      </c>
      <c r="G736" s="11" t="s">
        <v>1093</v>
      </c>
      <c r="H736" s="11" t="s">
        <v>81</v>
      </c>
      <c r="I736" s="11" t="s">
        <v>26</v>
      </c>
      <c r="J736" s="11" t="s">
        <v>310</v>
      </c>
      <c r="K736" s="11" t="s">
        <v>50</v>
      </c>
      <c r="L736" s="11">
        <v>94110</v>
      </c>
      <c r="M736" s="11" t="s">
        <v>51</v>
      </c>
      <c r="N736" s="11" t="s">
        <v>1652</v>
      </c>
      <c r="O736" s="11" t="s">
        <v>31</v>
      </c>
      <c r="P736" s="11" t="s">
        <v>44</v>
      </c>
      <c r="Q736" s="11" t="s">
        <v>1653</v>
      </c>
      <c r="R736" s="11">
        <v>1421.664</v>
      </c>
      <c r="S736" s="11">
        <v>6</v>
      </c>
      <c r="T736" s="11">
        <v>0.2</v>
      </c>
      <c r="U736" s="11">
        <v>-195.47880000000001</v>
      </c>
      <c r="V736" s="11">
        <f t="shared" si="22"/>
        <v>0</v>
      </c>
      <c r="W736" s="11" t="str">
        <f t="shared" si="23"/>
        <v>Dec</v>
      </c>
      <c r="X736" s="13" t="s">
        <v>4394</v>
      </c>
    </row>
    <row r="737" spans="1:24" x14ac:dyDescent="0.3">
      <c r="A737" s="11">
        <v>3482</v>
      </c>
      <c r="B737" s="11" t="s">
        <v>2442</v>
      </c>
      <c r="C737" s="12">
        <v>43928</v>
      </c>
      <c r="D737" s="12">
        <v>43931</v>
      </c>
      <c r="E737" s="11" t="s">
        <v>78</v>
      </c>
      <c r="F737" s="11" t="s">
        <v>828</v>
      </c>
      <c r="G737" s="11" t="s">
        <v>829</v>
      </c>
      <c r="H737" s="11" t="s">
        <v>25</v>
      </c>
      <c r="I737" s="11" t="s">
        <v>26</v>
      </c>
      <c r="J737" s="11" t="s">
        <v>2443</v>
      </c>
      <c r="K737" s="11" t="s">
        <v>1257</v>
      </c>
      <c r="L737" s="11">
        <v>36608</v>
      </c>
      <c r="M737" s="11" t="s">
        <v>29</v>
      </c>
      <c r="N737" s="11" t="s">
        <v>1389</v>
      </c>
      <c r="O737" s="11" t="s">
        <v>31</v>
      </c>
      <c r="P737" s="11" t="s">
        <v>53</v>
      </c>
      <c r="Q737" s="11" t="s">
        <v>1390</v>
      </c>
      <c r="R737" s="11">
        <v>8.9600000000000009</v>
      </c>
      <c r="S737" s="11">
        <v>2</v>
      </c>
      <c r="T737" s="11">
        <v>0</v>
      </c>
      <c r="U737" s="11">
        <v>2.7776000000000001</v>
      </c>
      <c r="V737" s="11">
        <f t="shared" si="22"/>
        <v>1</v>
      </c>
      <c r="W737" s="11" t="str">
        <f t="shared" si="23"/>
        <v>Apr</v>
      </c>
      <c r="X737" s="13" t="s">
        <v>4392</v>
      </c>
    </row>
    <row r="738" spans="1:24" x14ac:dyDescent="0.3">
      <c r="A738" s="11">
        <v>3484</v>
      </c>
      <c r="B738" s="11" t="s">
        <v>2444</v>
      </c>
      <c r="C738" s="12">
        <v>44070</v>
      </c>
      <c r="D738" s="12">
        <v>44072</v>
      </c>
      <c r="E738" s="11" t="s">
        <v>78</v>
      </c>
      <c r="F738" s="11" t="s">
        <v>2445</v>
      </c>
      <c r="G738" s="11" t="s">
        <v>2446</v>
      </c>
      <c r="H738" s="11" t="s">
        <v>81</v>
      </c>
      <c r="I738" s="11" t="s">
        <v>26</v>
      </c>
      <c r="J738" s="11" t="s">
        <v>859</v>
      </c>
      <c r="K738" s="11" t="s">
        <v>697</v>
      </c>
      <c r="L738" s="11">
        <v>22153</v>
      </c>
      <c r="M738" s="11" t="s">
        <v>29</v>
      </c>
      <c r="N738" s="11" t="s">
        <v>1329</v>
      </c>
      <c r="O738" s="11" t="s">
        <v>31</v>
      </c>
      <c r="P738" s="11" t="s">
        <v>53</v>
      </c>
      <c r="Q738" s="11" t="s">
        <v>1330</v>
      </c>
      <c r="R738" s="11">
        <v>29.12</v>
      </c>
      <c r="S738" s="11">
        <v>4</v>
      </c>
      <c r="T738" s="11">
        <v>0</v>
      </c>
      <c r="U738" s="11">
        <v>12.521599999999999</v>
      </c>
      <c r="V738" s="11">
        <f t="shared" si="22"/>
        <v>1</v>
      </c>
      <c r="W738" s="11" t="str">
        <f t="shared" si="23"/>
        <v>Aug</v>
      </c>
      <c r="X738" s="13" t="s">
        <v>4392</v>
      </c>
    </row>
    <row r="739" spans="1:24" x14ac:dyDescent="0.3">
      <c r="A739" s="11">
        <v>3485</v>
      </c>
      <c r="B739" s="11" t="s">
        <v>2444</v>
      </c>
      <c r="C739" s="12">
        <v>44070</v>
      </c>
      <c r="D739" s="12">
        <v>44072</v>
      </c>
      <c r="E739" s="11" t="s">
        <v>78</v>
      </c>
      <c r="F739" s="11" t="s">
        <v>2445</v>
      </c>
      <c r="G739" s="11" t="s">
        <v>2446</v>
      </c>
      <c r="H739" s="11" t="s">
        <v>81</v>
      </c>
      <c r="I739" s="11" t="s">
        <v>26</v>
      </c>
      <c r="J739" s="11" t="s">
        <v>859</v>
      </c>
      <c r="K739" s="11" t="s">
        <v>697</v>
      </c>
      <c r="L739" s="11">
        <v>22153</v>
      </c>
      <c r="M739" s="11" t="s">
        <v>29</v>
      </c>
      <c r="N739" s="11" t="s">
        <v>1972</v>
      </c>
      <c r="O739" s="11" t="s">
        <v>31</v>
      </c>
      <c r="P739" s="11" t="s">
        <v>44</v>
      </c>
      <c r="Q739" s="11" t="s">
        <v>1973</v>
      </c>
      <c r="R739" s="11">
        <v>1202.94</v>
      </c>
      <c r="S739" s="11">
        <v>3</v>
      </c>
      <c r="T739" s="11">
        <v>0</v>
      </c>
      <c r="U739" s="11">
        <v>300.73500000000001</v>
      </c>
      <c r="V739" s="11">
        <f t="shared" si="22"/>
        <v>1</v>
      </c>
      <c r="W739" s="11" t="str">
        <f t="shared" si="23"/>
        <v>Aug</v>
      </c>
      <c r="X739" s="13" t="s">
        <v>4392</v>
      </c>
    </row>
    <row r="740" spans="1:24" x14ac:dyDescent="0.3">
      <c r="A740" s="11">
        <v>3489</v>
      </c>
      <c r="B740" s="11" t="s">
        <v>2447</v>
      </c>
      <c r="C740" s="12">
        <v>44379</v>
      </c>
      <c r="D740" s="12">
        <v>44383</v>
      </c>
      <c r="E740" s="11" t="s">
        <v>38</v>
      </c>
      <c r="F740" s="11" t="s">
        <v>2448</v>
      </c>
      <c r="G740" s="11" t="s">
        <v>2449</v>
      </c>
      <c r="H740" s="11" t="s">
        <v>25</v>
      </c>
      <c r="I740" s="11" t="s">
        <v>26</v>
      </c>
      <c r="J740" s="11" t="s">
        <v>2450</v>
      </c>
      <c r="K740" s="11" t="s">
        <v>121</v>
      </c>
      <c r="L740" s="11">
        <v>60188</v>
      </c>
      <c r="M740" s="11" t="s">
        <v>84</v>
      </c>
      <c r="N740" s="11" t="s">
        <v>363</v>
      </c>
      <c r="O740" s="11" t="s">
        <v>31</v>
      </c>
      <c r="P740" s="11" t="s">
        <v>35</v>
      </c>
      <c r="Q740" s="11" t="s">
        <v>364</v>
      </c>
      <c r="R740" s="11">
        <v>408.42200000000003</v>
      </c>
      <c r="S740" s="11">
        <v>2</v>
      </c>
      <c r="T740" s="11">
        <v>0.3</v>
      </c>
      <c r="U740" s="11">
        <v>-5.8346</v>
      </c>
      <c r="V740" s="11">
        <f t="shared" si="22"/>
        <v>0</v>
      </c>
      <c r="W740" s="11" t="str">
        <f t="shared" si="23"/>
        <v>Jul</v>
      </c>
      <c r="X740" s="13" t="s">
        <v>4393</v>
      </c>
    </row>
    <row r="741" spans="1:24" x14ac:dyDescent="0.3">
      <c r="A741" s="11">
        <v>3490</v>
      </c>
      <c r="B741" s="11" t="s">
        <v>2447</v>
      </c>
      <c r="C741" s="12">
        <v>44379</v>
      </c>
      <c r="D741" s="12">
        <v>44383</v>
      </c>
      <c r="E741" s="11" t="s">
        <v>38</v>
      </c>
      <c r="F741" s="11" t="s">
        <v>2448</v>
      </c>
      <c r="G741" s="11" t="s">
        <v>2449</v>
      </c>
      <c r="H741" s="11" t="s">
        <v>25</v>
      </c>
      <c r="I741" s="11" t="s">
        <v>26</v>
      </c>
      <c r="J741" s="11" t="s">
        <v>2450</v>
      </c>
      <c r="K741" s="11" t="s">
        <v>121</v>
      </c>
      <c r="L741" s="11">
        <v>60188</v>
      </c>
      <c r="M741" s="11" t="s">
        <v>84</v>
      </c>
      <c r="N741" s="11" t="s">
        <v>1598</v>
      </c>
      <c r="O741" s="11" t="s">
        <v>31</v>
      </c>
      <c r="P741" s="11" t="s">
        <v>35</v>
      </c>
      <c r="Q741" s="11" t="s">
        <v>1599</v>
      </c>
      <c r="R741" s="11">
        <v>382.11599999999999</v>
      </c>
      <c r="S741" s="11">
        <v>6</v>
      </c>
      <c r="T741" s="11">
        <v>0.3</v>
      </c>
      <c r="U741" s="11">
        <v>-92.799599999999998</v>
      </c>
      <c r="V741" s="11">
        <f t="shared" si="22"/>
        <v>0</v>
      </c>
      <c r="W741" s="11" t="str">
        <f t="shared" si="23"/>
        <v>Jul</v>
      </c>
      <c r="X741" s="13" t="s">
        <v>4393</v>
      </c>
    </row>
    <row r="742" spans="1:24" x14ac:dyDescent="0.3">
      <c r="A742" s="11">
        <v>3496</v>
      </c>
      <c r="B742" s="11" t="s">
        <v>2451</v>
      </c>
      <c r="C742" s="12">
        <v>45193</v>
      </c>
      <c r="D742" s="12">
        <v>45197</v>
      </c>
      <c r="E742" s="11" t="s">
        <v>38</v>
      </c>
      <c r="F742" s="11" t="s">
        <v>559</v>
      </c>
      <c r="G742" s="11" t="s">
        <v>560</v>
      </c>
      <c r="H742" s="11" t="s">
        <v>81</v>
      </c>
      <c r="I742" s="11" t="s">
        <v>26</v>
      </c>
      <c r="J742" s="11" t="s">
        <v>2452</v>
      </c>
      <c r="K742" s="11" t="s">
        <v>152</v>
      </c>
      <c r="L742" s="11">
        <v>56301</v>
      </c>
      <c r="M742" s="11" t="s">
        <v>84</v>
      </c>
      <c r="N742" s="11" t="s">
        <v>836</v>
      </c>
      <c r="O742" s="11" t="s">
        <v>31</v>
      </c>
      <c r="P742" s="11" t="s">
        <v>35</v>
      </c>
      <c r="Q742" s="11" t="s">
        <v>837</v>
      </c>
      <c r="R742" s="11">
        <v>603.91999999999996</v>
      </c>
      <c r="S742" s="11">
        <v>4</v>
      </c>
      <c r="T742" s="11">
        <v>0</v>
      </c>
      <c r="U742" s="11">
        <v>181.17599999999999</v>
      </c>
      <c r="V742" s="11">
        <f t="shared" si="22"/>
        <v>1</v>
      </c>
      <c r="W742" s="11" t="str">
        <f t="shared" si="23"/>
        <v>Sep</v>
      </c>
      <c r="X742" s="13" t="s">
        <v>4395</v>
      </c>
    </row>
    <row r="743" spans="1:24" x14ac:dyDescent="0.3">
      <c r="A743" s="11">
        <v>3497</v>
      </c>
      <c r="B743" s="11" t="s">
        <v>2453</v>
      </c>
      <c r="C743" s="12">
        <v>44781</v>
      </c>
      <c r="D743" s="12">
        <v>44788</v>
      </c>
      <c r="E743" s="11" t="s">
        <v>38</v>
      </c>
      <c r="F743" s="11" t="s">
        <v>2454</v>
      </c>
      <c r="G743" s="11" t="s">
        <v>2455</v>
      </c>
      <c r="H743" s="11" t="s">
        <v>90</v>
      </c>
      <c r="I743" s="11" t="s">
        <v>26</v>
      </c>
      <c r="J743" s="11" t="s">
        <v>49</v>
      </c>
      <c r="K743" s="11" t="s">
        <v>50</v>
      </c>
      <c r="L743" s="11">
        <v>90036</v>
      </c>
      <c r="M743" s="11" t="s">
        <v>51</v>
      </c>
      <c r="N743" s="11" t="s">
        <v>1058</v>
      </c>
      <c r="O743" s="11" t="s">
        <v>31</v>
      </c>
      <c r="P743" s="11" t="s">
        <v>44</v>
      </c>
      <c r="Q743" s="11" t="s">
        <v>1059</v>
      </c>
      <c r="R743" s="11">
        <v>513.024</v>
      </c>
      <c r="S743" s="11">
        <v>2</v>
      </c>
      <c r="T743" s="11">
        <v>0.2</v>
      </c>
      <c r="U743" s="11">
        <v>12.8256</v>
      </c>
      <c r="V743" s="11">
        <f t="shared" si="22"/>
        <v>1</v>
      </c>
      <c r="W743" s="11" t="str">
        <f t="shared" si="23"/>
        <v>Aug</v>
      </c>
      <c r="X743" s="13" t="s">
        <v>4394</v>
      </c>
    </row>
    <row r="744" spans="1:24" x14ac:dyDescent="0.3">
      <c r="A744" s="11">
        <v>3508</v>
      </c>
      <c r="B744" s="11" t="s">
        <v>2456</v>
      </c>
      <c r="C744" s="12">
        <v>44002</v>
      </c>
      <c r="D744" s="12">
        <v>44006</v>
      </c>
      <c r="E744" s="11" t="s">
        <v>38</v>
      </c>
      <c r="F744" s="11" t="s">
        <v>2457</v>
      </c>
      <c r="G744" s="11" t="s">
        <v>2458</v>
      </c>
      <c r="H744" s="11" t="s">
        <v>25</v>
      </c>
      <c r="I744" s="11" t="s">
        <v>26</v>
      </c>
      <c r="J744" s="11" t="s">
        <v>2459</v>
      </c>
      <c r="K744" s="11" t="s">
        <v>83</v>
      </c>
      <c r="L744" s="11">
        <v>75023</v>
      </c>
      <c r="M744" s="11" t="s">
        <v>84</v>
      </c>
      <c r="N744" s="11" t="s">
        <v>2460</v>
      </c>
      <c r="O744" s="11" t="s">
        <v>31</v>
      </c>
      <c r="P744" s="11" t="s">
        <v>32</v>
      </c>
      <c r="Q744" s="11" t="s">
        <v>2461</v>
      </c>
      <c r="R744" s="11">
        <v>193.06559999999999</v>
      </c>
      <c r="S744" s="11">
        <v>4</v>
      </c>
      <c r="T744" s="11">
        <v>0.32</v>
      </c>
      <c r="U744" s="11">
        <v>-19.874400000000001</v>
      </c>
      <c r="V744" s="11">
        <f t="shared" si="22"/>
        <v>0</v>
      </c>
      <c r="W744" s="11" t="str">
        <f t="shared" si="23"/>
        <v>Jun</v>
      </c>
      <c r="X744" s="13" t="s">
        <v>4392</v>
      </c>
    </row>
    <row r="745" spans="1:24" x14ac:dyDescent="0.3">
      <c r="A745" s="11">
        <v>3513</v>
      </c>
      <c r="B745" s="11" t="s">
        <v>2462</v>
      </c>
      <c r="C745" s="12">
        <v>45173</v>
      </c>
      <c r="D745" s="12">
        <v>45175</v>
      </c>
      <c r="E745" s="11" t="s">
        <v>78</v>
      </c>
      <c r="F745" s="11" t="s">
        <v>809</v>
      </c>
      <c r="G745" s="11" t="s">
        <v>810</v>
      </c>
      <c r="H745" s="11" t="s">
        <v>81</v>
      </c>
      <c r="I745" s="11" t="s">
        <v>26</v>
      </c>
      <c r="J745" s="11" t="s">
        <v>120</v>
      </c>
      <c r="K745" s="11" t="s">
        <v>121</v>
      </c>
      <c r="L745" s="11">
        <v>60653</v>
      </c>
      <c r="M745" s="11" t="s">
        <v>84</v>
      </c>
      <c r="N745" s="11" t="s">
        <v>2463</v>
      </c>
      <c r="O745" s="11" t="s">
        <v>31</v>
      </c>
      <c r="P745" s="11" t="s">
        <v>32</v>
      </c>
      <c r="Q745" s="11" t="s">
        <v>2464</v>
      </c>
      <c r="R745" s="11">
        <v>825.17399999999998</v>
      </c>
      <c r="S745" s="11">
        <v>9</v>
      </c>
      <c r="T745" s="11">
        <v>0.3</v>
      </c>
      <c r="U745" s="11">
        <v>-117.88200000000001</v>
      </c>
      <c r="V745" s="11">
        <f t="shared" si="22"/>
        <v>0</v>
      </c>
      <c r="W745" s="11" t="str">
        <f t="shared" si="23"/>
        <v>Sep</v>
      </c>
      <c r="X745" s="13" t="s">
        <v>4395</v>
      </c>
    </row>
    <row r="746" spans="1:24" x14ac:dyDescent="0.3">
      <c r="A746" s="11">
        <v>3520</v>
      </c>
      <c r="B746" s="11" t="s">
        <v>2465</v>
      </c>
      <c r="C746" s="12">
        <v>44369</v>
      </c>
      <c r="D746" s="12">
        <v>44372</v>
      </c>
      <c r="E746" s="11" t="s">
        <v>78</v>
      </c>
      <c r="F746" s="11" t="s">
        <v>2466</v>
      </c>
      <c r="G746" s="11" t="s">
        <v>2467</v>
      </c>
      <c r="H746" s="11" t="s">
        <v>90</v>
      </c>
      <c r="I746" s="11" t="s">
        <v>26</v>
      </c>
      <c r="J746" s="11" t="s">
        <v>164</v>
      </c>
      <c r="K746" s="11" t="s">
        <v>121</v>
      </c>
      <c r="L746" s="11">
        <v>60505</v>
      </c>
      <c r="M746" s="11" t="s">
        <v>84</v>
      </c>
      <c r="N746" s="11" t="s">
        <v>1864</v>
      </c>
      <c r="O746" s="11" t="s">
        <v>31</v>
      </c>
      <c r="P746" s="11" t="s">
        <v>44</v>
      </c>
      <c r="Q746" s="11" t="s">
        <v>1865</v>
      </c>
      <c r="R746" s="11">
        <v>796.42499999999995</v>
      </c>
      <c r="S746" s="11">
        <v>7</v>
      </c>
      <c r="T746" s="11">
        <v>0.5</v>
      </c>
      <c r="U746" s="11">
        <v>-525.64049999999997</v>
      </c>
      <c r="V746" s="11">
        <f t="shared" si="22"/>
        <v>0</v>
      </c>
      <c r="W746" s="11" t="str">
        <f t="shared" si="23"/>
        <v>Jun</v>
      </c>
      <c r="X746" s="13" t="s">
        <v>4393</v>
      </c>
    </row>
    <row r="747" spans="1:24" x14ac:dyDescent="0.3">
      <c r="A747" s="11">
        <v>3542</v>
      </c>
      <c r="B747" s="11" t="s">
        <v>2468</v>
      </c>
      <c r="C747" s="12">
        <v>44822</v>
      </c>
      <c r="D747" s="12">
        <v>44824</v>
      </c>
      <c r="E747" s="11" t="s">
        <v>78</v>
      </c>
      <c r="F747" s="11" t="s">
        <v>720</v>
      </c>
      <c r="G747" s="11" t="s">
        <v>721</v>
      </c>
      <c r="H747" s="11" t="s">
        <v>25</v>
      </c>
      <c r="I747" s="11" t="s">
        <v>26</v>
      </c>
      <c r="J747" s="11" t="s">
        <v>329</v>
      </c>
      <c r="K747" s="11" t="s">
        <v>215</v>
      </c>
      <c r="L747" s="11">
        <v>43229</v>
      </c>
      <c r="M747" s="11" t="s">
        <v>62</v>
      </c>
      <c r="N747" s="11" t="s">
        <v>1893</v>
      </c>
      <c r="O747" s="11" t="s">
        <v>31</v>
      </c>
      <c r="P747" s="11" t="s">
        <v>53</v>
      </c>
      <c r="Q747" s="11" t="s">
        <v>1894</v>
      </c>
      <c r="R747" s="11">
        <v>5.3520000000000003</v>
      </c>
      <c r="S747" s="11">
        <v>3</v>
      </c>
      <c r="T747" s="11">
        <v>0.2</v>
      </c>
      <c r="U747" s="11">
        <v>1.6055999999999999</v>
      </c>
      <c r="V747" s="11">
        <f t="shared" si="22"/>
        <v>1</v>
      </c>
      <c r="W747" s="11" t="str">
        <f t="shared" si="23"/>
        <v>Sep</v>
      </c>
      <c r="X747" s="13" t="s">
        <v>4394</v>
      </c>
    </row>
    <row r="748" spans="1:24" x14ac:dyDescent="0.3">
      <c r="A748" s="11">
        <v>3543</v>
      </c>
      <c r="B748" s="11" t="s">
        <v>2468</v>
      </c>
      <c r="C748" s="12">
        <v>44822</v>
      </c>
      <c r="D748" s="12">
        <v>44824</v>
      </c>
      <c r="E748" s="11" t="s">
        <v>78</v>
      </c>
      <c r="F748" s="11" t="s">
        <v>720</v>
      </c>
      <c r="G748" s="11" t="s">
        <v>721</v>
      </c>
      <c r="H748" s="11" t="s">
        <v>25</v>
      </c>
      <c r="I748" s="11" t="s">
        <v>26</v>
      </c>
      <c r="J748" s="11" t="s">
        <v>329</v>
      </c>
      <c r="K748" s="11" t="s">
        <v>215</v>
      </c>
      <c r="L748" s="11">
        <v>43229</v>
      </c>
      <c r="M748" s="11" t="s">
        <v>62</v>
      </c>
      <c r="N748" s="11" t="s">
        <v>571</v>
      </c>
      <c r="O748" s="11" t="s">
        <v>31</v>
      </c>
      <c r="P748" s="11" t="s">
        <v>35</v>
      </c>
      <c r="Q748" s="11" t="s">
        <v>572</v>
      </c>
      <c r="R748" s="11">
        <v>99.372</v>
      </c>
      <c r="S748" s="11">
        <v>2</v>
      </c>
      <c r="T748" s="11">
        <v>0.3</v>
      </c>
      <c r="U748" s="11">
        <v>-7.0979999999999999</v>
      </c>
      <c r="V748" s="11">
        <f t="shared" si="22"/>
        <v>0</v>
      </c>
      <c r="W748" s="11" t="str">
        <f t="shared" si="23"/>
        <v>Sep</v>
      </c>
      <c r="X748" s="13" t="s">
        <v>4394</v>
      </c>
    </row>
    <row r="749" spans="1:24" x14ac:dyDescent="0.3">
      <c r="A749" s="11">
        <v>3549</v>
      </c>
      <c r="B749" s="11" t="s">
        <v>2469</v>
      </c>
      <c r="C749" s="12">
        <v>45229</v>
      </c>
      <c r="D749" s="12">
        <v>45231</v>
      </c>
      <c r="E749" s="11" t="s">
        <v>78</v>
      </c>
      <c r="F749" s="11" t="s">
        <v>2470</v>
      </c>
      <c r="G749" s="11" t="s">
        <v>2471</v>
      </c>
      <c r="H749" s="11" t="s">
        <v>90</v>
      </c>
      <c r="I749" s="11" t="s">
        <v>26</v>
      </c>
      <c r="J749" s="11" t="s">
        <v>616</v>
      </c>
      <c r="K749" s="11" t="s">
        <v>28</v>
      </c>
      <c r="L749" s="11">
        <v>40475</v>
      </c>
      <c r="M749" s="11" t="s">
        <v>29</v>
      </c>
      <c r="N749" s="11" t="s">
        <v>1746</v>
      </c>
      <c r="O749" s="11" t="s">
        <v>31</v>
      </c>
      <c r="P749" s="11" t="s">
        <v>35</v>
      </c>
      <c r="Q749" s="11" t="s">
        <v>1747</v>
      </c>
      <c r="R749" s="11">
        <v>33.94</v>
      </c>
      <c r="S749" s="11">
        <v>1</v>
      </c>
      <c r="T749" s="11">
        <v>0</v>
      </c>
      <c r="U749" s="11">
        <v>9.1638000000000002</v>
      </c>
      <c r="V749" s="11">
        <f t="shared" si="22"/>
        <v>1</v>
      </c>
      <c r="W749" s="11" t="str">
        <f t="shared" si="23"/>
        <v>Oct</v>
      </c>
      <c r="X749" s="13" t="s">
        <v>4395</v>
      </c>
    </row>
    <row r="750" spans="1:24" x14ac:dyDescent="0.3">
      <c r="A750" s="11">
        <v>3552</v>
      </c>
      <c r="B750" s="11" t="s">
        <v>2472</v>
      </c>
      <c r="C750" s="12">
        <v>44649</v>
      </c>
      <c r="D750" s="12">
        <v>44653</v>
      </c>
      <c r="E750" s="11" t="s">
        <v>22</v>
      </c>
      <c r="F750" s="11" t="s">
        <v>1263</v>
      </c>
      <c r="G750" s="11" t="s">
        <v>1264</v>
      </c>
      <c r="H750" s="11" t="s">
        <v>90</v>
      </c>
      <c r="I750" s="11" t="s">
        <v>26</v>
      </c>
      <c r="J750" s="11" t="s">
        <v>120</v>
      </c>
      <c r="K750" s="11" t="s">
        <v>121</v>
      </c>
      <c r="L750" s="11">
        <v>60653</v>
      </c>
      <c r="M750" s="11" t="s">
        <v>84</v>
      </c>
      <c r="N750" s="11" t="s">
        <v>311</v>
      </c>
      <c r="O750" s="11" t="s">
        <v>31</v>
      </c>
      <c r="P750" s="11" t="s">
        <v>35</v>
      </c>
      <c r="Q750" s="11" t="s">
        <v>312</v>
      </c>
      <c r="R750" s="11">
        <v>844.11599999999999</v>
      </c>
      <c r="S750" s="11">
        <v>6</v>
      </c>
      <c r="T750" s="11">
        <v>0.3</v>
      </c>
      <c r="U750" s="11">
        <v>-36.176400000000001</v>
      </c>
      <c r="V750" s="11">
        <f t="shared" si="22"/>
        <v>0</v>
      </c>
      <c r="W750" s="11" t="str">
        <f t="shared" si="23"/>
        <v>Mar</v>
      </c>
      <c r="X750" s="13" t="s">
        <v>4394</v>
      </c>
    </row>
    <row r="751" spans="1:24" x14ac:dyDescent="0.3">
      <c r="A751" s="11">
        <v>3568</v>
      </c>
      <c r="B751" s="11" t="s">
        <v>2473</v>
      </c>
      <c r="C751" s="12">
        <v>44813</v>
      </c>
      <c r="D751" s="12">
        <v>44818</v>
      </c>
      <c r="E751" s="11" t="s">
        <v>22</v>
      </c>
      <c r="F751" s="11" t="s">
        <v>2282</v>
      </c>
      <c r="G751" s="11" t="s">
        <v>2283</v>
      </c>
      <c r="H751" s="11" t="s">
        <v>90</v>
      </c>
      <c r="I751" s="11" t="s">
        <v>26</v>
      </c>
      <c r="J751" s="11" t="s">
        <v>1720</v>
      </c>
      <c r="K751" s="11" t="s">
        <v>83</v>
      </c>
      <c r="L751" s="11">
        <v>75220</v>
      </c>
      <c r="M751" s="11" t="s">
        <v>84</v>
      </c>
      <c r="N751" s="11" t="s">
        <v>2107</v>
      </c>
      <c r="O751" s="11" t="s">
        <v>31</v>
      </c>
      <c r="P751" s="11" t="s">
        <v>53</v>
      </c>
      <c r="Q751" s="11" t="s">
        <v>2108</v>
      </c>
      <c r="R751" s="11">
        <v>15.007999999999999</v>
      </c>
      <c r="S751" s="11">
        <v>4</v>
      </c>
      <c r="T751" s="11">
        <v>0.6</v>
      </c>
      <c r="U751" s="11">
        <v>-12.006399999999999</v>
      </c>
      <c r="V751" s="11">
        <f t="shared" si="22"/>
        <v>0</v>
      </c>
      <c r="W751" s="11" t="str">
        <f t="shared" si="23"/>
        <v>Sep</v>
      </c>
      <c r="X751" s="13" t="s">
        <v>4394</v>
      </c>
    </row>
    <row r="752" spans="1:24" x14ac:dyDescent="0.3">
      <c r="A752" s="11">
        <v>3581</v>
      </c>
      <c r="B752" s="11" t="s">
        <v>2474</v>
      </c>
      <c r="C752" s="12">
        <v>44767</v>
      </c>
      <c r="D752" s="12">
        <v>44771</v>
      </c>
      <c r="E752" s="11" t="s">
        <v>38</v>
      </c>
      <c r="F752" s="11" t="s">
        <v>2475</v>
      </c>
      <c r="G752" s="11" t="s">
        <v>2476</v>
      </c>
      <c r="H752" s="11" t="s">
        <v>25</v>
      </c>
      <c r="I752" s="11" t="s">
        <v>26</v>
      </c>
      <c r="J752" s="11" t="s">
        <v>458</v>
      </c>
      <c r="K752" s="11" t="s">
        <v>459</v>
      </c>
      <c r="L752" s="11">
        <v>39212</v>
      </c>
      <c r="M752" s="11" t="s">
        <v>29</v>
      </c>
      <c r="N752" s="11" t="s">
        <v>416</v>
      </c>
      <c r="O752" s="11" t="s">
        <v>31</v>
      </c>
      <c r="P752" s="11" t="s">
        <v>44</v>
      </c>
      <c r="Q752" s="11" t="s">
        <v>417</v>
      </c>
      <c r="R752" s="11">
        <v>2430.08</v>
      </c>
      <c r="S752" s="11">
        <v>8</v>
      </c>
      <c r="T752" s="11">
        <v>0</v>
      </c>
      <c r="U752" s="11">
        <v>388.81279999999998</v>
      </c>
      <c r="V752" s="11">
        <f t="shared" si="22"/>
        <v>1</v>
      </c>
      <c r="W752" s="11" t="str">
        <f t="shared" si="23"/>
        <v>Jul</v>
      </c>
      <c r="X752" s="13" t="s">
        <v>4394</v>
      </c>
    </row>
    <row r="753" spans="1:24" x14ac:dyDescent="0.3">
      <c r="A753" s="11">
        <v>3584</v>
      </c>
      <c r="B753" s="11" t="s">
        <v>2477</v>
      </c>
      <c r="C753" s="12">
        <v>44540</v>
      </c>
      <c r="D753" s="12">
        <v>44546</v>
      </c>
      <c r="E753" s="11" t="s">
        <v>38</v>
      </c>
      <c r="F753" s="11" t="s">
        <v>2478</v>
      </c>
      <c r="G753" s="11" t="s">
        <v>2479</v>
      </c>
      <c r="H753" s="11" t="s">
        <v>81</v>
      </c>
      <c r="I753" s="11" t="s">
        <v>26</v>
      </c>
      <c r="J753" s="11" t="s">
        <v>458</v>
      </c>
      <c r="K753" s="11" t="s">
        <v>272</v>
      </c>
      <c r="L753" s="11">
        <v>49201</v>
      </c>
      <c r="M753" s="11" t="s">
        <v>84</v>
      </c>
      <c r="N753" s="11" t="s">
        <v>1972</v>
      </c>
      <c r="O753" s="11" t="s">
        <v>31</v>
      </c>
      <c r="P753" s="11" t="s">
        <v>44</v>
      </c>
      <c r="Q753" s="11" t="s">
        <v>1973</v>
      </c>
      <c r="R753" s="11">
        <v>801.96</v>
      </c>
      <c r="S753" s="11">
        <v>2</v>
      </c>
      <c r="T753" s="11">
        <v>0</v>
      </c>
      <c r="U753" s="11">
        <v>200.49</v>
      </c>
      <c r="V753" s="11">
        <f t="shared" si="22"/>
        <v>1</v>
      </c>
      <c r="W753" s="11" t="str">
        <f t="shared" si="23"/>
        <v>Dec</v>
      </c>
      <c r="X753" s="13" t="s">
        <v>4393</v>
      </c>
    </row>
    <row r="754" spans="1:24" x14ac:dyDescent="0.3">
      <c r="A754" s="11">
        <v>3585</v>
      </c>
      <c r="B754" s="11" t="s">
        <v>2477</v>
      </c>
      <c r="C754" s="12">
        <v>44540</v>
      </c>
      <c r="D754" s="12">
        <v>44546</v>
      </c>
      <c r="E754" s="11" t="s">
        <v>38</v>
      </c>
      <c r="F754" s="11" t="s">
        <v>2478</v>
      </c>
      <c r="G754" s="11" t="s">
        <v>2479</v>
      </c>
      <c r="H754" s="11" t="s">
        <v>81</v>
      </c>
      <c r="I754" s="11" t="s">
        <v>26</v>
      </c>
      <c r="J754" s="11" t="s">
        <v>458</v>
      </c>
      <c r="K754" s="11" t="s">
        <v>272</v>
      </c>
      <c r="L754" s="11">
        <v>49201</v>
      </c>
      <c r="M754" s="11" t="s">
        <v>84</v>
      </c>
      <c r="N754" s="11" t="s">
        <v>1260</v>
      </c>
      <c r="O754" s="11" t="s">
        <v>31</v>
      </c>
      <c r="P754" s="11" t="s">
        <v>35</v>
      </c>
      <c r="Q754" s="11" t="s">
        <v>1261</v>
      </c>
      <c r="R754" s="11">
        <v>191.96</v>
      </c>
      <c r="S754" s="11">
        <v>2</v>
      </c>
      <c r="T754" s="11">
        <v>0</v>
      </c>
      <c r="U754" s="11">
        <v>32.633200000000002</v>
      </c>
      <c r="V754" s="11">
        <f t="shared" si="22"/>
        <v>1</v>
      </c>
      <c r="W754" s="11" t="str">
        <f t="shared" si="23"/>
        <v>Dec</v>
      </c>
      <c r="X754" s="13" t="s">
        <v>4393</v>
      </c>
    </row>
    <row r="755" spans="1:24" x14ac:dyDescent="0.3">
      <c r="A755" s="11">
        <v>3599</v>
      </c>
      <c r="B755" s="11" t="s">
        <v>2480</v>
      </c>
      <c r="C755" s="12">
        <v>44083</v>
      </c>
      <c r="D755" s="12">
        <v>44088</v>
      </c>
      <c r="E755" s="11" t="s">
        <v>22</v>
      </c>
      <c r="F755" s="11" t="s">
        <v>1151</v>
      </c>
      <c r="G755" s="11" t="s">
        <v>1152</v>
      </c>
      <c r="H755" s="11" t="s">
        <v>25</v>
      </c>
      <c r="I755" s="11" t="s">
        <v>26</v>
      </c>
      <c r="J755" s="11" t="s">
        <v>60</v>
      </c>
      <c r="K755" s="11" t="s">
        <v>61</v>
      </c>
      <c r="L755" s="11">
        <v>19140</v>
      </c>
      <c r="M755" s="11" t="s">
        <v>62</v>
      </c>
      <c r="N755" s="11" t="s">
        <v>1329</v>
      </c>
      <c r="O755" s="11" t="s">
        <v>31</v>
      </c>
      <c r="P755" s="11" t="s">
        <v>53</v>
      </c>
      <c r="Q755" s="11" t="s">
        <v>1330</v>
      </c>
      <c r="R755" s="11">
        <v>17.472000000000001</v>
      </c>
      <c r="S755" s="11">
        <v>3</v>
      </c>
      <c r="T755" s="11">
        <v>0.2</v>
      </c>
      <c r="U755" s="11">
        <v>5.0232000000000001</v>
      </c>
      <c r="V755" s="11">
        <f t="shared" si="22"/>
        <v>1</v>
      </c>
      <c r="W755" s="11" t="str">
        <f t="shared" si="23"/>
        <v>Sep</v>
      </c>
      <c r="X755" s="13" t="s">
        <v>4392</v>
      </c>
    </row>
    <row r="756" spans="1:24" x14ac:dyDescent="0.3">
      <c r="A756" s="11">
        <v>3603</v>
      </c>
      <c r="B756" s="11" t="s">
        <v>2481</v>
      </c>
      <c r="C756" s="12">
        <v>44152</v>
      </c>
      <c r="D756" s="12">
        <v>44159</v>
      </c>
      <c r="E756" s="11" t="s">
        <v>38</v>
      </c>
      <c r="F756" s="11" t="s">
        <v>2482</v>
      </c>
      <c r="G756" s="11" t="s">
        <v>2483</v>
      </c>
      <c r="H756" s="11" t="s">
        <v>25</v>
      </c>
      <c r="I756" s="11" t="s">
        <v>26</v>
      </c>
      <c r="J756" s="11" t="s">
        <v>60</v>
      </c>
      <c r="K756" s="11" t="s">
        <v>61</v>
      </c>
      <c r="L756" s="11">
        <v>19143</v>
      </c>
      <c r="M756" s="11" t="s">
        <v>62</v>
      </c>
      <c r="N756" s="11" t="s">
        <v>606</v>
      </c>
      <c r="O756" s="11" t="s">
        <v>31</v>
      </c>
      <c r="P756" s="11" t="s">
        <v>35</v>
      </c>
      <c r="Q756" s="11" t="s">
        <v>607</v>
      </c>
      <c r="R756" s="11">
        <v>657.93</v>
      </c>
      <c r="S756" s="11">
        <v>5</v>
      </c>
      <c r="T756" s="11">
        <v>0.3</v>
      </c>
      <c r="U756" s="11">
        <v>-93.99</v>
      </c>
      <c r="V756" s="11">
        <f t="shared" si="22"/>
        <v>0</v>
      </c>
      <c r="W756" s="11" t="str">
        <f t="shared" si="23"/>
        <v>Nov</v>
      </c>
      <c r="X756" s="13" t="s">
        <v>4392</v>
      </c>
    </row>
    <row r="757" spans="1:24" x14ac:dyDescent="0.3">
      <c r="A757" s="11">
        <v>3605</v>
      </c>
      <c r="B757" s="11" t="s">
        <v>2484</v>
      </c>
      <c r="C757" s="12">
        <v>45159</v>
      </c>
      <c r="D757" s="12">
        <v>45165</v>
      </c>
      <c r="E757" s="11" t="s">
        <v>38</v>
      </c>
      <c r="F757" s="11" t="s">
        <v>2368</v>
      </c>
      <c r="G757" s="11" t="s">
        <v>2369</v>
      </c>
      <c r="H757" s="11" t="s">
        <v>90</v>
      </c>
      <c r="I757" s="11" t="s">
        <v>26</v>
      </c>
      <c r="J757" s="11" t="s">
        <v>144</v>
      </c>
      <c r="K757" s="11" t="s">
        <v>1070</v>
      </c>
      <c r="L757" s="11">
        <v>21044</v>
      </c>
      <c r="M757" s="11" t="s">
        <v>62</v>
      </c>
      <c r="N757" s="11" t="s">
        <v>1249</v>
      </c>
      <c r="O757" s="11" t="s">
        <v>31</v>
      </c>
      <c r="P757" s="11" t="s">
        <v>53</v>
      </c>
      <c r="Q757" s="11" t="s">
        <v>1250</v>
      </c>
      <c r="R757" s="11">
        <v>25.16</v>
      </c>
      <c r="S757" s="11">
        <v>2</v>
      </c>
      <c r="T757" s="11">
        <v>0</v>
      </c>
      <c r="U757" s="11">
        <v>8.5543999999999993</v>
      </c>
      <c r="V757" s="11">
        <f t="shared" si="22"/>
        <v>1</v>
      </c>
      <c r="W757" s="11" t="str">
        <f t="shared" si="23"/>
        <v>Aug</v>
      </c>
      <c r="X757" s="13" t="s">
        <v>4395</v>
      </c>
    </row>
    <row r="758" spans="1:24" x14ac:dyDescent="0.3">
      <c r="A758" s="11">
        <v>3606</v>
      </c>
      <c r="B758" s="11" t="s">
        <v>2484</v>
      </c>
      <c r="C758" s="12">
        <v>45159</v>
      </c>
      <c r="D758" s="12">
        <v>45165</v>
      </c>
      <c r="E758" s="11" t="s">
        <v>38</v>
      </c>
      <c r="F758" s="11" t="s">
        <v>2368</v>
      </c>
      <c r="G758" s="11" t="s">
        <v>2369</v>
      </c>
      <c r="H758" s="11" t="s">
        <v>90</v>
      </c>
      <c r="I758" s="11" t="s">
        <v>26</v>
      </c>
      <c r="J758" s="11" t="s">
        <v>144</v>
      </c>
      <c r="K758" s="11" t="s">
        <v>1070</v>
      </c>
      <c r="L758" s="11">
        <v>21044</v>
      </c>
      <c r="M758" s="11" t="s">
        <v>62</v>
      </c>
      <c r="N758" s="11" t="s">
        <v>1173</v>
      </c>
      <c r="O758" s="11" t="s">
        <v>31</v>
      </c>
      <c r="P758" s="11" t="s">
        <v>53</v>
      </c>
      <c r="Q758" s="11" t="s">
        <v>1174</v>
      </c>
      <c r="R758" s="11">
        <v>91.92</v>
      </c>
      <c r="S758" s="11">
        <v>4</v>
      </c>
      <c r="T758" s="11">
        <v>0</v>
      </c>
      <c r="U758" s="11">
        <v>31.252800000000001</v>
      </c>
      <c r="V758" s="11">
        <f t="shared" si="22"/>
        <v>1</v>
      </c>
      <c r="W758" s="11" t="str">
        <f t="shared" si="23"/>
        <v>Aug</v>
      </c>
      <c r="X758" s="13" t="s">
        <v>4395</v>
      </c>
    </row>
    <row r="759" spans="1:24" x14ac:dyDescent="0.3">
      <c r="A759" s="11">
        <v>3615</v>
      </c>
      <c r="B759" s="11" t="s">
        <v>2485</v>
      </c>
      <c r="C759" s="12">
        <v>45249</v>
      </c>
      <c r="D759" s="12">
        <v>45251</v>
      </c>
      <c r="E759" s="11" t="s">
        <v>78</v>
      </c>
      <c r="F759" s="11" t="s">
        <v>2054</v>
      </c>
      <c r="G759" s="11" t="s">
        <v>2055</v>
      </c>
      <c r="H759" s="11" t="s">
        <v>81</v>
      </c>
      <c r="I759" s="11" t="s">
        <v>26</v>
      </c>
      <c r="J759" s="11" t="s">
        <v>229</v>
      </c>
      <c r="K759" s="11" t="s">
        <v>83</v>
      </c>
      <c r="L759" s="11">
        <v>78207</v>
      </c>
      <c r="M759" s="11" t="s">
        <v>84</v>
      </c>
      <c r="N759" s="11" t="s">
        <v>1235</v>
      </c>
      <c r="O759" s="11" t="s">
        <v>31</v>
      </c>
      <c r="P759" s="11" t="s">
        <v>44</v>
      </c>
      <c r="Q759" s="11" t="s">
        <v>1236</v>
      </c>
      <c r="R759" s="11">
        <v>718.11599999999999</v>
      </c>
      <c r="S759" s="11">
        <v>6</v>
      </c>
      <c r="T759" s="11">
        <v>0.3</v>
      </c>
      <c r="U759" s="11">
        <v>-71.811599999999999</v>
      </c>
      <c r="V759" s="11">
        <f t="shared" si="22"/>
        <v>0</v>
      </c>
      <c r="W759" s="11" t="str">
        <f t="shared" si="23"/>
        <v>Nov</v>
      </c>
      <c r="X759" s="13" t="s">
        <v>4395</v>
      </c>
    </row>
    <row r="760" spans="1:24" x14ac:dyDescent="0.3">
      <c r="A760" s="11">
        <v>3623</v>
      </c>
      <c r="B760" s="11" t="s">
        <v>2486</v>
      </c>
      <c r="C760" s="12">
        <v>44088</v>
      </c>
      <c r="D760" s="12">
        <v>44093</v>
      </c>
      <c r="E760" s="11" t="s">
        <v>38</v>
      </c>
      <c r="F760" s="11" t="s">
        <v>2487</v>
      </c>
      <c r="G760" s="11" t="s">
        <v>2488</v>
      </c>
      <c r="H760" s="11" t="s">
        <v>25</v>
      </c>
      <c r="I760" s="11" t="s">
        <v>26</v>
      </c>
      <c r="J760" s="11" t="s">
        <v>2489</v>
      </c>
      <c r="K760" s="11" t="s">
        <v>648</v>
      </c>
      <c r="L760" s="11">
        <v>31204</v>
      </c>
      <c r="M760" s="11" t="s">
        <v>29</v>
      </c>
      <c r="N760" s="11" t="s">
        <v>1499</v>
      </c>
      <c r="O760" s="11" t="s">
        <v>31</v>
      </c>
      <c r="P760" s="11" t="s">
        <v>53</v>
      </c>
      <c r="Q760" s="11" t="s">
        <v>1500</v>
      </c>
      <c r="R760" s="11">
        <v>142.4</v>
      </c>
      <c r="S760" s="11">
        <v>5</v>
      </c>
      <c r="T760" s="11">
        <v>0</v>
      </c>
      <c r="U760" s="11">
        <v>52.688000000000002</v>
      </c>
      <c r="V760" s="11">
        <f t="shared" si="22"/>
        <v>1</v>
      </c>
      <c r="W760" s="11" t="str">
        <f t="shared" si="23"/>
        <v>Sep</v>
      </c>
      <c r="X760" s="13" t="s">
        <v>4392</v>
      </c>
    </row>
    <row r="761" spans="1:24" x14ac:dyDescent="0.3">
      <c r="A761" s="11">
        <v>3625</v>
      </c>
      <c r="B761" s="11" t="s">
        <v>2490</v>
      </c>
      <c r="C761" s="12">
        <v>45065</v>
      </c>
      <c r="D761" s="12">
        <v>45067</v>
      </c>
      <c r="E761" s="11" t="s">
        <v>22</v>
      </c>
      <c r="F761" s="11" t="s">
        <v>1801</v>
      </c>
      <c r="G761" s="11" t="s">
        <v>1802</v>
      </c>
      <c r="H761" s="11" t="s">
        <v>90</v>
      </c>
      <c r="I761" s="11" t="s">
        <v>26</v>
      </c>
      <c r="J761" s="11" t="s">
        <v>310</v>
      </c>
      <c r="K761" s="11" t="s">
        <v>50</v>
      </c>
      <c r="L761" s="11">
        <v>94109</v>
      </c>
      <c r="M761" s="11" t="s">
        <v>51</v>
      </c>
      <c r="N761" s="11" t="s">
        <v>571</v>
      </c>
      <c r="O761" s="11" t="s">
        <v>31</v>
      </c>
      <c r="P761" s="11" t="s">
        <v>35</v>
      </c>
      <c r="Q761" s="11" t="s">
        <v>572</v>
      </c>
      <c r="R761" s="11">
        <v>681.40800000000002</v>
      </c>
      <c r="S761" s="11">
        <v>12</v>
      </c>
      <c r="T761" s="11">
        <v>0.2</v>
      </c>
      <c r="U761" s="11">
        <v>42.588000000000001</v>
      </c>
      <c r="V761" s="11">
        <f t="shared" si="22"/>
        <v>1</v>
      </c>
      <c r="W761" s="11" t="str">
        <f t="shared" si="23"/>
        <v>May</v>
      </c>
      <c r="X761" s="13" t="s">
        <v>4395</v>
      </c>
    </row>
    <row r="762" spans="1:24" x14ac:dyDescent="0.3">
      <c r="A762" s="11">
        <v>3639</v>
      </c>
      <c r="B762" s="11" t="s">
        <v>2491</v>
      </c>
      <c r="C762" s="12">
        <v>44875</v>
      </c>
      <c r="D762" s="12">
        <v>44879</v>
      </c>
      <c r="E762" s="11" t="s">
        <v>38</v>
      </c>
      <c r="F762" s="11" t="s">
        <v>1221</v>
      </c>
      <c r="G762" s="11" t="s">
        <v>1222</v>
      </c>
      <c r="H762" s="11" t="s">
        <v>90</v>
      </c>
      <c r="I762" s="11" t="s">
        <v>26</v>
      </c>
      <c r="J762" s="11" t="s">
        <v>859</v>
      </c>
      <c r="K762" s="11" t="s">
        <v>215</v>
      </c>
      <c r="L762" s="11">
        <v>45503</v>
      </c>
      <c r="M762" s="11" t="s">
        <v>62</v>
      </c>
      <c r="N762" s="11" t="s">
        <v>1402</v>
      </c>
      <c r="O762" s="11" t="s">
        <v>31</v>
      </c>
      <c r="P762" s="11" t="s">
        <v>53</v>
      </c>
      <c r="Q762" s="11" t="s">
        <v>1403</v>
      </c>
      <c r="R762" s="11">
        <v>148.28800000000001</v>
      </c>
      <c r="S762" s="11">
        <v>7</v>
      </c>
      <c r="T762" s="11">
        <v>0.2</v>
      </c>
      <c r="U762" s="11">
        <v>29.657599999999999</v>
      </c>
      <c r="V762" s="11">
        <f t="shared" si="22"/>
        <v>1</v>
      </c>
      <c r="W762" s="11" t="str">
        <f t="shared" si="23"/>
        <v>Nov</v>
      </c>
      <c r="X762" s="13" t="s">
        <v>4394</v>
      </c>
    </row>
    <row r="763" spans="1:24" x14ac:dyDescent="0.3">
      <c r="A763" s="11">
        <v>3659</v>
      </c>
      <c r="B763" s="11" t="s">
        <v>2492</v>
      </c>
      <c r="C763" s="12">
        <v>44267</v>
      </c>
      <c r="D763" s="12">
        <v>44272</v>
      </c>
      <c r="E763" s="11" t="s">
        <v>38</v>
      </c>
      <c r="F763" s="11" t="s">
        <v>2362</v>
      </c>
      <c r="G763" s="11" t="s">
        <v>2363</v>
      </c>
      <c r="H763" s="11" t="s">
        <v>81</v>
      </c>
      <c r="I763" s="11" t="s">
        <v>26</v>
      </c>
      <c r="J763" s="11" t="s">
        <v>2493</v>
      </c>
      <c r="K763" s="11" t="s">
        <v>42</v>
      </c>
      <c r="L763" s="11">
        <v>33317</v>
      </c>
      <c r="M763" s="11" t="s">
        <v>29</v>
      </c>
      <c r="N763" s="11" t="s">
        <v>139</v>
      </c>
      <c r="O763" s="11" t="s">
        <v>31</v>
      </c>
      <c r="P763" s="11" t="s">
        <v>53</v>
      </c>
      <c r="Q763" s="11" t="s">
        <v>140</v>
      </c>
      <c r="R763" s="11">
        <v>30.88</v>
      </c>
      <c r="S763" s="11">
        <v>4</v>
      </c>
      <c r="T763" s="11">
        <v>0.2</v>
      </c>
      <c r="U763" s="11">
        <v>3.86</v>
      </c>
      <c r="V763" s="11">
        <f t="shared" si="22"/>
        <v>1</v>
      </c>
      <c r="W763" s="11" t="str">
        <f t="shared" si="23"/>
        <v>Mar</v>
      </c>
      <c r="X763" s="13" t="s">
        <v>4393</v>
      </c>
    </row>
    <row r="764" spans="1:24" x14ac:dyDescent="0.3">
      <c r="A764" s="11">
        <v>3660</v>
      </c>
      <c r="B764" s="11" t="s">
        <v>2492</v>
      </c>
      <c r="C764" s="12">
        <v>44267</v>
      </c>
      <c r="D764" s="12">
        <v>44272</v>
      </c>
      <c r="E764" s="11" t="s">
        <v>38</v>
      </c>
      <c r="F764" s="11" t="s">
        <v>2362</v>
      </c>
      <c r="G764" s="11" t="s">
        <v>2363</v>
      </c>
      <c r="H764" s="11" t="s">
        <v>81</v>
      </c>
      <c r="I764" s="11" t="s">
        <v>26</v>
      </c>
      <c r="J764" s="11" t="s">
        <v>2493</v>
      </c>
      <c r="K764" s="11" t="s">
        <v>42</v>
      </c>
      <c r="L764" s="11">
        <v>33317</v>
      </c>
      <c r="M764" s="11" t="s">
        <v>29</v>
      </c>
      <c r="N764" s="11" t="s">
        <v>2494</v>
      </c>
      <c r="O764" s="11" t="s">
        <v>31</v>
      </c>
      <c r="P764" s="11" t="s">
        <v>53</v>
      </c>
      <c r="Q764" s="11" t="s">
        <v>2495</v>
      </c>
      <c r="R764" s="11">
        <v>6.4080000000000004</v>
      </c>
      <c r="S764" s="11">
        <v>3</v>
      </c>
      <c r="T764" s="11">
        <v>0.2</v>
      </c>
      <c r="U764" s="11">
        <v>1.4418</v>
      </c>
      <c r="V764" s="11">
        <f t="shared" si="22"/>
        <v>1</v>
      </c>
      <c r="W764" s="11" t="str">
        <f t="shared" si="23"/>
        <v>Mar</v>
      </c>
      <c r="X764" s="13" t="s">
        <v>4393</v>
      </c>
    </row>
    <row r="765" spans="1:24" x14ac:dyDescent="0.3">
      <c r="A765" s="11">
        <v>3675</v>
      </c>
      <c r="B765" s="11" t="s">
        <v>2496</v>
      </c>
      <c r="C765" s="12">
        <v>45236</v>
      </c>
      <c r="D765" s="12">
        <v>45241</v>
      </c>
      <c r="E765" s="11" t="s">
        <v>38</v>
      </c>
      <c r="F765" s="11" t="s">
        <v>2497</v>
      </c>
      <c r="G765" s="11" t="s">
        <v>2498</v>
      </c>
      <c r="H765" s="11" t="s">
        <v>25</v>
      </c>
      <c r="I765" s="11" t="s">
        <v>26</v>
      </c>
      <c r="J765" s="11" t="s">
        <v>60</v>
      </c>
      <c r="K765" s="11" t="s">
        <v>61</v>
      </c>
      <c r="L765" s="11">
        <v>19143</v>
      </c>
      <c r="M765" s="11" t="s">
        <v>62</v>
      </c>
      <c r="N765" s="11" t="s">
        <v>1598</v>
      </c>
      <c r="O765" s="11" t="s">
        <v>31</v>
      </c>
      <c r="P765" s="11" t="s">
        <v>35</v>
      </c>
      <c r="Q765" s="11" t="s">
        <v>1599</v>
      </c>
      <c r="R765" s="11">
        <v>127.372</v>
      </c>
      <c r="S765" s="11">
        <v>2</v>
      </c>
      <c r="T765" s="11">
        <v>0.3</v>
      </c>
      <c r="U765" s="11">
        <v>-30.933199999999999</v>
      </c>
      <c r="V765" s="11">
        <f t="shared" si="22"/>
        <v>0</v>
      </c>
      <c r="W765" s="11" t="str">
        <f t="shared" si="23"/>
        <v>Nov</v>
      </c>
      <c r="X765" s="13" t="s">
        <v>4395</v>
      </c>
    </row>
    <row r="766" spans="1:24" x14ac:dyDescent="0.3">
      <c r="A766" s="11">
        <v>3677</v>
      </c>
      <c r="B766" s="11" t="s">
        <v>2499</v>
      </c>
      <c r="C766" s="12">
        <v>44535</v>
      </c>
      <c r="D766" s="12">
        <v>44539</v>
      </c>
      <c r="E766" s="11" t="s">
        <v>38</v>
      </c>
      <c r="F766" s="11" t="s">
        <v>2500</v>
      </c>
      <c r="G766" s="11" t="s">
        <v>2501</v>
      </c>
      <c r="H766" s="11" t="s">
        <v>81</v>
      </c>
      <c r="I766" s="11" t="s">
        <v>26</v>
      </c>
      <c r="J766" s="11" t="s">
        <v>620</v>
      </c>
      <c r="K766" s="11" t="s">
        <v>50</v>
      </c>
      <c r="L766" s="11">
        <v>92105</v>
      </c>
      <c r="M766" s="11" t="s">
        <v>51</v>
      </c>
      <c r="N766" s="11" t="s">
        <v>811</v>
      </c>
      <c r="O766" s="11" t="s">
        <v>31</v>
      </c>
      <c r="P766" s="11" t="s">
        <v>53</v>
      </c>
      <c r="Q766" s="11" t="s">
        <v>812</v>
      </c>
      <c r="R766" s="11">
        <v>44.46</v>
      </c>
      <c r="S766" s="11">
        <v>2</v>
      </c>
      <c r="T766" s="11">
        <v>0</v>
      </c>
      <c r="U766" s="11">
        <v>14.671799999999999</v>
      </c>
      <c r="V766" s="11">
        <f t="shared" si="22"/>
        <v>1</v>
      </c>
      <c r="W766" s="11" t="str">
        <f t="shared" si="23"/>
        <v>Dec</v>
      </c>
      <c r="X766" s="13" t="s">
        <v>4393</v>
      </c>
    </row>
    <row r="767" spans="1:24" x14ac:dyDescent="0.3">
      <c r="A767" s="11">
        <v>3680</v>
      </c>
      <c r="B767" s="11" t="s">
        <v>2502</v>
      </c>
      <c r="C767" s="12">
        <v>44386</v>
      </c>
      <c r="D767" s="12">
        <v>44391</v>
      </c>
      <c r="E767" s="11" t="s">
        <v>38</v>
      </c>
      <c r="F767" s="11" t="s">
        <v>1483</v>
      </c>
      <c r="G767" s="11" t="s">
        <v>1484</v>
      </c>
      <c r="H767" s="11" t="s">
        <v>25</v>
      </c>
      <c r="I767" s="11" t="s">
        <v>26</v>
      </c>
      <c r="J767" s="11" t="s">
        <v>2503</v>
      </c>
      <c r="K767" s="11" t="s">
        <v>1070</v>
      </c>
      <c r="L767" s="11">
        <v>20735</v>
      </c>
      <c r="M767" s="11" t="s">
        <v>62</v>
      </c>
      <c r="N767" s="11" t="s">
        <v>340</v>
      </c>
      <c r="O767" s="11" t="s">
        <v>31</v>
      </c>
      <c r="P767" s="11" t="s">
        <v>53</v>
      </c>
      <c r="Q767" s="11" t="s">
        <v>341</v>
      </c>
      <c r="R767" s="11">
        <v>181.96</v>
      </c>
      <c r="S767" s="11">
        <v>2</v>
      </c>
      <c r="T767" s="11">
        <v>0</v>
      </c>
      <c r="U767" s="11">
        <v>20.015599999999999</v>
      </c>
      <c r="V767" s="11">
        <f t="shared" si="22"/>
        <v>1</v>
      </c>
      <c r="W767" s="11" t="str">
        <f t="shared" si="23"/>
        <v>Jul</v>
      </c>
      <c r="X767" s="13" t="s">
        <v>4393</v>
      </c>
    </row>
    <row r="768" spans="1:24" x14ac:dyDescent="0.3">
      <c r="A768" s="11">
        <v>3694</v>
      </c>
      <c r="B768" s="11" t="s">
        <v>2504</v>
      </c>
      <c r="C768" s="12">
        <v>44499</v>
      </c>
      <c r="D768" s="12">
        <v>44502</v>
      </c>
      <c r="E768" s="11" t="s">
        <v>22</v>
      </c>
      <c r="F768" s="11" t="s">
        <v>1516</v>
      </c>
      <c r="G768" s="11" t="s">
        <v>1517</v>
      </c>
      <c r="H768" s="11" t="s">
        <v>81</v>
      </c>
      <c r="I768" s="11" t="s">
        <v>26</v>
      </c>
      <c r="J768" s="11" t="s">
        <v>248</v>
      </c>
      <c r="K768" s="11" t="s">
        <v>165</v>
      </c>
      <c r="L768" s="11">
        <v>80219</v>
      </c>
      <c r="M768" s="11" t="s">
        <v>51</v>
      </c>
      <c r="N768" s="11" t="s">
        <v>2505</v>
      </c>
      <c r="O768" s="11" t="s">
        <v>31</v>
      </c>
      <c r="P768" s="11" t="s">
        <v>53</v>
      </c>
      <c r="Q768" s="11" t="s">
        <v>2506</v>
      </c>
      <c r="R768" s="11">
        <v>15.488</v>
      </c>
      <c r="S768" s="11">
        <v>4</v>
      </c>
      <c r="T768" s="11">
        <v>0.2</v>
      </c>
      <c r="U768" s="11">
        <v>3.6783999999999999</v>
      </c>
      <c r="V768" s="11">
        <f t="shared" si="22"/>
        <v>1</v>
      </c>
      <c r="W768" s="11" t="str">
        <f t="shared" si="23"/>
        <v>Oct</v>
      </c>
      <c r="X768" s="13" t="s">
        <v>4393</v>
      </c>
    </row>
    <row r="769" spans="1:24" x14ac:dyDescent="0.3">
      <c r="A769" s="11">
        <v>3698</v>
      </c>
      <c r="B769" s="11" t="s">
        <v>2507</v>
      </c>
      <c r="C769" s="12">
        <v>44519</v>
      </c>
      <c r="D769" s="12">
        <v>44521</v>
      </c>
      <c r="E769" s="11" t="s">
        <v>22</v>
      </c>
      <c r="F769" s="11" t="s">
        <v>2257</v>
      </c>
      <c r="G769" s="11" t="s">
        <v>2258</v>
      </c>
      <c r="H769" s="11" t="s">
        <v>90</v>
      </c>
      <c r="I769" s="11" t="s">
        <v>26</v>
      </c>
      <c r="J769" s="11" t="s">
        <v>176</v>
      </c>
      <c r="K769" s="11" t="s">
        <v>177</v>
      </c>
      <c r="L769" s="11">
        <v>98115</v>
      </c>
      <c r="M769" s="11" t="s">
        <v>51</v>
      </c>
      <c r="N769" s="11" t="s">
        <v>2177</v>
      </c>
      <c r="O769" s="11" t="s">
        <v>31</v>
      </c>
      <c r="P769" s="11" t="s">
        <v>53</v>
      </c>
      <c r="Q769" s="11" t="s">
        <v>2178</v>
      </c>
      <c r="R769" s="11">
        <v>141.96</v>
      </c>
      <c r="S769" s="11">
        <v>2</v>
      </c>
      <c r="T769" s="11">
        <v>0</v>
      </c>
      <c r="U769" s="11">
        <v>22.7136</v>
      </c>
      <c r="V769" s="11">
        <f t="shared" si="22"/>
        <v>1</v>
      </c>
      <c r="W769" s="11" t="str">
        <f t="shared" si="23"/>
        <v>Nov</v>
      </c>
      <c r="X769" s="13" t="s">
        <v>4393</v>
      </c>
    </row>
    <row r="770" spans="1:24" x14ac:dyDescent="0.3">
      <c r="A770" s="11">
        <v>3701</v>
      </c>
      <c r="B770" s="11" t="s">
        <v>2508</v>
      </c>
      <c r="C770" s="12">
        <v>45284</v>
      </c>
      <c r="D770" s="12">
        <v>45289</v>
      </c>
      <c r="E770" s="11" t="s">
        <v>38</v>
      </c>
      <c r="F770" s="11" t="s">
        <v>1594</v>
      </c>
      <c r="G770" s="11" t="s">
        <v>1595</v>
      </c>
      <c r="H770" s="11" t="s">
        <v>81</v>
      </c>
      <c r="I770" s="11" t="s">
        <v>26</v>
      </c>
      <c r="J770" s="11" t="s">
        <v>875</v>
      </c>
      <c r="K770" s="11" t="s">
        <v>109</v>
      </c>
      <c r="L770" s="11">
        <v>14609</v>
      </c>
      <c r="M770" s="11" t="s">
        <v>62</v>
      </c>
      <c r="N770" s="11" t="s">
        <v>948</v>
      </c>
      <c r="O770" s="11" t="s">
        <v>31</v>
      </c>
      <c r="P770" s="11" t="s">
        <v>53</v>
      </c>
      <c r="Q770" s="11" t="s">
        <v>949</v>
      </c>
      <c r="R770" s="11">
        <v>37.93</v>
      </c>
      <c r="S770" s="11">
        <v>1</v>
      </c>
      <c r="T770" s="11">
        <v>0</v>
      </c>
      <c r="U770" s="11">
        <v>6.8273999999999999</v>
      </c>
      <c r="V770" s="11">
        <f t="shared" si="22"/>
        <v>1</v>
      </c>
      <c r="W770" s="11" t="str">
        <f t="shared" si="23"/>
        <v>Dec</v>
      </c>
      <c r="X770" s="13" t="s">
        <v>4395</v>
      </c>
    </row>
    <row r="771" spans="1:24" x14ac:dyDescent="0.3">
      <c r="A771" s="11">
        <v>3702</v>
      </c>
      <c r="B771" s="11" t="s">
        <v>2509</v>
      </c>
      <c r="C771" s="12">
        <v>44570</v>
      </c>
      <c r="D771" s="12">
        <v>44574</v>
      </c>
      <c r="E771" s="11" t="s">
        <v>22</v>
      </c>
      <c r="F771" s="11" t="s">
        <v>2510</v>
      </c>
      <c r="G771" s="11" t="s">
        <v>2511</v>
      </c>
      <c r="H771" s="11" t="s">
        <v>81</v>
      </c>
      <c r="I771" s="11" t="s">
        <v>26</v>
      </c>
      <c r="J771" s="11" t="s">
        <v>2512</v>
      </c>
      <c r="K771" s="11" t="s">
        <v>215</v>
      </c>
      <c r="L771" s="11">
        <v>43615</v>
      </c>
      <c r="M771" s="11" t="s">
        <v>62</v>
      </c>
      <c r="N771" s="11" t="s">
        <v>2185</v>
      </c>
      <c r="O771" s="11" t="s">
        <v>31</v>
      </c>
      <c r="P771" s="11" t="s">
        <v>53</v>
      </c>
      <c r="Q771" s="11" t="s">
        <v>2186</v>
      </c>
      <c r="R771" s="11">
        <v>15.167999999999999</v>
      </c>
      <c r="S771" s="11">
        <v>2</v>
      </c>
      <c r="T771" s="11">
        <v>0.2</v>
      </c>
      <c r="U771" s="11">
        <v>3.7919999999999998</v>
      </c>
      <c r="V771" s="11">
        <f t="shared" ref="V771:V834" si="24">IF(U771&gt;0,1,0)</f>
        <v>1</v>
      </c>
      <c r="W771" s="11" t="str">
        <f t="shared" ref="W771:W834" si="25">TEXT(C771,"Mmm")</f>
        <v>Jan</v>
      </c>
      <c r="X771" s="13" t="s">
        <v>4394</v>
      </c>
    </row>
    <row r="772" spans="1:24" x14ac:dyDescent="0.3">
      <c r="A772" s="11">
        <v>3708</v>
      </c>
      <c r="B772" s="11" t="s">
        <v>2513</v>
      </c>
      <c r="C772" s="12">
        <v>44158</v>
      </c>
      <c r="D772" s="12">
        <v>44162</v>
      </c>
      <c r="E772" s="11" t="s">
        <v>38</v>
      </c>
      <c r="F772" s="11" t="s">
        <v>2068</v>
      </c>
      <c r="G772" s="11" t="s">
        <v>2069</v>
      </c>
      <c r="H772" s="11" t="s">
        <v>81</v>
      </c>
      <c r="I772" s="11" t="s">
        <v>26</v>
      </c>
      <c r="J772" s="11" t="s">
        <v>2514</v>
      </c>
      <c r="K772" s="11" t="s">
        <v>83</v>
      </c>
      <c r="L772" s="11">
        <v>75150</v>
      </c>
      <c r="M772" s="11" t="s">
        <v>84</v>
      </c>
      <c r="N772" s="11" t="s">
        <v>908</v>
      </c>
      <c r="O772" s="11" t="s">
        <v>31</v>
      </c>
      <c r="P772" s="11" t="s">
        <v>53</v>
      </c>
      <c r="Q772" s="11" t="s">
        <v>298</v>
      </c>
      <c r="R772" s="11">
        <v>6.3680000000000003</v>
      </c>
      <c r="S772" s="11">
        <v>2</v>
      </c>
      <c r="T772" s="11">
        <v>0.6</v>
      </c>
      <c r="U772" s="11">
        <v>-2.5472000000000001</v>
      </c>
      <c r="V772" s="11">
        <f t="shared" si="24"/>
        <v>0</v>
      </c>
      <c r="W772" s="11" t="str">
        <f t="shared" si="25"/>
        <v>Nov</v>
      </c>
      <c r="X772" s="13" t="s">
        <v>4392</v>
      </c>
    </row>
    <row r="773" spans="1:24" x14ac:dyDescent="0.3">
      <c r="A773" s="11">
        <v>3711</v>
      </c>
      <c r="B773" s="11" t="s">
        <v>2515</v>
      </c>
      <c r="C773" s="12">
        <v>45214</v>
      </c>
      <c r="D773" s="12">
        <v>45216</v>
      </c>
      <c r="E773" s="11" t="s">
        <v>78</v>
      </c>
      <c r="F773" s="11" t="s">
        <v>2516</v>
      </c>
      <c r="G773" s="11" t="s">
        <v>2517</v>
      </c>
      <c r="H773" s="11" t="s">
        <v>81</v>
      </c>
      <c r="I773" s="11" t="s">
        <v>26</v>
      </c>
      <c r="J773" s="11" t="s">
        <v>49</v>
      </c>
      <c r="K773" s="11" t="s">
        <v>50</v>
      </c>
      <c r="L773" s="11">
        <v>90045</v>
      </c>
      <c r="M773" s="11" t="s">
        <v>51</v>
      </c>
      <c r="N773" s="11" t="s">
        <v>286</v>
      </c>
      <c r="O773" s="11" t="s">
        <v>31</v>
      </c>
      <c r="P773" s="11" t="s">
        <v>44</v>
      </c>
      <c r="Q773" s="11" t="s">
        <v>287</v>
      </c>
      <c r="R773" s="11">
        <v>510.24</v>
      </c>
      <c r="S773" s="11">
        <v>3</v>
      </c>
      <c r="T773" s="11">
        <v>0.2</v>
      </c>
      <c r="U773" s="11">
        <v>6.3780000000000001</v>
      </c>
      <c r="V773" s="11">
        <f t="shared" si="24"/>
        <v>1</v>
      </c>
      <c r="W773" s="11" t="str">
        <f t="shared" si="25"/>
        <v>Oct</v>
      </c>
      <c r="X773" s="13" t="s">
        <v>4395</v>
      </c>
    </row>
    <row r="774" spans="1:24" x14ac:dyDescent="0.3">
      <c r="A774" s="11">
        <v>3714</v>
      </c>
      <c r="B774" s="11" t="s">
        <v>2518</v>
      </c>
      <c r="C774" s="12">
        <v>45037</v>
      </c>
      <c r="D774" s="12">
        <v>45040</v>
      </c>
      <c r="E774" s="11" t="s">
        <v>78</v>
      </c>
      <c r="F774" s="11" t="s">
        <v>1449</v>
      </c>
      <c r="G774" s="11" t="s">
        <v>1450</v>
      </c>
      <c r="H774" s="11" t="s">
        <v>25</v>
      </c>
      <c r="I774" s="11" t="s">
        <v>26</v>
      </c>
      <c r="J774" s="11" t="s">
        <v>176</v>
      </c>
      <c r="K774" s="11" t="s">
        <v>177</v>
      </c>
      <c r="L774" s="11">
        <v>98103</v>
      </c>
      <c r="M774" s="11" t="s">
        <v>51</v>
      </c>
      <c r="N774" s="11" t="s">
        <v>998</v>
      </c>
      <c r="O774" s="11" t="s">
        <v>31</v>
      </c>
      <c r="P774" s="11" t="s">
        <v>53</v>
      </c>
      <c r="Q774" s="11" t="s">
        <v>999</v>
      </c>
      <c r="R774" s="11">
        <v>162.6</v>
      </c>
      <c r="S774" s="11">
        <v>3</v>
      </c>
      <c r="T774" s="11">
        <v>0</v>
      </c>
      <c r="U774" s="11">
        <v>34.146000000000001</v>
      </c>
      <c r="V774" s="11">
        <f t="shared" si="24"/>
        <v>1</v>
      </c>
      <c r="W774" s="11" t="str">
        <f t="shared" si="25"/>
        <v>Apr</v>
      </c>
      <c r="X774" s="13" t="s">
        <v>4395</v>
      </c>
    </row>
    <row r="775" spans="1:24" x14ac:dyDescent="0.3">
      <c r="A775" s="11">
        <v>3716</v>
      </c>
      <c r="B775" s="11" t="s">
        <v>2519</v>
      </c>
      <c r="C775" s="12">
        <v>44173</v>
      </c>
      <c r="D775" s="12">
        <v>44175</v>
      </c>
      <c r="E775" s="11" t="s">
        <v>22</v>
      </c>
      <c r="F775" s="11" t="s">
        <v>1787</v>
      </c>
      <c r="G775" s="11" t="s">
        <v>1788</v>
      </c>
      <c r="H775" s="11" t="s">
        <v>25</v>
      </c>
      <c r="I775" s="11" t="s">
        <v>26</v>
      </c>
      <c r="J775" s="11" t="s">
        <v>951</v>
      </c>
      <c r="K775" s="11" t="s">
        <v>177</v>
      </c>
      <c r="L775" s="11">
        <v>98502</v>
      </c>
      <c r="M775" s="11" t="s">
        <v>51</v>
      </c>
      <c r="N775" s="11" t="s">
        <v>376</v>
      </c>
      <c r="O775" s="11" t="s">
        <v>31</v>
      </c>
      <c r="P775" s="11" t="s">
        <v>35</v>
      </c>
      <c r="Q775" s="11" t="s">
        <v>377</v>
      </c>
      <c r="R775" s="11">
        <v>603.91999999999996</v>
      </c>
      <c r="S775" s="11">
        <v>5</v>
      </c>
      <c r="T775" s="11">
        <v>0.2</v>
      </c>
      <c r="U775" s="11">
        <v>45.293999999999997</v>
      </c>
      <c r="V775" s="11">
        <f t="shared" si="24"/>
        <v>1</v>
      </c>
      <c r="W775" s="11" t="str">
        <f t="shared" si="25"/>
        <v>Dec</v>
      </c>
      <c r="X775" s="13" t="s">
        <v>4392</v>
      </c>
    </row>
    <row r="776" spans="1:24" x14ac:dyDescent="0.3">
      <c r="A776" s="11">
        <v>3721</v>
      </c>
      <c r="B776" s="11" t="s">
        <v>2520</v>
      </c>
      <c r="C776" s="12">
        <v>44915</v>
      </c>
      <c r="D776" s="12">
        <v>44919</v>
      </c>
      <c r="E776" s="11" t="s">
        <v>38</v>
      </c>
      <c r="F776" s="11" t="s">
        <v>2521</v>
      </c>
      <c r="G776" s="11" t="s">
        <v>2522</v>
      </c>
      <c r="H776" s="11" t="s">
        <v>90</v>
      </c>
      <c r="I776" s="11" t="s">
        <v>26</v>
      </c>
      <c r="J776" s="11" t="s">
        <v>458</v>
      </c>
      <c r="K776" s="11" t="s">
        <v>459</v>
      </c>
      <c r="L776" s="11">
        <v>39212</v>
      </c>
      <c r="M776" s="11" t="s">
        <v>29</v>
      </c>
      <c r="N776" s="11" t="s">
        <v>361</v>
      </c>
      <c r="O776" s="11" t="s">
        <v>31</v>
      </c>
      <c r="P776" s="11" t="s">
        <v>53</v>
      </c>
      <c r="Q776" s="11" t="s">
        <v>362</v>
      </c>
      <c r="R776" s="11">
        <v>18.920000000000002</v>
      </c>
      <c r="S776" s="11">
        <v>4</v>
      </c>
      <c r="T776" s="11">
        <v>0</v>
      </c>
      <c r="U776" s="11">
        <v>7.3788</v>
      </c>
      <c r="V776" s="11">
        <f t="shared" si="24"/>
        <v>1</v>
      </c>
      <c r="W776" s="11" t="str">
        <f t="shared" si="25"/>
        <v>Dec</v>
      </c>
      <c r="X776" s="13" t="s">
        <v>4394</v>
      </c>
    </row>
    <row r="777" spans="1:24" x14ac:dyDescent="0.3">
      <c r="A777" s="11">
        <v>3736</v>
      </c>
      <c r="B777" s="11" t="s">
        <v>2523</v>
      </c>
      <c r="C777" s="12">
        <v>44991</v>
      </c>
      <c r="D777" s="12">
        <v>44996</v>
      </c>
      <c r="E777" s="11" t="s">
        <v>22</v>
      </c>
      <c r="F777" s="11" t="s">
        <v>2524</v>
      </c>
      <c r="G777" s="11" t="s">
        <v>2525</v>
      </c>
      <c r="H777" s="11" t="s">
        <v>25</v>
      </c>
      <c r="I777" s="11" t="s">
        <v>26</v>
      </c>
      <c r="J777" s="11" t="s">
        <v>158</v>
      </c>
      <c r="K777" s="11" t="s">
        <v>109</v>
      </c>
      <c r="L777" s="11">
        <v>10011</v>
      </c>
      <c r="M777" s="11" t="s">
        <v>62</v>
      </c>
      <c r="N777" s="11" t="s">
        <v>1161</v>
      </c>
      <c r="O777" s="11" t="s">
        <v>31</v>
      </c>
      <c r="P777" s="11" t="s">
        <v>53</v>
      </c>
      <c r="Q777" s="11" t="s">
        <v>1162</v>
      </c>
      <c r="R777" s="11">
        <v>71.97</v>
      </c>
      <c r="S777" s="11">
        <v>3</v>
      </c>
      <c r="T777" s="11">
        <v>0</v>
      </c>
      <c r="U777" s="11">
        <v>16.553100000000001</v>
      </c>
      <c r="V777" s="11">
        <f t="shared" si="24"/>
        <v>1</v>
      </c>
      <c r="W777" s="11" t="str">
        <f t="shared" si="25"/>
        <v>Mar</v>
      </c>
      <c r="X777" s="13" t="s">
        <v>4395</v>
      </c>
    </row>
    <row r="778" spans="1:24" x14ac:dyDescent="0.3">
      <c r="A778" s="11">
        <v>3747</v>
      </c>
      <c r="B778" s="11" t="s">
        <v>2526</v>
      </c>
      <c r="C778" s="12">
        <v>44827</v>
      </c>
      <c r="D778" s="12">
        <v>44832</v>
      </c>
      <c r="E778" s="11" t="s">
        <v>22</v>
      </c>
      <c r="F778" s="11" t="s">
        <v>1030</v>
      </c>
      <c r="G778" s="11" t="s">
        <v>1031</v>
      </c>
      <c r="H778" s="11" t="s">
        <v>25</v>
      </c>
      <c r="I778" s="11" t="s">
        <v>26</v>
      </c>
      <c r="J778" s="11" t="s">
        <v>329</v>
      </c>
      <c r="K778" s="11" t="s">
        <v>648</v>
      </c>
      <c r="L778" s="11">
        <v>31907</v>
      </c>
      <c r="M778" s="11" t="s">
        <v>29</v>
      </c>
      <c r="N778" s="11" t="s">
        <v>1728</v>
      </c>
      <c r="O778" s="11" t="s">
        <v>31</v>
      </c>
      <c r="P778" s="11" t="s">
        <v>35</v>
      </c>
      <c r="Q778" s="11" t="s">
        <v>1729</v>
      </c>
      <c r="R778" s="11">
        <v>368.97</v>
      </c>
      <c r="S778" s="11">
        <v>3</v>
      </c>
      <c r="T778" s="11">
        <v>0</v>
      </c>
      <c r="U778" s="11">
        <v>81.173400000000001</v>
      </c>
      <c r="V778" s="11">
        <f t="shared" si="24"/>
        <v>1</v>
      </c>
      <c r="W778" s="11" t="str">
        <f t="shared" si="25"/>
        <v>Sep</v>
      </c>
      <c r="X778" s="13" t="s">
        <v>4394</v>
      </c>
    </row>
    <row r="779" spans="1:24" x14ac:dyDescent="0.3">
      <c r="A779" s="11">
        <v>3748</v>
      </c>
      <c r="B779" s="11" t="s">
        <v>2527</v>
      </c>
      <c r="C779" s="12">
        <v>45165</v>
      </c>
      <c r="D779" s="12">
        <v>45167</v>
      </c>
      <c r="E779" s="11" t="s">
        <v>22</v>
      </c>
      <c r="F779" s="11" t="s">
        <v>314</v>
      </c>
      <c r="G779" s="11" t="s">
        <v>315</v>
      </c>
      <c r="H779" s="11" t="s">
        <v>81</v>
      </c>
      <c r="I779" s="11" t="s">
        <v>26</v>
      </c>
      <c r="J779" s="11" t="s">
        <v>2429</v>
      </c>
      <c r="K779" s="11" t="s">
        <v>50</v>
      </c>
      <c r="L779" s="11">
        <v>90301</v>
      </c>
      <c r="M779" s="11" t="s">
        <v>51</v>
      </c>
      <c r="N779" s="11" t="s">
        <v>1381</v>
      </c>
      <c r="O779" s="11" t="s">
        <v>31</v>
      </c>
      <c r="P779" s="11" t="s">
        <v>53</v>
      </c>
      <c r="Q779" s="11" t="s">
        <v>1382</v>
      </c>
      <c r="R779" s="11">
        <v>198.46</v>
      </c>
      <c r="S779" s="11">
        <v>2</v>
      </c>
      <c r="T779" s="11">
        <v>0</v>
      </c>
      <c r="U779" s="11">
        <v>99.23</v>
      </c>
      <c r="V779" s="11">
        <f t="shared" si="24"/>
        <v>1</v>
      </c>
      <c r="W779" s="11" t="str">
        <f t="shared" si="25"/>
        <v>Aug</v>
      </c>
      <c r="X779" s="13" t="s">
        <v>4395</v>
      </c>
    </row>
    <row r="780" spans="1:24" x14ac:dyDescent="0.3">
      <c r="A780" s="11">
        <v>3752</v>
      </c>
      <c r="B780" s="11" t="s">
        <v>2527</v>
      </c>
      <c r="C780" s="12">
        <v>45165</v>
      </c>
      <c r="D780" s="12">
        <v>45167</v>
      </c>
      <c r="E780" s="11" t="s">
        <v>22</v>
      </c>
      <c r="F780" s="11" t="s">
        <v>314</v>
      </c>
      <c r="G780" s="11" t="s">
        <v>315</v>
      </c>
      <c r="H780" s="11" t="s">
        <v>81</v>
      </c>
      <c r="I780" s="11" t="s">
        <v>26</v>
      </c>
      <c r="J780" s="11" t="s">
        <v>2429</v>
      </c>
      <c r="K780" s="11" t="s">
        <v>50</v>
      </c>
      <c r="L780" s="11">
        <v>90301</v>
      </c>
      <c r="M780" s="11" t="s">
        <v>51</v>
      </c>
      <c r="N780" s="11" t="s">
        <v>447</v>
      </c>
      <c r="O780" s="11" t="s">
        <v>31</v>
      </c>
      <c r="P780" s="11" t="s">
        <v>35</v>
      </c>
      <c r="Q780" s="11" t="s">
        <v>448</v>
      </c>
      <c r="R780" s="11">
        <v>230.28</v>
      </c>
      <c r="S780" s="11">
        <v>3</v>
      </c>
      <c r="T780" s="11">
        <v>0.2</v>
      </c>
      <c r="U780" s="11">
        <v>23.027999999999999</v>
      </c>
      <c r="V780" s="11">
        <f t="shared" si="24"/>
        <v>1</v>
      </c>
      <c r="W780" s="11" t="str">
        <f t="shared" si="25"/>
        <v>Aug</v>
      </c>
      <c r="X780" s="13" t="s">
        <v>4395</v>
      </c>
    </row>
    <row r="781" spans="1:24" x14ac:dyDescent="0.3">
      <c r="A781" s="11">
        <v>3757</v>
      </c>
      <c r="B781" s="11" t="s">
        <v>2528</v>
      </c>
      <c r="C781" s="12">
        <v>44623</v>
      </c>
      <c r="D781" s="12">
        <v>44626</v>
      </c>
      <c r="E781" s="11" t="s">
        <v>78</v>
      </c>
      <c r="F781" s="11" t="s">
        <v>2289</v>
      </c>
      <c r="G781" s="11" t="s">
        <v>2290</v>
      </c>
      <c r="H781" s="11" t="s">
        <v>81</v>
      </c>
      <c r="I781" s="11" t="s">
        <v>26</v>
      </c>
      <c r="J781" s="11" t="s">
        <v>2529</v>
      </c>
      <c r="K781" s="11" t="s">
        <v>83</v>
      </c>
      <c r="L781" s="11">
        <v>79762</v>
      </c>
      <c r="M781" s="11" t="s">
        <v>84</v>
      </c>
      <c r="N781" s="11" t="s">
        <v>2530</v>
      </c>
      <c r="O781" s="11" t="s">
        <v>31</v>
      </c>
      <c r="P781" s="11" t="s">
        <v>35</v>
      </c>
      <c r="Q781" s="11" t="s">
        <v>2531</v>
      </c>
      <c r="R781" s="11">
        <v>563.42999999999995</v>
      </c>
      <c r="S781" s="11">
        <v>5</v>
      </c>
      <c r="T781" s="11">
        <v>0.3</v>
      </c>
      <c r="U781" s="11">
        <v>-56.343000000000004</v>
      </c>
      <c r="V781" s="11">
        <f t="shared" si="24"/>
        <v>0</v>
      </c>
      <c r="W781" s="11" t="str">
        <f t="shared" si="25"/>
        <v>Mar</v>
      </c>
      <c r="X781" s="13" t="s">
        <v>4394</v>
      </c>
    </row>
    <row r="782" spans="1:24" x14ac:dyDescent="0.3">
      <c r="A782" s="11">
        <v>3761</v>
      </c>
      <c r="B782" s="11" t="s">
        <v>2532</v>
      </c>
      <c r="C782" s="12">
        <v>44457</v>
      </c>
      <c r="D782" s="12">
        <v>44462</v>
      </c>
      <c r="E782" s="11" t="s">
        <v>38</v>
      </c>
      <c r="F782" s="11" t="s">
        <v>1061</v>
      </c>
      <c r="G782" s="11" t="s">
        <v>1062</v>
      </c>
      <c r="H782" s="11" t="s">
        <v>81</v>
      </c>
      <c r="I782" s="11" t="s">
        <v>26</v>
      </c>
      <c r="J782" s="11" t="s">
        <v>49</v>
      </c>
      <c r="K782" s="11" t="s">
        <v>50</v>
      </c>
      <c r="L782" s="11">
        <v>90049</v>
      </c>
      <c r="M782" s="11" t="s">
        <v>51</v>
      </c>
      <c r="N782" s="11" t="s">
        <v>1463</v>
      </c>
      <c r="O782" s="11" t="s">
        <v>31</v>
      </c>
      <c r="P782" s="11" t="s">
        <v>53</v>
      </c>
      <c r="Q782" s="11" t="s">
        <v>1464</v>
      </c>
      <c r="R782" s="11">
        <v>24.4</v>
      </c>
      <c r="S782" s="11">
        <v>2</v>
      </c>
      <c r="T782" s="11">
        <v>0</v>
      </c>
      <c r="U782" s="11">
        <v>10.247999999999999</v>
      </c>
      <c r="V782" s="11">
        <f t="shared" si="24"/>
        <v>1</v>
      </c>
      <c r="W782" s="11" t="str">
        <f t="shared" si="25"/>
        <v>Sep</v>
      </c>
      <c r="X782" s="13" t="s">
        <v>4393</v>
      </c>
    </row>
    <row r="783" spans="1:24" x14ac:dyDescent="0.3">
      <c r="A783" s="11">
        <v>3763</v>
      </c>
      <c r="B783" s="11" t="s">
        <v>2533</v>
      </c>
      <c r="C783" s="12">
        <v>44786</v>
      </c>
      <c r="D783" s="12">
        <v>44791</v>
      </c>
      <c r="E783" s="11" t="s">
        <v>22</v>
      </c>
      <c r="F783" s="11" t="s">
        <v>1707</v>
      </c>
      <c r="G783" s="11" t="s">
        <v>1708</v>
      </c>
      <c r="H783" s="11" t="s">
        <v>81</v>
      </c>
      <c r="I783" s="11" t="s">
        <v>26</v>
      </c>
      <c r="J783" s="11" t="s">
        <v>2534</v>
      </c>
      <c r="K783" s="11" t="s">
        <v>222</v>
      </c>
      <c r="L783" s="11">
        <v>53214</v>
      </c>
      <c r="M783" s="11" t="s">
        <v>84</v>
      </c>
      <c r="N783" s="11" t="s">
        <v>523</v>
      </c>
      <c r="O783" s="11" t="s">
        <v>31</v>
      </c>
      <c r="P783" s="11" t="s">
        <v>32</v>
      </c>
      <c r="Q783" s="11" t="s">
        <v>524</v>
      </c>
      <c r="R783" s="11">
        <v>241.96</v>
      </c>
      <c r="S783" s="11">
        <v>2</v>
      </c>
      <c r="T783" s="11">
        <v>0</v>
      </c>
      <c r="U783" s="11">
        <v>24.196000000000002</v>
      </c>
      <c r="V783" s="11">
        <f t="shared" si="24"/>
        <v>1</v>
      </c>
      <c r="W783" s="11" t="str">
        <f t="shared" si="25"/>
        <v>Aug</v>
      </c>
      <c r="X783" s="13" t="s">
        <v>4394</v>
      </c>
    </row>
    <row r="784" spans="1:24" x14ac:dyDescent="0.3">
      <c r="A784" s="11">
        <v>3766</v>
      </c>
      <c r="B784" s="11" t="s">
        <v>2535</v>
      </c>
      <c r="C784" s="12">
        <v>44641</v>
      </c>
      <c r="D784" s="12">
        <v>44645</v>
      </c>
      <c r="E784" s="11" t="s">
        <v>38</v>
      </c>
      <c r="F784" s="11" t="s">
        <v>2234</v>
      </c>
      <c r="G784" s="11" t="s">
        <v>2235</v>
      </c>
      <c r="H784" s="11" t="s">
        <v>81</v>
      </c>
      <c r="I784" s="11" t="s">
        <v>26</v>
      </c>
      <c r="J784" s="11" t="s">
        <v>91</v>
      </c>
      <c r="K784" s="11" t="s">
        <v>83</v>
      </c>
      <c r="L784" s="11">
        <v>77036</v>
      </c>
      <c r="M784" s="11" t="s">
        <v>84</v>
      </c>
      <c r="N784" s="11" t="s">
        <v>1548</v>
      </c>
      <c r="O784" s="11" t="s">
        <v>31</v>
      </c>
      <c r="P784" s="11" t="s">
        <v>44</v>
      </c>
      <c r="Q784" s="11" t="s">
        <v>1549</v>
      </c>
      <c r="R784" s="11">
        <v>99.372</v>
      </c>
      <c r="S784" s="11">
        <v>2</v>
      </c>
      <c r="T784" s="11">
        <v>0.3</v>
      </c>
      <c r="U784" s="11">
        <v>-1.4196</v>
      </c>
      <c r="V784" s="11">
        <f t="shared" si="24"/>
        <v>0</v>
      </c>
      <c r="W784" s="11" t="str">
        <f t="shared" si="25"/>
        <v>Mar</v>
      </c>
      <c r="X784" s="13" t="s">
        <v>4394</v>
      </c>
    </row>
    <row r="785" spans="1:24" x14ac:dyDescent="0.3">
      <c r="A785" s="11">
        <v>3769</v>
      </c>
      <c r="B785" s="11" t="s">
        <v>2536</v>
      </c>
      <c r="C785" s="12">
        <v>44181</v>
      </c>
      <c r="D785" s="12">
        <v>44185</v>
      </c>
      <c r="E785" s="11" t="s">
        <v>22</v>
      </c>
      <c r="F785" s="11" t="s">
        <v>2537</v>
      </c>
      <c r="G785" s="11" t="s">
        <v>2538</v>
      </c>
      <c r="H785" s="11" t="s">
        <v>81</v>
      </c>
      <c r="I785" s="11" t="s">
        <v>26</v>
      </c>
      <c r="J785" s="11" t="s">
        <v>2031</v>
      </c>
      <c r="K785" s="11" t="s">
        <v>42</v>
      </c>
      <c r="L785" s="11">
        <v>33012</v>
      </c>
      <c r="M785" s="11" t="s">
        <v>29</v>
      </c>
      <c r="N785" s="11" t="s">
        <v>1513</v>
      </c>
      <c r="O785" s="11" t="s">
        <v>31</v>
      </c>
      <c r="P785" s="11" t="s">
        <v>35</v>
      </c>
      <c r="Q785" s="11" t="s">
        <v>1514</v>
      </c>
      <c r="R785" s="11">
        <v>1013.832</v>
      </c>
      <c r="S785" s="11">
        <v>9</v>
      </c>
      <c r="T785" s="11">
        <v>0.2</v>
      </c>
      <c r="U785" s="11">
        <v>101.3832</v>
      </c>
      <c r="V785" s="11">
        <f t="shared" si="24"/>
        <v>1</v>
      </c>
      <c r="W785" s="11" t="str">
        <f t="shared" si="25"/>
        <v>Dec</v>
      </c>
      <c r="X785" s="13" t="s">
        <v>4392</v>
      </c>
    </row>
    <row r="786" spans="1:24" x14ac:dyDescent="0.3">
      <c r="A786" s="11">
        <v>3771</v>
      </c>
      <c r="B786" s="11" t="s">
        <v>2539</v>
      </c>
      <c r="C786" s="12">
        <v>44912</v>
      </c>
      <c r="D786" s="12">
        <v>44916</v>
      </c>
      <c r="E786" s="11" t="s">
        <v>38</v>
      </c>
      <c r="F786" s="11" t="s">
        <v>2540</v>
      </c>
      <c r="G786" s="11" t="s">
        <v>2541</v>
      </c>
      <c r="H786" s="11" t="s">
        <v>25</v>
      </c>
      <c r="I786" s="11" t="s">
        <v>26</v>
      </c>
      <c r="J786" s="11" t="s">
        <v>310</v>
      </c>
      <c r="K786" s="11" t="s">
        <v>50</v>
      </c>
      <c r="L786" s="11">
        <v>94122</v>
      </c>
      <c r="M786" s="11" t="s">
        <v>51</v>
      </c>
      <c r="N786" s="11" t="s">
        <v>593</v>
      </c>
      <c r="O786" s="11" t="s">
        <v>31</v>
      </c>
      <c r="P786" s="11" t="s">
        <v>44</v>
      </c>
      <c r="Q786" s="11" t="s">
        <v>594</v>
      </c>
      <c r="R786" s="11">
        <v>2003.52</v>
      </c>
      <c r="S786" s="11">
        <v>6</v>
      </c>
      <c r="T786" s="11">
        <v>0.2</v>
      </c>
      <c r="U786" s="11">
        <v>-325.572</v>
      </c>
      <c r="V786" s="11">
        <f t="shared" si="24"/>
        <v>0</v>
      </c>
      <c r="W786" s="11" t="str">
        <f t="shared" si="25"/>
        <v>Dec</v>
      </c>
      <c r="X786" s="13" t="s">
        <v>4394</v>
      </c>
    </row>
    <row r="787" spans="1:24" x14ac:dyDescent="0.3">
      <c r="A787" s="11">
        <v>3778</v>
      </c>
      <c r="B787" s="11" t="s">
        <v>2542</v>
      </c>
      <c r="C787" s="12">
        <v>44319</v>
      </c>
      <c r="D787" s="12">
        <v>44324</v>
      </c>
      <c r="E787" s="11" t="s">
        <v>38</v>
      </c>
      <c r="F787" s="11" t="s">
        <v>2211</v>
      </c>
      <c r="G787" s="11" t="s">
        <v>2212</v>
      </c>
      <c r="H787" s="11" t="s">
        <v>90</v>
      </c>
      <c r="I787" s="11" t="s">
        <v>26</v>
      </c>
      <c r="J787" s="11" t="s">
        <v>2543</v>
      </c>
      <c r="K787" s="11" t="s">
        <v>50</v>
      </c>
      <c r="L787" s="11">
        <v>91911</v>
      </c>
      <c r="M787" s="11" t="s">
        <v>51</v>
      </c>
      <c r="N787" s="11" t="s">
        <v>1834</v>
      </c>
      <c r="O787" s="11" t="s">
        <v>31</v>
      </c>
      <c r="P787" s="11" t="s">
        <v>53</v>
      </c>
      <c r="Q787" s="11" t="s">
        <v>1835</v>
      </c>
      <c r="R787" s="11">
        <v>665.88</v>
      </c>
      <c r="S787" s="11">
        <v>6</v>
      </c>
      <c r="T787" s="11">
        <v>0</v>
      </c>
      <c r="U787" s="11">
        <v>106.5408</v>
      </c>
      <c r="V787" s="11">
        <f t="shared" si="24"/>
        <v>1</v>
      </c>
      <c r="W787" s="11" t="str">
        <f t="shared" si="25"/>
        <v>May</v>
      </c>
      <c r="X787" s="13" t="s">
        <v>4393</v>
      </c>
    </row>
    <row r="788" spans="1:24" x14ac:dyDescent="0.3">
      <c r="A788" s="11">
        <v>3796</v>
      </c>
      <c r="B788" s="11" t="s">
        <v>2544</v>
      </c>
      <c r="C788" s="12">
        <v>43857</v>
      </c>
      <c r="D788" s="12">
        <v>43863</v>
      </c>
      <c r="E788" s="11" t="s">
        <v>38</v>
      </c>
      <c r="F788" s="11" t="s">
        <v>2545</v>
      </c>
      <c r="G788" s="11" t="s">
        <v>2546</v>
      </c>
      <c r="H788" s="11" t="s">
        <v>25</v>
      </c>
      <c r="I788" s="11" t="s">
        <v>26</v>
      </c>
      <c r="J788" s="11" t="s">
        <v>620</v>
      </c>
      <c r="K788" s="11" t="s">
        <v>50</v>
      </c>
      <c r="L788" s="11">
        <v>92037</v>
      </c>
      <c r="M788" s="11" t="s">
        <v>51</v>
      </c>
      <c r="N788" s="11" t="s">
        <v>2547</v>
      </c>
      <c r="O788" s="11" t="s">
        <v>31</v>
      </c>
      <c r="P788" s="11" t="s">
        <v>44</v>
      </c>
      <c r="Q788" s="11" t="s">
        <v>2548</v>
      </c>
      <c r="R788" s="11">
        <v>333</v>
      </c>
      <c r="S788" s="11">
        <v>3</v>
      </c>
      <c r="T788" s="11">
        <v>0.2</v>
      </c>
      <c r="U788" s="11">
        <v>-16.649999999999999</v>
      </c>
      <c r="V788" s="11">
        <f t="shared" si="24"/>
        <v>0</v>
      </c>
      <c r="W788" s="11" t="str">
        <f t="shared" si="25"/>
        <v>Jan</v>
      </c>
      <c r="X788" s="13" t="s">
        <v>4392</v>
      </c>
    </row>
    <row r="789" spans="1:24" x14ac:dyDescent="0.3">
      <c r="A789" s="11">
        <v>3799</v>
      </c>
      <c r="B789" s="11" t="s">
        <v>2549</v>
      </c>
      <c r="C789" s="12">
        <v>45234</v>
      </c>
      <c r="D789" s="12">
        <v>45235</v>
      </c>
      <c r="E789" s="11" t="s">
        <v>78</v>
      </c>
      <c r="F789" s="11" t="s">
        <v>333</v>
      </c>
      <c r="G789" s="11" t="s">
        <v>334</v>
      </c>
      <c r="H789" s="11" t="s">
        <v>81</v>
      </c>
      <c r="I789" s="11" t="s">
        <v>26</v>
      </c>
      <c r="J789" s="11" t="s">
        <v>2550</v>
      </c>
      <c r="K789" s="11" t="s">
        <v>1017</v>
      </c>
      <c r="L789" s="11">
        <v>27405</v>
      </c>
      <c r="M789" s="11" t="s">
        <v>29</v>
      </c>
      <c r="N789" s="11" t="s">
        <v>392</v>
      </c>
      <c r="O789" s="11" t="s">
        <v>31</v>
      </c>
      <c r="P789" s="11" t="s">
        <v>44</v>
      </c>
      <c r="Q789" s="11" t="s">
        <v>393</v>
      </c>
      <c r="R789" s="11">
        <v>523.76400000000001</v>
      </c>
      <c r="S789" s="11">
        <v>3</v>
      </c>
      <c r="T789" s="11">
        <v>0.4</v>
      </c>
      <c r="U789" s="11">
        <v>-192.04679999999999</v>
      </c>
      <c r="V789" s="11">
        <f t="shared" si="24"/>
        <v>0</v>
      </c>
      <c r="W789" s="11" t="str">
        <f t="shared" si="25"/>
        <v>Nov</v>
      </c>
      <c r="X789" s="13" t="s">
        <v>4395</v>
      </c>
    </row>
    <row r="790" spans="1:24" x14ac:dyDescent="0.3">
      <c r="A790" s="11">
        <v>3801</v>
      </c>
      <c r="B790" s="11" t="s">
        <v>2551</v>
      </c>
      <c r="C790" s="12">
        <v>44848</v>
      </c>
      <c r="D790" s="12">
        <v>44854</v>
      </c>
      <c r="E790" s="11" t="s">
        <v>38</v>
      </c>
      <c r="F790" s="11" t="s">
        <v>2552</v>
      </c>
      <c r="G790" s="11" t="s">
        <v>2553</v>
      </c>
      <c r="H790" s="11" t="s">
        <v>25</v>
      </c>
      <c r="I790" s="11" t="s">
        <v>26</v>
      </c>
      <c r="J790" s="11" t="s">
        <v>587</v>
      </c>
      <c r="K790" s="11" t="s">
        <v>1017</v>
      </c>
      <c r="L790" s="11">
        <v>28540</v>
      </c>
      <c r="M790" s="11" t="s">
        <v>29</v>
      </c>
      <c r="N790" s="11" t="s">
        <v>2554</v>
      </c>
      <c r="O790" s="11" t="s">
        <v>31</v>
      </c>
      <c r="P790" s="11" t="s">
        <v>35</v>
      </c>
      <c r="Q790" s="11" t="s">
        <v>2555</v>
      </c>
      <c r="R790" s="11">
        <v>102.592</v>
      </c>
      <c r="S790" s="11">
        <v>1</v>
      </c>
      <c r="T790" s="11">
        <v>0.2</v>
      </c>
      <c r="U790" s="11">
        <v>10.2592</v>
      </c>
      <c r="V790" s="11">
        <f t="shared" si="24"/>
        <v>1</v>
      </c>
      <c r="W790" s="11" t="str">
        <f t="shared" si="25"/>
        <v>Oct</v>
      </c>
      <c r="X790" s="13" t="s">
        <v>4394</v>
      </c>
    </row>
    <row r="791" spans="1:24" x14ac:dyDescent="0.3">
      <c r="A791" s="11">
        <v>3810</v>
      </c>
      <c r="B791" s="11" t="s">
        <v>2556</v>
      </c>
      <c r="C791" s="12">
        <v>44512</v>
      </c>
      <c r="D791" s="12">
        <v>44519</v>
      </c>
      <c r="E791" s="11" t="s">
        <v>38</v>
      </c>
      <c r="F791" s="11" t="s">
        <v>2557</v>
      </c>
      <c r="G791" s="11" t="s">
        <v>2558</v>
      </c>
      <c r="H791" s="11" t="s">
        <v>81</v>
      </c>
      <c r="I791" s="11" t="s">
        <v>26</v>
      </c>
      <c r="J791" s="11" t="s">
        <v>2493</v>
      </c>
      <c r="K791" s="11" t="s">
        <v>42</v>
      </c>
      <c r="L791" s="11">
        <v>33317</v>
      </c>
      <c r="M791" s="11" t="s">
        <v>29</v>
      </c>
      <c r="N791" s="11" t="s">
        <v>2559</v>
      </c>
      <c r="O791" s="11" t="s">
        <v>31</v>
      </c>
      <c r="P791" s="11" t="s">
        <v>35</v>
      </c>
      <c r="Q791" s="11" t="s">
        <v>2560</v>
      </c>
      <c r="R791" s="11">
        <v>523.91999999999996</v>
      </c>
      <c r="S791" s="11">
        <v>5</v>
      </c>
      <c r="T791" s="11">
        <v>0.2</v>
      </c>
      <c r="U791" s="11">
        <v>-72.039000000000001</v>
      </c>
      <c r="V791" s="11">
        <f t="shared" si="24"/>
        <v>0</v>
      </c>
      <c r="W791" s="11" t="str">
        <f t="shared" si="25"/>
        <v>Nov</v>
      </c>
      <c r="X791" s="13" t="s">
        <v>4393</v>
      </c>
    </row>
    <row r="792" spans="1:24" x14ac:dyDescent="0.3">
      <c r="A792" s="11">
        <v>3812</v>
      </c>
      <c r="B792" s="11" t="s">
        <v>2556</v>
      </c>
      <c r="C792" s="12">
        <v>44512</v>
      </c>
      <c r="D792" s="12">
        <v>44519</v>
      </c>
      <c r="E792" s="11" t="s">
        <v>38</v>
      </c>
      <c r="F792" s="11" t="s">
        <v>2557</v>
      </c>
      <c r="G792" s="11" t="s">
        <v>2558</v>
      </c>
      <c r="H792" s="11" t="s">
        <v>81</v>
      </c>
      <c r="I792" s="11" t="s">
        <v>26</v>
      </c>
      <c r="J792" s="11" t="s">
        <v>2493</v>
      </c>
      <c r="K792" s="11" t="s">
        <v>42</v>
      </c>
      <c r="L792" s="11">
        <v>33317</v>
      </c>
      <c r="M792" s="11" t="s">
        <v>29</v>
      </c>
      <c r="N792" s="11" t="s">
        <v>280</v>
      </c>
      <c r="O792" s="11" t="s">
        <v>31</v>
      </c>
      <c r="P792" s="11" t="s">
        <v>35</v>
      </c>
      <c r="Q792" s="11" t="s">
        <v>281</v>
      </c>
      <c r="R792" s="11">
        <v>146.136</v>
      </c>
      <c r="S792" s="11">
        <v>3</v>
      </c>
      <c r="T792" s="11">
        <v>0.2</v>
      </c>
      <c r="U792" s="11">
        <v>16.440300000000001</v>
      </c>
      <c r="V792" s="11">
        <f t="shared" si="24"/>
        <v>1</v>
      </c>
      <c r="W792" s="11" t="str">
        <f t="shared" si="25"/>
        <v>Nov</v>
      </c>
      <c r="X792" s="13" t="s">
        <v>4393</v>
      </c>
    </row>
    <row r="793" spans="1:24" x14ac:dyDescent="0.3">
      <c r="A793" s="11">
        <v>3817</v>
      </c>
      <c r="B793" s="11" t="s">
        <v>2561</v>
      </c>
      <c r="C793" s="12">
        <v>44454</v>
      </c>
      <c r="D793" s="12">
        <v>44458</v>
      </c>
      <c r="E793" s="11" t="s">
        <v>38</v>
      </c>
      <c r="F793" s="11" t="s">
        <v>2216</v>
      </c>
      <c r="G793" s="11" t="s">
        <v>2217</v>
      </c>
      <c r="H793" s="11" t="s">
        <v>25</v>
      </c>
      <c r="I793" s="11" t="s">
        <v>26</v>
      </c>
      <c r="J793" s="11" t="s">
        <v>2443</v>
      </c>
      <c r="K793" s="11" t="s">
        <v>1257</v>
      </c>
      <c r="L793" s="11">
        <v>36608</v>
      </c>
      <c r="M793" s="11" t="s">
        <v>29</v>
      </c>
      <c r="N793" s="11" t="s">
        <v>1972</v>
      </c>
      <c r="O793" s="11" t="s">
        <v>31</v>
      </c>
      <c r="P793" s="11" t="s">
        <v>44</v>
      </c>
      <c r="Q793" s="11" t="s">
        <v>1973</v>
      </c>
      <c r="R793" s="11">
        <v>801.96</v>
      </c>
      <c r="S793" s="11">
        <v>2</v>
      </c>
      <c r="T793" s="11">
        <v>0</v>
      </c>
      <c r="U793" s="11">
        <v>200.49</v>
      </c>
      <c r="V793" s="11">
        <f t="shared" si="24"/>
        <v>1</v>
      </c>
      <c r="W793" s="11" t="str">
        <f t="shared" si="25"/>
        <v>Sep</v>
      </c>
      <c r="X793" s="13" t="s">
        <v>4393</v>
      </c>
    </row>
    <row r="794" spans="1:24" x14ac:dyDescent="0.3">
      <c r="A794" s="11">
        <v>3819</v>
      </c>
      <c r="B794" s="11" t="s">
        <v>2561</v>
      </c>
      <c r="C794" s="12">
        <v>44454</v>
      </c>
      <c r="D794" s="12">
        <v>44458</v>
      </c>
      <c r="E794" s="11" t="s">
        <v>38</v>
      </c>
      <c r="F794" s="11" t="s">
        <v>2216</v>
      </c>
      <c r="G794" s="11" t="s">
        <v>2217</v>
      </c>
      <c r="H794" s="11" t="s">
        <v>25</v>
      </c>
      <c r="I794" s="11" t="s">
        <v>26</v>
      </c>
      <c r="J794" s="11" t="s">
        <v>2443</v>
      </c>
      <c r="K794" s="11" t="s">
        <v>1257</v>
      </c>
      <c r="L794" s="11">
        <v>36608</v>
      </c>
      <c r="M794" s="11" t="s">
        <v>29</v>
      </c>
      <c r="N794" s="11" t="s">
        <v>637</v>
      </c>
      <c r="O794" s="11" t="s">
        <v>31</v>
      </c>
      <c r="P794" s="11" t="s">
        <v>35</v>
      </c>
      <c r="Q794" s="11" t="s">
        <v>638</v>
      </c>
      <c r="R794" s="11">
        <v>1056.8599999999999</v>
      </c>
      <c r="S794" s="11">
        <v>7</v>
      </c>
      <c r="T794" s="11">
        <v>0</v>
      </c>
      <c r="U794" s="11">
        <v>306.48939999999999</v>
      </c>
      <c r="V794" s="11">
        <f t="shared" si="24"/>
        <v>1</v>
      </c>
      <c r="W794" s="11" t="str">
        <f t="shared" si="25"/>
        <v>Sep</v>
      </c>
      <c r="X794" s="13" t="s">
        <v>4393</v>
      </c>
    </row>
    <row r="795" spans="1:24" x14ac:dyDescent="0.3">
      <c r="A795" s="11">
        <v>3821</v>
      </c>
      <c r="B795" s="11" t="s">
        <v>2562</v>
      </c>
      <c r="C795" s="12">
        <v>45208</v>
      </c>
      <c r="D795" s="12">
        <v>45213</v>
      </c>
      <c r="E795" s="11" t="s">
        <v>38</v>
      </c>
      <c r="F795" s="11" t="s">
        <v>2135</v>
      </c>
      <c r="G795" s="11" t="s">
        <v>2136</v>
      </c>
      <c r="H795" s="11" t="s">
        <v>25</v>
      </c>
      <c r="I795" s="11" t="s">
        <v>26</v>
      </c>
      <c r="J795" s="11" t="s">
        <v>158</v>
      </c>
      <c r="K795" s="11" t="s">
        <v>109</v>
      </c>
      <c r="L795" s="11">
        <v>10024</v>
      </c>
      <c r="M795" s="11" t="s">
        <v>62</v>
      </c>
      <c r="N795" s="11" t="s">
        <v>1617</v>
      </c>
      <c r="O795" s="11" t="s">
        <v>31</v>
      </c>
      <c r="P795" s="11" t="s">
        <v>32</v>
      </c>
      <c r="Q795" s="11" t="s">
        <v>1618</v>
      </c>
      <c r="R795" s="11">
        <v>314.35199999999998</v>
      </c>
      <c r="S795" s="11">
        <v>3</v>
      </c>
      <c r="T795" s="11">
        <v>0.2</v>
      </c>
      <c r="U795" s="11">
        <v>-15.717599999999999</v>
      </c>
      <c r="V795" s="11">
        <f t="shared" si="24"/>
        <v>0</v>
      </c>
      <c r="W795" s="11" t="str">
        <f t="shared" si="25"/>
        <v>Oct</v>
      </c>
      <c r="X795" s="13" t="s">
        <v>4395</v>
      </c>
    </row>
    <row r="796" spans="1:24" x14ac:dyDescent="0.3">
      <c r="A796" s="11">
        <v>3828</v>
      </c>
      <c r="B796" s="11" t="s">
        <v>2563</v>
      </c>
      <c r="C796" s="12">
        <v>45053</v>
      </c>
      <c r="D796" s="12">
        <v>45057</v>
      </c>
      <c r="E796" s="11" t="s">
        <v>38</v>
      </c>
      <c r="F796" s="11" t="s">
        <v>1569</v>
      </c>
      <c r="G796" s="11" t="s">
        <v>1570</v>
      </c>
      <c r="H796" s="11" t="s">
        <v>81</v>
      </c>
      <c r="I796" s="11" t="s">
        <v>26</v>
      </c>
      <c r="J796" s="11" t="s">
        <v>271</v>
      </c>
      <c r="K796" s="11" t="s">
        <v>272</v>
      </c>
      <c r="L796" s="11">
        <v>48234</v>
      </c>
      <c r="M796" s="11" t="s">
        <v>84</v>
      </c>
      <c r="N796" s="11" t="s">
        <v>363</v>
      </c>
      <c r="O796" s="11" t="s">
        <v>31</v>
      </c>
      <c r="P796" s="11" t="s">
        <v>35</v>
      </c>
      <c r="Q796" s="11" t="s">
        <v>364</v>
      </c>
      <c r="R796" s="11">
        <v>1458.65</v>
      </c>
      <c r="S796" s="11">
        <v>5</v>
      </c>
      <c r="T796" s="11">
        <v>0</v>
      </c>
      <c r="U796" s="11">
        <v>423.00850000000003</v>
      </c>
      <c r="V796" s="11">
        <f t="shared" si="24"/>
        <v>1</v>
      </c>
      <c r="W796" s="11" t="str">
        <f t="shared" si="25"/>
        <v>May</v>
      </c>
      <c r="X796" s="13" t="s">
        <v>4395</v>
      </c>
    </row>
    <row r="797" spans="1:24" x14ac:dyDescent="0.3">
      <c r="A797" s="11">
        <v>3829</v>
      </c>
      <c r="B797" s="11" t="s">
        <v>2563</v>
      </c>
      <c r="C797" s="12">
        <v>45053</v>
      </c>
      <c r="D797" s="12">
        <v>45057</v>
      </c>
      <c r="E797" s="11" t="s">
        <v>38</v>
      </c>
      <c r="F797" s="11" t="s">
        <v>1569</v>
      </c>
      <c r="G797" s="11" t="s">
        <v>1570</v>
      </c>
      <c r="H797" s="11" t="s">
        <v>81</v>
      </c>
      <c r="I797" s="11" t="s">
        <v>26</v>
      </c>
      <c r="J797" s="11" t="s">
        <v>271</v>
      </c>
      <c r="K797" s="11" t="s">
        <v>272</v>
      </c>
      <c r="L797" s="11">
        <v>48234</v>
      </c>
      <c r="M797" s="11" t="s">
        <v>84</v>
      </c>
      <c r="N797" s="11" t="s">
        <v>1989</v>
      </c>
      <c r="O797" s="11" t="s">
        <v>31</v>
      </c>
      <c r="P797" s="11" t="s">
        <v>35</v>
      </c>
      <c r="Q797" s="11" t="s">
        <v>1990</v>
      </c>
      <c r="R797" s="11">
        <v>26.64</v>
      </c>
      <c r="S797" s="11">
        <v>1</v>
      </c>
      <c r="T797" s="11">
        <v>0</v>
      </c>
      <c r="U797" s="11">
        <v>7.4592000000000001</v>
      </c>
      <c r="V797" s="11">
        <f t="shared" si="24"/>
        <v>1</v>
      </c>
      <c r="W797" s="11" t="str">
        <f t="shared" si="25"/>
        <v>May</v>
      </c>
      <c r="X797" s="13" t="s">
        <v>4395</v>
      </c>
    </row>
    <row r="798" spans="1:24" x14ac:dyDescent="0.3">
      <c r="A798" s="11">
        <v>3830</v>
      </c>
      <c r="B798" s="11" t="s">
        <v>2563</v>
      </c>
      <c r="C798" s="12">
        <v>45053</v>
      </c>
      <c r="D798" s="12">
        <v>45057</v>
      </c>
      <c r="E798" s="11" t="s">
        <v>38</v>
      </c>
      <c r="F798" s="11" t="s">
        <v>1569</v>
      </c>
      <c r="G798" s="11" t="s">
        <v>1570</v>
      </c>
      <c r="H798" s="11" t="s">
        <v>81</v>
      </c>
      <c r="I798" s="11" t="s">
        <v>26</v>
      </c>
      <c r="J798" s="11" t="s">
        <v>271</v>
      </c>
      <c r="K798" s="11" t="s">
        <v>272</v>
      </c>
      <c r="L798" s="11">
        <v>48234</v>
      </c>
      <c r="M798" s="11" t="s">
        <v>84</v>
      </c>
      <c r="N798" s="11" t="s">
        <v>561</v>
      </c>
      <c r="O798" s="11" t="s">
        <v>31</v>
      </c>
      <c r="P798" s="11" t="s">
        <v>35</v>
      </c>
      <c r="Q798" s="11" t="s">
        <v>562</v>
      </c>
      <c r="R798" s="11">
        <v>476.8</v>
      </c>
      <c r="S798" s="11">
        <v>2</v>
      </c>
      <c r="T798" s="11">
        <v>0</v>
      </c>
      <c r="U798" s="11">
        <v>119.2</v>
      </c>
      <c r="V798" s="11">
        <f t="shared" si="24"/>
        <v>1</v>
      </c>
      <c r="W798" s="11" t="str">
        <f t="shared" si="25"/>
        <v>May</v>
      </c>
      <c r="X798" s="13" t="s">
        <v>4395</v>
      </c>
    </row>
    <row r="799" spans="1:24" x14ac:dyDescent="0.3">
      <c r="A799" s="11">
        <v>3832</v>
      </c>
      <c r="B799" s="11" t="s">
        <v>2564</v>
      </c>
      <c r="C799" s="12">
        <v>44514</v>
      </c>
      <c r="D799" s="12">
        <v>44519</v>
      </c>
      <c r="E799" s="11" t="s">
        <v>38</v>
      </c>
      <c r="F799" s="11" t="s">
        <v>2565</v>
      </c>
      <c r="G799" s="11" t="s">
        <v>2566</v>
      </c>
      <c r="H799" s="11" t="s">
        <v>25</v>
      </c>
      <c r="I799" s="11" t="s">
        <v>26</v>
      </c>
      <c r="J799" s="11" t="s">
        <v>722</v>
      </c>
      <c r="K799" s="11" t="s">
        <v>184</v>
      </c>
      <c r="L799" s="11">
        <v>19901</v>
      </c>
      <c r="M799" s="11" t="s">
        <v>62</v>
      </c>
      <c r="N799" s="11" t="s">
        <v>290</v>
      </c>
      <c r="O799" s="11" t="s">
        <v>31</v>
      </c>
      <c r="P799" s="11" t="s">
        <v>53</v>
      </c>
      <c r="Q799" s="11" t="s">
        <v>2567</v>
      </c>
      <c r="R799" s="11">
        <v>76.14</v>
      </c>
      <c r="S799" s="11">
        <v>3</v>
      </c>
      <c r="T799" s="11">
        <v>0</v>
      </c>
      <c r="U799" s="11">
        <v>26.649000000000001</v>
      </c>
      <c r="V799" s="11">
        <f t="shared" si="24"/>
        <v>1</v>
      </c>
      <c r="W799" s="11" t="str">
        <f t="shared" si="25"/>
        <v>Nov</v>
      </c>
      <c r="X799" s="13" t="s">
        <v>4393</v>
      </c>
    </row>
    <row r="800" spans="1:24" x14ac:dyDescent="0.3">
      <c r="A800" s="11">
        <v>3835</v>
      </c>
      <c r="B800" s="11" t="s">
        <v>2568</v>
      </c>
      <c r="C800" s="12">
        <v>44159</v>
      </c>
      <c r="D800" s="12">
        <v>44159</v>
      </c>
      <c r="E800" s="11" t="s">
        <v>407</v>
      </c>
      <c r="F800" s="11" t="s">
        <v>2569</v>
      </c>
      <c r="G800" s="11" t="s">
        <v>2570</v>
      </c>
      <c r="H800" s="11" t="s">
        <v>81</v>
      </c>
      <c r="I800" s="11" t="s">
        <v>26</v>
      </c>
      <c r="J800" s="11" t="s">
        <v>329</v>
      </c>
      <c r="K800" s="11" t="s">
        <v>215</v>
      </c>
      <c r="L800" s="11">
        <v>43229</v>
      </c>
      <c r="M800" s="11" t="s">
        <v>62</v>
      </c>
      <c r="N800" s="11" t="s">
        <v>1287</v>
      </c>
      <c r="O800" s="11" t="s">
        <v>31</v>
      </c>
      <c r="P800" s="11" t="s">
        <v>35</v>
      </c>
      <c r="Q800" s="11" t="s">
        <v>1288</v>
      </c>
      <c r="R800" s="11">
        <v>611.05799999999999</v>
      </c>
      <c r="S800" s="11">
        <v>3</v>
      </c>
      <c r="T800" s="11">
        <v>0.3</v>
      </c>
      <c r="U800" s="11">
        <v>-34.9176</v>
      </c>
      <c r="V800" s="11">
        <f t="shared" si="24"/>
        <v>0</v>
      </c>
      <c r="W800" s="11" t="str">
        <f t="shared" si="25"/>
        <v>Nov</v>
      </c>
      <c r="X800" s="13" t="s">
        <v>4392</v>
      </c>
    </row>
    <row r="801" spans="1:24" x14ac:dyDescent="0.3">
      <c r="A801" s="11">
        <v>3839</v>
      </c>
      <c r="B801" s="11" t="s">
        <v>2571</v>
      </c>
      <c r="C801" s="12">
        <v>44038</v>
      </c>
      <c r="D801" s="12">
        <v>44045</v>
      </c>
      <c r="E801" s="11" t="s">
        <v>38</v>
      </c>
      <c r="F801" s="11" t="s">
        <v>113</v>
      </c>
      <c r="G801" s="11" t="s">
        <v>114</v>
      </c>
      <c r="H801" s="11" t="s">
        <v>25</v>
      </c>
      <c r="I801" s="11" t="s">
        <v>26</v>
      </c>
      <c r="J801" s="11" t="s">
        <v>1320</v>
      </c>
      <c r="K801" s="11" t="s">
        <v>1321</v>
      </c>
      <c r="L801" s="11">
        <v>89031</v>
      </c>
      <c r="M801" s="11" t="s">
        <v>51</v>
      </c>
      <c r="N801" s="11" t="s">
        <v>387</v>
      </c>
      <c r="O801" s="11" t="s">
        <v>31</v>
      </c>
      <c r="P801" s="11" t="s">
        <v>35</v>
      </c>
      <c r="Q801" s="11" t="s">
        <v>388</v>
      </c>
      <c r="R801" s="11">
        <v>674.35199999999998</v>
      </c>
      <c r="S801" s="11">
        <v>3</v>
      </c>
      <c r="T801" s="11">
        <v>0.2</v>
      </c>
      <c r="U801" s="11">
        <v>-109.5822</v>
      </c>
      <c r="V801" s="11">
        <f t="shared" si="24"/>
        <v>0</v>
      </c>
      <c r="W801" s="11" t="str">
        <f t="shared" si="25"/>
        <v>Jul</v>
      </c>
      <c r="X801" s="13" t="s">
        <v>4392</v>
      </c>
    </row>
    <row r="802" spans="1:24" x14ac:dyDescent="0.3">
      <c r="A802" s="11">
        <v>3840</v>
      </c>
      <c r="B802" s="11" t="s">
        <v>2571</v>
      </c>
      <c r="C802" s="12">
        <v>44038</v>
      </c>
      <c r="D802" s="12">
        <v>44045</v>
      </c>
      <c r="E802" s="11" t="s">
        <v>38</v>
      </c>
      <c r="F802" s="11" t="s">
        <v>113</v>
      </c>
      <c r="G802" s="11" t="s">
        <v>114</v>
      </c>
      <c r="H802" s="11" t="s">
        <v>25</v>
      </c>
      <c r="I802" s="11" t="s">
        <v>26</v>
      </c>
      <c r="J802" s="11" t="s">
        <v>1320</v>
      </c>
      <c r="K802" s="11" t="s">
        <v>1321</v>
      </c>
      <c r="L802" s="11">
        <v>89031</v>
      </c>
      <c r="M802" s="11" t="s">
        <v>51</v>
      </c>
      <c r="N802" s="11" t="s">
        <v>1185</v>
      </c>
      <c r="O802" s="11" t="s">
        <v>31</v>
      </c>
      <c r="P802" s="11" t="s">
        <v>53</v>
      </c>
      <c r="Q802" s="11" t="s">
        <v>1186</v>
      </c>
      <c r="R802" s="11">
        <v>134.01</v>
      </c>
      <c r="S802" s="11">
        <v>9</v>
      </c>
      <c r="T802" s="11">
        <v>0</v>
      </c>
      <c r="U802" s="11">
        <v>36.182699999999997</v>
      </c>
      <c r="V802" s="11">
        <f t="shared" si="24"/>
        <v>1</v>
      </c>
      <c r="W802" s="11" t="str">
        <f t="shared" si="25"/>
        <v>Jul</v>
      </c>
      <c r="X802" s="13" t="s">
        <v>4392</v>
      </c>
    </row>
    <row r="803" spans="1:24" x14ac:dyDescent="0.3">
      <c r="A803" s="11">
        <v>3842</v>
      </c>
      <c r="B803" s="11" t="s">
        <v>2572</v>
      </c>
      <c r="C803" s="12">
        <v>43990</v>
      </c>
      <c r="D803" s="12">
        <v>43994</v>
      </c>
      <c r="E803" s="11" t="s">
        <v>38</v>
      </c>
      <c r="F803" s="11" t="s">
        <v>2573</v>
      </c>
      <c r="G803" s="11" t="s">
        <v>2574</v>
      </c>
      <c r="H803" s="11" t="s">
        <v>81</v>
      </c>
      <c r="I803" s="11" t="s">
        <v>26</v>
      </c>
      <c r="J803" s="11" t="s">
        <v>2386</v>
      </c>
      <c r="K803" s="11" t="s">
        <v>128</v>
      </c>
      <c r="L803" s="11">
        <v>37620</v>
      </c>
      <c r="M803" s="11" t="s">
        <v>29</v>
      </c>
      <c r="N803" s="11" t="s">
        <v>571</v>
      </c>
      <c r="O803" s="11" t="s">
        <v>31</v>
      </c>
      <c r="P803" s="11" t="s">
        <v>35</v>
      </c>
      <c r="Q803" s="11" t="s">
        <v>572</v>
      </c>
      <c r="R803" s="11">
        <v>170.352</v>
      </c>
      <c r="S803" s="11">
        <v>3</v>
      </c>
      <c r="T803" s="11">
        <v>0.2</v>
      </c>
      <c r="U803" s="11">
        <v>10.647</v>
      </c>
      <c r="V803" s="11">
        <f t="shared" si="24"/>
        <v>1</v>
      </c>
      <c r="W803" s="11" t="str">
        <f t="shared" si="25"/>
        <v>Jun</v>
      </c>
      <c r="X803" s="13" t="s">
        <v>4392</v>
      </c>
    </row>
    <row r="804" spans="1:24" x14ac:dyDescent="0.3">
      <c r="A804" s="11">
        <v>3846</v>
      </c>
      <c r="B804" s="11" t="s">
        <v>2575</v>
      </c>
      <c r="C804" s="12">
        <v>44132</v>
      </c>
      <c r="D804" s="12">
        <v>44135</v>
      </c>
      <c r="E804" s="11" t="s">
        <v>78</v>
      </c>
      <c r="F804" s="11" t="s">
        <v>1298</v>
      </c>
      <c r="G804" s="11" t="s">
        <v>1299</v>
      </c>
      <c r="H804" s="11" t="s">
        <v>81</v>
      </c>
      <c r="I804" s="11" t="s">
        <v>26</v>
      </c>
      <c r="J804" s="11" t="s">
        <v>49</v>
      </c>
      <c r="K804" s="11" t="s">
        <v>50</v>
      </c>
      <c r="L804" s="11">
        <v>90049</v>
      </c>
      <c r="M804" s="11" t="s">
        <v>51</v>
      </c>
      <c r="N804" s="11" t="s">
        <v>523</v>
      </c>
      <c r="O804" s="11" t="s">
        <v>31</v>
      </c>
      <c r="P804" s="11" t="s">
        <v>32</v>
      </c>
      <c r="Q804" s="11" t="s">
        <v>524</v>
      </c>
      <c r="R804" s="11">
        <v>616.99800000000005</v>
      </c>
      <c r="S804" s="11">
        <v>6</v>
      </c>
      <c r="T804" s="11">
        <v>0.15</v>
      </c>
      <c r="U804" s="11">
        <v>-36.293999999999997</v>
      </c>
      <c r="V804" s="11">
        <f t="shared" si="24"/>
        <v>0</v>
      </c>
      <c r="W804" s="11" t="str">
        <f t="shared" si="25"/>
        <v>Oct</v>
      </c>
      <c r="X804" s="13" t="s">
        <v>4392</v>
      </c>
    </row>
    <row r="805" spans="1:24" x14ac:dyDescent="0.3">
      <c r="A805" s="11">
        <v>3852</v>
      </c>
      <c r="B805" s="11" t="s">
        <v>2576</v>
      </c>
      <c r="C805" s="12">
        <v>44460</v>
      </c>
      <c r="D805" s="12">
        <v>44460</v>
      </c>
      <c r="E805" s="11" t="s">
        <v>407</v>
      </c>
      <c r="F805" s="11" t="s">
        <v>2577</v>
      </c>
      <c r="G805" s="11" t="s">
        <v>2578</v>
      </c>
      <c r="H805" s="11" t="s">
        <v>90</v>
      </c>
      <c r="I805" s="11" t="s">
        <v>26</v>
      </c>
      <c r="J805" s="11" t="s">
        <v>2379</v>
      </c>
      <c r="K805" s="11" t="s">
        <v>415</v>
      </c>
      <c r="L805" s="11">
        <v>2169</v>
      </c>
      <c r="M805" s="11" t="s">
        <v>62</v>
      </c>
      <c r="N805" s="11" t="s">
        <v>166</v>
      </c>
      <c r="O805" s="11" t="s">
        <v>31</v>
      </c>
      <c r="P805" s="11" t="s">
        <v>53</v>
      </c>
      <c r="Q805" s="11" t="s">
        <v>167</v>
      </c>
      <c r="R805" s="11">
        <v>85.3</v>
      </c>
      <c r="S805" s="11">
        <v>2</v>
      </c>
      <c r="T805" s="11">
        <v>0</v>
      </c>
      <c r="U805" s="11">
        <v>14.500999999999999</v>
      </c>
      <c r="V805" s="11">
        <f t="shared" si="24"/>
        <v>1</v>
      </c>
      <c r="W805" s="11" t="str">
        <f t="shared" si="25"/>
        <v>Sep</v>
      </c>
      <c r="X805" s="13" t="s">
        <v>4393</v>
      </c>
    </row>
    <row r="806" spans="1:24" x14ac:dyDescent="0.3">
      <c r="A806" s="11">
        <v>3854</v>
      </c>
      <c r="B806" s="11" t="s">
        <v>2579</v>
      </c>
      <c r="C806" s="12">
        <v>45083</v>
      </c>
      <c r="D806" s="12">
        <v>45087</v>
      </c>
      <c r="E806" s="11" t="s">
        <v>38</v>
      </c>
      <c r="F806" s="11" t="s">
        <v>2580</v>
      </c>
      <c r="G806" s="11" t="s">
        <v>2581</v>
      </c>
      <c r="H806" s="11" t="s">
        <v>90</v>
      </c>
      <c r="I806" s="11" t="s">
        <v>26</v>
      </c>
      <c r="J806" s="11" t="s">
        <v>310</v>
      </c>
      <c r="K806" s="11" t="s">
        <v>50</v>
      </c>
      <c r="L806" s="11">
        <v>94122</v>
      </c>
      <c r="M806" s="11" t="s">
        <v>51</v>
      </c>
      <c r="N806" s="11" t="s">
        <v>2582</v>
      </c>
      <c r="O806" s="11" t="s">
        <v>31</v>
      </c>
      <c r="P806" s="11" t="s">
        <v>53</v>
      </c>
      <c r="Q806" s="11" t="s">
        <v>2583</v>
      </c>
      <c r="R806" s="11">
        <v>4.95</v>
      </c>
      <c r="S806" s="11">
        <v>1</v>
      </c>
      <c r="T806" s="11">
        <v>0</v>
      </c>
      <c r="U806" s="11">
        <v>2.1779999999999999</v>
      </c>
      <c r="V806" s="11">
        <f t="shared" si="24"/>
        <v>1</v>
      </c>
      <c r="W806" s="11" t="str">
        <f t="shared" si="25"/>
        <v>Jun</v>
      </c>
      <c r="X806" s="13" t="s">
        <v>4395</v>
      </c>
    </row>
    <row r="807" spans="1:24" x14ac:dyDescent="0.3">
      <c r="A807" s="11">
        <v>3860</v>
      </c>
      <c r="B807" s="11" t="s">
        <v>2584</v>
      </c>
      <c r="C807" s="12">
        <v>44974</v>
      </c>
      <c r="D807" s="12">
        <v>44979</v>
      </c>
      <c r="E807" s="11" t="s">
        <v>38</v>
      </c>
      <c r="F807" s="11" t="s">
        <v>1218</v>
      </c>
      <c r="G807" s="11" t="s">
        <v>1219</v>
      </c>
      <c r="H807" s="11" t="s">
        <v>90</v>
      </c>
      <c r="I807" s="11" t="s">
        <v>26</v>
      </c>
      <c r="J807" s="11" t="s">
        <v>120</v>
      </c>
      <c r="K807" s="11" t="s">
        <v>121</v>
      </c>
      <c r="L807" s="11">
        <v>60653</v>
      </c>
      <c r="M807" s="11" t="s">
        <v>84</v>
      </c>
      <c r="N807" s="11" t="s">
        <v>1058</v>
      </c>
      <c r="O807" s="11" t="s">
        <v>31</v>
      </c>
      <c r="P807" s="11" t="s">
        <v>44</v>
      </c>
      <c r="Q807" s="11" t="s">
        <v>1059</v>
      </c>
      <c r="R807" s="11">
        <v>480.96</v>
      </c>
      <c r="S807" s="11">
        <v>3</v>
      </c>
      <c r="T807" s="11">
        <v>0.5</v>
      </c>
      <c r="U807" s="11">
        <v>-269.33760000000001</v>
      </c>
      <c r="V807" s="11">
        <f t="shared" si="24"/>
        <v>0</v>
      </c>
      <c r="W807" s="11" t="str">
        <f t="shared" si="25"/>
        <v>Feb</v>
      </c>
      <c r="X807" s="13" t="s">
        <v>4395</v>
      </c>
    </row>
    <row r="808" spans="1:24" x14ac:dyDescent="0.3">
      <c r="A808" s="11">
        <v>3865</v>
      </c>
      <c r="B808" s="11" t="s">
        <v>2585</v>
      </c>
      <c r="C808" s="12">
        <v>44528</v>
      </c>
      <c r="D808" s="12">
        <v>44533</v>
      </c>
      <c r="E808" s="11" t="s">
        <v>38</v>
      </c>
      <c r="F808" s="11" t="s">
        <v>205</v>
      </c>
      <c r="G808" s="11" t="s">
        <v>206</v>
      </c>
      <c r="H808" s="11" t="s">
        <v>25</v>
      </c>
      <c r="I808" s="11" t="s">
        <v>26</v>
      </c>
      <c r="J808" s="11" t="s">
        <v>2586</v>
      </c>
      <c r="K808" s="11" t="s">
        <v>121</v>
      </c>
      <c r="L808" s="11">
        <v>61821</v>
      </c>
      <c r="M808" s="11" t="s">
        <v>84</v>
      </c>
      <c r="N808" s="11" t="s">
        <v>2587</v>
      </c>
      <c r="O808" s="11" t="s">
        <v>31</v>
      </c>
      <c r="P808" s="11" t="s">
        <v>53</v>
      </c>
      <c r="Q808" s="11" t="s">
        <v>2588</v>
      </c>
      <c r="R808" s="11">
        <v>151.96</v>
      </c>
      <c r="S808" s="11">
        <v>5</v>
      </c>
      <c r="T808" s="11">
        <v>0.6</v>
      </c>
      <c r="U808" s="11">
        <v>-182.352</v>
      </c>
      <c r="V808" s="11">
        <f t="shared" si="24"/>
        <v>0</v>
      </c>
      <c r="W808" s="11" t="str">
        <f t="shared" si="25"/>
        <v>Nov</v>
      </c>
      <c r="X808" s="13" t="s">
        <v>4393</v>
      </c>
    </row>
    <row r="809" spans="1:24" x14ac:dyDescent="0.3">
      <c r="A809" s="11">
        <v>3869</v>
      </c>
      <c r="B809" s="11" t="s">
        <v>2589</v>
      </c>
      <c r="C809" s="12">
        <v>44492</v>
      </c>
      <c r="D809" s="12">
        <v>44496</v>
      </c>
      <c r="E809" s="11" t="s">
        <v>22</v>
      </c>
      <c r="F809" s="11" t="s">
        <v>2590</v>
      </c>
      <c r="G809" s="11" t="s">
        <v>2591</v>
      </c>
      <c r="H809" s="11" t="s">
        <v>25</v>
      </c>
      <c r="I809" s="11" t="s">
        <v>26</v>
      </c>
      <c r="J809" s="11" t="s">
        <v>620</v>
      </c>
      <c r="K809" s="11" t="s">
        <v>50</v>
      </c>
      <c r="L809" s="11">
        <v>92105</v>
      </c>
      <c r="M809" s="11" t="s">
        <v>51</v>
      </c>
      <c r="N809" s="11" t="s">
        <v>2315</v>
      </c>
      <c r="O809" s="11" t="s">
        <v>31</v>
      </c>
      <c r="P809" s="11" t="s">
        <v>35</v>
      </c>
      <c r="Q809" s="11" t="s">
        <v>2316</v>
      </c>
      <c r="R809" s="11">
        <v>240.78399999999999</v>
      </c>
      <c r="S809" s="11">
        <v>1</v>
      </c>
      <c r="T809" s="11">
        <v>0.2</v>
      </c>
      <c r="U809" s="11">
        <v>27.088200000000001</v>
      </c>
      <c r="V809" s="11">
        <f t="shared" si="24"/>
        <v>1</v>
      </c>
      <c r="W809" s="11" t="str">
        <f t="shared" si="25"/>
        <v>Oct</v>
      </c>
      <c r="X809" s="13" t="s">
        <v>4393</v>
      </c>
    </row>
    <row r="810" spans="1:24" x14ac:dyDescent="0.3">
      <c r="A810" s="11">
        <v>3870</v>
      </c>
      <c r="B810" s="11" t="s">
        <v>2589</v>
      </c>
      <c r="C810" s="12">
        <v>44492</v>
      </c>
      <c r="D810" s="12">
        <v>44496</v>
      </c>
      <c r="E810" s="11" t="s">
        <v>22</v>
      </c>
      <c r="F810" s="11" t="s">
        <v>2590</v>
      </c>
      <c r="G810" s="11" t="s">
        <v>2591</v>
      </c>
      <c r="H810" s="11" t="s">
        <v>25</v>
      </c>
      <c r="I810" s="11" t="s">
        <v>26</v>
      </c>
      <c r="J810" s="11" t="s">
        <v>620</v>
      </c>
      <c r="K810" s="11" t="s">
        <v>50</v>
      </c>
      <c r="L810" s="11">
        <v>92105</v>
      </c>
      <c r="M810" s="11" t="s">
        <v>51</v>
      </c>
      <c r="N810" s="11" t="s">
        <v>1083</v>
      </c>
      <c r="O810" s="11" t="s">
        <v>31</v>
      </c>
      <c r="P810" s="11" t="s">
        <v>35</v>
      </c>
      <c r="Q810" s="11" t="s">
        <v>1084</v>
      </c>
      <c r="R810" s="11">
        <v>191.96799999999999</v>
      </c>
      <c r="S810" s="11">
        <v>7</v>
      </c>
      <c r="T810" s="11">
        <v>0.2</v>
      </c>
      <c r="U810" s="11">
        <v>16.7972</v>
      </c>
      <c r="V810" s="11">
        <f t="shared" si="24"/>
        <v>1</v>
      </c>
      <c r="W810" s="11" t="str">
        <f t="shared" si="25"/>
        <v>Oct</v>
      </c>
      <c r="X810" s="13" t="s">
        <v>4393</v>
      </c>
    </row>
    <row r="811" spans="1:24" x14ac:dyDescent="0.3">
      <c r="A811" s="11">
        <v>3873</v>
      </c>
      <c r="B811" s="11" t="s">
        <v>2589</v>
      </c>
      <c r="C811" s="12">
        <v>44492</v>
      </c>
      <c r="D811" s="12">
        <v>44496</v>
      </c>
      <c r="E811" s="11" t="s">
        <v>22</v>
      </c>
      <c r="F811" s="11" t="s">
        <v>2590</v>
      </c>
      <c r="G811" s="11" t="s">
        <v>2591</v>
      </c>
      <c r="H811" s="11" t="s">
        <v>25</v>
      </c>
      <c r="I811" s="11" t="s">
        <v>26</v>
      </c>
      <c r="J811" s="11" t="s">
        <v>620</v>
      </c>
      <c r="K811" s="11" t="s">
        <v>50</v>
      </c>
      <c r="L811" s="11">
        <v>92105</v>
      </c>
      <c r="M811" s="11" t="s">
        <v>51</v>
      </c>
      <c r="N811" s="11" t="s">
        <v>1467</v>
      </c>
      <c r="O811" s="11" t="s">
        <v>31</v>
      </c>
      <c r="P811" s="11" t="s">
        <v>35</v>
      </c>
      <c r="Q811" s="11" t="s">
        <v>1468</v>
      </c>
      <c r="R811" s="11">
        <v>842.35199999999998</v>
      </c>
      <c r="S811" s="11">
        <v>3</v>
      </c>
      <c r="T811" s="11">
        <v>0.2</v>
      </c>
      <c r="U811" s="11">
        <v>42.117600000000003</v>
      </c>
      <c r="V811" s="11">
        <f t="shared" si="24"/>
        <v>1</v>
      </c>
      <c r="W811" s="11" t="str">
        <f t="shared" si="25"/>
        <v>Oct</v>
      </c>
      <c r="X811" s="13" t="s">
        <v>4393</v>
      </c>
    </row>
    <row r="812" spans="1:24" x14ac:dyDescent="0.3">
      <c r="A812" s="11">
        <v>3883</v>
      </c>
      <c r="B812" s="11" t="s">
        <v>2592</v>
      </c>
      <c r="C812" s="12">
        <v>44362</v>
      </c>
      <c r="D812" s="12">
        <v>44367</v>
      </c>
      <c r="E812" s="11" t="s">
        <v>38</v>
      </c>
      <c r="F812" s="11" t="s">
        <v>2593</v>
      </c>
      <c r="G812" s="11" t="s">
        <v>2594</v>
      </c>
      <c r="H812" s="11" t="s">
        <v>25</v>
      </c>
      <c r="I812" s="11" t="s">
        <v>26</v>
      </c>
      <c r="J812" s="11" t="s">
        <v>2014</v>
      </c>
      <c r="K812" s="11" t="s">
        <v>501</v>
      </c>
      <c r="L812" s="11">
        <v>85234</v>
      </c>
      <c r="M812" s="11" t="s">
        <v>51</v>
      </c>
      <c r="N812" s="11" t="s">
        <v>2587</v>
      </c>
      <c r="O812" s="11" t="s">
        <v>31</v>
      </c>
      <c r="P812" s="11" t="s">
        <v>53</v>
      </c>
      <c r="Q812" s="11" t="s">
        <v>2588</v>
      </c>
      <c r="R812" s="11">
        <v>364.70400000000001</v>
      </c>
      <c r="S812" s="11">
        <v>6</v>
      </c>
      <c r="T812" s="11">
        <v>0.2</v>
      </c>
      <c r="U812" s="11">
        <v>-36.470399999999998</v>
      </c>
      <c r="V812" s="11">
        <f t="shared" si="24"/>
        <v>0</v>
      </c>
      <c r="W812" s="11" t="str">
        <f t="shared" si="25"/>
        <v>Jun</v>
      </c>
      <c r="X812" s="13" t="s">
        <v>4393</v>
      </c>
    </row>
    <row r="813" spans="1:24" x14ac:dyDescent="0.3">
      <c r="A813" s="11">
        <v>3884</v>
      </c>
      <c r="B813" s="11" t="s">
        <v>2592</v>
      </c>
      <c r="C813" s="12">
        <v>44362</v>
      </c>
      <c r="D813" s="12">
        <v>44367</v>
      </c>
      <c r="E813" s="11" t="s">
        <v>38</v>
      </c>
      <c r="F813" s="11" t="s">
        <v>2593</v>
      </c>
      <c r="G813" s="11" t="s">
        <v>2594</v>
      </c>
      <c r="H813" s="11" t="s">
        <v>25</v>
      </c>
      <c r="I813" s="11" t="s">
        <v>26</v>
      </c>
      <c r="J813" s="11" t="s">
        <v>2014</v>
      </c>
      <c r="K813" s="11" t="s">
        <v>501</v>
      </c>
      <c r="L813" s="11">
        <v>85234</v>
      </c>
      <c r="M813" s="11" t="s">
        <v>51</v>
      </c>
      <c r="N813" s="11" t="s">
        <v>2595</v>
      </c>
      <c r="O813" s="11" t="s">
        <v>31</v>
      </c>
      <c r="P813" s="11" t="s">
        <v>53</v>
      </c>
      <c r="Q813" s="11" t="s">
        <v>2596</v>
      </c>
      <c r="R813" s="11">
        <v>40.256</v>
      </c>
      <c r="S813" s="11">
        <v>4</v>
      </c>
      <c r="T813" s="11">
        <v>0.2</v>
      </c>
      <c r="U813" s="11">
        <v>11.070399999999999</v>
      </c>
      <c r="V813" s="11">
        <f t="shared" si="24"/>
        <v>1</v>
      </c>
      <c r="W813" s="11" t="str">
        <f t="shared" si="25"/>
        <v>Jun</v>
      </c>
      <c r="X813" s="13" t="s">
        <v>4393</v>
      </c>
    </row>
    <row r="814" spans="1:24" x14ac:dyDescent="0.3">
      <c r="A814" s="11">
        <v>3892</v>
      </c>
      <c r="B814" s="11" t="s">
        <v>2597</v>
      </c>
      <c r="C814" s="12">
        <v>44889</v>
      </c>
      <c r="D814" s="12">
        <v>44895</v>
      </c>
      <c r="E814" s="11" t="s">
        <v>38</v>
      </c>
      <c r="F814" s="11" t="s">
        <v>2598</v>
      </c>
      <c r="G814" s="11" t="s">
        <v>2599</v>
      </c>
      <c r="H814" s="11" t="s">
        <v>81</v>
      </c>
      <c r="I814" s="11" t="s">
        <v>26</v>
      </c>
      <c r="J814" s="11" t="s">
        <v>49</v>
      </c>
      <c r="K814" s="11" t="s">
        <v>50</v>
      </c>
      <c r="L814" s="11">
        <v>90036</v>
      </c>
      <c r="M814" s="11" t="s">
        <v>51</v>
      </c>
      <c r="N814" s="11" t="s">
        <v>832</v>
      </c>
      <c r="O814" s="11" t="s">
        <v>31</v>
      </c>
      <c r="P814" s="11" t="s">
        <v>35</v>
      </c>
      <c r="Q814" s="11" t="s">
        <v>833</v>
      </c>
      <c r="R814" s="11">
        <v>1684.752</v>
      </c>
      <c r="S814" s="11">
        <v>6</v>
      </c>
      <c r="T814" s="11">
        <v>0.2</v>
      </c>
      <c r="U814" s="11">
        <v>210.59399999999999</v>
      </c>
      <c r="V814" s="11">
        <f t="shared" si="24"/>
        <v>1</v>
      </c>
      <c r="W814" s="11" t="str">
        <f t="shared" si="25"/>
        <v>Nov</v>
      </c>
      <c r="X814" s="13" t="s">
        <v>4394</v>
      </c>
    </row>
    <row r="815" spans="1:24" x14ac:dyDescent="0.3">
      <c r="A815" s="11">
        <v>3907</v>
      </c>
      <c r="B815" s="11" t="s">
        <v>2600</v>
      </c>
      <c r="C815" s="12">
        <v>44291</v>
      </c>
      <c r="D815" s="12">
        <v>44296</v>
      </c>
      <c r="E815" s="11" t="s">
        <v>38</v>
      </c>
      <c r="F815" s="11" t="s">
        <v>2601</v>
      </c>
      <c r="G815" s="11" t="s">
        <v>2602</v>
      </c>
      <c r="H815" s="11" t="s">
        <v>90</v>
      </c>
      <c r="I815" s="11" t="s">
        <v>26</v>
      </c>
      <c r="J815" s="11" t="s">
        <v>60</v>
      </c>
      <c r="K815" s="11" t="s">
        <v>61</v>
      </c>
      <c r="L815" s="11">
        <v>19143</v>
      </c>
      <c r="M815" s="11" t="s">
        <v>62</v>
      </c>
      <c r="N815" s="11" t="s">
        <v>1812</v>
      </c>
      <c r="O815" s="11" t="s">
        <v>31</v>
      </c>
      <c r="P815" s="11" t="s">
        <v>53</v>
      </c>
      <c r="Q815" s="11" t="s">
        <v>1813</v>
      </c>
      <c r="R815" s="11">
        <v>547.13599999999997</v>
      </c>
      <c r="S815" s="11">
        <v>4</v>
      </c>
      <c r="T815" s="11">
        <v>0.2</v>
      </c>
      <c r="U815" s="11">
        <v>-68.391999999999996</v>
      </c>
      <c r="V815" s="11">
        <f t="shared" si="24"/>
        <v>0</v>
      </c>
      <c r="W815" s="11" t="str">
        <f t="shared" si="25"/>
        <v>Apr</v>
      </c>
      <c r="X815" s="13" t="s">
        <v>4393</v>
      </c>
    </row>
    <row r="816" spans="1:24" x14ac:dyDescent="0.3">
      <c r="A816" s="11">
        <v>3910</v>
      </c>
      <c r="B816" s="11" t="s">
        <v>2600</v>
      </c>
      <c r="C816" s="12">
        <v>44291</v>
      </c>
      <c r="D816" s="12">
        <v>44296</v>
      </c>
      <c r="E816" s="11" t="s">
        <v>38</v>
      </c>
      <c r="F816" s="11" t="s">
        <v>2601</v>
      </c>
      <c r="G816" s="11" t="s">
        <v>2602</v>
      </c>
      <c r="H816" s="11" t="s">
        <v>90</v>
      </c>
      <c r="I816" s="11" t="s">
        <v>26</v>
      </c>
      <c r="J816" s="11" t="s">
        <v>60</v>
      </c>
      <c r="K816" s="11" t="s">
        <v>61</v>
      </c>
      <c r="L816" s="11">
        <v>19143</v>
      </c>
      <c r="M816" s="11" t="s">
        <v>62</v>
      </c>
      <c r="N816" s="11" t="s">
        <v>1576</v>
      </c>
      <c r="O816" s="11" t="s">
        <v>31</v>
      </c>
      <c r="P816" s="11" t="s">
        <v>53</v>
      </c>
      <c r="Q816" s="11" t="s">
        <v>1577</v>
      </c>
      <c r="R816" s="11">
        <v>7.5839999999999996</v>
      </c>
      <c r="S816" s="11">
        <v>1</v>
      </c>
      <c r="T816" s="11">
        <v>0.2</v>
      </c>
      <c r="U816" s="11">
        <v>2.37</v>
      </c>
      <c r="V816" s="11">
        <f t="shared" si="24"/>
        <v>1</v>
      </c>
      <c r="W816" s="11" t="str">
        <f t="shared" si="25"/>
        <v>Apr</v>
      </c>
      <c r="X816" s="13" t="s">
        <v>4393</v>
      </c>
    </row>
    <row r="817" spans="1:24" x14ac:dyDescent="0.3">
      <c r="A817" s="11">
        <v>3911</v>
      </c>
      <c r="B817" s="11" t="s">
        <v>2600</v>
      </c>
      <c r="C817" s="12">
        <v>44291</v>
      </c>
      <c r="D817" s="12">
        <v>44296</v>
      </c>
      <c r="E817" s="11" t="s">
        <v>38</v>
      </c>
      <c r="F817" s="11" t="s">
        <v>2601</v>
      </c>
      <c r="G817" s="11" t="s">
        <v>2602</v>
      </c>
      <c r="H817" s="11" t="s">
        <v>90</v>
      </c>
      <c r="I817" s="11" t="s">
        <v>26</v>
      </c>
      <c r="J817" s="11" t="s">
        <v>60</v>
      </c>
      <c r="K817" s="11" t="s">
        <v>61</v>
      </c>
      <c r="L817" s="11">
        <v>19143</v>
      </c>
      <c r="M817" s="11" t="s">
        <v>62</v>
      </c>
      <c r="N817" s="11" t="s">
        <v>2603</v>
      </c>
      <c r="O817" s="11" t="s">
        <v>31</v>
      </c>
      <c r="P817" s="11" t="s">
        <v>32</v>
      </c>
      <c r="Q817" s="11" t="s">
        <v>2604</v>
      </c>
      <c r="R817" s="11">
        <v>352.45</v>
      </c>
      <c r="S817" s="11">
        <v>5</v>
      </c>
      <c r="T817" s="11">
        <v>0.5</v>
      </c>
      <c r="U817" s="11">
        <v>-211.47</v>
      </c>
      <c r="V817" s="11">
        <f t="shared" si="24"/>
        <v>0</v>
      </c>
      <c r="W817" s="11" t="str">
        <f t="shared" si="25"/>
        <v>Apr</v>
      </c>
      <c r="X817" s="13" t="s">
        <v>4393</v>
      </c>
    </row>
    <row r="818" spans="1:24" x14ac:dyDescent="0.3">
      <c r="A818" s="11">
        <v>3914</v>
      </c>
      <c r="B818" s="11" t="s">
        <v>2605</v>
      </c>
      <c r="C818" s="12">
        <v>45187</v>
      </c>
      <c r="D818" s="12">
        <v>45194</v>
      </c>
      <c r="E818" s="11" t="s">
        <v>38</v>
      </c>
      <c r="F818" s="11" t="s">
        <v>2606</v>
      </c>
      <c r="G818" s="11" t="s">
        <v>2607</v>
      </c>
      <c r="H818" s="11" t="s">
        <v>81</v>
      </c>
      <c r="I818" s="11" t="s">
        <v>26</v>
      </c>
      <c r="J818" s="11" t="s">
        <v>158</v>
      </c>
      <c r="K818" s="11" t="s">
        <v>109</v>
      </c>
      <c r="L818" s="11">
        <v>10035</v>
      </c>
      <c r="M818" s="11" t="s">
        <v>62</v>
      </c>
      <c r="N818" s="11" t="s">
        <v>1080</v>
      </c>
      <c r="O818" s="11" t="s">
        <v>31</v>
      </c>
      <c r="P818" s="11" t="s">
        <v>53</v>
      </c>
      <c r="Q818" s="11" t="s">
        <v>1081</v>
      </c>
      <c r="R818" s="11">
        <v>9.82</v>
      </c>
      <c r="S818" s="11">
        <v>2</v>
      </c>
      <c r="T818" s="11">
        <v>0</v>
      </c>
      <c r="U818" s="11">
        <v>3.2406000000000001</v>
      </c>
      <c r="V818" s="11">
        <f t="shared" si="24"/>
        <v>1</v>
      </c>
      <c r="W818" s="11" t="str">
        <f t="shared" si="25"/>
        <v>Sep</v>
      </c>
      <c r="X818" s="13" t="s">
        <v>4395</v>
      </c>
    </row>
    <row r="819" spans="1:24" x14ac:dyDescent="0.3">
      <c r="A819" s="11">
        <v>3915</v>
      </c>
      <c r="B819" s="11" t="s">
        <v>2608</v>
      </c>
      <c r="C819" s="12">
        <v>45125</v>
      </c>
      <c r="D819" s="12">
        <v>45130</v>
      </c>
      <c r="E819" s="11" t="s">
        <v>38</v>
      </c>
      <c r="F819" s="11" t="s">
        <v>2497</v>
      </c>
      <c r="G819" s="11" t="s">
        <v>2498</v>
      </c>
      <c r="H819" s="11" t="s">
        <v>25</v>
      </c>
      <c r="I819" s="11" t="s">
        <v>26</v>
      </c>
      <c r="J819" s="11" t="s">
        <v>500</v>
      </c>
      <c r="K819" s="11" t="s">
        <v>501</v>
      </c>
      <c r="L819" s="11">
        <v>85023</v>
      </c>
      <c r="M819" s="11" t="s">
        <v>51</v>
      </c>
      <c r="N819" s="11" t="s">
        <v>1058</v>
      </c>
      <c r="O819" s="11" t="s">
        <v>31</v>
      </c>
      <c r="P819" s="11" t="s">
        <v>44</v>
      </c>
      <c r="Q819" s="11" t="s">
        <v>1059</v>
      </c>
      <c r="R819" s="11">
        <v>801.6</v>
      </c>
      <c r="S819" s="11">
        <v>5</v>
      </c>
      <c r="T819" s="11">
        <v>0.5</v>
      </c>
      <c r="U819" s="11">
        <v>-448.89600000000002</v>
      </c>
      <c r="V819" s="11">
        <f t="shared" si="24"/>
        <v>0</v>
      </c>
      <c r="W819" s="11" t="str">
        <f t="shared" si="25"/>
        <v>Jul</v>
      </c>
      <c r="X819" s="13" t="s">
        <v>4395</v>
      </c>
    </row>
    <row r="820" spans="1:24" x14ac:dyDescent="0.3">
      <c r="A820" s="11">
        <v>3916</v>
      </c>
      <c r="B820" s="11" t="s">
        <v>2608</v>
      </c>
      <c r="C820" s="12">
        <v>45125</v>
      </c>
      <c r="D820" s="12">
        <v>45130</v>
      </c>
      <c r="E820" s="11" t="s">
        <v>38</v>
      </c>
      <c r="F820" s="11" t="s">
        <v>2497</v>
      </c>
      <c r="G820" s="11" t="s">
        <v>2498</v>
      </c>
      <c r="H820" s="11" t="s">
        <v>25</v>
      </c>
      <c r="I820" s="11" t="s">
        <v>26</v>
      </c>
      <c r="J820" s="11" t="s">
        <v>500</v>
      </c>
      <c r="K820" s="11" t="s">
        <v>501</v>
      </c>
      <c r="L820" s="11">
        <v>85023</v>
      </c>
      <c r="M820" s="11" t="s">
        <v>51</v>
      </c>
      <c r="N820" s="11" t="s">
        <v>94</v>
      </c>
      <c r="O820" s="11" t="s">
        <v>31</v>
      </c>
      <c r="P820" s="11" t="s">
        <v>35</v>
      </c>
      <c r="Q820" s="11" t="s">
        <v>95</v>
      </c>
      <c r="R820" s="11">
        <v>161.56800000000001</v>
      </c>
      <c r="S820" s="11">
        <v>2</v>
      </c>
      <c r="T820" s="11">
        <v>0.2</v>
      </c>
      <c r="U820" s="11">
        <v>10.098000000000001</v>
      </c>
      <c r="V820" s="11">
        <f t="shared" si="24"/>
        <v>1</v>
      </c>
      <c r="W820" s="11" t="str">
        <f t="shared" si="25"/>
        <v>Jul</v>
      </c>
      <c r="X820" s="13" t="s">
        <v>4395</v>
      </c>
    </row>
    <row r="821" spans="1:24" x14ac:dyDescent="0.3">
      <c r="A821" s="11">
        <v>3919</v>
      </c>
      <c r="B821" s="11" t="s">
        <v>2608</v>
      </c>
      <c r="C821" s="12">
        <v>45125</v>
      </c>
      <c r="D821" s="12">
        <v>45130</v>
      </c>
      <c r="E821" s="11" t="s">
        <v>38</v>
      </c>
      <c r="F821" s="11" t="s">
        <v>2497</v>
      </c>
      <c r="G821" s="11" t="s">
        <v>2498</v>
      </c>
      <c r="H821" s="11" t="s">
        <v>25</v>
      </c>
      <c r="I821" s="11" t="s">
        <v>26</v>
      </c>
      <c r="J821" s="11" t="s">
        <v>500</v>
      </c>
      <c r="K821" s="11" t="s">
        <v>501</v>
      </c>
      <c r="L821" s="11">
        <v>85023</v>
      </c>
      <c r="M821" s="11" t="s">
        <v>51</v>
      </c>
      <c r="N821" s="11" t="s">
        <v>129</v>
      </c>
      <c r="O821" s="11" t="s">
        <v>31</v>
      </c>
      <c r="P821" s="11" t="s">
        <v>35</v>
      </c>
      <c r="Q821" s="11" t="s">
        <v>130</v>
      </c>
      <c r="R821" s="11">
        <v>311.976</v>
      </c>
      <c r="S821" s="11">
        <v>3</v>
      </c>
      <c r="T821" s="11">
        <v>0.2</v>
      </c>
      <c r="U821" s="11">
        <v>-42.896700000000003</v>
      </c>
      <c r="V821" s="11">
        <f t="shared" si="24"/>
        <v>0</v>
      </c>
      <c r="W821" s="11" t="str">
        <f t="shared" si="25"/>
        <v>Jul</v>
      </c>
      <c r="X821" s="13" t="s">
        <v>4395</v>
      </c>
    </row>
    <row r="822" spans="1:24" x14ac:dyDescent="0.3">
      <c r="A822" s="11">
        <v>3927</v>
      </c>
      <c r="B822" s="11" t="s">
        <v>2609</v>
      </c>
      <c r="C822" s="12">
        <v>44091</v>
      </c>
      <c r="D822" s="12">
        <v>44095</v>
      </c>
      <c r="E822" s="11" t="s">
        <v>38</v>
      </c>
      <c r="F822" s="11" t="s">
        <v>1430</v>
      </c>
      <c r="G822" s="11" t="s">
        <v>1431</v>
      </c>
      <c r="H822" s="11" t="s">
        <v>25</v>
      </c>
      <c r="I822" s="11" t="s">
        <v>26</v>
      </c>
      <c r="J822" s="11" t="s">
        <v>176</v>
      </c>
      <c r="K822" s="11" t="s">
        <v>177</v>
      </c>
      <c r="L822" s="11">
        <v>98103</v>
      </c>
      <c r="M822" s="11" t="s">
        <v>51</v>
      </c>
      <c r="N822" s="11" t="s">
        <v>1970</v>
      </c>
      <c r="O822" s="11" t="s">
        <v>31</v>
      </c>
      <c r="P822" s="11" t="s">
        <v>53</v>
      </c>
      <c r="Q822" s="11" t="s">
        <v>1971</v>
      </c>
      <c r="R822" s="11">
        <v>35.340000000000003</v>
      </c>
      <c r="S822" s="11">
        <v>2</v>
      </c>
      <c r="T822" s="11">
        <v>0</v>
      </c>
      <c r="U822" s="11">
        <v>13.4292</v>
      </c>
      <c r="V822" s="11">
        <f t="shared" si="24"/>
        <v>1</v>
      </c>
      <c r="W822" s="11" t="str">
        <f t="shared" si="25"/>
        <v>Sep</v>
      </c>
      <c r="X822" s="13" t="s">
        <v>4392</v>
      </c>
    </row>
    <row r="823" spans="1:24" x14ac:dyDescent="0.3">
      <c r="A823" s="11">
        <v>3929</v>
      </c>
      <c r="B823" s="11" t="s">
        <v>2610</v>
      </c>
      <c r="C823" s="12">
        <v>44634</v>
      </c>
      <c r="D823" s="12">
        <v>44637</v>
      </c>
      <c r="E823" s="11" t="s">
        <v>78</v>
      </c>
      <c r="F823" s="11" t="s">
        <v>953</v>
      </c>
      <c r="G823" s="11" t="s">
        <v>954</v>
      </c>
      <c r="H823" s="11" t="s">
        <v>25</v>
      </c>
      <c r="I823" s="11" t="s">
        <v>26</v>
      </c>
      <c r="J823" s="11" t="s">
        <v>2611</v>
      </c>
      <c r="K823" s="11" t="s">
        <v>83</v>
      </c>
      <c r="L823" s="11">
        <v>78550</v>
      </c>
      <c r="M823" s="11" t="s">
        <v>84</v>
      </c>
      <c r="N823" s="11" t="s">
        <v>791</v>
      </c>
      <c r="O823" s="11" t="s">
        <v>31</v>
      </c>
      <c r="P823" s="11" t="s">
        <v>32</v>
      </c>
      <c r="Q823" s="11" t="s">
        <v>792</v>
      </c>
      <c r="R823" s="11">
        <v>241.33199999999999</v>
      </c>
      <c r="S823" s="11">
        <v>5</v>
      </c>
      <c r="T823" s="11">
        <v>0.32</v>
      </c>
      <c r="U823" s="11">
        <v>-14.196</v>
      </c>
      <c r="V823" s="11">
        <f t="shared" si="24"/>
        <v>0</v>
      </c>
      <c r="W823" s="11" t="str">
        <f t="shared" si="25"/>
        <v>Mar</v>
      </c>
      <c r="X823" s="13" t="s">
        <v>4394</v>
      </c>
    </row>
    <row r="824" spans="1:24" x14ac:dyDescent="0.3">
      <c r="A824" s="11">
        <v>3939</v>
      </c>
      <c r="B824" s="11" t="s">
        <v>2612</v>
      </c>
      <c r="C824" s="12">
        <v>44363</v>
      </c>
      <c r="D824" s="12">
        <v>44367</v>
      </c>
      <c r="E824" s="11" t="s">
        <v>38</v>
      </c>
      <c r="F824" s="11" t="s">
        <v>2565</v>
      </c>
      <c r="G824" s="11" t="s">
        <v>2566</v>
      </c>
      <c r="H824" s="11" t="s">
        <v>25</v>
      </c>
      <c r="I824" s="11" t="s">
        <v>26</v>
      </c>
      <c r="J824" s="11" t="s">
        <v>1698</v>
      </c>
      <c r="K824" s="11" t="s">
        <v>83</v>
      </c>
      <c r="L824" s="11">
        <v>75051</v>
      </c>
      <c r="M824" s="11" t="s">
        <v>84</v>
      </c>
      <c r="N824" s="11" t="s">
        <v>1122</v>
      </c>
      <c r="O824" s="11" t="s">
        <v>31</v>
      </c>
      <c r="P824" s="11" t="s">
        <v>35</v>
      </c>
      <c r="Q824" s="11" t="s">
        <v>1123</v>
      </c>
      <c r="R824" s="11">
        <v>197.37200000000001</v>
      </c>
      <c r="S824" s="11">
        <v>2</v>
      </c>
      <c r="T824" s="11">
        <v>0.3</v>
      </c>
      <c r="U824" s="11">
        <v>-25.3764</v>
      </c>
      <c r="V824" s="11">
        <f t="shared" si="24"/>
        <v>0</v>
      </c>
      <c r="W824" s="11" t="str">
        <f t="shared" si="25"/>
        <v>Jun</v>
      </c>
      <c r="X824" s="13" t="s">
        <v>4393</v>
      </c>
    </row>
    <row r="825" spans="1:24" x14ac:dyDescent="0.3">
      <c r="A825" s="11">
        <v>3940</v>
      </c>
      <c r="B825" s="11" t="s">
        <v>2613</v>
      </c>
      <c r="C825" s="12">
        <v>44905</v>
      </c>
      <c r="D825" s="12">
        <v>44905</v>
      </c>
      <c r="E825" s="11" t="s">
        <v>407</v>
      </c>
      <c r="F825" s="11" t="s">
        <v>2614</v>
      </c>
      <c r="G825" s="11" t="s">
        <v>2615</v>
      </c>
      <c r="H825" s="11" t="s">
        <v>25</v>
      </c>
      <c r="I825" s="11" t="s">
        <v>26</v>
      </c>
      <c r="J825" s="11" t="s">
        <v>2616</v>
      </c>
      <c r="K825" s="11" t="s">
        <v>100</v>
      </c>
      <c r="L825" s="11">
        <v>46142</v>
      </c>
      <c r="M825" s="11" t="s">
        <v>84</v>
      </c>
      <c r="N825" s="11" t="s">
        <v>556</v>
      </c>
      <c r="O825" s="11" t="s">
        <v>31</v>
      </c>
      <c r="P825" s="11" t="s">
        <v>35</v>
      </c>
      <c r="Q825" s="11" t="s">
        <v>557</v>
      </c>
      <c r="R825" s="11">
        <v>1424.9</v>
      </c>
      <c r="S825" s="11">
        <v>5</v>
      </c>
      <c r="T825" s="11">
        <v>0</v>
      </c>
      <c r="U825" s="11">
        <v>356.22500000000002</v>
      </c>
      <c r="V825" s="11">
        <f t="shared" si="24"/>
        <v>1</v>
      </c>
      <c r="W825" s="11" t="str">
        <f t="shared" si="25"/>
        <v>Dec</v>
      </c>
      <c r="X825" s="13" t="s">
        <v>4394</v>
      </c>
    </row>
    <row r="826" spans="1:24" x14ac:dyDescent="0.3">
      <c r="A826" s="11">
        <v>3941</v>
      </c>
      <c r="B826" s="11" t="s">
        <v>2617</v>
      </c>
      <c r="C826" s="12">
        <v>45064</v>
      </c>
      <c r="D826" s="12">
        <v>45069</v>
      </c>
      <c r="E826" s="11" t="s">
        <v>38</v>
      </c>
      <c r="F826" s="11" t="s">
        <v>2618</v>
      </c>
      <c r="G826" s="11" t="s">
        <v>2619</v>
      </c>
      <c r="H826" s="11" t="s">
        <v>25</v>
      </c>
      <c r="I826" s="11" t="s">
        <v>26</v>
      </c>
      <c r="J826" s="11" t="s">
        <v>158</v>
      </c>
      <c r="K826" s="11" t="s">
        <v>109</v>
      </c>
      <c r="L826" s="11">
        <v>10024</v>
      </c>
      <c r="M826" s="11" t="s">
        <v>62</v>
      </c>
      <c r="N826" s="11" t="s">
        <v>1329</v>
      </c>
      <c r="O826" s="11" t="s">
        <v>31</v>
      </c>
      <c r="P826" s="11" t="s">
        <v>53</v>
      </c>
      <c r="Q826" s="11" t="s">
        <v>1330</v>
      </c>
      <c r="R826" s="11">
        <v>14.56</v>
      </c>
      <c r="S826" s="11">
        <v>2</v>
      </c>
      <c r="T826" s="11">
        <v>0</v>
      </c>
      <c r="U826" s="11">
        <v>6.2607999999999997</v>
      </c>
      <c r="V826" s="11">
        <f t="shared" si="24"/>
        <v>1</v>
      </c>
      <c r="W826" s="11" t="str">
        <f t="shared" si="25"/>
        <v>May</v>
      </c>
      <c r="X826" s="13" t="s">
        <v>4395</v>
      </c>
    </row>
    <row r="827" spans="1:24" x14ac:dyDescent="0.3">
      <c r="A827" s="11">
        <v>3951</v>
      </c>
      <c r="B827" s="11" t="s">
        <v>2620</v>
      </c>
      <c r="C827" s="12">
        <v>44883</v>
      </c>
      <c r="D827" s="12">
        <v>44887</v>
      </c>
      <c r="E827" s="11" t="s">
        <v>38</v>
      </c>
      <c r="F827" s="11" t="s">
        <v>88</v>
      </c>
      <c r="G827" s="11" t="s">
        <v>89</v>
      </c>
      <c r="H827" s="11" t="s">
        <v>90</v>
      </c>
      <c r="I827" s="11" t="s">
        <v>26</v>
      </c>
      <c r="J827" s="11" t="s">
        <v>1166</v>
      </c>
      <c r="K827" s="11" t="s">
        <v>83</v>
      </c>
      <c r="L827" s="11">
        <v>77506</v>
      </c>
      <c r="M827" s="11" t="s">
        <v>84</v>
      </c>
      <c r="N827" s="11" t="s">
        <v>235</v>
      </c>
      <c r="O827" s="11" t="s">
        <v>31</v>
      </c>
      <c r="P827" s="11" t="s">
        <v>35</v>
      </c>
      <c r="Q827" s="11" t="s">
        <v>236</v>
      </c>
      <c r="R827" s="11">
        <v>255.108</v>
      </c>
      <c r="S827" s="11">
        <v>6</v>
      </c>
      <c r="T827" s="11">
        <v>0.3</v>
      </c>
      <c r="U827" s="11">
        <v>-18.222000000000001</v>
      </c>
      <c r="V827" s="11">
        <f t="shared" si="24"/>
        <v>0</v>
      </c>
      <c r="W827" s="11" t="str">
        <f t="shared" si="25"/>
        <v>Nov</v>
      </c>
      <c r="X827" s="13" t="s">
        <v>4394</v>
      </c>
    </row>
    <row r="828" spans="1:24" x14ac:dyDescent="0.3">
      <c r="A828" s="11">
        <v>3955</v>
      </c>
      <c r="B828" s="11" t="s">
        <v>2621</v>
      </c>
      <c r="C828" s="12">
        <v>43925</v>
      </c>
      <c r="D828" s="12">
        <v>43930</v>
      </c>
      <c r="E828" s="11" t="s">
        <v>38</v>
      </c>
      <c r="F828" s="11" t="s">
        <v>1143</v>
      </c>
      <c r="G828" s="11" t="s">
        <v>1144</v>
      </c>
      <c r="H828" s="11" t="s">
        <v>25</v>
      </c>
      <c r="I828" s="11" t="s">
        <v>26</v>
      </c>
      <c r="J828" s="11" t="s">
        <v>271</v>
      </c>
      <c r="K828" s="11" t="s">
        <v>272</v>
      </c>
      <c r="L828" s="11">
        <v>48205</v>
      </c>
      <c r="M828" s="11" t="s">
        <v>84</v>
      </c>
      <c r="N828" s="11" t="s">
        <v>601</v>
      </c>
      <c r="O828" s="11" t="s">
        <v>31</v>
      </c>
      <c r="P828" s="11" t="s">
        <v>53</v>
      </c>
      <c r="Q828" s="11" t="s">
        <v>602</v>
      </c>
      <c r="R828" s="11">
        <v>5.47</v>
      </c>
      <c r="S828" s="11">
        <v>1</v>
      </c>
      <c r="T828" s="11">
        <v>0</v>
      </c>
      <c r="U828" s="11">
        <v>2.3521000000000001</v>
      </c>
      <c r="V828" s="11">
        <f t="shared" si="24"/>
        <v>1</v>
      </c>
      <c r="W828" s="11" t="str">
        <f t="shared" si="25"/>
        <v>Apr</v>
      </c>
      <c r="X828" s="13" t="s">
        <v>4392</v>
      </c>
    </row>
    <row r="829" spans="1:24" x14ac:dyDescent="0.3">
      <c r="A829" s="11">
        <v>3957</v>
      </c>
      <c r="B829" s="11" t="s">
        <v>2622</v>
      </c>
      <c r="C829" s="12">
        <v>44738</v>
      </c>
      <c r="D829" s="12">
        <v>44745</v>
      </c>
      <c r="E829" s="11" t="s">
        <v>38</v>
      </c>
      <c r="F829" s="11" t="s">
        <v>2623</v>
      </c>
      <c r="G829" s="11" t="s">
        <v>2624</v>
      </c>
      <c r="H829" s="11" t="s">
        <v>25</v>
      </c>
      <c r="I829" s="11" t="s">
        <v>26</v>
      </c>
      <c r="J829" s="11" t="s">
        <v>310</v>
      </c>
      <c r="K829" s="11" t="s">
        <v>50</v>
      </c>
      <c r="L829" s="11">
        <v>94109</v>
      </c>
      <c r="M829" s="11" t="s">
        <v>51</v>
      </c>
      <c r="N829" s="11" t="s">
        <v>1699</v>
      </c>
      <c r="O829" s="11" t="s">
        <v>31</v>
      </c>
      <c r="P829" s="11" t="s">
        <v>53</v>
      </c>
      <c r="Q829" s="11" t="s">
        <v>1700</v>
      </c>
      <c r="R829" s="11">
        <v>22.14</v>
      </c>
      <c r="S829" s="11">
        <v>3</v>
      </c>
      <c r="T829" s="11">
        <v>0</v>
      </c>
      <c r="U829" s="11">
        <v>6.4206000000000003</v>
      </c>
      <c r="V829" s="11">
        <f t="shared" si="24"/>
        <v>1</v>
      </c>
      <c r="W829" s="11" t="str">
        <f t="shared" si="25"/>
        <v>Jun</v>
      </c>
      <c r="X829" s="13" t="s">
        <v>4394</v>
      </c>
    </row>
    <row r="830" spans="1:24" x14ac:dyDescent="0.3">
      <c r="A830" s="11">
        <v>3960</v>
      </c>
      <c r="B830" s="11" t="s">
        <v>2625</v>
      </c>
      <c r="C830" s="12">
        <v>44710</v>
      </c>
      <c r="D830" s="12">
        <v>44714</v>
      </c>
      <c r="E830" s="11" t="s">
        <v>38</v>
      </c>
      <c r="F830" s="11" t="s">
        <v>2626</v>
      </c>
      <c r="G830" s="11" t="s">
        <v>2627</v>
      </c>
      <c r="H830" s="11" t="s">
        <v>25</v>
      </c>
      <c r="I830" s="11" t="s">
        <v>26</v>
      </c>
      <c r="J830" s="11" t="s">
        <v>2628</v>
      </c>
      <c r="K830" s="11" t="s">
        <v>128</v>
      </c>
      <c r="L830" s="11">
        <v>37211</v>
      </c>
      <c r="M830" s="11" t="s">
        <v>29</v>
      </c>
      <c r="N830" s="11" t="s">
        <v>2629</v>
      </c>
      <c r="O830" s="11" t="s">
        <v>31</v>
      </c>
      <c r="P830" s="11" t="s">
        <v>53</v>
      </c>
      <c r="Q830" s="11" t="s">
        <v>2630</v>
      </c>
      <c r="R830" s="11">
        <v>44.76</v>
      </c>
      <c r="S830" s="11">
        <v>3</v>
      </c>
      <c r="T830" s="11">
        <v>0.2</v>
      </c>
      <c r="U830" s="11">
        <v>14.547000000000001</v>
      </c>
      <c r="V830" s="11">
        <f t="shared" si="24"/>
        <v>1</v>
      </c>
      <c r="W830" s="11" t="str">
        <f t="shared" si="25"/>
        <v>May</v>
      </c>
      <c r="X830" s="13" t="s">
        <v>4394</v>
      </c>
    </row>
    <row r="831" spans="1:24" x14ac:dyDescent="0.3">
      <c r="A831" s="11">
        <v>3964</v>
      </c>
      <c r="B831" s="11" t="s">
        <v>2631</v>
      </c>
      <c r="C831" s="12">
        <v>44976</v>
      </c>
      <c r="D831" s="12">
        <v>44977</v>
      </c>
      <c r="E831" s="11" t="s">
        <v>78</v>
      </c>
      <c r="F831" s="11" t="s">
        <v>2632</v>
      </c>
      <c r="G831" s="11" t="s">
        <v>2633</v>
      </c>
      <c r="H831" s="11" t="s">
        <v>90</v>
      </c>
      <c r="I831" s="11" t="s">
        <v>26</v>
      </c>
      <c r="J831" s="11" t="s">
        <v>49</v>
      </c>
      <c r="K831" s="11" t="s">
        <v>50</v>
      </c>
      <c r="L831" s="11">
        <v>90045</v>
      </c>
      <c r="M831" s="11" t="s">
        <v>51</v>
      </c>
      <c r="N831" s="11" t="s">
        <v>1185</v>
      </c>
      <c r="O831" s="11" t="s">
        <v>31</v>
      </c>
      <c r="P831" s="11" t="s">
        <v>53</v>
      </c>
      <c r="Q831" s="11" t="s">
        <v>1186</v>
      </c>
      <c r="R831" s="11">
        <v>44.67</v>
      </c>
      <c r="S831" s="11">
        <v>3</v>
      </c>
      <c r="T831" s="11">
        <v>0</v>
      </c>
      <c r="U831" s="11">
        <v>12.0609</v>
      </c>
      <c r="V831" s="11">
        <f t="shared" si="24"/>
        <v>1</v>
      </c>
      <c r="W831" s="11" t="str">
        <f t="shared" si="25"/>
        <v>Feb</v>
      </c>
      <c r="X831" s="13" t="s">
        <v>4395</v>
      </c>
    </row>
    <row r="832" spans="1:24" x14ac:dyDescent="0.3">
      <c r="A832" s="11">
        <v>3975</v>
      </c>
      <c r="B832" s="11" t="s">
        <v>2634</v>
      </c>
      <c r="C832" s="12">
        <v>44649</v>
      </c>
      <c r="D832" s="12">
        <v>44653</v>
      </c>
      <c r="E832" s="11" t="s">
        <v>38</v>
      </c>
      <c r="F832" s="11" t="s">
        <v>2635</v>
      </c>
      <c r="G832" s="11" t="s">
        <v>2636</v>
      </c>
      <c r="H832" s="11" t="s">
        <v>25</v>
      </c>
      <c r="I832" s="11" t="s">
        <v>26</v>
      </c>
      <c r="J832" s="11" t="s">
        <v>158</v>
      </c>
      <c r="K832" s="11" t="s">
        <v>109</v>
      </c>
      <c r="L832" s="11">
        <v>10009</v>
      </c>
      <c r="M832" s="11" t="s">
        <v>62</v>
      </c>
      <c r="N832" s="11" t="s">
        <v>75</v>
      </c>
      <c r="O832" s="11" t="s">
        <v>31</v>
      </c>
      <c r="P832" s="11" t="s">
        <v>53</v>
      </c>
      <c r="Q832" s="11" t="s">
        <v>76</v>
      </c>
      <c r="R832" s="11">
        <v>414</v>
      </c>
      <c r="S832" s="11">
        <v>8</v>
      </c>
      <c r="T832" s="11">
        <v>0</v>
      </c>
      <c r="U832" s="11">
        <v>124.2</v>
      </c>
      <c r="V832" s="11">
        <f t="shared" si="24"/>
        <v>1</v>
      </c>
      <c r="W832" s="11" t="str">
        <f t="shared" si="25"/>
        <v>Mar</v>
      </c>
      <c r="X832" s="13" t="s">
        <v>4394</v>
      </c>
    </row>
    <row r="833" spans="1:24" x14ac:dyDescent="0.3">
      <c r="A833" s="11">
        <v>3977</v>
      </c>
      <c r="B833" s="11" t="s">
        <v>2637</v>
      </c>
      <c r="C833" s="12">
        <v>44856</v>
      </c>
      <c r="D833" s="12">
        <v>44858</v>
      </c>
      <c r="E833" s="11" t="s">
        <v>78</v>
      </c>
      <c r="F833" s="11" t="s">
        <v>2638</v>
      </c>
      <c r="G833" s="11" t="s">
        <v>2639</v>
      </c>
      <c r="H833" s="11" t="s">
        <v>25</v>
      </c>
      <c r="I833" s="11" t="s">
        <v>26</v>
      </c>
      <c r="J833" s="11" t="s">
        <v>616</v>
      </c>
      <c r="K833" s="11" t="s">
        <v>697</v>
      </c>
      <c r="L833" s="11">
        <v>23223</v>
      </c>
      <c r="M833" s="11" t="s">
        <v>29</v>
      </c>
      <c r="N833" s="11" t="s">
        <v>2640</v>
      </c>
      <c r="O833" s="11" t="s">
        <v>31</v>
      </c>
      <c r="P833" s="11" t="s">
        <v>53</v>
      </c>
      <c r="Q833" s="11" t="s">
        <v>2641</v>
      </c>
      <c r="R833" s="11">
        <v>39.92</v>
      </c>
      <c r="S833" s="11">
        <v>4</v>
      </c>
      <c r="T833" s="11">
        <v>0</v>
      </c>
      <c r="U833" s="11">
        <v>11.1776</v>
      </c>
      <c r="V833" s="11">
        <f t="shared" si="24"/>
        <v>1</v>
      </c>
      <c r="W833" s="11" t="str">
        <f t="shared" si="25"/>
        <v>Oct</v>
      </c>
      <c r="X833" s="13" t="s">
        <v>4394</v>
      </c>
    </row>
    <row r="834" spans="1:24" x14ac:dyDescent="0.3">
      <c r="A834" s="11">
        <v>3980</v>
      </c>
      <c r="B834" s="11" t="s">
        <v>2642</v>
      </c>
      <c r="C834" s="12">
        <v>44188</v>
      </c>
      <c r="D834" s="12">
        <v>44192</v>
      </c>
      <c r="E834" s="11" t="s">
        <v>38</v>
      </c>
      <c r="F834" s="11" t="s">
        <v>2643</v>
      </c>
      <c r="G834" s="11" t="s">
        <v>2644</v>
      </c>
      <c r="H834" s="11" t="s">
        <v>81</v>
      </c>
      <c r="I834" s="11" t="s">
        <v>26</v>
      </c>
      <c r="J834" s="11" t="s">
        <v>158</v>
      </c>
      <c r="K834" s="11" t="s">
        <v>109</v>
      </c>
      <c r="L834" s="11">
        <v>10024</v>
      </c>
      <c r="M834" s="11" t="s">
        <v>62</v>
      </c>
      <c r="N834" s="11" t="s">
        <v>1230</v>
      </c>
      <c r="O834" s="11" t="s">
        <v>31</v>
      </c>
      <c r="P834" s="11" t="s">
        <v>44</v>
      </c>
      <c r="Q834" s="11" t="s">
        <v>1231</v>
      </c>
      <c r="R834" s="11">
        <v>53.316000000000003</v>
      </c>
      <c r="S834" s="11">
        <v>2</v>
      </c>
      <c r="T834" s="11">
        <v>0.4</v>
      </c>
      <c r="U834" s="11">
        <v>-19.549199999999999</v>
      </c>
      <c r="V834" s="11">
        <f t="shared" si="24"/>
        <v>0</v>
      </c>
      <c r="W834" s="11" t="str">
        <f t="shared" si="25"/>
        <v>Dec</v>
      </c>
      <c r="X834" s="13" t="s">
        <v>4392</v>
      </c>
    </row>
    <row r="835" spans="1:24" x14ac:dyDescent="0.3">
      <c r="A835" s="11">
        <v>3982</v>
      </c>
      <c r="B835" s="11" t="s">
        <v>2645</v>
      </c>
      <c r="C835" s="12">
        <v>45275</v>
      </c>
      <c r="D835" s="12">
        <v>45280</v>
      </c>
      <c r="E835" s="11" t="s">
        <v>38</v>
      </c>
      <c r="F835" s="11" t="s">
        <v>2646</v>
      </c>
      <c r="G835" s="11" t="s">
        <v>2647</v>
      </c>
      <c r="H835" s="11" t="s">
        <v>90</v>
      </c>
      <c r="I835" s="11" t="s">
        <v>26</v>
      </c>
      <c r="J835" s="11" t="s">
        <v>176</v>
      </c>
      <c r="K835" s="11" t="s">
        <v>177</v>
      </c>
      <c r="L835" s="11">
        <v>98115</v>
      </c>
      <c r="M835" s="11" t="s">
        <v>51</v>
      </c>
      <c r="N835" s="11" t="s">
        <v>675</v>
      </c>
      <c r="O835" s="11" t="s">
        <v>31</v>
      </c>
      <c r="P835" s="11" t="s">
        <v>53</v>
      </c>
      <c r="Q835" s="11" t="s">
        <v>676</v>
      </c>
      <c r="R835" s="11">
        <v>22.77</v>
      </c>
      <c r="S835" s="11">
        <v>3</v>
      </c>
      <c r="T835" s="11">
        <v>0</v>
      </c>
      <c r="U835" s="11">
        <v>9.7911000000000001</v>
      </c>
      <c r="V835" s="11">
        <f t="shared" ref="V835:V898" si="26">IF(U835&gt;0,1,0)</f>
        <v>1</v>
      </c>
      <c r="W835" s="11" t="str">
        <f t="shared" ref="W835:W898" si="27">TEXT(C835,"Mmm")</f>
        <v>Dec</v>
      </c>
      <c r="X835" s="13" t="s">
        <v>4395</v>
      </c>
    </row>
    <row r="836" spans="1:24" x14ac:dyDescent="0.3">
      <c r="A836" s="11">
        <v>3983</v>
      </c>
      <c r="B836" s="11" t="s">
        <v>2648</v>
      </c>
      <c r="C836" s="12">
        <v>44749</v>
      </c>
      <c r="D836" s="12">
        <v>44751</v>
      </c>
      <c r="E836" s="11" t="s">
        <v>22</v>
      </c>
      <c r="F836" s="11" t="s">
        <v>2114</v>
      </c>
      <c r="G836" s="11" t="s">
        <v>2115</v>
      </c>
      <c r="H836" s="11" t="s">
        <v>25</v>
      </c>
      <c r="I836" s="11" t="s">
        <v>26</v>
      </c>
      <c r="J836" s="11" t="s">
        <v>49</v>
      </c>
      <c r="K836" s="11" t="s">
        <v>50</v>
      </c>
      <c r="L836" s="11">
        <v>90045</v>
      </c>
      <c r="M836" s="11" t="s">
        <v>51</v>
      </c>
      <c r="N836" s="11" t="s">
        <v>103</v>
      </c>
      <c r="O836" s="11" t="s">
        <v>31</v>
      </c>
      <c r="P836" s="11" t="s">
        <v>35</v>
      </c>
      <c r="Q836" s="11" t="s">
        <v>104</v>
      </c>
      <c r="R836" s="11">
        <v>287.96800000000002</v>
      </c>
      <c r="S836" s="11">
        <v>4</v>
      </c>
      <c r="T836" s="11">
        <v>0.2</v>
      </c>
      <c r="U836" s="11">
        <v>-3.5996000000000001</v>
      </c>
      <c r="V836" s="11">
        <f t="shared" si="26"/>
        <v>0</v>
      </c>
      <c r="W836" s="11" t="str">
        <f t="shared" si="27"/>
        <v>Jul</v>
      </c>
      <c r="X836" s="13" t="s">
        <v>4394</v>
      </c>
    </row>
    <row r="837" spans="1:24" x14ac:dyDescent="0.3">
      <c r="A837" s="11">
        <v>3986</v>
      </c>
      <c r="B837" s="11" t="s">
        <v>2649</v>
      </c>
      <c r="C837" s="12">
        <v>44668</v>
      </c>
      <c r="D837" s="12">
        <v>44672</v>
      </c>
      <c r="E837" s="11" t="s">
        <v>38</v>
      </c>
      <c r="F837" s="11" t="s">
        <v>1312</v>
      </c>
      <c r="G837" s="11" t="s">
        <v>1313</v>
      </c>
      <c r="H837" s="11" t="s">
        <v>25</v>
      </c>
      <c r="I837" s="11" t="s">
        <v>26</v>
      </c>
      <c r="J837" s="11" t="s">
        <v>2041</v>
      </c>
      <c r="K837" s="11" t="s">
        <v>50</v>
      </c>
      <c r="L837" s="11">
        <v>90712</v>
      </c>
      <c r="M837" s="11" t="s">
        <v>51</v>
      </c>
      <c r="N837" s="11" t="s">
        <v>879</v>
      </c>
      <c r="O837" s="11" t="s">
        <v>31</v>
      </c>
      <c r="P837" s="11" t="s">
        <v>32</v>
      </c>
      <c r="Q837" s="11" t="s">
        <v>880</v>
      </c>
      <c r="R837" s="11">
        <v>257.49900000000002</v>
      </c>
      <c r="S837" s="11">
        <v>3</v>
      </c>
      <c r="T837" s="11">
        <v>0.15</v>
      </c>
      <c r="U837" s="11">
        <v>24.235199999999999</v>
      </c>
      <c r="V837" s="11">
        <f t="shared" si="26"/>
        <v>1</v>
      </c>
      <c r="W837" s="11" t="str">
        <f t="shared" si="27"/>
        <v>Apr</v>
      </c>
      <c r="X837" s="13" t="s">
        <v>4394</v>
      </c>
    </row>
    <row r="838" spans="1:24" x14ac:dyDescent="0.3">
      <c r="A838" s="11">
        <v>3989</v>
      </c>
      <c r="B838" s="11" t="s">
        <v>2650</v>
      </c>
      <c r="C838" s="12">
        <v>44668</v>
      </c>
      <c r="D838" s="12">
        <v>44673</v>
      </c>
      <c r="E838" s="11" t="s">
        <v>38</v>
      </c>
      <c r="F838" s="11" t="s">
        <v>2651</v>
      </c>
      <c r="G838" s="11" t="s">
        <v>2652</v>
      </c>
      <c r="H838" s="11" t="s">
        <v>81</v>
      </c>
      <c r="I838" s="11" t="s">
        <v>26</v>
      </c>
      <c r="J838" s="11" t="s">
        <v>144</v>
      </c>
      <c r="K838" s="11" t="s">
        <v>128</v>
      </c>
      <c r="L838" s="11">
        <v>38401</v>
      </c>
      <c r="M838" s="11" t="s">
        <v>29</v>
      </c>
      <c r="N838" s="11" t="s">
        <v>2653</v>
      </c>
      <c r="O838" s="11" t="s">
        <v>31</v>
      </c>
      <c r="P838" s="11" t="s">
        <v>53</v>
      </c>
      <c r="Q838" s="11" t="s">
        <v>2654</v>
      </c>
      <c r="R838" s="11">
        <v>79.12</v>
      </c>
      <c r="S838" s="11">
        <v>5</v>
      </c>
      <c r="T838" s="11">
        <v>0.2</v>
      </c>
      <c r="U838" s="11">
        <v>13.846</v>
      </c>
      <c r="V838" s="11">
        <f t="shared" si="26"/>
        <v>1</v>
      </c>
      <c r="W838" s="11" t="str">
        <f t="shared" si="27"/>
        <v>Apr</v>
      </c>
      <c r="X838" s="13" t="s">
        <v>4394</v>
      </c>
    </row>
    <row r="839" spans="1:24" x14ac:dyDescent="0.3">
      <c r="A839" s="11">
        <v>3990</v>
      </c>
      <c r="B839" s="11" t="s">
        <v>2655</v>
      </c>
      <c r="C839" s="12">
        <v>44160</v>
      </c>
      <c r="D839" s="12">
        <v>44162</v>
      </c>
      <c r="E839" s="11" t="s">
        <v>22</v>
      </c>
      <c r="F839" s="11" t="s">
        <v>2656</v>
      </c>
      <c r="G839" s="11" t="s">
        <v>2657</v>
      </c>
      <c r="H839" s="11" t="s">
        <v>25</v>
      </c>
      <c r="I839" s="11" t="s">
        <v>26</v>
      </c>
      <c r="J839" s="11" t="s">
        <v>2658</v>
      </c>
      <c r="K839" s="11" t="s">
        <v>1626</v>
      </c>
      <c r="L839" s="11">
        <v>2895</v>
      </c>
      <c r="M839" s="11" t="s">
        <v>62</v>
      </c>
      <c r="N839" s="11" t="s">
        <v>924</v>
      </c>
      <c r="O839" s="11" t="s">
        <v>31</v>
      </c>
      <c r="P839" s="11" t="s">
        <v>53</v>
      </c>
      <c r="Q839" s="11" t="s">
        <v>925</v>
      </c>
      <c r="R839" s="11">
        <v>52.96</v>
      </c>
      <c r="S839" s="11">
        <v>2</v>
      </c>
      <c r="T839" s="11">
        <v>0</v>
      </c>
      <c r="U839" s="11">
        <v>20.1248</v>
      </c>
      <c r="V839" s="11">
        <f t="shared" si="26"/>
        <v>1</v>
      </c>
      <c r="W839" s="11" t="str">
        <f t="shared" si="27"/>
        <v>Nov</v>
      </c>
      <c r="X839" s="13" t="s">
        <v>4392</v>
      </c>
    </row>
    <row r="840" spans="1:24" x14ac:dyDescent="0.3">
      <c r="A840" s="11">
        <v>3992</v>
      </c>
      <c r="B840" s="11" t="s">
        <v>2659</v>
      </c>
      <c r="C840" s="12">
        <v>44317</v>
      </c>
      <c r="D840" s="12">
        <v>44321</v>
      </c>
      <c r="E840" s="11" t="s">
        <v>38</v>
      </c>
      <c r="F840" s="11" t="s">
        <v>2660</v>
      </c>
      <c r="G840" s="11" t="s">
        <v>2661</v>
      </c>
      <c r="H840" s="11" t="s">
        <v>81</v>
      </c>
      <c r="I840" s="11" t="s">
        <v>26</v>
      </c>
      <c r="J840" s="11" t="s">
        <v>285</v>
      </c>
      <c r="K840" s="11" t="s">
        <v>42</v>
      </c>
      <c r="L840" s="11">
        <v>33614</v>
      </c>
      <c r="M840" s="11" t="s">
        <v>29</v>
      </c>
      <c r="N840" s="11" t="s">
        <v>924</v>
      </c>
      <c r="O840" s="11" t="s">
        <v>31</v>
      </c>
      <c r="P840" s="11" t="s">
        <v>53</v>
      </c>
      <c r="Q840" s="11" t="s">
        <v>925</v>
      </c>
      <c r="R840" s="11">
        <v>63.552</v>
      </c>
      <c r="S840" s="11">
        <v>3</v>
      </c>
      <c r="T840" s="11">
        <v>0.2</v>
      </c>
      <c r="U840" s="11">
        <v>14.299200000000001</v>
      </c>
      <c r="V840" s="11">
        <f t="shared" si="26"/>
        <v>1</v>
      </c>
      <c r="W840" s="11" t="str">
        <f t="shared" si="27"/>
        <v>May</v>
      </c>
      <c r="X840" s="13" t="s">
        <v>4393</v>
      </c>
    </row>
    <row r="841" spans="1:24" x14ac:dyDescent="0.3">
      <c r="A841" s="11">
        <v>3995</v>
      </c>
      <c r="B841" s="11" t="s">
        <v>2662</v>
      </c>
      <c r="C841" s="12">
        <v>44263</v>
      </c>
      <c r="D841" s="12">
        <v>44267</v>
      </c>
      <c r="E841" s="11" t="s">
        <v>38</v>
      </c>
      <c r="F841" s="11" t="s">
        <v>2663</v>
      </c>
      <c r="G841" s="11" t="s">
        <v>2664</v>
      </c>
      <c r="H841" s="11" t="s">
        <v>25</v>
      </c>
      <c r="I841" s="11" t="s">
        <v>26</v>
      </c>
      <c r="J841" s="11" t="s">
        <v>2665</v>
      </c>
      <c r="K841" s="11" t="s">
        <v>222</v>
      </c>
      <c r="L841" s="11">
        <v>53142</v>
      </c>
      <c r="M841" s="11" t="s">
        <v>84</v>
      </c>
      <c r="N841" s="11" t="s">
        <v>2381</v>
      </c>
      <c r="O841" s="11" t="s">
        <v>31</v>
      </c>
      <c r="P841" s="11" t="s">
        <v>32</v>
      </c>
      <c r="Q841" s="11" t="s">
        <v>2382</v>
      </c>
      <c r="R841" s="11">
        <v>512.94000000000005</v>
      </c>
      <c r="S841" s="11">
        <v>3</v>
      </c>
      <c r="T841" s="11">
        <v>0</v>
      </c>
      <c r="U841" s="11">
        <v>97.458600000000004</v>
      </c>
      <c r="V841" s="11">
        <f t="shared" si="26"/>
        <v>1</v>
      </c>
      <c r="W841" s="11" t="str">
        <f t="shared" si="27"/>
        <v>Mar</v>
      </c>
      <c r="X841" s="13" t="s">
        <v>4393</v>
      </c>
    </row>
    <row r="842" spans="1:24" x14ac:dyDescent="0.3">
      <c r="A842" s="11">
        <v>3996</v>
      </c>
      <c r="B842" s="11" t="s">
        <v>2662</v>
      </c>
      <c r="C842" s="12">
        <v>44263</v>
      </c>
      <c r="D842" s="12">
        <v>44267</v>
      </c>
      <c r="E842" s="11" t="s">
        <v>38</v>
      </c>
      <c r="F842" s="11" t="s">
        <v>2663</v>
      </c>
      <c r="G842" s="11" t="s">
        <v>2664</v>
      </c>
      <c r="H842" s="11" t="s">
        <v>25</v>
      </c>
      <c r="I842" s="11" t="s">
        <v>26</v>
      </c>
      <c r="J842" s="11" t="s">
        <v>2665</v>
      </c>
      <c r="K842" s="11" t="s">
        <v>222</v>
      </c>
      <c r="L842" s="11">
        <v>53142</v>
      </c>
      <c r="M842" s="11" t="s">
        <v>84</v>
      </c>
      <c r="N842" s="11" t="s">
        <v>1728</v>
      </c>
      <c r="O842" s="11" t="s">
        <v>31</v>
      </c>
      <c r="P842" s="11" t="s">
        <v>35</v>
      </c>
      <c r="Q842" s="11" t="s">
        <v>1729</v>
      </c>
      <c r="R842" s="11">
        <v>860.93</v>
      </c>
      <c r="S842" s="11">
        <v>7</v>
      </c>
      <c r="T842" s="11">
        <v>0</v>
      </c>
      <c r="U842" s="11">
        <v>189.40459999999999</v>
      </c>
      <c r="V842" s="11">
        <f t="shared" si="26"/>
        <v>1</v>
      </c>
      <c r="W842" s="11" t="str">
        <f t="shared" si="27"/>
        <v>Mar</v>
      </c>
      <c r="X842" s="13" t="s">
        <v>4393</v>
      </c>
    </row>
    <row r="843" spans="1:24" x14ac:dyDescent="0.3">
      <c r="A843" s="11">
        <v>3999</v>
      </c>
      <c r="B843" s="11" t="s">
        <v>2662</v>
      </c>
      <c r="C843" s="12">
        <v>44263</v>
      </c>
      <c r="D843" s="12">
        <v>44267</v>
      </c>
      <c r="E843" s="11" t="s">
        <v>38</v>
      </c>
      <c r="F843" s="11" t="s">
        <v>2663</v>
      </c>
      <c r="G843" s="11" t="s">
        <v>2664</v>
      </c>
      <c r="H843" s="11" t="s">
        <v>25</v>
      </c>
      <c r="I843" s="11" t="s">
        <v>26</v>
      </c>
      <c r="J843" s="11" t="s">
        <v>2665</v>
      </c>
      <c r="K843" s="11" t="s">
        <v>222</v>
      </c>
      <c r="L843" s="11">
        <v>53142</v>
      </c>
      <c r="M843" s="11" t="s">
        <v>84</v>
      </c>
      <c r="N843" s="11" t="s">
        <v>1777</v>
      </c>
      <c r="O843" s="11" t="s">
        <v>31</v>
      </c>
      <c r="P843" s="11" t="s">
        <v>53</v>
      </c>
      <c r="Q843" s="11" t="s">
        <v>1778</v>
      </c>
      <c r="R843" s="11">
        <v>373.08</v>
      </c>
      <c r="S843" s="11">
        <v>6</v>
      </c>
      <c r="T843" s="11">
        <v>0</v>
      </c>
      <c r="U843" s="11">
        <v>82.077600000000004</v>
      </c>
      <c r="V843" s="11">
        <f t="shared" si="26"/>
        <v>1</v>
      </c>
      <c r="W843" s="11" t="str">
        <f t="shared" si="27"/>
        <v>Mar</v>
      </c>
      <c r="X843" s="13" t="s">
        <v>4393</v>
      </c>
    </row>
    <row r="844" spans="1:24" x14ac:dyDescent="0.3">
      <c r="A844" s="11">
        <v>4000</v>
      </c>
      <c r="B844" s="11" t="s">
        <v>2666</v>
      </c>
      <c r="C844" s="12">
        <v>44394</v>
      </c>
      <c r="D844" s="12">
        <v>44397</v>
      </c>
      <c r="E844" s="11" t="s">
        <v>22</v>
      </c>
      <c r="F844" s="11" t="s">
        <v>450</v>
      </c>
      <c r="G844" s="11" t="s">
        <v>451</v>
      </c>
      <c r="H844" s="11" t="s">
        <v>81</v>
      </c>
      <c r="I844" s="11" t="s">
        <v>26</v>
      </c>
      <c r="J844" s="11" t="s">
        <v>2667</v>
      </c>
      <c r="K844" s="11" t="s">
        <v>42</v>
      </c>
      <c r="L844" s="11">
        <v>34952</v>
      </c>
      <c r="M844" s="11" t="s">
        <v>29</v>
      </c>
      <c r="N844" s="11" t="s">
        <v>330</v>
      </c>
      <c r="O844" s="11" t="s">
        <v>31</v>
      </c>
      <c r="P844" s="11" t="s">
        <v>32</v>
      </c>
      <c r="Q844" s="11" t="s">
        <v>331</v>
      </c>
      <c r="R844" s="11">
        <v>231.92</v>
      </c>
      <c r="S844" s="11">
        <v>5</v>
      </c>
      <c r="T844" s="11">
        <v>0.2</v>
      </c>
      <c r="U844" s="11">
        <v>5.798</v>
      </c>
      <c r="V844" s="11">
        <f t="shared" si="26"/>
        <v>1</v>
      </c>
      <c r="W844" s="11" t="str">
        <f t="shared" si="27"/>
        <v>Jul</v>
      </c>
      <c r="X844" s="13" t="s">
        <v>4393</v>
      </c>
    </row>
    <row r="845" spans="1:24" x14ac:dyDescent="0.3">
      <c r="A845" s="11">
        <v>4001</v>
      </c>
      <c r="B845" s="11" t="s">
        <v>2668</v>
      </c>
      <c r="C845" s="12">
        <v>44115</v>
      </c>
      <c r="D845" s="12">
        <v>44120</v>
      </c>
      <c r="E845" s="11" t="s">
        <v>38</v>
      </c>
      <c r="F845" s="11" t="s">
        <v>2412</v>
      </c>
      <c r="G845" s="11" t="s">
        <v>2413</v>
      </c>
      <c r="H845" s="11" t="s">
        <v>90</v>
      </c>
      <c r="I845" s="11" t="s">
        <v>26</v>
      </c>
      <c r="J845" s="11" t="s">
        <v>176</v>
      </c>
      <c r="K845" s="11" t="s">
        <v>177</v>
      </c>
      <c r="L845" s="11">
        <v>98115</v>
      </c>
      <c r="M845" s="11" t="s">
        <v>51</v>
      </c>
      <c r="N845" s="11" t="s">
        <v>1477</v>
      </c>
      <c r="O845" s="11" t="s">
        <v>31</v>
      </c>
      <c r="P845" s="11" t="s">
        <v>53</v>
      </c>
      <c r="Q845" s="11" t="s">
        <v>1478</v>
      </c>
      <c r="R845" s="11">
        <v>63.47</v>
      </c>
      <c r="S845" s="11">
        <v>11</v>
      </c>
      <c r="T845" s="11">
        <v>0</v>
      </c>
      <c r="U845" s="11">
        <v>19.041</v>
      </c>
      <c r="V845" s="11">
        <f t="shared" si="26"/>
        <v>1</v>
      </c>
      <c r="W845" s="11" t="str">
        <f t="shared" si="27"/>
        <v>Oct</v>
      </c>
      <c r="X845" s="13" t="s">
        <v>4392</v>
      </c>
    </row>
    <row r="846" spans="1:24" x14ac:dyDescent="0.3">
      <c r="A846" s="11">
        <v>4003</v>
      </c>
      <c r="B846" s="11" t="s">
        <v>2669</v>
      </c>
      <c r="C846" s="12">
        <v>44623</v>
      </c>
      <c r="D846" s="12">
        <v>44628</v>
      </c>
      <c r="E846" s="11" t="s">
        <v>38</v>
      </c>
      <c r="F846" s="11" t="s">
        <v>1133</v>
      </c>
      <c r="G846" s="11" t="s">
        <v>1134</v>
      </c>
      <c r="H846" s="11" t="s">
        <v>25</v>
      </c>
      <c r="I846" s="11" t="s">
        <v>26</v>
      </c>
      <c r="J846" s="11" t="s">
        <v>229</v>
      </c>
      <c r="K846" s="11" t="s">
        <v>83</v>
      </c>
      <c r="L846" s="11">
        <v>78207</v>
      </c>
      <c r="M846" s="11" t="s">
        <v>84</v>
      </c>
      <c r="N846" s="11" t="s">
        <v>416</v>
      </c>
      <c r="O846" s="11" t="s">
        <v>31</v>
      </c>
      <c r="P846" s="11" t="s">
        <v>44</v>
      </c>
      <c r="Q846" s="11" t="s">
        <v>417</v>
      </c>
      <c r="R846" s="11">
        <v>637.89599999999996</v>
      </c>
      <c r="S846" s="11">
        <v>3</v>
      </c>
      <c r="T846" s="11">
        <v>0.3</v>
      </c>
      <c r="U846" s="11">
        <v>-127.5792</v>
      </c>
      <c r="V846" s="11">
        <f t="shared" si="26"/>
        <v>0</v>
      </c>
      <c r="W846" s="11" t="str">
        <f t="shared" si="27"/>
        <v>Mar</v>
      </c>
      <c r="X846" s="13" t="s">
        <v>4394</v>
      </c>
    </row>
    <row r="847" spans="1:24" x14ac:dyDescent="0.3">
      <c r="A847" s="11">
        <v>4010</v>
      </c>
      <c r="B847" s="11" t="s">
        <v>2670</v>
      </c>
      <c r="C847" s="12">
        <v>44927</v>
      </c>
      <c r="D847" s="12">
        <v>44931</v>
      </c>
      <c r="E847" s="11" t="s">
        <v>38</v>
      </c>
      <c r="F847" s="11" t="s">
        <v>181</v>
      </c>
      <c r="G847" s="11" t="s">
        <v>182</v>
      </c>
      <c r="H847" s="11" t="s">
        <v>25</v>
      </c>
      <c r="I847" s="11" t="s">
        <v>26</v>
      </c>
      <c r="J847" s="11" t="s">
        <v>49</v>
      </c>
      <c r="K847" s="11" t="s">
        <v>50</v>
      </c>
      <c r="L847" s="11">
        <v>90036</v>
      </c>
      <c r="M847" s="11" t="s">
        <v>51</v>
      </c>
      <c r="N847" s="11" t="s">
        <v>2671</v>
      </c>
      <c r="O847" s="11" t="s">
        <v>31</v>
      </c>
      <c r="P847" s="11" t="s">
        <v>53</v>
      </c>
      <c r="Q847" s="11" t="s">
        <v>2672</v>
      </c>
      <c r="R847" s="11">
        <v>474.43</v>
      </c>
      <c r="S847" s="11">
        <v>11</v>
      </c>
      <c r="T847" s="11">
        <v>0</v>
      </c>
      <c r="U847" s="11">
        <v>199.26060000000001</v>
      </c>
      <c r="V847" s="11">
        <f t="shared" si="26"/>
        <v>1</v>
      </c>
      <c r="W847" s="11" t="str">
        <f t="shared" si="27"/>
        <v>Jan</v>
      </c>
      <c r="X847" s="13" t="s">
        <v>4395</v>
      </c>
    </row>
    <row r="848" spans="1:24" x14ac:dyDescent="0.3">
      <c r="A848" s="11">
        <v>4021</v>
      </c>
      <c r="B848" s="11" t="s">
        <v>2673</v>
      </c>
      <c r="C848" s="12">
        <v>44004</v>
      </c>
      <c r="D848" s="12">
        <v>44009</v>
      </c>
      <c r="E848" s="11" t="s">
        <v>38</v>
      </c>
      <c r="F848" s="11" t="s">
        <v>2674</v>
      </c>
      <c r="G848" s="11" t="s">
        <v>2675</v>
      </c>
      <c r="H848" s="11" t="s">
        <v>25</v>
      </c>
      <c r="I848" s="11" t="s">
        <v>26</v>
      </c>
      <c r="J848" s="11" t="s">
        <v>1127</v>
      </c>
      <c r="K848" s="11" t="s">
        <v>61</v>
      </c>
      <c r="L848" s="11">
        <v>19013</v>
      </c>
      <c r="M848" s="11" t="s">
        <v>62</v>
      </c>
      <c r="N848" s="11" t="s">
        <v>238</v>
      </c>
      <c r="O848" s="11" t="s">
        <v>31</v>
      </c>
      <c r="P848" s="11" t="s">
        <v>35</v>
      </c>
      <c r="Q848" s="11" t="s">
        <v>239</v>
      </c>
      <c r="R848" s="11">
        <v>170.05799999999999</v>
      </c>
      <c r="S848" s="11">
        <v>3</v>
      </c>
      <c r="T848" s="11">
        <v>0.3</v>
      </c>
      <c r="U848" s="11">
        <v>-4.8587999999999996</v>
      </c>
      <c r="V848" s="11">
        <f t="shared" si="26"/>
        <v>0</v>
      </c>
      <c r="W848" s="11" t="str">
        <f t="shared" si="27"/>
        <v>Jun</v>
      </c>
      <c r="X848" s="13" t="s">
        <v>4392</v>
      </c>
    </row>
    <row r="849" spans="1:24" x14ac:dyDescent="0.3">
      <c r="A849" s="11">
        <v>4023</v>
      </c>
      <c r="B849" s="11" t="s">
        <v>2673</v>
      </c>
      <c r="C849" s="12">
        <v>44004</v>
      </c>
      <c r="D849" s="12">
        <v>44009</v>
      </c>
      <c r="E849" s="11" t="s">
        <v>38</v>
      </c>
      <c r="F849" s="11" t="s">
        <v>2674</v>
      </c>
      <c r="G849" s="11" t="s">
        <v>2675</v>
      </c>
      <c r="H849" s="11" t="s">
        <v>25</v>
      </c>
      <c r="I849" s="11" t="s">
        <v>26</v>
      </c>
      <c r="J849" s="11" t="s">
        <v>1127</v>
      </c>
      <c r="K849" s="11" t="s">
        <v>61</v>
      </c>
      <c r="L849" s="11">
        <v>19013</v>
      </c>
      <c r="M849" s="11" t="s">
        <v>62</v>
      </c>
      <c r="N849" s="11" t="s">
        <v>34</v>
      </c>
      <c r="O849" s="11" t="s">
        <v>31</v>
      </c>
      <c r="P849" s="11" t="s">
        <v>35</v>
      </c>
      <c r="Q849" s="11" t="s">
        <v>36</v>
      </c>
      <c r="R849" s="11">
        <v>853.93</v>
      </c>
      <c r="S849" s="11">
        <v>5</v>
      </c>
      <c r="T849" s="11">
        <v>0.3</v>
      </c>
      <c r="U849" s="11">
        <v>0</v>
      </c>
      <c r="V849" s="11">
        <f t="shared" si="26"/>
        <v>0</v>
      </c>
      <c r="W849" s="11" t="str">
        <f t="shared" si="27"/>
        <v>Jun</v>
      </c>
      <c r="X849" s="13" t="s">
        <v>4392</v>
      </c>
    </row>
    <row r="850" spans="1:24" x14ac:dyDescent="0.3">
      <c r="A850" s="11">
        <v>4024</v>
      </c>
      <c r="B850" s="11" t="s">
        <v>2676</v>
      </c>
      <c r="C850" s="12">
        <v>45226</v>
      </c>
      <c r="D850" s="12">
        <v>45227</v>
      </c>
      <c r="E850" s="11" t="s">
        <v>78</v>
      </c>
      <c r="F850" s="11" t="s">
        <v>2677</v>
      </c>
      <c r="G850" s="11" t="s">
        <v>2678</v>
      </c>
      <c r="H850" s="11" t="s">
        <v>81</v>
      </c>
      <c r="I850" s="11" t="s">
        <v>26</v>
      </c>
      <c r="J850" s="11" t="s">
        <v>310</v>
      </c>
      <c r="K850" s="11" t="s">
        <v>50</v>
      </c>
      <c r="L850" s="11">
        <v>94110</v>
      </c>
      <c r="M850" s="11" t="s">
        <v>51</v>
      </c>
      <c r="N850" s="11" t="s">
        <v>1617</v>
      </c>
      <c r="O850" s="11" t="s">
        <v>31</v>
      </c>
      <c r="P850" s="11" t="s">
        <v>32</v>
      </c>
      <c r="Q850" s="11" t="s">
        <v>1618</v>
      </c>
      <c r="R850" s="11">
        <v>556.66499999999996</v>
      </c>
      <c r="S850" s="11">
        <v>5</v>
      </c>
      <c r="T850" s="11">
        <v>0.15</v>
      </c>
      <c r="U850" s="11">
        <v>6.5490000000000004</v>
      </c>
      <c r="V850" s="11">
        <f t="shared" si="26"/>
        <v>1</v>
      </c>
      <c r="W850" s="11" t="str">
        <f t="shared" si="27"/>
        <v>Oct</v>
      </c>
      <c r="X850" s="13" t="s">
        <v>4395</v>
      </c>
    </row>
    <row r="851" spans="1:24" x14ac:dyDescent="0.3">
      <c r="A851" s="11">
        <v>4031</v>
      </c>
      <c r="B851" s="11" t="s">
        <v>2679</v>
      </c>
      <c r="C851" s="12">
        <v>45284</v>
      </c>
      <c r="D851" s="12">
        <v>45288</v>
      </c>
      <c r="E851" s="11" t="s">
        <v>38</v>
      </c>
      <c r="F851" s="11" t="s">
        <v>2286</v>
      </c>
      <c r="G851" s="11" t="s">
        <v>2287</v>
      </c>
      <c r="H851" s="11" t="s">
        <v>25</v>
      </c>
      <c r="I851" s="11" t="s">
        <v>26</v>
      </c>
      <c r="J851" s="11" t="s">
        <v>1386</v>
      </c>
      <c r="K851" s="11" t="s">
        <v>1387</v>
      </c>
      <c r="L851" s="11">
        <v>70506</v>
      </c>
      <c r="M851" s="11" t="s">
        <v>29</v>
      </c>
      <c r="N851" s="11" t="s">
        <v>1873</v>
      </c>
      <c r="O851" s="11" t="s">
        <v>31</v>
      </c>
      <c r="P851" s="11" t="s">
        <v>35</v>
      </c>
      <c r="Q851" s="11" t="s">
        <v>1874</v>
      </c>
      <c r="R851" s="11">
        <v>232.88</v>
      </c>
      <c r="S851" s="11">
        <v>4</v>
      </c>
      <c r="T851" s="11">
        <v>0</v>
      </c>
      <c r="U851" s="11">
        <v>60.5488</v>
      </c>
      <c r="V851" s="11">
        <f t="shared" si="26"/>
        <v>1</v>
      </c>
      <c r="W851" s="11" t="str">
        <f t="shared" si="27"/>
        <v>Dec</v>
      </c>
      <c r="X851" s="13" t="s">
        <v>4395</v>
      </c>
    </row>
    <row r="852" spans="1:24" x14ac:dyDescent="0.3">
      <c r="A852" s="11">
        <v>4038</v>
      </c>
      <c r="B852" s="11" t="s">
        <v>2680</v>
      </c>
      <c r="C852" s="12">
        <v>44194</v>
      </c>
      <c r="D852" s="12">
        <v>44198</v>
      </c>
      <c r="E852" s="11" t="s">
        <v>38</v>
      </c>
      <c r="F852" s="11" t="s">
        <v>768</v>
      </c>
      <c r="G852" s="11" t="s">
        <v>769</v>
      </c>
      <c r="H852" s="11" t="s">
        <v>81</v>
      </c>
      <c r="I852" s="11" t="s">
        <v>26</v>
      </c>
      <c r="J852" s="11" t="s">
        <v>310</v>
      </c>
      <c r="K852" s="11" t="s">
        <v>50</v>
      </c>
      <c r="L852" s="11">
        <v>94110</v>
      </c>
      <c r="M852" s="11" t="s">
        <v>51</v>
      </c>
      <c r="N852" s="11" t="s">
        <v>2218</v>
      </c>
      <c r="O852" s="11" t="s">
        <v>31</v>
      </c>
      <c r="P852" s="11" t="s">
        <v>53</v>
      </c>
      <c r="Q852" s="11" t="s">
        <v>2219</v>
      </c>
      <c r="R852" s="11">
        <v>24.9</v>
      </c>
      <c r="S852" s="11">
        <v>5</v>
      </c>
      <c r="T852" s="11">
        <v>0</v>
      </c>
      <c r="U852" s="11">
        <v>8.2170000000000005</v>
      </c>
      <c r="V852" s="11">
        <f t="shared" si="26"/>
        <v>1</v>
      </c>
      <c r="W852" s="11" t="str">
        <f t="shared" si="27"/>
        <v>Dec</v>
      </c>
      <c r="X852" s="13" t="s">
        <v>4392</v>
      </c>
    </row>
    <row r="853" spans="1:24" x14ac:dyDescent="0.3">
      <c r="A853" s="11">
        <v>4044</v>
      </c>
      <c r="B853" s="11" t="s">
        <v>2680</v>
      </c>
      <c r="C853" s="12">
        <v>44194</v>
      </c>
      <c r="D853" s="12">
        <v>44198</v>
      </c>
      <c r="E853" s="11" t="s">
        <v>38</v>
      </c>
      <c r="F853" s="11" t="s">
        <v>768</v>
      </c>
      <c r="G853" s="11" t="s">
        <v>769</v>
      </c>
      <c r="H853" s="11" t="s">
        <v>81</v>
      </c>
      <c r="I853" s="11" t="s">
        <v>26</v>
      </c>
      <c r="J853" s="11" t="s">
        <v>310</v>
      </c>
      <c r="K853" s="11" t="s">
        <v>50</v>
      </c>
      <c r="L853" s="11">
        <v>94110</v>
      </c>
      <c r="M853" s="11" t="s">
        <v>51</v>
      </c>
      <c r="N853" s="11" t="s">
        <v>2390</v>
      </c>
      <c r="O853" s="11" t="s">
        <v>31</v>
      </c>
      <c r="P853" s="11" t="s">
        <v>53</v>
      </c>
      <c r="Q853" s="11" t="s">
        <v>2391</v>
      </c>
      <c r="R853" s="11">
        <v>70.56</v>
      </c>
      <c r="S853" s="11">
        <v>6</v>
      </c>
      <c r="T853" s="11">
        <v>0</v>
      </c>
      <c r="U853" s="11">
        <v>23.990400000000001</v>
      </c>
      <c r="V853" s="11">
        <f t="shared" si="26"/>
        <v>1</v>
      </c>
      <c r="W853" s="11" t="str">
        <f t="shared" si="27"/>
        <v>Dec</v>
      </c>
      <c r="X853" s="13" t="s">
        <v>4392</v>
      </c>
    </row>
    <row r="854" spans="1:24" x14ac:dyDescent="0.3">
      <c r="A854" s="11">
        <v>4045</v>
      </c>
      <c r="B854" s="11" t="s">
        <v>2681</v>
      </c>
      <c r="C854" s="12">
        <v>44372</v>
      </c>
      <c r="D854" s="12">
        <v>44377</v>
      </c>
      <c r="E854" s="11" t="s">
        <v>38</v>
      </c>
      <c r="F854" s="11" t="s">
        <v>2192</v>
      </c>
      <c r="G854" s="11" t="s">
        <v>2193</v>
      </c>
      <c r="H854" s="11" t="s">
        <v>25</v>
      </c>
      <c r="I854" s="11" t="s">
        <v>26</v>
      </c>
      <c r="J854" s="11" t="s">
        <v>310</v>
      </c>
      <c r="K854" s="11" t="s">
        <v>50</v>
      </c>
      <c r="L854" s="11">
        <v>94110</v>
      </c>
      <c r="M854" s="11" t="s">
        <v>51</v>
      </c>
      <c r="N854" s="11" t="s">
        <v>621</v>
      </c>
      <c r="O854" s="11" t="s">
        <v>31</v>
      </c>
      <c r="P854" s="11" t="s">
        <v>53</v>
      </c>
      <c r="Q854" s="11" t="s">
        <v>622</v>
      </c>
      <c r="R854" s="11">
        <v>204.85</v>
      </c>
      <c r="S854" s="11">
        <v>5</v>
      </c>
      <c r="T854" s="11">
        <v>0</v>
      </c>
      <c r="U854" s="11">
        <v>57.357999999999997</v>
      </c>
      <c r="V854" s="11">
        <f t="shared" si="26"/>
        <v>1</v>
      </c>
      <c r="W854" s="11" t="str">
        <f t="shared" si="27"/>
        <v>Jun</v>
      </c>
      <c r="X854" s="13" t="s">
        <v>4393</v>
      </c>
    </row>
    <row r="855" spans="1:24" x14ac:dyDescent="0.3">
      <c r="A855" s="11">
        <v>4050</v>
      </c>
      <c r="B855" s="11" t="s">
        <v>2682</v>
      </c>
      <c r="C855" s="12">
        <v>45101</v>
      </c>
      <c r="D855" s="12">
        <v>45103</v>
      </c>
      <c r="E855" s="11" t="s">
        <v>22</v>
      </c>
      <c r="F855" s="11" t="s">
        <v>2683</v>
      </c>
      <c r="G855" s="11" t="s">
        <v>2684</v>
      </c>
      <c r="H855" s="11" t="s">
        <v>25</v>
      </c>
      <c r="I855" s="11" t="s">
        <v>26</v>
      </c>
      <c r="J855" s="11" t="s">
        <v>158</v>
      </c>
      <c r="K855" s="11" t="s">
        <v>109</v>
      </c>
      <c r="L855" s="11">
        <v>10011</v>
      </c>
      <c r="M855" s="11" t="s">
        <v>62</v>
      </c>
      <c r="N855" s="11" t="s">
        <v>901</v>
      </c>
      <c r="O855" s="11" t="s">
        <v>31</v>
      </c>
      <c r="P855" s="11" t="s">
        <v>53</v>
      </c>
      <c r="Q855" s="11" t="s">
        <v>902</v>
      </c>
      <c r="R855" s="11">
        <v>276.69</v>
      </c>
      <c r="S855" s="11">
        <v>3</v>
      </c>
      <c r="T855" s="11">
        <v>0</v>
      </c>
      <c r="U855" s="11">
        <v>49.804200000000002</v>
      </c>
      <c r="V855" s="11">
        <f t="shared" si="26"/>
        <v>1</v>
      </c>
      <c r="W855" s="11" t="str">
        <f t="shared" si="27"/>
        <v>Jun</v>
      </c>
      <c r="X855" s="13" t="s">
        <v>4395</v>
      </c>
    </row>
    <row r="856" spans="1:24" x14ac:dyDescent="0.3">
      <c r="A856" s="11">
        <v>4051</v>
      </c>
      <c r="B856" s="11" t="s">
        <v>2682</v>
      </c>
      <c r="C856" s="12">
        <v>45101</v>
      </c>
      <c r="D856" s="12">
        <v>45103</v>
      </c>
      <c r="E856" s="11" t="s">
        <v>22</v>
      </c>
      <c r="F856" s="11" t="s">
        <v>2683</v>
      </c>
      <c r="G856" s="11" t="s">
        <v>2684</v>
      </c>
      <c r="H856" s="11" t="s">
        <v>25</v>
      </c>
      <c r="I856" s="11" t="s">
        <v>26</v>
      </c>
      <c r="J856" s="11" t="s">
        <v>158</v>
      </c>
      <c r="K856" s="11" t="s">
        <v>109</v>
      </c>
      <c r="L856" s="11">
        <v>10011</v>
      </c>
      <c r="M856" s="11" t="s">
        <v>62</v>
      </c>
      <c r="N856" s="11" t="s">
        <v>338</v>
      </c>
      <c r="O856" s="11" t="s">
        <v>31</v>
      </c>
      <c r="P856" s="11" t="s">
        <v>35</v>
      </c>
      <c r="Q856" s="11" t="s">
        <v>339</v>
      </c>
      <c r="R856" s="11">
        <v>172.76400000000001</v>
      </c>
      <c r="S856" s="11">
        <v>2</v>
      </c>
      <c r="T856" s="11">
        <v>0.1</v>
      </c>
      <c r="U856" s="11">
        <v>32.633200000000002</v>
      </c>
      <c r="V856" s="11">
        <f t="shared" si="26"/>
        <v>1</v>
      </c>
      <c r="W856" s="11" t="str">
        <f t="shared" si="27"/>
        <v>Jun</v>
      </c>
      <c r="X856" s="13" t="s">
        <v>4395</v>
      </c>
    </row>
    <row r="857" spans="1:24" x14ac:dyDescent="0.3">
      <c r="A857" s="11">
        <v>4053</v>
      </c>
      <c r="B857" s="11" t="s">
        <v>2685</v>
      </c>
      <c r="C857" s="12">
        <v>44103</v>
      </c>
      <c r="D857" s="12">
        <v>44107</v>
      </c>
      <c r="E857" s="11" t="s">
        <v>38</v>
      </c>
      <c r="F857" s="11" t="s">
        <v>2326</v>
      </c>
      <c r="G857" s="11" t="s">
        <v>2327</v>
      </c>
      <c r="H857" s="11" t="s">
        <v>81</v>
      </c>
      <c r="I857" s="11" t="s">
        <v>26</v>
      </c>
      <c r="J857" s="11" t="s">
        <v>60</v>
      </c>
      <c r="K857" s="11" t="s">
        <v>61</v>
      </c>
      <c r="L857" s="11">
        <v>19134</v>
      </c>
      <c r="M857" s="11" t="s">
        <v>62</v>
      </c>
      <c r="N857" s="11" t="s">
        <v>1542</v>
      </c>
      <c r="O857" s="11" t="s">
        <v>31</v>
      </c>
      <c r="P857" s="11" t="s">
        <v>44</v>
      </c>
      <c r="Q857" s="11" t="s">
        <v>1543</v>
      </c>
      <c r="R857" s="11">
        <v>409.27199999999999</v>
      </c>
      <c r="S857" s="11">
        <v>2</v>
      </c>
      <c r="T857" s="11">
        <v>0.4</v>
      </c>
      <c r="U857" s="11">
        <v>-81.854399999999998</v>
      </c>
      <c r="V857" s="11">
        <f t="shared" si="26"/>
        <v>0</v>
      </c>
      <c r="W857" s="11" t="str">
        <f t="shared" si="27"/>
        <v>Sep</v>
      </c>
      <c r="X857" s="13" t="s">
        <v>4392</v>
      </c>
    </row>
    <row r="858" spans="1:24" x14ac:dyDescent="0.3">
      <c r="A858" s="11">
        <v>4057</v>
      </c>
      <c r="B858" s="11" t="s">
        <v>2685</v>
      </c>
      <c r="C858" s="12">
        <v>44103</v>
      </c>
      <c r="D858" s="12">
        <v>44107</v>
      </c>
      <c r="E858" s="11" t="s">
        <v>38</v>
      </c>
      <c r="F858" s="11" t="s">
        <v>2326</v>
      </c>
      <c r="G858" s="11" t="s">
        <v>2327</v>
      </c>
      <c r="H858" s="11" t="s">
        <v>81</v>
      </c>
      <c r="I858" s="11" t="s">
        <v>26</v>
      </c>
      <c r="J858" s="11" t="s">
        <v>60</v>
      </c>
      <c r="K858" s="11" t="s">
        <v>61</v>
      </c>
      <c r="L858" s="11">
        <v>19134</v>
      </c>
      <c r="M858" s="11" t="s">
        <v>62</v>
      </c>
      <c r="N858" s="11" t="s">
        <v>1021</v>
      </c>
      <c r="O858" s="11" t="s">
        <v>31</v>
      </c>
      <c r="P858" s="11" t="s">
        <v>44</v>
      </c>
      <c r="Q858" s="11" t="s">
        <v>1022</v>
      </c>
      <c r="R858" s="11">
        <v>67.176000000000002</v>
      </c>
      <c r="S858" s="11">
        <v>1</v>
      </c>
      <c r="T858" s="11">
        <v>0.4</v>
      </c>
      <c r="U858" s="11">
        <v>-20.152799999999999</v>
      </c>
      <c r="V858" s="11">
        <f t="shared" si="26"/>
        <v>0</v>
      </c>
      <c r="W858" s="11" t="str">
        <f t="shared" si="27"/>
        <v>Sep</v>
      </c>
      <c r="X858" s="13" t="s">
        <v>4392</v>
      </c>
    </row>
    <row r="859" spans="1:24" x14ac:dyDescent="0.3">
      <c r="A859" s="11">
        <v>4060</v>
      </c>
      <c r="B859" s="11" t="s">
        <v>2686</v>
      </c>
      <c r="C859" s="12">
        <v>44520</v>
      </c>
      <c r="D859" s="12">
        <v>44524</v>
      </c>
      <c r="E859" s="11" t="s">
        <v>38</v>
      </c>
      <c r="F859" s="11" t="s">
        <v>205</v>
      </c>
      <c r="G859" s="11" t="s">
        <v>206</v>
      </c>
      <c r="H859" s="11" t="s">
        <v>25</v>
      </c>
      <c r="I859" s="11" t="s">
        <v>26</v>
      </c>
      <c r="J859" s="11" t="s">
        <v>1451</v>
      </c>
      <c r="K859" s="11" t="s">
        <v>50</v>
      </c>
      <c r="L859" s="11">
        <v>94601</v>
      </c>
      <c r="M859" s="11" t="s">
        <v>51</v>
      </c>
      <c r="N859" s="11" t="s">
        <v>561</v>
      </c>
      <c r="O859" s="11" t="s">
        <v>31</v>
      </c>
      <c r="P859" s="11" t="s">
        <v>35</v>
      </c>
      <c r="Q859" s="11" t="s">
        <v>562</v>
      </c>
      <c r="R859" s="11">
        <v>572.16</v>
      </c>
      <c r="S859" s="11">
        <v>3</v>
      </c>
      <c r="T859" s="11">
        <v>0.2</v>
      </c>
      <c r="U859" s="11">
        <v>35.76</v>
      </c>
      <c r="V859" s="11">
        <f t="shared" si="26"/>
        <v>1</v>
      </c>
      <c r="W859" s="11" t="str">
        <f t="shared" si="27"/>
        <v>Nov</v>
      </c>
      <c r="X859" s="13" t="s">
        <v>4393</v>
      </c>
    </row>
    <row r="860" spans="1:24" x14ac:dyDescent="0.3">
      <c r="A860" s="11">
        <v>4072</v>
      </c>
      <c r="B860" s="11" t="s">
        <v>2687</v>
      </c>
      <c r="C860" s="12">
        <v>44801</v>
      </c>
      <c r="D860" s="12">
        <v>44804</v>
      </c>
      <c r="E860" s="11" t="s">
        <v>78</v>
      </c>
      <c r="F860" s="11" t="s">
        <v>2279</v>
      </c>
      <c r="G860" s="11" t="s">
        <v>2280</v>
      </c>
      <c r="H860" s="11" t="s">
        <v>25</v>
      </c>
      <c r="I860" s="11" t="s">
        <v>26</v>
      </c>
      <c r="J860" s="11" t="s">
        <v>1720</v>
      </c>
      <c r="K860" s="11" t="s">
        <v>83</v>
      </c>
      <c r="L860" s="11">
        <v>75081</v>
      </c>
      <c r="M860" s="11" t="s">
        <v>84</v>
      </c>
      <c r="N860" s="11" t="s">
        <v>1457</v>
      </c>
      <c r="O860" s="11" t="s">
        <v>31</v>
      </c>
      <c r="P860" s="11" t="s">
        <v>32</v>
      </c>
      <c r="Q860" s="11" t="s">
        <v>1458</v>
      </c>
      <c r="R860" s="11">
        <v>156.37280000000001</v>
      </c>
      <c r="S860" s="11">
        <v>2</v>
      </c>
      <c r="T860" s="11">
        <v>0.32</v>
      </c>
      <c r="U860" s="11">
        <v>-52.890799999999999</v>
      </c>
      <c r="V860" s="11">
        <f t="shared" si="26"/>
        <v>0</v>
      </c>
      <c r="W860" s="11" t="str">
        <f t="shared" si="27"/>
        <v>Aug</v>
      </c>
      <c r="X860" s="13" t="s">
        <v>4394</v>
      </c>
    </row>
    <row r="861" spans="1:24" x14ac:dyDescent="0.3">
      <c r="A861" s="11">
        <v>4075</v>
      </c>
      <c r="B861" s="11" t="s">
        <v>2688</v>
      </c>
      <c r="C861" s="12">
        <v>45245</v>
      </c>
      <c r="D861" s="12">
        <v>45250</v>
      </c>
      <c r="E861" s="11" t="s">
        <v>38</v>
      </c>
      <c r="F861" s="11" t="s">
        <v>2663</v>
      </c>
      <c r="G861" s="11" t="s">
        <v>2664</v>
      </c>
      <c r="H861" s="11" t="s">
        <v>25</v>
      </c>
      <c r="I861" s="11" t="s">
        <v>26</v>
      </c>
      <c r="J861" s="11" t="s">
        <v>2689</v>
      </c>
      <c r="K861" s="11" t="s">
        <v>42</v>
      </c>
      <c r="L861" s="11">
        <v>33023</v>
      </c>
      <c r="M861" s="11" t="s">
        <v>29</v>
      </c>
      <c r="N861" s="11" t="s">
        <v>686</v>
      </c>
      <c r="O861" s="11" t="s">
        <v>31</v>
      </c>
      <c r="P861" s="11" t="s">
        <v>53</v>
      </c>
      <c r="Q861" s="11" t="s">
        <v>687</v>
      </c>
      <c r="R861" s="11">
        <v>220.06399999999999</v>
      </c>
      <c r="S861" s="11">
        <v>4</v>
      </c>
      <c r="T861" s="11">
        <v>0.2</v>
      </c>
      <c r="U861" s="11">
        <v>55.015999999999998</v>
      </c>
      <c r="V861" s="11">
        <f t="shared" si="26"/>
        <v>1</v>
      </c>
      <c r="W861" s="11" t="str">
        <f t="shared" si="27"/>
        <v>Nov</v>
      </c>
      <c r="X861" s="13" t="s">
        <v>4395</v>
      </c>
    </row>
    <row r="862" spans="1:24" x14ac:dyDescent="0.3">
      <c r="A862" s="11">
        <v>4076</v>
      </c>
      <c r="B862" s="11" t="s">
        <v>2688</v>
      </c>
      <c r="C862" s="12">
        <v>45245</v>
      </c>
      <c r="D862" s="12">
        <v>45250</v>
      </c>
      <c r="E862" s="11" t="s">
        <v>38</v>
      </c>
      <c r="F862" s="11" t="s">
        <v>2663</v>
      </c>
      <c r="G862" s="11" t="s">
        <v>2664</v>
      </c>
      <c r="H862" s="11" t="s">
        <v>25</v>
      </c>
      <c r="I862" s="11" t="s">
        <v>26</v>
      </c>
      <c r="J862" s="11" t="s">
        <v>2689</v>
      </c>
      <c r="K862" s="11" t="s">
        <v>42</v>
      </c>
      <c r="L862" s="11">
        <v>33023</v>
      </c>
      <c r="M862" s="11" t="s">
        <v>29</v>
      </c>
      <c r="N862" s="11" t="s">
        <v>1372</v>
      </c>
      <c r="O862" s="11" t="s">
        <v>31</v>
      </c>
      <c r="P862" s="11" t="s">
        <v>53</v>
      </c>
      <c r="Q862" s="11" t="s">
        <v>1373</v>
      </c>
      <c r="R862" s="11">
        <v>339.13600000000002</v>
      </c>
      <c r="S862" s="11">
        <v>4</v>
      </c>
      <c r="T862" s="11">
        <v>0.2</v>
      </c>
      <c r="U862" s="11">
        <v>0</v>
      </c>
      <c r="V862" s="11">
        <f t="shared" si="26"/>
        <v>0</v>
      </c>
      <c r="W862" s="11" t="str">
        <f t="shared" si="27"/>
        <v>Nov</v>
      </c>
      <c r="X862" s="13" t="s">
        <v>4395</v>
      </c>
    </row>
    <row r="863" spans="1:24" x14ac:dyDescent="0.3">
      <c r="A863" s="11">
        <v>4089</v>
      </c>
      <c r="B863" s="11" t="s">
        <v>2690</v>
      </c>
      <c r="C863" s="12">
        <v>44062</v>
      </c>
      <c r="D863" s="12">
        <v>44069</v>
      </c>
      <c r="E863" s="11" t="s">
        <v>38</v>
      </c>
      <c r="F863" s="11" t="s">
        <v>2691</v>
      </c>
      <c r="G863" s="11" t="s">
        <v>2692</v>
      </c>
      <c r="H863" s="11" t="s">
        <v>25</v>
      </c>
      <c r="I863" s="11" t="s">
        <v>26</v>
      </c>
      <c r="J863" s="11" t="s">
        <v>1038</v>
      </c>
      <c r="K863" s="11" t="s">
        <v>1039</v>
      </c>
      <c r="L863" s="11">
        <v>72401</v>
      </c>
      <c r="M863" s="11" t="s">
        <v>29</v>
      </c>
      <c r="N863" s="11" t="s">
        <v>2693</v>
      </c>
      <c r="O863" s="11" t="s">
        <v>31</v>
      </c>
      <c r="P863" s="11" t="s">
        <v>32</v>
      </c>
      <c r="Q863" s="11" t="s">
        <v>2694</v>
      </c>
      <c r="R863" s="11">
        <v>638.82000000000005</v>
      </c>
      <c r="S863" s="11">
        <v>9</v>
      </c>
      <c r="T863" s="11">
        <v>0</v>
      </c>
      <c r="U863" s="11">
        <v>172.48140000000001</v>
      </c>
      <c r="V863" s="11">
        <f t="shared" si="26"/>
        <v>1</v>
      </c>
      <c r="W863" s="11" t="str">
        <f t="shared" si="27"/>
        <v>Aug</v>
      </c>
      <c r="X863" s="13" t="s">
        <v>4392</v>
      </c>
    </row>
    <row r="864" spans="1:24" x14ac:dyDescent="0.3">
      <c r="A864" s="11">
        <v>4104</v>
      </c>
      <c r="B864" s="11" t="s">
        <v>2695</v>
      </c>
      <c r="C864" s="12">
        <v>45281</v>
      </c>
      <c r="D864" s="12">
        <v>45281</v>
      </c>
      <c r="E864" s="11" t="s">
        <v>407</v>
      </c>
      <c r="F864" s="11" t="s">
        <v>652</v>
      </c>
      <c r="G864" s="11" t="s">
        <v>653</v>
      </c>
      <c r="H864" s="11" t="s">
        <v>90</v>
      </c>
      <c r="I864" s="11" t="s">
        <v>26</v>
      </c>
      <c r="J864" s="11" t="s">
        <v>2696</v>
      </c>
      <c r="K864" s="11" t="s">
        <v>822</v>
      </c>
      <c r="L864" s="11">
        <v>68025</v>
      </c>
      <c r="M864" s="11" t="s">
        <v>84</v>
      </c>
      <c r="N864" s="11" t="s">
        <v>908</v>
      </c>
      <c r="O864" s="11" t="s">
        <v>31</v>
      </c>
      <c r="P864" s="11" t="s">
        <v>53</v>
      </c>
      <c r="Q864" s="11" t="s">
        <v>298</v>
      </c>
      <c r="R864" s="11">
        <v>15.92</v>
      </c>
      <c r="S864" s="11">
        <v>2</v>
      </c>
      <c r="T864" s="11">
        <v>0</v>
      </c>
      <c r="U864" s="11">
        <v>7.0048000000000004</v>
      </c>
      <c r="V864" s="11">
        <f t="shared" si="26"/>
        <v>1</v>
      </c>
      <c r="W864" s="11" t="str">
        <f t="shared" si="27"/>
        <v>Dec</v>
      </c>
      <c r="X864" s="13" t="s">
        <v>4395</v>
      </c>
    </row>
    <row r="865" spans="1:24" x14ac:dyDescent="0.3">
      <c r="A865" s="11">
        <v>4109</v>
      </c>
      <c r="B865" s="11" t="s">
        <v>2697</v>
      </c>
      <c r="C865" s="12">
        <v>44446</v>
      </c>
      <c r="D865" s="12">
        <v>44446</v>
      </c>
      <c r="E865" s="11" t="s">
        <v>407</v>
      </c>
      <c r="F865" s="11" t="s">
        <v>1384</v>
      </c>
      <c r="G865" s="11" t="s">
        <v>1385</v>
      </c>
      <c r="H865" s="11" t="s">
        <v>25</v>
      </c>
      <c r="I865" s="11" t="s">
        <v>26</v>
      </c>
      <c r="J865" s="11" t="s">
        <v>158</v>
      </c>
      <c r="K865" s="11" t="s">
        <v>109</v>
      </c>
      <c r="L865" s="11">
        <v>10011</v>
      </c>
      <c r="M865" s="11" t="s">
        <v>62</v>
      </c>
      <c r="N865" s="11" t="s">
        <v>2267</v>
      </c>
      <c r="O865" s="11" t="s">
        <v>31</v>
      </c>
      <c r="P865" s="11" t="s">
        <v>44</v>
      </c>
      <c r="Q865" s="11" t="s">
        <v>2268</v>
      </c>
      <c r="R865" s="11">
        <v>27.414000000000001</v>
      </c>
      <c r="S865" s="11">
        <v>3</v>
      </c>
      <c r="T865" s="11">
        <v>0.4</v>
      </c>
      <c r="U865" s="11">
        <v>-14.1639</v>
      </c>
      <c r="V865" s="11">
        <f t="shared" si="26"/>
        <v>0</v>
      </c>
      <c r="W865" s="11" t="str">
        <f t="shared" si="27"/>
        <v>Sep</v>
      </c>
      <c r="X865" s="13" t="s">
        <v>4393</v>
      </c>
    </row>
    <row r="866" spans="1:24" x14ac:dyDescent="0.3">
      <c r="A866" s="11">
        <v>4111</v>
      </c>
      <c r="B866" s="11" t="s">
        <v>2698</v>
      </c>
      <c r="C866" s="12">
        <v>44555</v>
      </c>
      <c r="D866" s="12">
        <v>44562</v>
      </c>
      <c r="E866" s="11" t="s">
        <v>38</v>
      </c>
      <c r="F866" s="11" t="s">
        <v>2699</v>
      </c>
      <c r="G866" s="11" t="s">
        <v>2700</v>
      </c>
      <c r="H866" s="11" t="s">
        <v>81</v>
      </c>
      <c r="I866" s="11" t="s">
        <v>26</v>
      </c>
      <c r="J866" s="11" t="s">
        <v>271</v>
      </c>
      <c r="K866" s="11" t="s">
        <v>272</v>
      </c>
      <c r="L866" s="11">
        <v>48227</v>
      </c>
      <c r="M866" s="11" t="s">
        <v>84</v>
      </c>
      <c r="N866" s="11" t="s">
        <v>2701</v>
      </c>
      <c r="O866" s="11" t="s">
        <v>31</v>
      </c>
      <c r="P866" s="11" t="s">
        <v>32</v>
      </c>
      <c r="Q866" s="11" t="s">
        <v>2702</v>
      </c>
      <c r="R866" s="11">
        <v>160.97999999999999</v>
      </c>
      <c r="S866" s="11">
        <v>1</v>
      </c>
      <c r="T866" s="11">
        <v>0</v>
      </c>
      <c r="U866" s="11">
        <v>20.927399999999999</v>
      </c>
      <c r="V866" s="11">
        <f t="shared" si="26"/>
        <v>1</v>
      </c>
      <c r="W866" s="11" t="str">
        <f t="shared" si="27"/>
        <v>Dec</v>
      </c>
      <c r="X866" s="13" t="s">
        <v>4393</v>
      </c>
    </row>
    <row r="867" spans="1:24" x14ac:dyDescent="0.3">
      <c r="A867" s="11">
        <v>4126</v>
      </c>
      <c r="B867" s="11" t="s">
        <v>2703</v>
      </c>
      <c r="C867" s="12">
        <v>45134</v>
      </c>
      <c r="D867" s="12">
        <v>45138</v>
      </c>
      <c r="E867" s="11" t="s">
        <v>22</v>
      </c>
      <c r="F867" s="11" t="s">
        <v>2704</v>
      </c>
      <c r="G867" s="11" t="s">
        <v>2705</v>
      </c>
      <c r="H867" s="11" t="s">
        <v>25</v>
      </c>
      <c r="I867" s="11" t="s">
        <v>26</v>
      </c>
      <c r="J867" s="11" t="s">
        <v>587</v>
      </c>
      <c r="K867" s="11" t="s">
        <v>42</v>
      </c>
      <c r="L867" s="11">
        <v>32216</v>
      </c>
      <c r="M867" s="11" t="s">
        <v>29</v>
      </c>
      <c r="N867" s="11" t="s">
        <v>948</v>
      </c>
      <c r="O867" s="11" t="s">
        <v>31</v>
      </c>
      <c r="P867" s="11" t="s">
        <v>53</v>
      </c>
      <c r="Q867" s="11" t="s">
        <v>949</v>
      </c>
      <c r="R867" s="11">
        <v>91.031999999999996</v>
      </c>
      <c r="S867" s="11">
        <v>3</v>
      </c>
      <c r="T867" s="11">
        <v>0.2</v>
      </c>
      <c r="U867" s="11">
        <v>-2.2757999999999998</v>
      </c>
      <c r="V867" s="11">
        <f t="shared" si="26"/>
        <v>0</v>
      </c>
      <c r="W867" s="11" t="str">
        <f t="shared" si="27"/>
        <v>Jul</v>
      </c>
      <c r="X867" s="13" t="s">
        <v>4395</v>
      </c>
    </row>
    <row r="868" spans="1:24" x14ac:dyDescent="0.3">
      <c r="A868" s="11">
        <v>4141</v>
      </c>
      <c r="B868" s="11" t="s">
        <v>2706</v>
      </c>
      <c r="C868" s="12">
        <v>45261</v>
      </c>
      <c r="D868" s="12">
        <v>45264</v>
      </c>
      <c r="E868" s="11" t="s">
        <v>78</v>
      </c>
      <c r="F868" s="11" t="s">
        <v>689</v>
      </c>
      <c r="G868" s="11" t="s">
        <v>690</v>
      </c>
      <c r="H868" s="11" t="s">
        <v>25</v>
      </c>
      <c r="I868" s="11" t="s">
        <v>26</v>
      </c>
      <c r="J868" s="11" t="s">
        <v>60</v>
      </c>
      <c r="K868" s="11" t="s">
        <v>61</v>
      </c>
      <c r="L868" s="11">
        <v>19120</v>
      </c>
      <c r="M868" s="11" t="s">
        <v>62</v>
      </c>
      <c r="N868" s="11" t="s">
        <v>2653</v>
      </c>
      <c r="O868" s="11" t="s">
        <v>31</v>
      </c>
      <c r="P868" s="11" t="s">
        <v>53</v>
      </c>
      <c r="Q868" s="11" t="s">
        <v>2654</v>
      </c>
      <c r="R868" s="11">
        <v>79.12</v>
      </c>
      <c r="S868" s="11">
        <v>5</v>
      </c>
      <c r="T868" s="11">
        <v>0.2</v>
      </c>
      <c r="U868" s="11">
        <v>13.846</v>
      </c>
      <c r="V868" s="11">
        <f t="shared" si="26"/>
        <v>1</v>
      </c>
      <c r="W868" s="11" t="str">
        <f t="shared" si="27"/>
        <v>Dec</v>
      </c>
      <c r="X868" s="13" t="s">
        <v>4395</v>
      </c>
    </row>
    <row r="869" spans="1:24" x14ac:dyDescent="0.3">
      <c r="A869" s="11">
        <v>4146</v>
      </c>
      <c r="B869" s="11" t="s">
        <v>2707</v>
      </c>
      <c r="C869" s="12">
        <v>44956</v>
      </c>
      <c r="D869" s="12">
        <v>44963</v>
      </c>
      <c r="E869" s="11" t="s">
        <v>38</v>
      </c>
      <c r="F869" s="11" t="s">
        <v>665</v>
      </c>
      <c r="G869" s="11" t="s">
        <v>666</v>
      </c>
      <c r="H869" s="11" t="s">
        <v>90</v>
      </c>
      <c r="I869" s="11" t="s">
        <v>26</v>
      </c>
      <c r="J869" s="11" t="s">
        <v>310</v>
      </c>
      <c r="K869" s="11" t="s">
        <v>50</v>
      </c>
      <c r="L869" s="11">
        <v>94110</v>
      </c>
      <c r="M869" s="11" t="s">
        <v>51</v>
      </c>
      <c r="N869" s="11" t="s">
        <v>146</v>
      </c>
      <c r="O869" s="11" t="s">
        <v>31</v>
      </c>
      <c r="P869" s="11" t="s">
        <v>35</v>
      </c>
      <c r="Q869" s="11" t="s">
        <v>147</v>
      </c>
      <c r="R869" s="11">
        <v>120.78400000000001</v>
      </c>
      <c r="S869" s="11">
        <v>1</v>
      </c>
      <c r="T869" s="11">
        <v>0.2</v>
      </c>
      <c r="U869" s="11">
        <v>-13.588200000000001</v>
      </c>
      <c r="V869" s="11">
        <f t="shared" si="26"/>
        <v>0</v>
      </c>
      <c r="W869" s="11" t="str">
        <f t="shared" si="27"/>
        <v>Jan</v>
      </c>
      <c r="X869" s="13" t="s">
        <v>4395</v>
      </c>
    </row>
    <row r="870" spans="1:24" x14ac:dyDescent="0.3">
      <c r="A870" s="11">
        <v>4147</v>
      </c>
      <c r="B870" s="11" t="s">
        <v>2708</v>
      </c>
      <c r="C870" s="12">
        <v>44528</v>
      </c>
      <c r="D870" s="12">
        <v>44534</v>
      </c>
      <c r="E870" s="11" t="s">
        <v>38</v>
      </c>
      <c r="F870" s="11" t="s">
        <v>2279</v>
      </c>
      <c r="G870" s="11" t="s">
        <v>2280</v>
      </c>
      <c r="H870" s="11" t="s">
        <v>25</v>
      </c>
      <c r="I870" s="11" t="s">
        <v>26</v>
      </c>
      <c r="J870" s="11" t="s">
        <v>2709</v>
      </c>
      <c r="K870" s="11" t="s">
        <v>109</v>
      </c>
      <c r="L870" s="11">
        <v>11520</v>
      </c>
      <c r="M870" s="11" t="s">
        <v>62</v>
      </c>
      <c r="N870" s="11" t="s">
        <v>290</v>
      </c>
      <c r="O870" s="11" t="s">
        <v>31</v>
      </c>
      <c r="P870" s="11" t="s">
        <v>53</v>
      </c>
      <c r="Q870" s="11" t="s">
        <v>291</v>
      </c>
      <c r="R870" s="11">
        <v>322.58999999999997</v>
      </c>
      <c r="S870" s="11">
        <v>3</v>
      </c>
      <c r="T870" s="11">
        <v>0</v>
      </c>
      <c r="U870" s="11">
        <v>64.518000000000001</v>
      </c>
      <c r="V870" s="11">
        <f t="shared" si="26"/>
        <v>1</v>
      </c>
      <c r="W870" s="11" t="str">
        <f t="shared" si="27"/>
        <v>Nov</v>
      </c>
      <c r="X870" s="13" t="s">
        <v>4393</v>
      </c>
    </row>
    <row r="871" spans="1:24" x14ac:dyDescent="0.3">
      <c r="A871" s="11">
        <v>4169</v>
      </c>
      <c r="B871" s="11" t="s">
        <v>2710</v>
      </c>
      <c r="C871" s="12">
        <v>44115</v>
      </c>
      <c r="D871" s="12">
        <v>44117</v>
      </c>
      <c r="E871" s="11" t="s">
        <v>78</v>
      </c>
      <c r="F871" s="11" t="s">
        <v>317</v>
      </c>
      <c r="G871" s="11" t="s">
        <v>318</v>
      </c>
      <c r="H871" s="11" t="s">
        <v>25</v>
      </c>
      <c r="I871" s="11" t="s">
        <v>26</v>
      </c>
      <c r="J871" s="11" t="s">
        <v>1166</v>
      </c>
      <c r="K871" s="11" t="s">
        <v>50</v>
      </c>
      <c r="L871" s="11">
        <v>91104</v>
      </c>
      <c r="M871" s="11" t="s">
        <v>51</v>
      </c>
      <c r="N871" s="11" t="s">
        <v>2711</v>
      </c>
      <c r="O871" s="11" t="s">
        <v>31</v>
      </c>
      <c r="P871" s="11" t="s">
        <v>35</v>
      </c>
      <c r="Q871" s="11" t="s">
        <v>2712</v>
      </c>
      <c r="R871" s="11">
        <v>433.56799999999998</v>
      </c>
      <c r="S871" s="11">
        <v>2</v>
      </c>
      <c r="T871" s="11">
        <v>0.2</v>
      </c>
      <c r="U871" s="11">
        <v>-65.035200000000003</v>
      </c>
      <c r="V871" s="11">
        <f t="shared" si="26"/>
        <v>0</v>
      </c>
      <c r="W871" s="11" t="str">
        <f t="shared" si="27"/>
        <v>Oct</v>
      </c>
      <c r="X871" s="13" t="s">
        <v>4392</v>
      </c>
    </row>
    <row r="872" spans="1:24" x14ac:dyDescent="0.3">
      <c r="A872" s="11">
        <v>4185</v>
      </c>
      <c r="B872" s="11" t="s">
        <v>2713</v>
      </c>
      <c r="C872" s="12">
        <v>44900</v>
      </c>
      <c r="D872" s="12">
        <v>44902</v>
      </c>
      <c r="E872" s="11" t="s">
        <v>78</v>
      </c>
      <c r="F872" s="11" t="s">
        <v>1984</v>
      </c>
      <c r="G872" s="11" t="s">
        <v>1985</v>
      </c>
      <c r="H872" s="11" t="s">
        <v>81</v>
      </c>
      <c r="I872" s="11" t="s">
        <v>26</v>
      </c>
      <c r="J872" s="11" t="s">
        <v>221</v>
      </c>
      <c r="K872" s="11" t="s">
        <v>415</v>
      </c>
      <c r="L872" s="11">
        <v>2038</v>
      </c>
      <c r="M872" s="11" t="s">
        <v>62</v>
      </c>
      <c r="N872" s="11" t="s">
        <v>2714</v>
      </c>
      <c r="O872" s="11" t="s">
        <v>31</v>
      </c>
      <c r="P872" s="11" t="s">
        <v>32</v>
      </c>
      <c r="Q872" s="11" t="s">
        <v>2715</v>
      </c>
      <c r="R872" s="11">
        <v>81.94</v>
      </c>
      <c r="S872" s="11">
        <v>1</v>
      </c>
      <c r="T872" s="11">
        <v>0</v>
      </c>
      <c r="U872" s="11">
        <v>20.484999999999999</v>
      </c>
      <c r="V872" s="11">
        <f t="shared" si="26"/>
        <v>1</v>
      </c>
      <c r="W872" s="11" t="str">
        <f t="shared" si="27"/>
        <v>Dec</v>
      </c>
      <c r="X872" s="13" t="s">
        <v>4394</v>
      </c>
    </row>
    <row r="873" spans="1:24" x14ac:dyDescent="0.3">
      <c r="A873" s="11">
        <v>4193</v>
      </c>
      <c r="B873" s="11" t="s">
        <v>2716</v>
      </c>
      <c r="C873" s="12">
        <v>44516</v>
      </c>
      <c r="D873" s="12">
        <v>44520</v>
      </c>
      <c r="E873" s="11" t="s">
        <v>38</v>
      </c>
      <c r="F873" s="11" t="s">
        <v>252</v>
      </c>
      <c r="G873" s="11" t="s">
        <v>253</v>
      </c>
      <c r="H873" s="11" t="s">
        <v>81</v>
      </c>
      <c r="I873" s="11" t="s">
        <v>26</v>
      </c>
      <c r="J873" s="11" t="s">
        <v>2717</v>
      </c>
      <c r="K873" s="11" t="s">
        <v>2261</v>
      </c>
      <c r="L873" s="11">
        <v>83704</v>
      </c>
      <c r="M873" s="11" t="s">
        <v>51</v>
      </c>
      <c r="N873" s="11" t="s">
        <v>43</v>
      </c>
      <c r="O873" s="11" t="s">
        <v>31</v>
      </c>
      <c r="P873" s="11" t="s">
        <v>44</v>
      </c>
      <c r="Q873" s="11" t="s">
        <v>45</v>
      </c>
      <c r="R873" s="11">
        <v>696.42</v>
      </c>
      <c r="S873" s="11">
        <v>2</v>
      </c>
      <c r="T873" s="11">
        <v>0</v>
      </c>
      <c r="U873" s="11">
        <v>160.17660000000001</v>
      </c>
      <c r="V873" s="11">
        <f t="shared" si="26"/>
        <v>1</v>
      </c>
      <c r="W873" s="11" t="str">
        <f t="shared" si="27"/>
        <v>Nov</v>
      </c>
      <c r="X873" s="13" t="s">
        <v>4393</v>
      </c>
    </row>
    <row r="874" spans="1:24" x14ac:dyDescent="0.3">
      <c r="A874" s="11">
        <v>4196</v>
      </c>
      <c r="B874" s="11" t="s">
        <v>2718</v>
      </c>
      <c r="C874" s="12">
        <v>44659</v>
      </c>
      <c r="D874" s="12">
        <v>44665</v>
      </c>
      <c r="E874" s="11" t="s">
        <v>38</v>
      </c>
      <c r="F874" s="11" t="s">
        <v>1635</v>
      </c>
      <c r="G874" s="11" t="s">
        <v>1636</v>
      </c>
      <c r="H874" s="11" t="s">
        <v>25</v>
      </c>
      <c r="I874" s="11" t="s">
        <v>26</v>
      </c>
      <c r="J874" s="11" t="s">
        <v>49</v>
      </c>
      <c r="K874" s="11" t="s">
        <v>50</v>
      </c>
      <c r="L874" s="11">
        <v>90032</v>
      </c>
      <c r="M874" s="11" t="s">
        <v>51</v>
      </c>
      <c r="N874" s="11" t="s">
        <v>783</v>
      </c>
      <c r="O874" s="11" t="s">
        <v>31</v>
      </c>
      <c r="P874" s="11" t="s">
        <v>53</v>
      </c>
      <c r="Q874" s="11" t="s">
        <v>784</v>
      </c>
      <c r="R874" s="11">
        <v>24.7</v>
      </c>
      <c r="S874" s="11">
        <v>5</v>
      </c>
      <c r="T874" s="11">
        <v>0</v>
      </c>
      <c r="U874" s="11">
        <v>10.374000000000001</v>
      </c>
      <c r="V874" s="11">
        <f t="shared" si="26"/>
        <v>1</v>
      </c>
      <c r="W874" s="11" t="str">
        <f t="shared" si="27"/>
        <v>Apr</v>
      </c>
      <c r="X874" s="13" t="s">
        <v>4394</v>
      </c>
    </row>
    <row r="875" spans="1:24" x14ac:dyDescent="0.3">
      <c r="A875" s="11">
        <v>4206</v>
      </c>
      <c r="B875" s="11" t="s">
        <v>2719</v>
      </c>
      <c r="C875" s="12">
        <v>44135</v>
      </c>
      <c r="D875" s="12">
        <v>44137</v>
      </c>
      <c r="E875" s="11" t="s">
        <v>22</v>
      </c>
      <c r="F875" s="11" t="s">
        <v>1620</v>
      </c>
      <c r="G875" s="11" t="s">
        <v>1621</v>
      </c>
      <c r="H875" s="11" t="s">
        <v>25</v>
      </c>
      <c r="I875" s="11" t="s">
        <v>26</v>
      </c>
      <c r="J875" s="11" t="s">
        <v>2720</v>
      </c>
      <c r="K875" s="11" t="s">
        <v>1626</v>
      </c>
      <c r="L875" s="11">
        <v>2920</v>
      </c>
      <c r="M875" s="11" t="s">
        <v>62</v>
      </c>
      <c r="N875" s="11" t="s">
        <v>1699</v>
      </c>
      <c r="O875" s="11" t="s">
        <v>31</v>
      </c>
      <c r="P875" s="11" t="s">
        <v>53</v>
      </c>
      <c r="Q875" s="11" t="s">
        <v>1700</v>
      </c>
      <c r="R875" s="11">
        <v>14.76</v>
      </c>
      <c r="S875" s="11">
        <v>2</v>
      </c>
      <c r="T875" s="11">
        <v>0</v>
      </c>
      <c r="U875" s="11">
        <v>4.2804000000000002</v>
      </c>
      <c r="V875" s="11">
        <f t="shared" si="26"/>
        <v>1</v>
      </c>
      <c r="W875" s="11" t="str">
        <f t="shared" si="27"/>
        <v>Oct</v>
      </c>
      <c r="X875" s="13" t="s">
        <v>4392</v>
      </c>
    </row>
    <row r="876" spans="1:24" x14ac:dyDescent="0.3">
      <c r="A876" s="11">
        <v>4208</v>
      </c>
      <c r="B876" s="11" t="s">
        <v>2719</v>
      </c>
      <c r="C876" s="12">
        <v>44135</v>
      </c>
      <c r="D876" s="12">
        <v>44137</v>
      </c>
      <c r="E876" s="11" t="s">
        <v>22</v>
      </c>
      <c r="F876" s="11" t="s">
        <v>1620</v>
      </c>
      <c r="G876" s="11" t="s">
        <v>1621</v>
      </c>
      <c r="H876" s="11" t="s">
        <v>25</v>
      </c>
      <c r="I876" s="11" t="s">
        <v>26</v>
      </c>
      <c r="J876" s="11" t="s">
        <v>2720</v>
      </c>
      <c r="K876" s="11" t="s">
        <v>1626</v>
      </c>
      <c r="L876" s="11">
        <v>2920</v>
      </c>
      <c r="M876" s="11" t="s">
        <v>62</v>
      </c>
      <c r="N876" s="11" t="s">
        <v>404</v>
      </c>
      <c r="O876" s="11" t="s">
        <v>31</v>
      </c>
      <c r="P876" s="11" t="s">
        <v>53</v>
      </c>
      <c r="Q876" s="11" t="s">
        <v>405</v>
      </c>
      <c r="R876" s="11">
        <v>17.670000000000002</v>
      </c>
      <c r="S876" s="11">
        <v>3</v>
      </c>
      <c r="T876" s="11">
        <v>0</v>
      </c>
      <c r="U876" s="11">
        <v>7.7747999999999999</v>
      </c>
      <c r="V876" s="11">
        <f t="shared" si="26"/>
        <v>1</v>
      </c>
      <c r="W876" s="11" t="str">
        <f t="shared" si="27"/>
        <v>Oct</v>
      </c>
      <c r="X876" s="13" t="s">
        <v>4392</v>
      </c>
    </row>
    <row r="877" spans="1:24" x14ac:dyDescent="0.3">
      <c r="A877" s="11">
        <v>4209</v>
      </c>
      <c r="B877" s="11" t="s">
        <v>2719</v>
      </c>
      <c r="C877" s="12">
        <v>44135</v>
      </c>
      <c r="D877" s="12">
        <v>44137</v>
      </c>
      <c r="E877" s="11" t="s">
        <v>22</v>
      </c>
      <c r="F877" s="11" t="s">
        <v>1620</v>
      </c>
      <c r="G877" s="11" t="s">
        <v>1621</v>
      </c>
      <c r="H877" s="11" t="s">
        <v>25</v>
      </c>
      <c r="I877" s="11" t="s">
        <v>26</v>
      </c>
      <c r="J877" s="11" t="s">
        <v>2720</v>
      </c>
      <c r="K877" s="11" t="s">
        <v>1626</v>
      </c>
      <c r="L877" s="11">
        <v>2920</v>
      </c>
      <c r="M877" s="11" t="s">
        <v>62</v>
      </c>
      <c r="N877" s="11" t="s">
        <v>2254</v>
      </c>
      <c r="O877" s="11" t="s">
        <v>31</v>
      </c>
      <c r="P877" s="11" t="s">
        <v>35</v>
      </c>
      <c r="Q877" s="11" t="s">
        <v>2255</v>
      </c>
      <c r="R877" s="11">
        <v>1604.9</v>
      </c>
      <c r="S877" s="11">
        <v>5</v>
      </c>
      <c r="T877" s="11">
        <v>0</v>
      </c>
      <c r="U877" s="11">
        <v>481.47</v>
      </c>
      <c r="V877" s="11">
        <f t="shared" si="26"/>
        <v>1</v>
      </c>
      <c r="W877" s="11" t="str">
        <f t="shared" si="27"/>
        <v>Oct</v>
      </c>
      <c r="X877" s="13" t="s">
        <v>4392</v>
      </c>
    </row>
    <row r="878" spans="1:24" x14ac:dyDescent="0.3">
      <c r="A878" s="11">
        <v>4210</v>
      </c>
      <c r="B878" s="11" t="s">
        <v>2719</v>
      </c>
      <c r="C878" s="12">
        <v>44135</v>
      </c>
      <c r="D878" s="12">
        <v>44137</v>
      </c>
      <c r="E878" s="11" t="s">
        <v>22</v>
      </c>
      <c r="F878" s="11" t="s">
        <v>1620</v>
      </c>
      <c r="G878" s="11" t="s">
        <v>1621</v>
      </c>
      <c r="H878" s="11" t="s">
        <v>25</v>
      </c>
      <c r="I878" s="11" t="s">
        <v>26</v>
      </c>
      <c r="J878" s="11" t="s">
        <v>2720</v>
      </c>
      <c r="K878" s="11" t="s">
        <v>1626</v>
      </c>
      <c r="L878" s="11">
        <v>2920</v>
      </c>
      <c r="M878" s="11" t="s">
        <v>62</v>
      </c>
      <c r="N878" s="11" t="s">
        <v>1704</v>
      </c>
      <c r="O878" s="11" t="s">
        <v>31</v>
      </c>
      <c r="P878" s="11" t="s">
        <v>44</v>
      </c>
      <c r="Q878" s="11" t="s">
        <v>1705</v>
      </c>
      <c r="R878" s="11">
        <v>385.68599999999998</v>
      </c>
      <c r="S878" s="11">
        <v>1</v>
      </c>
      <c r="T878" s="11">
        <v>0.3</v>
      </c>
      <c r="U878" s="11">
        <v>-60.607799999999997</v>
      </c>
      <c r="V878" s="11">
        <f t="shared" si="26"/>
        <v>0</v>
      </c>
      <c r="W878" s="11" t="str">
        <f t="shared" si="27"/>
        <v>Oct</v>
      </c>
      <c r="X878" s="13" t="s">
        <v>4392</v>
      </c>
    </row>
    <row r="879" spans="1:24" x14ac:dyDescent="0.3">
      <c r="A879" s="11">
        <v>4218</v>
      </c>
      <c r="B879" s="11" t="s">
        <v>2721</v>
      </c>
      <c r="C879" s="12">
        <v>45017</v>
      </c>
      <c r="D879" s="12">
        <v>45019</v>
      </c>
      <c r="E879" s="11" t="s">
        <v>78</v>
      </c>
      <c r="F879" s="11" t="s">
        <v>2722</v>
      </c>
      <c r="G879" s="11" t="s">
        <v>2723</v>
      </c>
      <c r="H879" s="11" t="s">
        <v>81</v>
      </c>
      <c r="I879" s="11" t="s">
        <v>26</v>
      </c>
      <c r="J879" s="11" t="s">
        <v>310</v>
      </c>
      <c r="K879" s="11" t="s">
        <v>50</v>
      </c>
      <c r="L879" s="11">
        <v>94110</v>
      </c>
      <c r="M879" s="11" t="s">
        <v>51</v>
      </c>
      <c r="N879" s="11" t="s">
        <v>2724</v>
      </c>
      <c r="O879" s="11" t="s">
        <v>31</v>
      </c>
      <c r="P879" s="11" t="s">
        <v>32</v>
      </c>
      <c r="Q879" s="11" t="s">
        <v>2725</v>
      </c>
      <c r="R879" s="11">
        <v>482.66399999999999</v>
      </c>
      <c r="S879" s="11">
        <v>8</v>
      </c>
      <c r="T879" s="11">
        <v>0.15</v>
      </c>
      <c r="U879" s="11">
        <v>85.176000000000002</v>
      </c>
      <c r="V879" s="11">
        <f t="shared" si="26"/>
        <v>1</v>
      </c>
      <c r="W879" s="11" t="str">
        <f t="shared" si="27"/>
        <v>Apr</v>
      </c>
      <c r="X879" s="13" t="s">
        <v>4395</v>
      </c>
    </row>
    <row r="880" spans="1:24" x14ac:dyDescent="0.3">
      <c r="A880" s="11">
        <v>4224</v>
      </c>
      <c r="B880" s="11" t="s">
        <v>2726</v>
      </c>
      <c r="C880" s="12">
        <v>45088</v>
      </c>
      <c r="D880" s="12">
        <v>45090</v>
      </c>
      <c r="E880" s="11" t="s">
        <v>22</v>
      </c>
      <c r="F880" s="11" t="s">
        <v>2000</v>
      </c>
      <c r="G880" s="11" t="s">
        <v>2001</v>
      </c>
      <c r="H880" s="11" t="s">
        <v>25</v>
      </c>
      <c r="I880" s="11" t="s">
        <v>26</v>
      </c>
      <c r="J880" s="11" t="s">
        <v>176</v>
      </c>
      <c r="K880" s="11" t="s">
        <v>177</v>
      </c>
      <c r="L880" s="11">
        <v>98103</v>
      </c>
      <c r="M880" s="11" t="s">
        <v>51</v>
      </c>
      <c r="N880" s="11" t="s">
        <v>841</v>
      </c>
      <c r="O880" s="11" t="s">
        <v>31</v>
      </c>
      <c r="P880" s="11" t="s">
        <v>32</v>
      </c>
      <c r="Q880" s="11" t="s">
        <v>842</v>
      </c>
      <c r="R880" s="11">
        <v>174.42</v>
      </c>
      <c r="S880" s="11">
        <v>3</v>
      </c>
      <c r="T880" s="11">
        <v>0</v>
      </c>
      <c r="U880" s="11">
        <v>41.860799999999998</v>
      </c>
      <c r="V880" s="11">
        <f t="shared" si="26"/>
        <v>1</v>
      </c>
      <c r="W880" s="11" t="str">
        <f t="shared" si="27"/>
        <v>Jun</v>
      </c>
      <c r="X880" s="13" t="s">
        <v>4395</v>
      </c>
    </row>
    <row r="881" spans="1:24" x14ac:dyDescent="0.3">
      <c r="A881" s="11">
        <v>4226</v>
      </c>
      <c r="B881" s="11" t="s">
        <v>2727</v>
      </c>
      <c r="C881" s="12">
        <v>44178</v>
      </c>
      <c r="D881" s="12">
        <v>44182</v>
      </c>
      <c r="E881" s="11" t="s">
        <v>38</v>
      </c>
      <c r="F881" s="11" t="s">
        <v>604</v>
      </c>
      <c r="G881" s="11" t="s">
        <v>605</v>
      </c>
      <c r="H881" s="11" t="s">
        <v>81</v>
      </c>
      <c r="I881" s="11" t="s">
        <v>26</v>
      </c>
      <c r="J881" s="11" t="s">
        <v>120</v>
      </c>
      <c r="K881" s="11" t="s">
        <v>121</v>
      </c>
      <c r="L881" s="11">
        <v>60623</v>
      </c>
      <c r="M881" s="11" t="s">
        <v>84</v>
      </c>
      <c r="N881" s="11" t="s">
        <v>2728</v>
      </c>
      <c r="O881" s="11" t="s">
        <v>31</v>
      </c>
      <c r="P881" s="11" t="s">
        <v>53</v>
      </c>
      <c r="Q881" s="11" t="s">
        <v>2729</v>
      </c>
      <c r="R881" s="11">
        <v>94.427999999999997</v>
      </c>
      <c r="S881" s="11">
        <v>3</v>
      </c>
      <c r="T881" s="11">
        <v>0.6</v>
      </c>
      <c r="U881" s="11">
        <v>-42.492600000000003</v>
      </c>
      <c r="V881" s="11">
        <f t="shared" si="26"/>
        <v>0</v>
      </c>
      <c r="W881" s="11" t="str">
        <f t="shared" si="27"/>
        <v>Dec</v>
      </c>
      <c r="X881" s="13" t="s">
        <v>4392</v>
      </c>
    </row>
    <row r="882" spans="1:24" x14ac:dyDescent="0.3">
      <c r="A882" s="11">
        <v>4228</v>
      </c>
      <c r="B882" s="11" t="s">
        <v>2730</v>
      </c>
      <c r="C882" s="12">
        <v>44201</v>
      </c>
      <c r="D882" s="12">
        <v>44206</v>
      </c>
      <c r="E882" s="11" t="s">
        <v>38</v>
      </c>
      <c r="F882" s="11" t="s">
        <v>2731</v>
      </c>
      <c r="G882" s="11" t="s">
        <v>2732</v>
      </c>
      <c r="H882" s="11" t="s">
        <v>90</v>
      </c>
      <c r="I882" s="11" t="s">
        <v>26</v>
      </c>
      <c r="J882" s="11" t="s">
        <v>176</v>
      </c>
      <c r="K882" s="11" t="s">
        <v>177</v>
      </c>
      <c r="L882" s="11">
        <v>98103</v>
      </c>
      <c r="M882" s="11" t="s">
        <v>51</v>
      </c>
      <c r="N882" s="11" t="s">
        <v>469</v>
      </c>
      <c r="O882" s="11" t="s">
        <v>31</v>
      </c>
      <c r="P882" s="11" t="s">
        <v>35</v>
      </c>
      <c r="Q882" s="11" t="s">
        <v>470</v>
      </c>
      <c r="R882" s="11">
        <v>61.584000000000003</v>
      </c>
      <c r="S882" s="11">
        <v>1</v>
      </c>
      <c r="T882" s="11">
        <v>0.2</v>
      </c>
      <c r="U882" s="11">
        <v>-6.9282000000000004</v>
      </c>
      <c r="V882" s="11">
        <f t="shared" si="26"/>
        <v>0</v>
      </c>
      <c r="W882" s="11" t="str">
        <f t="shared" si="27"/>
        <v>Jan</v>
      </c>
      <c r="X882" s="13" t="s">
        <v>4393</v>
      </c>
    </row>
    <row r="883" spans="1:24" x14ac:dyDescent="0.3">
      <c r="A883" s="11">
        <v>4230</v>
      </c>
      <c r="B883" s="11" t="s">
        <v>2733</v>
      </c>
      <c r="C883" s="12">
        <v>45112</v>
      </c>
      <c r="D883" s="12">
        <v>45117</v>
      </c>
      <c r="E883" s="11" t="s">
        <v>38</v>
      </c>
      <c r="F883" s="11" t="s">
        <v>1086</v>
      </c>
      <c r="G883" s="11" t="s">
        <v>1087</v>
      </c>
      <c r="H883" s="11" t="s">
        <v>81</v>
      </c>
      <c r="I883" s="11" t="s">
        <v>26</v>
      </c>
      <c r="J883" s="11" t="s">
        <v>1720</v>
      </c>
      <c r="K883" s="11" t="s">
        <v>83</v>
      </c>
      <c r="L883" s="11">
        <v>75220</v>
      </c>
      <c r="M883" s="11" t="s">
        <v>84</v>
      </c>
      <c r="N883" s="11" t="s">
        <v>901</v>
      </c>
      <c r="O883" s="11" t="s">
        <v>31</v>
      </c>
      <c r="P883" s="11" t="s">
        <v>53</v>
      </c>
      <c r="Q883" s="11" t="s">
        <v>902</v>
      </c>
      <c r="R883" s="11">
        <v>332.02800000000002</v>
      </c>
      <c r="S883" s="11">
        <v>9</v>
      </c>
      <c r="T883" s="11">
        <v>0.6</v>
      </c>
      <c r="U883" s="11">
        <v>-348.62939999999998</v>
      </c>
      <c r="V883" s="11">
        <f t="shared" si="26"/>
        <v>0</v>
      </c>
      <c r="W883" s="11" t="str">
        <f t="shared" si="27"/>
        <v>Jul</v>
      </c>
      <c r="X883" s="13" t="s">
        <v>4395</v>
      </c>
    </row>
    <row r="884" spans="1:24" x14ac:dyDescent="0.3">
      <c r="A884" s="11">
        <v>4247</v>
      </c>
      <c r="B884" s="11" t="s">
        <v>2734</v>
      </c>
      <c r="C884" s="12">
        <v>45258</v>
      </c>
      <c r="D884" s="12">
        <v>45264</v>
      </c>
      <c r="E884" s="11" t="s">
        <v>38</v>
      </c>
      <c r="F884" s="11" t="s">
        <v>199</v>
      </c>
      <c r="G884" s="11" t="s">
        <v>200</v>
      </c>
      <c r="H884" s="11" t="s">
        <v>90</v>
      </c>
      <c r="I884" s="11" t="s">
        <v>26</v>
      </c>
      <c r="J884" s="11" t="s">
        <v>2735</v>
      </c>
      <c r="K884" s="11" t="s">
        <v>1070</v>
      </c>
      <c r="L884" s="11">
        <v>21215</v>
      </c>
      <c r="M884" s="11" t="s">
        <v>62</v>
      </c>
      <c r="N884" s="11" t="s">
        <v>295</v>
      </c>
      <c r="O884" s="11" t="s">
        <v>31</v>
      </c>
      <c r="P884" s="11" t="s">
        <v>53</v>
      </c>
      <c r="Q884" s="11" t="s">
        <v>296</v>
      </c>
      <c r="R884" s="11">
        <v>1049.2</v>
      </c>
      <c r="S884" s="11">
        <v>5</v>
      </c>
      <c r="T884" s="11">
        <v>0</v>
      </c>
      <c r="U884" s="11">
        <v>272.79199999999997</v>
      </c>
      <c r="V884" s="11">
        <f t="shared" si="26"/>
        <v>1</v>
      </c>
      <c r="W884" s="11" t="str">
        <f t="shared" si="27"/>
        <v>Nov</v>
      </c>
      <c r="X884" s="13" t="s">
        <v>4395</v>
      </c>
    </row>
    <row r="885" spans="1:24" x14ac:dyDescent="0.3">
      <c r="A885" s="11">
        <v>4248</v>
      </c>
      <c r="B885" s="11" t="s">
        <v>2734</v>
      </c>
      <c r="C885" s="12">
        <v>45258</v>
      </c>
      <c r="D885" s="12">
        <v>45264</v>
      </c>
      <c r="E885" s="11" t="s">
        <v>38</v>
      </c>
      <c r="F885" s="11" t="s">
        <v>199</v>
      </c>
      <c r="G885" s="11" t="s">
        <v>200</v>
      </c>
      <c r="H885" s="11" t="s">
        <v>90</v>
      </c>
      <c r="I885" s="11" t="s">
        <v>26</v>
      </c>
      <c r="J885" s="11" t="s">
        <v>2735</v>
      </c>
      <c r="K885" s="11" t="s">
        <v>1070</v>
      </c>
      <c r="L885" s="11">
        <v>21215</v>
      </c>
      <c r="M885" s="11" t="s">
        <v>62</v>
      </c>
      <c r="N885" s="11" t="s">
        <v>1292</v>
      </c>
      <c r="O885" s="11" t="s">
        <v>31</v>
      </c>
      <c r="P885" s="11" t="s">
        <v>53</v>
      </c>
      <c r="Q885" s="11" t="s">
        <v>1293</v>
      </c>
      <c r="R885" s="11">
        <v>20.9</v>
      </c>
      <c r="S885" s="11">
        <v>5</v>
      </c>
      <c r="T885" s="11">
        <v>0</v>
      </c>
      <c r="U885" s="11">
        <v>7.524</v>
      </c>
      <c r="V885" s="11">
        <f t="shared" si="26"/>
        <v>1</v>
      </c>
      <c r="W885" s="11" t="str">
        <f t="shared" si="27"/>
        <v>Nov</v>
      </c>
      <c r="X885" s="13" t="s">
        <v>4395</v>
      </c>
    </row>
    <row r="886" spans="1:24" x14ac:dyDescent="0.3">
      <c r="A886" s="11">
        <v>4250</v>
      </c>
      <c r="B886" s="11" t="s">
        <v>2736</v>
      </c>
      <c r="C886" s="12">
        <v>44896</v>
      </c>
      <c r="D886" s="12">
        <v>44900</v>
      </c>
      <c r="E886" s="11" t="s">
        <v>22</v>
      </c>
      <c r="F886" s="11" t="s">
        <v>2737</v>
      </c>
      <c r="G886" s="11" t="s">
        <v>2738</v>
      </c>
      <c r="H886" s="11" t="s">
        <v>25</v>
      </c>
      <c r="I886" s="11" t="s">
        <v>26</v>
      </c>
      <c r="J886" s="11" t="s">
        <v>1561</v>
      </c>
      <c r="K886" s="11" t="s">
        <v>411</v>
      </c>
      <c r="L886" s="11">
        <v>6824</v>
      </c>
      <c r="M886" s="11" t="s">
        <v>62</v>
      </c>
      <c r="N886" s="11" t="s">
        <v>606</v>
      </c>
      <c r="O886" s="11" t="s">
        <v>31</v>
      </c>
      <c r="P886" s="11" t="s">
        <v>35</v>
      </c>
      <c r="Q886" s="11" t="s">
        <v>607</v>
      </c>
      <c r="R886" s="11">
        <v>751.92</v>
      </c>
      <c r="S886" s="11">
        <v>4</v>
      </c>
      <c r="T886" s="11">
        <v>0</v>
      </c>
      <c r="U886" s="11">
        <v>150.38399999999999</v>
      </c>
      <c r="V886" s="11">
        <f t="shared" si="26"/>
        <v>1</v>
      </c>
      <c r="W886" s="11" t="str">
        <f t="shared" si="27"/>
        <v>Dec</v>
      </c>
      <c r="X886" s="13" t="s">
        <v>4394</v>
      </c>
    </row>
    <row r="887" spans="1:24" x14ac:dyDescent="0.3">
      <c r="A887" s="11">
        <v>4251</v>
      </c>
      <c r="B887" s="11" t="s">
        <v>2739</v>
      </c>
      <c r="C887" s="12">
        <v>44093</v>
      </c>
      <c r="D887" s="12">
        <v>44093</v>
      </c>
      <c r="E887" s="11" t="s">
        <v>407</v>
      </c>
      <c r="F887" s="11" t="s">
        <v>2740</v>
      </c>
      <c r="G887" s="11" t="s">
        <v>2741</v>
      </c>
      <c r="H887" s="11" t="s">
        <v>81</v>
      </c>
      <c r="I887" s="11" t="s">
        <v>26</v>
      </c>
      <c r="J887" s="11" t="s">
        <v>158</v>
      </c>
      <c r="K887" s="11" t="s">
        <v>109</v>
      </c>
      <c r="L887" s="11">
        <v>10011</v>
      </c>
      <c r="M887" s="11" t="s">
        <v>62</v>
      </c>
      <c r="N887" s="11" t="s">
        <v>1513</v>
      </c>
      <c r="O887" s="11" t="s">
        <v>31</v>
      </c>
      <c r="P887" s="11" t="s">
        <v>35</v>
      </c>
      <c r="Q887" s="11" t="s">
        <v>1514</v>
      </c>
      <c r="R887" s="11">
        <v>887.10299999999995</v>
      </c>
      <c r="S887" s="11">
        <v>7</v>
      </c>
      <c r="T887" s="11">
        <v>0.1</v>
      </c>
      <c r="U887" s="11">
        <v>177.42060000000001</v>
      </c>
      <c r="V887" s="11">
        <f t="shared" si="26"/>
        <v>1</v>
      </c>
      <c r="W887" s="11" t="str">
        <f t="shared" si="27"/>
        <v>Sep</v>
      </c>
      <c r="X887" s="13" t="s">
        <v>4392</v>
      </c>
    </row>
    <row r="888" spans="1:24" x14ac:dyDescent="0.3">
      <c r="A888" s="11">
        <v>4257</v>
      </c>
      <c r="B888" s="11" t="s">
        <v>2742</v>
      </c>
      <c r="C888" s="12">
        <v>45212</v>
      </c>
      <c r="D888" s="12">
        <v>45215</v>
      </c>
      <c r="E888" s="11" t="s">
        <v>78</v>
      </c>
      <c r="F888" s="11" t="s">
        <v>1409</v>
      </c>
      <c r="G888" s="11" t="s">
        <v>1410</v>
      </c>
      <c r="H888" s="11" t="s">
        <v>25</v>
      </c>
      <c r="I888" s="11" t="s">
        <v>26</v>
      </c>
      <c r="J888" s="11" t="s">
        <v>2709</v>
      </c>
      <c r="K888" s="11" t="s">
        <v>121</v>
      </c>
      <c r="L888" s="11">
        <v>61032</v>
      </c>
      <c r="M888" s="11" t="s">
        <v>84</v>
      </c>
      <c r="N888" s="11" t="s">
        <v>876</v>
      </c>
      <c r="O888" s="11" t="s">
        <v>31</v>
      </c>
      <c r="P888" s="11" t="s">
        <v>53</v>
      </c>
      <c r="Q888" s="11" t="s">
        <v>877</v>
      </c>
      <c r="R888" s="11">
        <v>10.476000000000001</v>
      </c>
      <c r="S888" s="11">
        <v>3</v>
      </c>
      <c r="T888" s="11">
        <v>0.6</v>
      </c>
      <c r="U888" s="11">
        <v>-6.8094000000000001</v>
      </c>
      <c r="V888" s="11">
        <f t="shared" si="26"/>
        <v>0</v>
      </c>
      <c r="W888" s="11" t="str">
        <f t="shared" si="27"/>
        <v>Oct</v>
      </c>
      <c r="X888" s="13" t="s">
        <v>4395</v>
      </c>
    </row>
    <row r="889" spans="1:24" x14ac:dyDescent="0.3">
      <c r="A889" s="11">
        <v>4259</v>
      </c>
      <c r="B889" s="11" t="s">
        <v>2743</v>
      </c>
      <c r="C889" s="12">
        <v>44634</v>
      </c>
      <c r="D889" s="12">
        <v>44636</v>
      </c>
      <c r="E889" s="11" t="s">
        <v>78</v>
      </c>
      <c r="F889" s="11" t="s">
        <v>2606</v>
      </c>
      <c r="G889" s="11" t="s">
        <v>2607</v>
      </c>
      <c r="H889" s="11" t="s">
        <v>81</v>
      </c>
      <c r="I889" s="11" t="s">
        <v>26</v>
      </c>
      <c r="J889" s="11" t="s">
        <v>176</v>
      </c>
      <c r="K889" s="11" t="s">
        <v>177</v>
      </c>
      <c r="L889" s="11">
        <v>98103</v>
      </c>
      <c r="M889" s="11" t="s">
        <v>51</v>
      </c>
      <c r="N889" s="11" t="s">
        <v>1009</v>
      </c>
      <c r="O889" s="11" t="s">
        <v>31</v>
      </c>
      <c r="P889" s="11" t="s">
        <v>35</v>
      </c>
      <c r="Q889" s="11" t="s">
        <v>1010</v>
      </c>
      <c r="R889" s="11">
        <v>196.78399999999999</v>
      </c>
      <c r="S889" s="11">
        <v>2</v>
      </c>
      <c r="T889" s="11">
        <v>0.2</v>
      </c>
      <c r="U889" s="11">
        <v>-22.138200000000001</v>
      </c>
      <c r="V889" s="11">
        <f t="shared" si="26"/>
        <v>0</v>
      </c>
      <c r="W889" s="11" t="str">
        <f t="shared" si="27"/>
        <v>Mar</v>
      </c>
      <c r="X889" s="13" t="s">
        <v>4394</v>
      </c>
    </row>
    <row r="890" spans="1:24" x14ac:dyDescent="0.3">
      <c r="A890" s="11">
        <v>4265</v>
      </c>
      <c r="B890" s="11" t="s">
        <v>2744</v>
      </c>
      <c r="C890" s="12">
        <v>44870</v>
      </c>
      <c r="D890" s="12">
        <v>44874</v>
      </c>
      <c r="E890" s="11" t="s">
        <v>38</v>
      </c>
      <c r="F890" s="11" t="s">
        <v>2044</v>
      </c>
      <c r="G890" s="11" t="s">
        <v>2045</v>
      </c>
      <c r="H890" s="11" t="s">
        <v>25</v>
      </c>
      <c r="I890" s="11" t="s">
        <v>26</v>
      </c>
      <c r="J890" s="11" t="s">
        <v>91</v>
      </c>
      <c r="K890" s="11" t="s">
        <v>83</v>
      </c>
      <c r="L890" s="11">
        <v>77036</v>
      </c>
      <c r="M890" s="11" t="s">
        <v>84</v>
      </c>
      <c r="N890" s="11" t="s">
        <v>712</v>
      </c>
      <c r="O890" s="11" t="s">
        <v>31</v>
      </c>
      <c r="P890" s="11" t="s">
        <v>44</v>
      </c>
      <c r="Q890" s="11" t="s">
        <v>713</v>
      </c>
      <c r="R890" s="11">
        <v>863.12800000000004</v>
      </c>
      <c r="S890" s="11">
        <v>8</v>
      </c>
      <c r="T890" s="11">
        <v>0.3</v>
      </c>
      <c r="U890" s="11">
        <v>-160.29519999999999</v>
      </c>
      <c r="V890" s="11">
        <f t="shared" si="26"/>
        <v>0</v>
      </c>
      <c r="W890" s="11" t="str">
        <f t="shared" si="27"/>
        <v>Nov</v>
      </c>
      <c r="X890" s="13" t="s">
        <v>4394</v>
      </c>
    </row>
    <row r="891" spans="1:24" x14ac:dyDescent="0.3">
      <c r="A891" s="11">
        <v>4267</v>
      </c>
      <c r="B891" s="11" t="s">
        <v>2744</v>
      </c>
      <c r="C891" s="12">
        <v>44870</v>
      </c>
      <c r="D891" s="12">
        <v>44874</v>
      </c>
      <c r="E891" s="11" t="s">
        <v>38</v>
      </c>
      <c r="F891" s="11" t="s">
        <v>2044</v>
      </c>
      <c r="G891" s="11" t="s">
        <v>2045</v>
      </c>
      <c r="H891" s="11" t="s">
        <v>25</v>
      </c>
      <c r="I891" s="11" t="s">
        <v>26</v>
      </c>
      <c r="J891" s="11" t="s">
        <v>91</v>
      </c>
      <c r="K891" s="11" t="s">
        <v>83</v>
      </c>
      <c r="L891" s="11">
        <v>77036</v>
      </c>
      <c r="M891" s="11" t="s">
        <v>84</v>
      </c>
      <c r="N891" s="11" t="s">
        <v>1850</v>
      </c>
      <c r="O891" s="11" t="s">
        <v>31</v>
      </c>
      <c r="P891" s="11" t="s">
        <v>32</v>
      </c>
      <c r="Q891" s="11" t="s">
        <v>1851</v>
      </c>
      <c r="R891" s="11">
        <v>956.66480000000001</v>
      </c>
      <c r="S891" s="11">
        <v>7</v>
      </c>
      <c r="T891" s="11">
        <v>0.32</v>
      </c>
      <c r="U891" s="11">
        <v>-225.0976</v>
      </c>
      <c r="V891" s="11">
        <f t="shared" si="26"/>
        <v>0</v>
      </c>
      <c r="W891" s="11" t="str">
        <f t="shared" si="27"/>
        <v>Nov</v>
      </c>
      <c r="X891" s="13" t="s">
        <v>4394</v>
      </c>
    </row>
    <row r="892" spans="1:24" x14ac:dyDescent="0.3">
      <c r="A892" s="11">
        <v>4270</v>
      </c>
      <c r="B892" s="11" t="s">
        <v>2745</v>
      </c>
      <c r="C892" s="12">
        <v>45102</v>
      </c>
      <c r="D892" s="12">
        <v>45106</v>
      </c>
      <c r="E892" s="11" t="s">
        <v>22</v>
      </c>
      <c r="F892" s="11" t="s">
        <v>1620</v>
      </c>
      <c r="G892" s="11" t="s">
        <v>1621</v>
      </c>
      <c r="H892" s="11" t="s">
        <v>25</v>
      </c>
      <c r="I892" s="11" t="s">
        <v>26</v>
      </c>
      <c r="J892" s="11" t="s">
        <v>176</v>
      </c>
      <c r="K892" s="11" t="s">
        <v>177</v>
      </c>
      <c r="L892" s="11">
        <v>98115</v>
      </c>
      <c r="M892" s="11" t="s">
        <v>51</v>
      </c>
      <c r="N892" s="11" t="s">
        <v>680</v>
      </c>
      <c r="O892" s="11" t="s">
        <v>31</v>
      </c>
      <c r="P892" s="11" t="s">
        <v>44</v>
      </c>
      <c r="Q892" s="11" t="s">
        <v>681</v>
      </c>
      <c r="R892" s="11">
        <v>871.4</v>
      </c>
      <c r="S892" s="11">
        <v>4</v>
      </c>
      <c r="T892" s="11">
        <v>0</v>
      </c>
      <c r="U892" s="11">
        <v>148.13800000000001</v>
      </c>
      <c r="V892" s="11">
        <f t="shared" si="26"/>
        <v>1</v>
      </c>
      <c r="W892" s="11" t="str">
        <f t="shared" si="27"/>
        <v>Jun</v>
      </c>
      <c r="X892" s="13" t="s">
        <v>4395</v>
      </c>
    </row>
    <row r="893" spans="1:24" x14ac:dyDescent="0.3">
      <c r="A893" s="11">
        <v>4271</v>
      </c>
      <c r="B893" s="11" t="s">
        <v>2746</v>
      </c>
      <c r="C893" s="12">
        <v>44526</v>
      </c>
      <c r="D893" s="12">
        <v>44530</v>
      </c>
      <c r="E893" s="11" t="s">
        <v>38</v>
      </c>
      <c r="F893" s="11" t="s">
        <v>2747</v>
      </c>
      <c r="G893" s="11" t="s">
        <v>2748</v>
      </c>
      <c r="H893" s="11" t="s">
        <v>81</v>
      </c>
      <c r="I893" s="11" t="s">
        <v>26</v>
      </c>
      <c r="J893" s="11" t="s">
        <v>458</v>
      </c>
      <c r="K893" s="11" t="s">
        <v>128</v>
      </c>
      <c r="L893" s="11">
        <v>38301</v>
      </c>
      <c r="M893" s="11" t="s">
        <v>29</v>
      </c>
      <c r="N893" s="11" t="s">
        <v>2728</v>
      </c>
      <c r="O893" s="11" t="s">
        <v>31</v>
      </c>
      <c r="P893" s="11" t="s">
        <v>53</v>
      </c>
      <c r="Q893" s="11" t="s">
        <v>2729</v>
      </c>
      <c r="R893" s="11">
        <v>692.47199999999998</v>
      </c>
      <c r="S893" s="11">
        <v>11</v>
      </c>
      <c r="T893" s="11">
        <v>0.2</v>
      </c>
      <c r="U893" s="11">
        <v>190.4298</v>
      </c>
      <c r="V893" s="11">
        <f t="shared" si="26"/>
        <v>1</v>
      </c>
      <c r="W893" s="11" t="str">
        <f t="shared" si="27"/>
        <v>Nov</v>
      </c>
      <c r="X893" s="13" t="s">
        <v>4393</v>
      </c>
    </row>
    <row r="894" spans="1:24" x14ac:dyDescent="0.3">
      <c r="A894" s="11">
        <v>4272</v>
      </c>
      <c r="B894" s="11" t="s">
        <v>2749</v>
      </c>
      <c r="C894" s="12">
        <v>44889</v>
      </c>
      <c r="D894" s="12">
        <v>44892</v>
      </c>
      <c r="E894" s="11" t="s">
        <v>22</v>
      </c>
      <c r="F894" s="11" t="s">
        <v>965</v>
      </c>
      <c r="G894" s="11" t="s">
        <v>966</v>
      </c>
      <c r="H894" s="11" t="s">
        <v>81</v>
      </c>
      <c r="I894" s="11" t="s">
        <v>26</v>
      </c>
      <c r="J894" s="11" t="s">
        <v>2735</v>
      </c>
      <c r="K894" s="11" t="s">
        <v>1070</v>
      </c>
      <c r="L894" s="11">
        <v>21215</v>
      </c>
      <c r="M894" s="11" t="s">
        <v>62</v>
      </c>
      <c r="N894" s="11" t="s">
        <v>860</v>
      </c>
      <c r="O894" s="11" t="s">
        <v>31</v>
      </c>
      <c r="P894" s="11" t="s">
        <v>53</v>
      </c>
      <c r="Q894" s="11" t="s">
        <v>861</v>
      </c>
      <c r="R894" s="11">
        <v>207.76</v>
      </c>
      <c r="S894" s="11">
        <v>4</v>
      </c>
      <c r="T894" s="11">
        <v>0</v>
      </c>
      <c r="U894" s="11">
        <v>85.181600000000003</v>
      </c>
      <c r="V894" s="11">
        <f t="shared" si="26"/>
        <v>1</v>
      </c>
      <c r="W894" s="11" t="str">
        <f t="shared" si="27"/>
        <v>Nov</v>
      </c>
      <c r="X894" s="13" t="s">
        <v>4394</v>
      </c>
    </row>
    <row r="895" spans="1:24" x14ac:dyDescent="0.3">
      <c r="A895" s="11">
        <v>4279</v>
      </c>
      <c r="B895" s="11" t="s">
        <v>2750</v>
      </c>
      <c r="C895" s="12">
        <v>44667</v>
      </c>
      <c r="D895" s="12">
        <v>44671</v>
      </c>
      <c r="E895" s="11" t="s">
        <v>38</v>
      </c>
      <c r="F895" s="11" t="s">
        <v>2740</v>
      </c>
      <c r="G895" s="11" t="s">
        <v>2741</v>
      </c>
      <c r="H895" s="11" t="s">
        <v>81</v>
      </c>
      <c r="I895" s="11" t="s">
        <v>26</v>
      </c>
      <c r="J895" s="11" t="s">
        <v>2041</v>
      </c>
      <c r="K895" s="11" t="s">
        <v>344</v>
      </c>
      <c r="L895" s="11">
        <v>8701</v>
      </c>
      <c r="M895" s="11" t="s">
        <v>62</v>
      </c>
      <c r="N895" s="11" t="s">
        <v>2218</v>
      </c>
      <c r="O895" s="11" t="s">
        <v>31</v>
      </c>
      <c r="P895" s="11" t="s">
        <v>53</v>
      </c>
      <c r="Q895" s="11" t="s">
        <v>2219</v>
      </c>
      <c r="R895" s="11">
        <v>9.9600000000000009</v>
      </c>
      <c r="S895" s="11">
        <v>2</v>
      </c>
      <c r="T895" s="11">
        <v>0</v>
      </c>
      <c r="U895" s="11">
        <v>3.2867999999999999</v>
      </c>
      <c r="V895" s="11">
        <f t="shared" si="26"/>
        <v>1</v>
      </c>
      <c r="W895" s="11" t="str">
        <f t="shared" si="27"/>
        <v>Apr</v>
      </c>
      <c r="X895" s="13" t="s">
        <v>4394</v>
      </c>
    </row>
    <row r="896" spans="1:24" x14ac:dyDescent="0.3">
      <c r="A896" s="11">
        <v>4282</v>
      </c>
      <c r="B896" s="11" t="s">
        <v>2751</v>
      </c>
      <c r="C896" s="12">
        <v>44149</v>
      </c>
      <c r="D896" s="12">
        <v>44153</v>
      </c>
      <c r="E896" s="11" t="s">
        <v>38</v>
      </c>
      <c r="F896" s="11" t="s">
        <v>2752</v>
      </c>
      <c r="G896" s="11" t="s">
        <v>2753</v>
      </c>
      <c r="H896" s="11" t="s">
        <v>90</v>
      </c>
      <c r="I896" s="11" t="s">
        <v>26</v>
      </c>
      <c r="J896" s="11" t="s">
        <v>158</v>
      </c>
      <c r="K896" s="11" t="s">
        <v>109</v>
      </c>
      <c r="L896" s="11">
        <v>10011</v>
      </c>
      <c r="M896" s="11" t="s">
        <v>62</v>
      </c>
      <c r="N896" s="11" t="s">
        <v>2199</v>
      </c>
      <c r="O896" s="11" t="s">
        <v>31</v>
      </c>
      <c r="P896" s="11" t="s">
        <v>35</v>
      </c>
      <c r="Q896" s="11" t="s">
        <v>2200</v>
      </c>
      <c r="R896" s="11">
        <v>69.263999999999996</v>
      </c>
      <c r="S896" s="11">
        <v>2</v>
      </c>
      <c r="T896" s="11">
        <v>0.1</v>
      </c>
      <c r="U896" s="11">
        <v>14.622400000000001</v>
      </c>
      <c r="V896" s="11">
        <f t="shared" si="26"/>
        <v>1</v>
      </c>
      <c r="W896" s="11" t="str">
        <f t="shared" si="27"/>
        <v>Nov</v>
      </c>
      <c r="X896" s="13" t="s">
        <v>4392</v>
      </c>
    </row>
    <row r="897" spans="1:24" x14ac:dyDescent="0.3">
      <c r="A897" s="11">
        <v>4285</v>
      </c>
      <c r="B897" s="11" t="s">
        <v>2754</v>
      </c>
      <c r="C897" s="12">
        <v>44521</v>
      </c>
      <c r="D897" s="12">
        <v>44526</v>
      </c>
      <c r="E897" s="11" t="s">
        <v>22</v>
      </c>
      <c r="F897" s="11" t="s">
        <v>2755</v>
      </c>
      <c r="G897" s="11" t="s">
        <v>2756</v>
      </c>
      <c r="H897" s="11" t="s">
        <v>81</v>
      </c>
      <c r="I897" s="11" t="s">
        <v>26</v>
      </c>
      <c r="J897" s="11" t="s">
        <v>2757</v>
      </c>
      <c r="K897" s="11" t="s">
        <v>83</v>
      </c>
      <c r="L897" s="11">
        <v>77642</v>
      </c>
      <c r="M897" s="11" t="s">
        <v>84</v>
      </c>
      <c r="N897" s="11" t="s">
        <v>1427</v>
      </c>
      <c r="O897" s="11" t="s">
        <v>31</v>
      </c>
      <c r="P897" s="11" t="s">
        <v>32</v>
      </c>
      <c r="Q897" s="11" t="s">
        <v>1428</v>
      </c>
      <c r="R897" s="11">
        <v>246.1328</v>
      </c>
      <c r="S897" s="11">
        <v>2</v>
      </c>
      <c r="T897" s="11">
        <v>0.32</v>
      </c>
      <c r="U897" s="11">
        <v>-76.011600000000001</v>
      </c>
      <c r="V897" s="11">
        <f t="shared" si="26"/>
        <v>0</v>
      </c>
      <c r="W897" s="11" t="str">
        <f t="shared" si="27"/>
        <v>Nov</v>
      </c>
      <c r="X897" s="13" t="s">
        <v>4393</v>
      </c>
    </row>
    <row r="898" spans="1:24" x14ac:dyDescent="0.3">
      <c r="A898" s="11">
        <v>4292</v>
      </c>
      <c r="B898" s="11" t="s">
        <v>2758</v>
      </c>
      <c r="C898" s="12">
        <v>45269</v>
      </c>
      <c r="D898" s="12">
        <v>45273</v>
      </c>
      <c r="E898" s="11" t="s">
        <v>22</v>
      </c>
      <c r="F898" s="11" t="s">
        <v>1304</v>
      </c>
      <c r="G898" s="11" t="s">
        <v>1305</v>
      </c>
      <c r="H898" s="11" t="s">
        <v>90</v>
      </c>
      <c r="I898" s="11" t="s">
        <v>26</v>
      </c>
      <c r="J898" s="11" t="s">
        <v>49</v>
      </c>
      <c r="K898" s="11" t="s">
        <v>50</v>
      </c>
      <c r="L898" s="11">
        <v>90004</v>
      </c>
      <c r="M898" s="11" t="s">
        <v>51</v>
      </c>
      <c r="N898" s="11" t="s">
        <v>273</v>
      </c>
      <c r="O898" s="11" t="s">
        <v>31</v>
      </c>
      <c r="P898" s="11" t="s">
        <v>44</v>
      </c>
      <c r="Q898" s="11" t="s">
        <v>274</v>
      </c>
      <c r="R898" s="11">
        <v>896.32799999999997</v>
      </c>
      <c r="S898" s="11">
        <v>9</v>
      </c>
      <c r="T898" s="11">
        <v>0.2</v>
      </c>
      <c r="U898" s="11">
        <v>22.408200000000001</v>
      </c>
      <c r="V898" s="11">
        <f t="shared" si="26"/>
        <v>1</v>
      </c>
      <c r="W898" s="11" t="str">
        <f t="shared" si="27"/>
        <v>Dec</v>
      </c>
      <c r="X898" s="13" t="s">
        <v>4395</v>
      </c>
    </row>
    <row r="899" spans="1:24" x14ac:dyDescent="0.3">
      <c r="A899" s="11">
        <v>4295</v>
      </c>
      <c r="B899" s="11" t="s">
        <v>2759</v>
      </c>
      <c r="C899" s="12">
        <v>45221</v>
      </c>
      <c r="D899" s="12">
        <v>45226</v>
      </c>
      <c r="E899" s="11" t="s">
        <v>38</v>
      </c>
      <c r="F899" s="11" t="s">
        <v>2337</v>
      </c>
      <c r="G899" s="11" t="s">
        <v>2338</v>
      </c>
      <c r="H899" s="11" t="s">
        <v>81</v>
      </c>
      <c r="I899" s="11" t="s">
        <v>26</v>
      </c>
      <c r="J899" s="11" t="s">
        <v>1497</v>
      </c>
      <c r="K899" s="11" t="s">
        <v>1498</v>
      </c>
      <c r="L899" s="11">
        <v>97756</v>
      </c>
      <c r="M899" s="11" t="s">
        <v>51</v>
      </c>
      <c r="N899" s="11" t="s">
        <v>299</v>
      </c>
      <c r="O899" s="11" t="s">
        <v>31</v>
      </c>
      <c r="P899" s="11" t="s">
        <v>44</v>
      </c>
      <c r="Q899" s="11" t="s">
        <v>300</v>
      </c>
      <c r="R899" s="11">
        <v>177.22499999999999</v>
      </c>
      <c r="S899" s="11">
        <v>5</v>
      </c>
      <c r="T899" s="11">
        <v>0.5</v>
      </c>
      <c r="U899" s="11">
        <v>-120.51300000000001</v>
      </c>
      <c r="V899" s="11">
        <f t="shared" ref="V899:V962" si="28">IF(U899&gt;0,1,0)</f>
        <v>0</v>
      </c>
      <c r="W899" s="11" t="str">
        <f t="shared" ref="W899:W962" si="29">TEXT(C899,"Mmm")</f>
        <v>Oct</v>
      </c>
      <c r="X899" s="13" t="s">
        <v>4395</v>
      </c>
    </row>
    <row r="900" spans="1:24" x14ac:dyDescent="0.3">
      <c r="A900" s="11">
        <v>4296</v>
      </c>
      <c r="B900" s="11" t="s">
        <v>2760</v>
      </c>
      <c r="C900" s="12">
        <v>45110</v>
      </c>
      <c r="D900" s="12">
        <v>45117</v>
      </c>
      <c r="E900" s="11" t="s">
        <v>38</v>
      </c>
      <c r="F900" s="11" t="s">
        <v>1281</v>
      </c>
      <c r="G900" s="11" t="s">
        <v>1282</v>
      </c>
      <c r="H900" s="11" t="s">
        <v>25</v>
      </c>
      <c r="I900" s="11" t="s">
        <v>26</v>
      </c>
      <c r="J900" s="11" t="s">
        <v>2761</v>
      </c>
      <c r="K900" s="11" t="s">
        <v>50</v>
      </c>
      <c r="L900" s="11">
        <v>95610</v>
      </c>
      <c r="M900" s="11" t="s">
        <v>51</v>
      </c>
      <c r="N900" s="11" t="s">
        <v>2671</v>
      </c>
      <c r="O900" s="11" t="s">
        <v>31</v>
      </c>
      <c r="P900" s="11" t="s">
        <v>53</v>
      </c>
      <c r="Q900" s="11" t="s">
        <v>2672</v>
      </c>
      <c r="R900" s="11">
        <v>129.38999999999999</v>
      </c>
      <c r="S900" s="11">
        <v>3</v>
      </c>
      <c r="T900" s="11">
        <v>0</v>
      </c>
      <c r="U900" s="11">
        <v>54.343800000000002</v>
      </c>
      <c r="V900" s="11">
        <f t="shared" si="28"/>
        <v>1</v>
      </c>
      <c r="W900" s="11" t="str">
        <f t="shared" si="29"/>
        <v>Jul</v>
      </c>
      <c r="X900" s="13" t="s">
        <v>4395</v>
      </c>
    </row>
    <row r="901" spans="1:24" x14ac:dyDescent="0.3">
      <c r="A901" s="11">
        <v>4301</v>
      </c>
      <c r="B901" s="11" t="s">
        <v>2762</v>
      </c>
      <c r="C901" s="12">
        <v>45161</v>
      </c>
      <c r="D901" s="12">
        <v>45164</v>
      </c>
      <c r="E901" s="11" t="s">
        <v>22</v>
      </c>
      <c r="F901" s="11" t="s">
        <v>385</v>
      </c>
      <c r="G901" s="11" t="s">
        <v>386</v>
      </c>
      <c r="H901" s="11" t="s">
        <v>25</v>
      </c>
      <c r="I901" s="11" t="s">
        <v>26</v>
      </c>
      <c r="J901" s="11" t="s">
        <v>2321</v>
      </c>
      <c r="K901" s="11" t="s">
        <v>42</v>
      </c>
      <c r="L901" s="11">
        <v>32303</v>
      </c>
      <c r="M901" s="11" t="s">
        <v>29</v>
      </c>
      <c r="N901" s="11" t="s">
        <v>1052</v>
      </c>
      <c r="O901" s="11" t="s">
        <v>31</v>
      </c>
      <c r="P901" s="11" t="s">
        <v>53</v>
      </c>
      <c r="Q901" s="11" t="s">
        <v>1053</v>
      </c>
      <c r="R901" s="11">
        <v>2.7839999999999998</v>
      </c>
      <c r="S901" s="11">
        <v>2</v>
      </c>
      <c r="T901" s="11">
        <v>0.2</v>
      </c>
      <c r="U901" s="11">
        <v>0.41760000000000003</v>
      </c>
      <c r="V901" s="11">
        <f t="shared" si="28"/>
        <v>1</v>
      </c>
      <c r="W901" s="11" t="str">
        <f t="shared" si="29"/>
        <v>Aug</v>
      </c>
      <c r="X901" s="13" t="s">
        <v>4395</v>
      </c>
    </row>
    <row r="902" spans="1:24" x14ac:dyDescent="0.3">
      <c r="A902" s="11">
        <v>4305</v>
      </c>
      <c r="B902" s="11" t="s">
        <v>2763</v>
      </c>
      <c r="C902" s="12">
        <v>44130</v>
      </c>
      <c r="D902" s="12">
        <v>44134</v>
      </c>
      <c r="E902" s="11" t="s">
        <v>22</v>
      </c>
      <c r="F902" s="11" t="s">
        <v>2764</v>
      </c>
      <c r="G902" s="11" t="s">
        <v>2765</v>
      </c>
      <c r="H902" s="11" t="s">
        <v>25</v>
      </c>
      <c r="I902" s="11" t="s">
        <v>26</v>
      </c>
      <c r="J902" s="11" t="s">
        <v>176</v>
      </c>
      <c r="K902" s="11" t="s">
        <v>177</v>
      </c>
      <c r="L902" s="11">
        <v>98105</v>
      </c>
      <c r="M902" s="11" t="s">
        <v>51</v>
      </c>
      <c r="N902" s="11" t="s">
        <v>566</v>
      </c>
      <c r="O902" s="11" t="s">
        <v>31</v>
      </c>
      <c r="P902" s="11" t="s">
        <v>53</v>
      </c>
      <c r="Q902" s="11" t="s">
        <v>567</v>
      </c>
      <c r="R902" s="11">
        <v>63.92</v>
      </c>
      <c r="S902" s="11">
        <v>4</v>
      </c>
      <c r="T902" s="11">
        <v>0</v>
      </c>
      <c r="U902" s="11">
        <v>3.1960000000000002</v>
      </c>
      <c r="V902" s="11">
        <f t="shared" si="28"/>
        <v>1</v>
      </c>
      <c r="W902" s="11" t="str">
        <f t="shared" si="29"/>
        <v>Oct</v>
      </c>
      <c r="X902" s="13" t="s">
        <v>4392</v>
      </c>
    </row>
    <row r="903" spans="1:24" x14ac:dyDescent="0.3">
      <c r="A903" s="11">
        <v>4310</v>
      </c>
      <c r="B903" s="11" t="s">
        <v>2766</v>
      </c>
      <c r="C903" s="12">
        <v>44139</v>
      </c>
      <c r="D903" s="12">
        <v>44146</v>
      </c>
      <c r="E903" s="11" t="s">
        <v>38</v>
      </c>
      <c r="F903" s="11" t="s">
        <v>1711</v>
      </c>
      <c r="G903" s="11" t="s">
        <v>1712</v>
      </c>
      <c r="H903" s="11" t="s">
        <v>25</v>
      </c>
      <c r="I903" s="11" t="s">
        <v>26</v>
      </c>
      <c r="J903" s="11" t="s">
        <v>49</v>
      </c>
      <c r="K903" s="11" t="s">
        <v>50</v>
      </c>
      <c r="L903" s="11">
        <v>90045</v>
      </c>
      <c r="M903" s="11" t="s">
        <v>51</v>
      </c>
      <c r="N903" s="11" t="s">
        <v>435</v>
      </c>
      <c r="O903" s="11" t="s">
        <v>31</v>
      </c>
      <c r="P903" s="11" t="s">
        <v>44</v>
      </c>
      <c r="Q903" s="11" t="s">
        <v>436</v>
      </c>
      <c r="R903" s="11">
        <v>573.72799999999995</v>
      </c>
      <c r="S903" s="11">
        <v>4</v>
      </c>
      <c r="T903" s="11">
        <v>0.2</v>
      </c>
      <c r="U903" s="11">
        <v>-64.544399999999996</v>
      </c>
      <c r="V903" s="11">
        <f t="shared" si="28"/>
        <v>0</v>
      </c>
      <c r="W903" s="11" t="str">
        <f t="shared" si="29"/>
        <v>Nov</v>
      </c>
      <c r="X903" s="13" t="s">
        <v>4392</v>
      </c>
    </row>
    <row r="904" spans="1:24" x14ac:dyDescent="0.3">
      <c r="A904" s="11">
        <v>4319</v>
      </c>
      <c r="B904" s="11" t="s">
        <v>2767</v>
      </c>
      <c r="C904" s="12">
        <v>45267</v>
      </c>
      <c r="D904" s="12">
        <v>45271</v>
      </c>
      <c r="E904" s="11" t="s">
        <v>38</v>
      </c>
      <c r="F904" s="11" t="s">
        <v>1425</v>
      </c>
      <c r="G904" s="11" t="s">
        <v>1426</v>
      </c>
      <c r="H904" s="11" t="s">
        <v>25</v>
      </c>
      <c r="I904" s="11" t="s">
        <v>26</v>
      </c>
      <c r="J904" s="11" t="s">
        <v>616</v>
      </c>
      <c r="K904" s="11" t="s">
        <v>697</v>
      </c>
      <c r="L904" s="11">
        <v>23223</v>
      </c>
      <c r="M904" s="11" t="s">
        <v>29</v>
      </c>
      <c r="N904" s="11" t="s">
        <v>2768</v>
      </c>
      <c r="O904" s="11" t="s">
        <v>31</v>
      </c>
      <c r="P904" s="11" t="s">
        <v>53</v>
      </c>
      <c r="Q904" s="11" t="s">
        <v>2769</v>
      </c>
      <c r="R904" s="11">
        <v>82.38</v>
      </c>
      <c r="S904" s="11">
        <v>6</v>
      </c>
      <c r="T904" s="11">
        <v>0</v>
      </c>
      <c r="U904" s="11">
        <v>25.537800000000001</v>
      </c>
      <c r="V904" s="11">
        <f t="shared" si="28"/>
        <v>1</v>
      </c>
      <c r="W904" s="11" t="str">
        <f t="shared" si="29"/>
        <v>Dec</v>
      </c>
      <c r="X904" s="13" t="s">
        <v>4395</v>
      </c>
    </row>
    <row r="905" spans="1:24" x14ac:dyDescent="0.3">
      <c r="A905" s="11">
        <v>4337</v>
      </c>
      <c r="B905" s="11" t="s">
        <v>2770</v>
      </c>
      <c r="C905" s="12">
        <v>44550</v>
      </c>
      <c r="D905" s="12">
        <v>44554</v>
      </c>
      <c r="E905" s="11" t="s">
        <v>38</v>
      </c>
      <c r="F905" s="11" t="s">
        <v>2771</v>
      </c>
      <c r="G905" s="11" t="s">
        <v>2772</v>
      </c>
      <c r="H905" s="11" t="s">
        <v>25</v>
      </c>
      <c r="I905" s="11" t="s">
        <v>26</v>
      </c>
      <c r="J905" s="11" t="s">
        <v>2773</v>
      </c>
      <c r="K905" s="11" t="s">
        <v>501</v>
      </c>
      <c r="L905" s="11">
        <v>86442</v>
      </c>
      <c r="M905" s="11" t="s">
        <v>51</v>
      </c>
      <c r="N905" s="11" t="s">
        <v>1432</v>
      </c>
      <c r="O905" s="11" t="s">
        <v>31</v>
      </c>
      <c r="P905" s="11" t="s">
        <v>53</v>
      </c>
      <c r="Q905" s="11" t="s">
        <v>1433</v>
      </c>
      <c r="R905" s="11">
        <v>14.368</v>
      </c>
      <c r="S905" s="11">
        <v>2</v>
      </c>
      <c r="T905" s="11">
        <v>0.2</v>
      </c>
      <c r="U905" s="11">
        <v>3.9512</v>
      </c>
      <c r="V905" s="11">
        <f t="shared" si="28"/>
        <v>1</v>
      </c>
      <c r="W905" s="11" t="str">
        <f t="shared" si="29"/>
        <v>Dec</v>
      </c>
      <c r="X905" s="13" t="s">
        <v>4393</v>
      </c>
    </row>
    <row r="906" spans="1:24" x14ac:dyDescent="0.3">
      <c r="A906" s="11">
        <v>4347</v>
      </c>
      <c r="B906" s="11" t="s">
        <v>2774</v>
      </c>
      <c r="C906" s="12">
        <v>44822</v>
      </c>
      <c r="D906" s="12">
        <v>44829</v>
      </c>
      <c r="E906" s="11" t="s">
        <v>38</v>
      </c>
      <c r="F906" s="11" t="s">
        <v>1665</v>
      </c>
      <c r="G906" s="11" t="s">
        <v>1666</v>
      </c>
      <c r="H906" s="11" t="s">
        <v>25</v>
      </c>
      <c r="I906" s="11" t="s">
        <v>26</v>
      </c>
      <c r="J906" s="11" t="s">
        <v>2775</v>
      </c>
      <c r="K906" s="11" t="s">
        <v>109</v>
      </c>
      <c r="L906" s="11">
        <v>10801</v>
      </c>
      <c r="M906" s="11" t="s">
        <v>62</v>
      </c>
      <c r="N906" s="11" t="s">
        <v>832</v>
      </c>
      <c r="O906" s="11" t="s">
        <v>31</v>
      </c>
      <c r="P906" s="11" t="s">
        <v>35</v>
      </c>
      <c r="Q906" s="11" t="s">
        <v>833</v>
      </c>
      <c r="R906" s="11">
        <v>631.78200000000004</v>
      </c>
      <c r="S906" s="11">
        <v>2</v>
      </c>
      <c r="T906" s="11">
        <v>0.1</v>
      </c>
      <c r="U906" s="11">
        <v>140.39599999999999</v>
      </c>
      <c r="V906" s="11">
        <f t="shared" si="28"/>
        <v>1</v>
      </c>
      <c r="W906" s="11" t="str">
        <f t="shared" si="29"/>
        <v>Sep</v>
      </c>
      <c r="X906" s="13" t="s">
        <v>4394</v>
      </c>
    </row>
    <row r="907" spans="1:24" x14ac:dyDescent="0.3">
      <c r="A907" s="11">
        <v>4348</v>
      </c>
      <c r="B907" s="11" t="s">
        <v>2774</v>
      </c>
      <c r="C907" s="12">
        <v>44822</v>
      </c>
      <c r="D907" s="12">
        <v>44829</v>
      </c>
      <c r="E907" s="11" t="s">
        <v>38</v>
      </c>
      <c r="F907" s="11" t="s">
        <v>1665</v>
      </c>
      <c r="G907" s="11" t="s">
        <v>1666</v>
      </c>
      <c r="H907" s="11" t="s">
        <v>25</v>
      </c>
      <c r="I907" s="11" t="s">
        <v>26</v>
      </c>
      <c r="J907" s="11" t="s">
        <v>2775</v>
      </c>
      <c r="K907" s="11" t="s">
        <v>109</v>
      </c>
      <c r="L907" s="11">
        <v>10801</v>
      </c>
      <c r="M907" s="11" t="s">
        <v>62</v>
      </c>
      <c r="N907" s="11" t="s">
        <v>2776</v>
      </c>
      <c r="O907" s="11" t="s">
        <v>31</v>
      </c>
      <c r="P907" s="11" t="s">
        <v>53</v>
      </c>
      <c r="Q907" s="11" t="s">
        <v>2777</v>
      </c>
      <c r="R907" s="11">
        <v>60.72</v>
      </c>
      <c r="S907" s="11">
        <v>3</v>
      </c>
      <c r="T907" s="11">
        <v>0</v>
      </c>
      <c r="U907" s="11">
        <v>26.1096</v>
      </c>
      <c r="V907" s="11">
        <f t="shared" si="28"/>
        <v>1</v>
      </c>
      <c r="W907" s="11" t="str">
        <f t="shared" si="29"/>
        <v>Sep</v>
      </c>
      <c r="X907" s="13" t="s">
        <v>4394</v>
      </c>
    </row>
    <row r="908" spans="1:24" x14ac:dyDescent="0.3">
      <c r="A908" s="11">
        <v>4359</v>
      </c>
      <c r="B908" s="11" t="s">
        <v>2778</v>
      </c>
      <c r="C908" s="12">
        <v>45271</v>
      </c>
      <c r="D908" s="12">
        <v>45271</v>
      </c>
      <c r="E908" s="11" t="s">
        <v>407</v>
      </c>
      <c r="F908" s="11" t="s">
        <v>2779</v>
      </c>
      <c r="G908" s="11" t="s">
        <v>2780</v>
      </c>
      <c r="H908" s="11" t="s">
        <v>25</v>
      </c>
      <c r="I908" s="11" t="s">
        <v>26</v>
      </c>
      <c r="J908" s="11" t="s">
        <v>164</v>
      </c>
      <c r="K908" s="11" t="s">
        <v>121</v>
      </c>
      <c r="L908" s="11">
        <v>60505</v>
      </c>
      <c r="M908" s="11" t="s">
        <v>84</v>
      </c>
      <c r="N908" s="11" t="s">
        <v>771</v>
      </c>
      <c r="O908" s="11" t="s">
        <v>31</v>
      </c>
      <c r="P908" s="11" t="s">
        <v>53</v>
      </c>
      <c r="Q908" s="11" t="s">
        <v>772</v>
      </c>
      <c r="R908" s="11">
        <v>77.72</v>
      </c>
      <c r="S908" s="11">
        <v>1</v>
      </c>
      <c r="T908" s="11">
        <v>0.6</v>
      </c>
      <c r="U908" s="11">
        <v>-66.061999999999998</v>
      </c>
      <c r="V908" s="11">
        <f t="shared" si="28"/>
        <v>0</v>
      </c>
      <c r="W908" s="11" t="str">
        <f t="shared" si="29"/>
        <v>Dec</v>
      </c>
      <c r="X908" s="13" t="s">
        <v>4395</v>
      </c>
    </row>
    <row r="909" spans="1:24" x14ac:dyDescent="0.3">
      <c r="A909" s="11">
        <v>4360</v>
      </c>
      <c r="B909" s="11" t="s">
        <v>2778</v>
      </c>
      <c r="C909" s="12">
        <v>45271</v>
      </c>
      <c r="D909" s="12">
        <v>45271</v>
      </c>
      <c r="E909" s="11" t="s">
        <v>407</v>
      </c>
      <c r="F909" s="11" t="s">
        <v>2779</v>
      </c>
      <c r="G909" s="11" t="s">
        <v>2780</v>
      </c>
      <c r="H909" s="11" t="s">
        <v>25</v>
      </c>
      <c r="I909" s="11" t="s">
        <v>26</v>
      </c>
      <c r="J909" s="11" t="s">
        <v>164</v>
      </c>
      <c r="K909" s="11" t="s">
        <v>121</v>
      </c>
      <c r="L909" s="11">
        <v>60505</v>
      </c>
      <c r="M909" s="11" t="s">
        <v>84</v>
      </c>
      <c r="N909" s="11" t="s">
        <v>1076</v>
      </c>
      <c r="O909" s="11" t="s">
        <v>31</v>
      </c>
      <c r="P909" s="11" t="s">
        <v>35</v>
      </c>
      <c r="Q909" s="11" t="s">
        <v>1077</v>
      </c>
      <c r="R909" s="11">
        <v>520.46400000000006</v>
      </c>
      <c r="S909" s="11">
        <v>2</v>
      </c>
      <c r="T909" s="11">
        <v>0.3</v>
      </c>
      <c r="U909" s="11">
        <v>-14.8704</v>
      </c>
      <c r="V909" s="11">
        <f t="shared" si="28"/>
        <v>0</v>
      </c>
      <c r="W909" s="11" t="str">
        <f t="shared" si="29"/>
        <v>Dec</v>
      </c>
      <c r="X909" s="13" t="s">
        <v>4395</v>
      </c>
    </row>
    <row r="910" spans="1:24" x14ac:dyDescent="0.3">
      <c r="A910" s="11">
        <v>4376</v>
      </c>
      <c r="B910" s="11" t="s">
        <v>2781</v>
      </c>
      <c r="C910" s="12">
        <v>43946</v>
      </c>
      <c r="D910" s="12">
        <v>43951</v>
      </c>
      <c r="E910" s="11" t="s">
        <v>38</v>
      </c>
      <c r="F910" s="11" t="s">
        <v>1247</v>
      </c>
      <c r="G910" s="11" t="s">
        <v>1248</v>
      </c>
      <c r="H910" s="11" t="s">
        <v>90</v>
      </c>
      <c r="I910" s="11" t="s">
        <v>26</v>
      </c>
      <c r="J910" s="11" t="s">
        <v>2782</v>
      </c>
      <c r="K910" s="11" t="s">
        <v>50</v>
      </c>
      <c r="L910" s="11">
        <v>91776</v>
      </c>
      <c r="M910" s="11" t="s">
        <v>51</v>
      </c>
      <c r="N910" s="11" t="s">
        <v>131</v>
      </c>
      <c r="O910" s="11" t="s">
        <v>31</v>
      </c>
      <c r="P910" s="11" t="s">
        <v>53</v>
      </c>
      <c r="Q910" s="11" t="s">
        <v>132</v>
      </c>
      <c r="R910" s="11">
        <v>303.25</v>
      </c>
      <c r="S910" s="11">
        <v>5</v>
      </c>
      <c r="T910" s="11">
        <v>0</v>
      </c>
      <c r="U910" s="11">
        <v>63.682499999999997</v>
      </c>
      <c r="V910" s="11">
        <f t="shared" si="28"/>
        <v>1</v>
      </c>
      <c r="W910" s="11" t="str">
        <f t="shared" si="29"/>
        <v>Apr</v>
      </c>
      <c r="X910" s="13" t="s">
        <v>4392</v>
      </c>
    </row>
    <row r="911" spans="1:24" x14ac:dyDescent="0.3">
      <c r="A911" s="11">
        <v>4378</v>
      </c>
      <c r="B911" s="11" t="s">
        <v>2781</v>
      </c>
      <c r="C911" s="12">
        <v>43946</v>
      </c>
      <c r="D911" s="12">
        <v>43951</v>
      </c>
      <c r="E911" s="11" t="s">
        <v>38</v>
      </c>
      <c r="F911" s="11" t="s">
        <v>1247</v>
      </c>
      <c r="G911" s="11" t="s">
        <v>1248</v>
      </c>
      <c r="H911" s="11" t="s">
        <v>90</v>
      </c>
      <c r="I911" s="11" t="s">
        <v>26</v>
      </c>
      <c r="J911" s="11" t="s">
        <v>2782</v>
      </c>
      <c r="K911" s="11" t="s">
        <v>50</v>
      </c>
      <c r="L911" s="11">
        <v>91776</v>
      </c>
      <c r="M911" s="11" t="s">
        <v>51</v>
      </c>
      <c r="N911" s="11" t="s">
        <v>1076</v>
      </c>
      <c r="O911" s="11" t="s">
        <v>31</v>
      </c>
      <c r="P911" s="11" t="s">
        <v>35</v>
      </c>
      <c r="Q911" s="11" t="s">
        <v>1077</v>
      </c>
      <c r="R911" s="11">
        <v>1487.04</v>
      </c>
      <c r="S911" s="11">
        <v>5</v>
      </c>
      <c r="T911" s="11">
        <v>0.2</v>
      </c>
      <c r="U911" s="11">
        <v>148.70400000000001</v>
      </c>
      <c r="V911" s="11">
        <f t="shared" si="28"/>
        <v>1</v>
      </c>
      <c r="W911" s="11" t="str">
        <f t="shared" si="29"/>
        <v>Apr</v>
      </c>
      <c r="X911" s="13" t="s">
        <v>4392</v>
      </c>
    </row>
    <row r="912" spans="1:24" x14ac:dyDescent="0.3">
      <c r="A912" s="11">
        <v>4382</v>
      </c>
      <c r="B912" s="11" t="s">
        <v>2783</v>
      </c>
      <c r="C912" s="12">
        <v>44494</v>
      </c>
      <c r="D912" s="12">
        <v>44499</v>
      </c>
      <c r="E912" s="11" t="s">
        <v>38</v>
      </c>
      <c r="F912" s="11" t="s">
        <v>1696</v>
      </c>
      <c r="G912" s="11" t="s">
        <v>1697</v>
      </c>
      <c r="H912" s="11" t="s">
        <v>25</v>
      </c>
      <c r="I912" s="11" t="s">
        <v>26</v>
      </c>
      <c r="J912" s="11" t="s">
        <v>310</v>
      </c>
      <c r="K912" s="11" t="s">
        <v>50</v>
      </c>
      <c r="L912" s="11">
        <v>94110</v>
      </c>
      <c r="M912" s="11" t="s">
        <v>51</v>
      </c>
      <c r="N912" s="11" t="s">
        <v>528</v>
      </c>
      <c r="O912" s="11" t="s">
        <v>31</v>
      </c>
      <c r="P912" s="11" t="s">
        <v>44</v>
      </c>
      <c r="Q912" s="11" t="s">
        <v>529</v>
      </c>
      <c r="R912" s="11">
        <v>253.17599999999999</v>
      </c>
      <c r="S912" s="11">
        <v>3</v>
      </c>
      <c r="T912" s="11">
        <v>0.2</v>
      </c>
      <c r="U912" s="11">
        <v>-31.646999999999998</v>
      </c>
      <c r="V912" s="11">
        <f t="shared" si="28"/>
        <v>0</v>
      </c>
      <c r="W912" s="11" t="str">
        <f t="shared" si="29"/>
        <v>Oct</v>
      </c>
      <c r="X912" s="13" t="s">
        <v>4393</v>
      </c>
    </row>
    <row r="913" spans="1:24" x14ac:dyDescent="0.3">
      <c r="A913" s="11">
        <v>4384</v>
      </c>
      <c r="B913" s="11" t="s">
        <v>2784</v>
      </c>
      <c r="C913" s="12">
        <v>44397</v>
      </c>
      <c r="D913" s="12">
        <v>44404</v>
      </c>
      <c r="E913" s="11" t="s">
        <v>38</v>
      </c>
      <c r="F913" s="11" t="s">
        <v>1030</v>
      </c>
      <c r="G913" s="11" t="s">
        <v>1031</v>
      </c>
      <c r="H913" s="11" t="s">
        <v>25</v>
      </c>
      <c r="I913" s="11" t="s">
        <v>26</v>
      </c>
      <c r="J913" s="11" t="s">
        <v>2143</v>
      </c>
      <c r="K913" s="11" t="s">
        <v>121</v>
      </c>
      <c r="L913" s="11">
        <v>60035</v>
      </c>
      <c r="M913" s="11" t="s">
        <v>84</v>
      </c>
      <c r="N913" s="11" t="s">
        <v>2785</v>
      </c>
      <c r="O913" s="11" t="s">
        <v>31</v>
      </c>
      <c r="P913" s="11" t="s">
        <v>32</v>
      </c>
      <c r="Q913" s="11" t="s">
        <v>2786</v>
      </c>
      <c r="R913" s="11">
        <v>384.94400000000002</v>
      </c>
      <c r="S913" s="11">
        <v>4</v>
      </c>
      <c r="T913" s="11">
        <v>0.3</v>
      </c>
      <c r="U913" s="11">
        <v>-126.4816</v>
      </c>
      <c r="V913" s="11">
        <f t="shared" si="28"/>
        <v>0</v>
      </c>
      <c r="W913" s="11" t="str">
        <f t="shared" si="29"/>
        <v>Jul</v>
      </c>
      <c r="X913" s="13" t="s">
        <v>4393</v>
      </c>
    </row>
    <row r="914" spans="1:24" x14ac:dyDescent="0.3">
      <c r="A914" s="11">
        <v>4386</v>
      </c>
      <c r="B914" s="11" t="s">
        <v>2784</v>
      </c>
      <c r="C914" s="12">
        <v>44397</v>
      </c>
      <c r="D914" s="12">
        <v>44404</v>
      </c>
      <c r="E914" s="11" t="s">
        <v>38</v>
      </c>
      <c r="F914" s="11" t="s">
        <v>1030</v>
      </c>
      <c r="G914" s="11" t="s">
        <v>1031</v>
      </c>
      <c r="H914" s="11" t="s">
        <v>25</v>
      </c>
      <c r="I914" s="11" t="s">
        <v>26</v>
      </c>
      <c r="J914" s="11" t="s">
        <v>2143</v>
      </c>
      <c r="K914" s="11" t="s">
        <v>121</v>
      </c>
      <c r="L914" s="11">
        <v>60035</v>
      </c>
      <c r="M914" s="11" t="s">
        <v>84</v>
      </c>
      <c r="N914" s="11" t="s">
        <v>92</v>
      </c>
      <c r="O914" s="11" t="s">
        <v>31</v>
      </c>
      <c r="P914" s="11" t="s">
        <v>32</v>
      </c>
      <c r="Q914" s="11" t="s">
        <v>93</v>
      </c>
      <c r="R914" s="11">
        <v>913.43</v>
      </c>
      <c r="S914" s="11">
        <v>5</v>
      </c>
      <c r="T914" s="11">
        <v>0.3</v>
      </c>
      <c r="U914" s="11">
        <v>-52.195999999999998</v>
      </c>
      <c r="V914" s="11">
        <f t="shared" si="28"/>
        <v>0</v>
      </c>
      <c r="W914" s="11" t="str">
        <f t="shared" si="29"/>
        <v>Jul</v>
      </c>
      <c r="X914" s="13" t="s">
        <v>4393</v>
      </c>
    </row>
    <row r="915" spans="1:24" x14ac:dyDescent="0.3">
      <c r="A915" s="11">
        <v>4390</v>
      </c>
      <c r="B915" s="11" t="s">
        <v>2787</v>
      </c>
      <c r="C915" s="12">
        <v>45250</v>
      </c>
      <c r="D915" s="12">
        <v>45252</v>
      </c>
      <c r="E915" s="11" t="s">
        <v>78</v>
      </c>
      <c r="F915" s="11" t="s">
        <v>805</v>
      </c>
      <c r="G915" s="11" t="s">
        <v>806</v>
      </c>
      <c r="H915" s="11" t="s">
        <v>25</v>
      </c>
      <c r="I915" s="11" t="s">
        <v>26</v>
      </c>
      <c r="J915" s="11" t="s">
        <v>158</v>
      </c>
      <c r="K915" s="11" t="s">
        <v>109</v>
      </c>
      <c r="L915" s="11">
        <v>10035</v>
      </c>
      <c r="M915" s="11" t="s">
        <v>62</v>
      </c>
      <c r="N915" s="11" t="s">
        <v>1457</v>
      </c>
      <c r="O915" s="11" t="s">
        <v>31</v>
      </c>
      <c r="P915" s="11" t="s">
        <v>32</v>
      </c>
      <c r="Q915" s="11" t="s">
        <v>1458</v>
      </c>
      <c r="R915" s="11">
        <v>183.96799999999999</v>
      </c>
      <c r="S915" s="11">
        <v>2</v>
      </c>
      <c r="T915" s="11">
        <v>0.2</v>
      </c>
      <c r="U915" s="11">
        <v>-25.2956</v>
      </c>
      <c r="V915" s="11">
        <f t="shared" si="28"/>
        <v>0</v>
      </c>
      <c r="W915" s="11" t="str">
        <f t="shared" si="29"/>
        <v>Nov</v>
      </c>
      <c r="X915" s="13" t="s">
        <v>4395</v>
      </c>
    </row>
    <row r="916" spans="1:24" x14ac:dyDescent="0.3">
      <c r="A916" s="11">
        <v>4398</v>
      </c>
      <c r="B916" s="11" t="s">
        <v>2788</v>
      </c>
      <c r="C916" s="12">
        <v>44019</v>
      </c>
      <c r="D916" s="12">
        <v>44023</v>
      </c>
      <c r="E916" s="11" t="s">
        <v>38</v>
      </c>
      <c r="F916" s="11" t="s">
        <v>2789</v>
      </c>
      <c r="G916" s="11" t="s">
        <v>2790</v>
      </c>
      <c r="H916" s="11" t="s">
        <v>25</v>
      </c>
      <c r="I916" s="11" t="s">
        <v>26</v>
      </c>
      <c r="J916" s="11" t="s">
        <v>60</v>
      </c>
      <c r="K916" s="11" t="s">
        <v>61</v>
      </c>
      <c r="L916" s="11">
        <v>19120</v>
      </c>
      <c r="M916" s="11" t="s">
        <v>62</v>
      </c>
      <c r="N916" s="11" t="s">
        <v>1009</v>
      </c>
      <c r="O916" s="11" t="s">
        <v>31</v>
      </c>
      <c r="P916" s="11" t="s">
        <v>35</v>
      </c>
      <c r="Q916" s="11" t="s">
        <v>1010</v>
      </c>
      <c r="R916" s="11">
        <v>172.18600000000001</v>
      </c>
      <c r="S916" s="11">
        <v>2</v>
      </c>
      <c r="T916" s="11">
        <v>0.3</v>
      </c>
      <c r="U916" s="11">
        <v>-46.736199999999997</v>
      </c>
      <c r="V916" s="11">
        <f t="shared" si="28"/>
        <v>0</v>
      </c>
      <c r="W916" s="11" t="str">
        <f t="shared" si="29"/>
        <v>Jul</v>
      </c>
      <c r="X916" s="13" t="s">
        <v>4392</v>
      </c>
    </row>
    <row r="917" spans="1:24" x14ac:dyDescent="0.3">
      <c r="A917" s="11">
        <v>4399</v>
      </c>
      <c r="B917" s="11" t="s">
        <v>2788</v>
      </c>
      <c r="C917" s="12">
        <v>44019</v>
      </c>
      <c r="D917" s="12">
        <v>44023</v>
      </c>
      <c r="E917" s="11" t="s">
        <v>38</v>
      </c>
      <c r="F917" s="11" t="s">
        <v>2789</v>
      </c>
      <c r="G917" s="11" t="s">
        <v>2790</v>
      </c>
      <c r="H917" s="11" t="s">
        <v>25</v>
      </c>
      <c r="I917" s="11" t="s">
        <v>26</v>
      </c>
      <c r="J917" s="11" t="s">
        <v>60</v>
      </c>
      <c r="K917" s="11" t="s">
        <v>61</v>
      </c>
      <c r="L917" s="11">
        <v>19120</v>
      </c>
      <c r="M917" s="11" t="s">
        <v>62</v>
      </c>
      <c r="N917" s="11" t="s">
        <v>588</v>
      </c>
      <c r="O917" s="11" t="s">
        <v>31</v>
      </c>
      <c r="P917" s="11" t="s">
        <v>53</v>
      </c>
      <c r="Q917" s="11" t="s">
        <v>589</v>
      </c>
      <c r="R917" s="11">
        <v>69.007999999999996</v>
      </c>
      <c r="S917" s="11">
        <v>2</v>
      </c>
      <c r="T917" s="11">
        <v>0.2</v>
      </c>
      <c r="U917" s="11">
        <v>12.0764</v>
      </c>
      <c r="V917" s="11">
        <f t="shared" si="28"/>
        <v>1</v>
      </c>
      <c r="W917" s="11" t="str">
        <f t="shared" si="29"/>
        <v>Jul</v>
      </c>
      <c r="X917" s="13" t="s">
        <v>4392</v>
      </c>
    </row>
    <row r="918" spans="1:24" x14ac:dyDescent="0.3">
      <c r="A918" s="11">
        <v>4402</v>
      </c>
      <c r="B918" s="11" t="s">
        <v>2791</v>
      </c>
      <c r="C918" s="12">
        <v>44637</v>
      </c>
      <c r="D918" s="12">
        <v>44637</v>
      </c>
      <c r="E918" s="11" t="s">
        <v>407</v>
      </c>
      <c r="F918" s="11" t="s">
        <v>2771</v>
      </c>
      <c r="G918" s="11" t="s">
        <v>2772</v>
      </c>
      <c r="H918" s="11" t="s">
        <v>25</v>
      </c>
      <c r="I918" s="11" t="s">
        <v>26</v>
      </c>
      <c r="J918" s="11" t="s">
        <v>144</v>
      </c>
      <c r="K918" s="11" t="s">
        <v>1070</v>
      </c>
      <c r="L918" s="11">
        <v>21044</v>
      </c>
      <c r="M918" s="11" t="s">
        <v>62</v>
      </c>
      <c r="N918" s="11" t="s">
        <v>771</v>
      </c>
      <c r="O918" s="11" t="s">
        <v>31</v>
      </c>
      <c r="P918" s="11" t="s">
        <v>53</v>
      </c>
      <c r="Q918" s="11" t="s">
        <v>772</v>
      </c>
      <c r="R918" s="11">
        <v>971.5</v>
      </c>
      <c r="S918" s="11">
        <v>5</v>
      </c>
      <c r="T918" s="11">
        <v>0</v>
      </c>
      <c r="U918" s="11">
        <v>252.59</v>
      </c>
      <c r="V918" s="11">
        <f t="shared" si="28"/>
        <v>1</v>
      </c>
      <c r="W918" s="11" t="str">
        <f t="shared" si="29"/>
        <v>Mar</v>
      </c>
      <c r="X918" s="13" t="s">
        <v>4394</v>
      </c>
    </row>
    <row r="919" spans="1:24" x14ac:dyDescent="0.3">
      <c r="A919" s="11">
        <v>4419</v>
      </c>
      <c r="B919" s="11" t="s">
        <v>2792</v>
      </c>
      <c r="C919" s="12">
        <v>44185</v>
      </c>
      <c r="D919" s="12">
        <v>44192</v>
      </c>
      <c r="E919" s="11" t="s">
        <v>38</v>
      </c>
      <c r="F919" s="11" t="s">
        <v>2614</v>
      </c>
      <c r="G919" s="11" t="s">
        <v>2615</v>
      </c>
      <c r="H919" s="11" t="s">
        <v>25</v>
      </c>
      <c r="I919" s="11" t="s">
        <v>26</v>
      </c>
      <c r="J919" s="11" t="s">
        <v>2793</v>
      </c>
      <c r="K919" s="11" t="s">
        <v>215</v>
      </c>
      <c r="L919" s="11">
        <v>45011</v>
      </c>
      <c r="M919" s="11" t="s">
        <v>62</v>
      </c>
      <c r="N919" s="11" t="s">
        <v>202</v>
      </c>
      <c r="O919" s="11" t="s">
        <v>31</v>
      </c>
      <c r="P919" s="11" t="s">
        <v>53</v>
      </c>
      <c r="Q919" s="11" t="s">
        <v>203</v>
      </c>
      <c r="R919" s="11">
        <v>190.84800000000001</v>
      </c>
      <c r="S919" s="11">
        <v>3</v>
      </c>
      <c r="T919" s="11">
        <v>0.2</v>
      </c>
      <c r="U919" s="11">
        <v>-21.470400000000001</v>
      </c>
      <c r="V919" s="11">
        <f t="shared" si="28"/>
        <v>0</v>
      </c>
      <c r="W919" s="11" t="str">
        <f t="shared" si="29"/>
        <v>Dec</v>
      </c>
      <c r="X919" s="13" t="s">
        <v>4392</v>
      </c>
    </row>
    <row r="920" spans="1:24" x14ac:dyDescent="0.3">
      <c r="A920" s="11">
        <v>4424</v>
      </c>
      <c r="B920" s="11" t="s">
        <v>2794</v>
      </c>
      <c r="C920" s="12">
        <v>45064</v>
      </c>
      <c r="D920" s="12">
        <v>45065</v>
      </c>
      <c r="E920" s="11" t="s">
        <v>78</v>
      </c>
      <c r="F920" s="11" t="s">
        <v>1148</v>
      </c>
      <c r="G920" s="11" t="s">
        <v>1149</v>
      </c>
      <c r="H920" s="11" t="s">
        <v>81</v>
      </c>
      <c r="I920" s="11" t="s">
        <v>26</v>
      </c>
      <c r="J920" s="11" t="s">
        <v>2795</v>
      </c>
      <c r="K920" s="11" t="s">
        <v>648</v>
      </c>
      <c r="L920" s="11">
        <v>30328</v>
      </c>
      <c r="M920" s="11" t="s">
        <v>29</v>
      </c>
      <c r="N920" s="11" t="s">
        <v>2796</v>
      </c>
      <c r="O920" s="11" t="s">
        <v>31</v>
      </c>
      <c r="P920" s="11" t="s">
        <v>32</v>
      </c>
      <c r="Q920" s="11" t="s">
        <v>2797</v>
      </c>
      <c r="R920" s="11">
        <v>302.94</v>
      </c>
      <c r="S920" s="11">
        <v>3</v>
      </c>
      <c r="T920" s="11">
        <v>0</v>
      </c>
      <c r="U920" s="11">
        <v>75.734999999999999</v>
      </c>
      <c r="V920" s="11">
        <f t="shared" si="28"/>
        <v>1</v>
      </c>
      <c r="W920" s="11" t="str">
        <f t="shared" si="29"/>
        <v>May</v>
      </c>
      <c r="X920" s="13" t="s">
        <v>4395</v>
      </c>
    </row>
    <row r="921" spans="1:24" x14ac:dyDescent="0.3">
      <c r="A921" s="11">
        <v>4429</v>
      </c>
      <c r="B921" s="11" t="s">
        <v>2798</v>
      </c>
      <c r="C921" s="12">
        <v>45006</v>
      </c>
      <c r="D921" s="12">
        <v>45012</v>
      </c>
      <c r="E921" s="11" t="s">
        <v>38</v>
      </c>
      <c r="F921" s="11" t="s">
        <v>2207</v>
      </c>
      <c r="G921" s="11" t="s">
        <v>2208</v>
      </c>
      <c r="H921" s="11" t="s">
        <v>25</v>
      </c>
      <c r="I921" s="11" t="s">
        <v>26</v>
      </c>
      <c r="J921" s="11" t="s">
        <v>2002</v>
      </c>
      <c r="K921" s="11" t="s">
        <v>1503</v>
      </c>
      <c r="L921" s="11">
        <v>74133</v>
      </c>
      <c r="M921" s="11" t="s">
        <v>84</v>
      </c>
      <c r="N921" s="11" t="s">
        <v>2315</v>
      </c>
      <c r="O921" s="11" t="s">
        <v>31</v>
      </c>
      <c r="P921" s="11" t="s">
        <v>35</v>
      </c>
      <c r="Q921" s="11" t="s">
        <v>2316</v>
      </c>
      <c r="R921" s="11">
        <v>1805.88</v>
      </c>
      <c r="S921" s="11">
        <v>6</v>
      </c>
      <c r="T921" s="11">
        <v>0</v>
      </c>
      <c r="U921" s="11">
        <v>523.70519999999999</v>
      </c>
      <c r="V921" s="11">
        <f t="shared" si="28"/>
        <v>1</v>
      </c>
      <c r="W921" s="11" t="str">
        <f t="shared" si="29"/>
        <v>Mar</v>
      </c>
      <c r="X921" s="13" t="s">
        <v>4395</v>
      </c>
    </row>
    <row r="922" spans="1:24" x14ac:dyDescent="0.3">
      <c r="A922" s="11">
        <v>4433</v>
      </c>
      <c r="B922" s="11" t="s">
        <v>2799</v>
      </c>
      <c r="C922" s="12">
        <v>44868</v>
      </c>
      <c r="D922" s="12">
        <v>44873</v>
      </c>
      <c r="E922" s="11" t="s">
        <v>22</v>
      </c>
      <c r="F922" s="11" t="s">
        <v>1046</v>
      </c>
      <c r="G922" s="11" t="s">
        <v>1047</v>
      </c>
      <c r="H922" s="11" t="s">
        <v>25</v>
      </c>
      <c r="I922" s="11" t="s">
        <v>26</v>
      </c>
      <c r="J922" s="11" t="s">
        <v>27</v>
      </c>
      <c r="K922" s="11" t="s">
        <v>28</v>
      </c>
      <c r="L922" s="11">
        <v>42420</v>
      </c>
      <c r="M922" s="11" t="s">
        <v>29</v>
      </c>
      <c r="N922" s="11" t="s">
        <v>940</v>
      </c>
      <c r="O922" s="11" t="s">
        <v>31</v>
      </c>
      <c r="P922" s="11" t="s">
        <v>53</v>
      </c>
      <c r="Q922" s="11" t="s">
        <v>941</v>
      </c>
      <c r="R922" s="11">
        <v>24.1</v>
      </c>
      <c r="S922" s="11">
        <v>5</v>
      </c>
      <c r="T922" s="11">
        <v>0</v>
      </c>
      <c r="U922" s="11">
        <v>9.1579999999999995</v>
      </c>
      <c r="V922" s="11">
        <f t="shared" si="28"/>
        <v>1</v>
      </c>
      <c r="W922" s="11" t="str">
        <f t="shared" si="29"/>
        <v>Nov</v>
      </c>
      <c r="X922" s="13" t="s">
        <v>4394</v>
      </c>
    </row>
    <row r="923" spans="1:24" x14ac:dyDescent="0.3">
      <c r="A923" s="11">
        <v>4435</v>
      </c>
      <c r="B923" s="11" t="s">
        <v>2799</v>
      </c>
      <c r="C923" s="12">
        <v>44868</v>
      </c>
      <c r="D923" s="12">
        <v>44873</v>
      </c>
      <c r="E923" s="11" t="s">
        <v>22</v>
      </c>
      <c r="F923" s="11" t="s">
        <v>1046</v>
      </c>
      <c r="G923" s="11" t="s">
        <v>1047</v>
      </c>
      <c r="H923" s="11" t="s">
        <v>25</v>
      </c>
      <c r="I923" s="11" t="s">
        <v>26</v>
      </c>
      <c r="J923" s="11" t="s">
        <v>27</v>
      </c>
      <c r="K923" s="11" t="s">
        <v>28</v>
      </c>
      <c r="L923" s="11">
        <v>42420</v>
      </c>
      <c r="M923" s="11" t="s">
        <v>29</v>
      </c>
      <c r="N923" s="11" t="s">
        <v>2800</v>
      </c>
      <c r="O923" s="11" t="s">
        <v>31</v>
      </c>
      <c r="P923" s="11" t="s">
        <v>44</v>
      </c>
      <c r="Q923" s="11" t="s">
        <v>2801</v>
      </c>
      <c r="R923" s="11">
        <v>842.94</v>
      </c>
      <c r="S923" s="11">
        <v>3</v>
      </c>
      <c r="T923" s="11">
        <v>0</v>
      </c>
      <c r="U923" s="11">
        <v>160.15860000000001</v>
      </c>
      <c r="V923" s="11">
        <f t="shared" si="28"/>
        <v>1</v>
      </c>
      <c r="W923" s="11" t="str">
        <f t="shared" si="29"/>
        <v>Nov</v>
      </c>
      <c r="X923" s="13" t="s">
        <v>4394</v>
      </c>
    </row>
    <row r="924" spans="1:24" x14ac:dyDescent="0.3">
      <c r="A924" s="11">
        <v>4449</v>
      </c>
      <c r="B924" s="11" t="s">
        <v>2802</v>
      </c>
      <c r="C924" s="12">
        <v>44366</v>
      </c>
      <c r="D924" s="12">
        <v>44370</v>
      </c>
      <c r="E924" s="11" t="s">
        <v>38</v>
      </c>
      <c r="F924" s="11" t="s">
        <v>308</v>
      </c>
      <c r="G924" s="11" t="s">
        <v>309</v>
      </c>
      <c r="H924" s="11" t="s">
        <v>25</v>
      </c>
      <c r="I924" s="11" t="s">
        <v>26</v>
      </c>
      <c r="J924" s="11" t="s">
        <v>49</v>
      </c>
      <c r="K924" s="11" t="s">
        <v>50</v>
      </c>
      <c r="L924" s="11">
        <v>90032</v>
      </c>
      <c r="M924" s="11" t="s">
        <v>51</v>
      </c>
      <c r="N924" s="11" t="s">
        <v>658</v>
      </c>
      <c r="O924" s="11" t="s">
        <v>31</v>
      </c>
      <c r="P924" s="11" t="s">
        <v>53</v>
      </c>
      <c r="Q924" s="11" t="s">
        <v>659</v>
      </c>
      <c r="R924" s="11">
        <v>12.56</v>
      </c>
      <c r="S924" s="11">
        <v>2</v>
      </c>
      <c r="T924" s="11">
        <v>0</v>
      </c>
      <c r="U924" s="11">
        <v>4.0191999999999997</v>
      </c>
      <c r="V924" s="11">
        <f t="shared" si="28"/>
        <v>1</v>
      </c>
      <c r="W924" s="11" t="str">
        <f t="shared" si="29"/>
        <v>Jun</v>
      </c>
      <c r="X924" s="13" t="s">
        <v>4393</v>
      </c>
    </row>
    <row r="925" spans="1:24" x14ac:dyDescent="0.3">
      <c r="A925" s="11">
        <v>4452</v>
      </c>
      <c r="B925" s="11" t="s">
        <v>2803</v>
      </c>
      <c r="C925" s="12">
        <v>44746</v>
      </c>
      <c r="D925" s="12">
        <v>44748</v>
      </c>
      <c r="E925" s="11" t="s">
        <v>78</v>
      </c>
      <c r="F925" s="11" t="s">
        <v>2674</v>
      </c>
      <c r="G925" s="11" t="s">
        <v>2675</v>
      </c>
      <c r="H925" s="11" t="s">
        <v>25</v>
      </c>
      <c r="I925" s="11" t="s">
        <v>26</v>
      </c>
      <c r="J925" s="11" t="s">
        <v>310</v>
      </c>
      <c r="K925" s="11" t="s">
        <v>50</v>
      </c>
      <c r="L925" s="11">
        <v>94109</v>
      </c>
      <c r="M925" s="11" t="s">
        <v>51</v>
      </c>
      <c r="N925" s="11" t="s">
        <v>642</v>
      </c>
      <c r="O925" s="11" t="s">
        <v>31</v>
      </c>
      <c r="P925" s="11" t="s">
        <v>53</v>
      </c>
      <c r="Q925" s="11" t="s">
        <v>643</v>
      </c>
      <c r="R925" s="11">
        <v>25.4</v>
      </c>
      <c r="S925" s="11">
        <v>5</v>
      </c>
      <c r="T925" s="11">
        <v>0</v>
      </c>
      <c r="U925" s="11">
        <v>8.6359999999999992</v>
      </c>
      <c r="V925" s="11">
        <f t="shared" si="28"/>
        <v>1</v>
      </c>
      <c r="W925" s="11" t="str">
        <f t="shared" si="29"/>
        <v>Jul</v>
      </c>
      <c r="X925" s="13" t="s">
        <v>4394</v>
      </c>
    </row>
    <row r="926" spans="1:24" x14ac:dyDescent="0.3">
      <c r="A926" s="11">
        <v>4454</v>
      </c>
      <c r="B926" s="11" t="s">
        <v>2803</v>
      </c>
      <c r="C926" s="12">
        <v>44746</v>
      </c>
      <c r="D926" s="12">
        <v>44748</v>
      </c>
      <c r="E926" s="11" t="s">
        <v>78</v>
      </c>
      <c r="F926" s="11" t="s">
        <v>2674</v>
      </c>
      <c r="G926" s="11" t="s">
        <v>2675</v>
      </c>
      <c r="H926" s="11" t="s">
        <v>25</v>
      </c>
      <c r="I926" s="11" t="s">
        <v>26</v>
      </c>
      <c r="J926" s="11" t="s">
        <v>310</v>
      </c>
      <c r="K926" s="11" t="s">
        <v>50</v>
      </c>
      <c r="L926" s="11">
        <v>94109</v>
      </c>
      <c r="M926" s="11" t="s">
        <v>51</v>
      </c>
      <c r="N926" s="11" t="s">
        <v>980</v>
      </c>
      <c r="O926" s="11" t="s">
        <v>31</v>
      </c>
      <c r="P926" s="11" t="s">
        <v>32</v>
      </c>
      <c r="Q926" s="11" t="s">
        <v>981</v>
      </c>
      <c r="R926" s="11">
        <v>1279.165</v>
      </c>
      <c r="S926" s="11">
        <v>5</v>
      </c>
      <c r="T926" s="11">
        <v>0.15</v>
      </c>
      <c r="U926" s="11">
        <v>225.73500000000001</v>
      </c>
      <c r="V926" s="11">
        <f t="shared" si="28"/>
        <v>1</v>
      </c>
      <c r="W926" s="11" t="str">
        <f t="shared" si="29"/>
        <v>Jul</v>
      </c>
      <c r="X926" s="13" t="s">
        <v>4394</v>
      </c>
    </row>
    <row r="927" spans="1:24" x14ac:dyDescent="0.3">
      <c r="A927" s="11">
        <v>4456</v>
      </c>
      <c r="B927" s="11" t="s">
        <v>2804</v>
      </c>
      <c r="C927" s="12">
        <v>44442</v>
      </c>
      <c r="D927" s="12">
        <v>44447</v>
      </c>
      <c r="E927" s="11" t="s">
        <v>38</v>
      </c>
      <c r="F927" s="11" t="s">
        <v>2805</v>
      </c>
      <c r="G927" s="11" t="s">
        <v>2806</v>
      </c>
      <c r="H927" s="11" t="s">
        <v>90</v>
      </c>
      <c r="I927" s="11" t="s">
        <v>26</v>
      </c>
      <c r="J927" s="11" t="s">
        <v>310</v>
      </c>
      <c r="K927" s="11" t="s">
        <v>50</v>
      </c>
      <c r="L927" s="11">
        <v>94110</v>
      </c>
      <c r="M927" s="11" t="s">
        <v>51</v>
      </c>
      <c r="N927" s="11" t="s">
        <v>476</v>
      </c>
      <c r="O927" s="11" t="s">
        <v>31</v>
      </c>
      <c r="P927" s="11" t="s">
        <v>35</v>
      </c>
      <c r="Q927" s="11" t="s">
        <v>477</v>
      </c>
      <c r="R927" s="11">
        <v>129.56800000000001</v>
      </c>
      <c r="S927" s="11">
        <v>2</v>
      </c>
      <c r="T927" s="11">
        <v>0.2</v>
      </c>
      <c r="U927" s="11">
        <v>-12.956799999999999</v>
      </c>
      <c r="V927" s="11">
        <f t="shared" si="28"/>
        <v>0</v>
      </c>
      <c r="W927" s="11" t="str">
        <f t="shared" si="29"/>
        <v>Sep</v>
      </c>
      <c r="X927" s="13" t="s">
        <v>4393</v>
      </c>
    </row>
    <row r="928" spans="1:24" x14ac:dyDescent="0.3">
      <c r="A928" s="11">
        <v>4460</v>
      </c>
      <c r="B928" s="11" t="s">
        <v>2807</v>
      </c>
      <c r="C928" s="12">
        <v>45197</v>
      </c>
      <c r="D928" s="12">
        <v>45200</v>
      </c>
      <c r="E928" s="11" t="s">
        <v>78</v>
      </c>
      <c r="F928" s="11" t="s">
        <v>746</v>
      </c>
      <c r="G928" s="11" t="s">
        <v>747</v>
      </c>
      <c r="H928" s="11" t="s">
        <v>90</v>
      </c>
      <c r="I928" s="11" t="s">
        <v>26</v>
      </c>
      <c r="J928" s="11" t="s">
        <v>164</v>
      </c>
      <c r="K928" s="11" t="s">
        <v>165</v>
      </c>
      <c r="L928" s="11">
        <v>80013</v>
      </c>
      <c r="M928" s="11" t="s">
        <v>51</v>
      </c>
      <c r="N928" s="11" t="s">
        <v>621</v>
      </c>
      <c r="O928" s="11" t="s">
        <v>31</v>
      </c>
      <c r="P928" s="11" t="s">
        <v>53</v>
      </c>
      <c r="Q928" s="11" t="s">
        <v>622</v>
      </c>
      <c r="R928" s="11">
        <v>32.776000000000003</v>
      </c>
      <c r="S928" s="11">
        <v>1</v>
      </c>
      <c r="T928" s="11">
        <v>0.2</v>
      </c>
      <c r="U928" s="11">
        <v>3.2776000000000001</v>
      </c>
      <c r="V928" s="11">
        <f t="shared" si="28"/>
        <v>1</v>
      </c>
      <c r="W928" s="11" t="str">
        <f t="shared" si="29"/>
        <v>Sep</v>
      </c>
      <c r="X928" s="13" t="s">
        <v>4395</v>
      </c>
    </row>
    <row r="929" spans="1:24" x14ac:dyDescent="0.3">
      <c r="A929" s="11">
        <v>4469</v>
      </c>
      <c r="B929" s="11" t="s">
        <v>2808</v>
      </c>
      <c r="C929" s="12">
        <v>45254</v>
      </c>
      <c r="D929" s="12">
        <v>45261</v>
      </c>
      <c r="E929" s="11" t="s">
        <v>38</v>
      </c>
      <c r="F929" s="11" t="s">
        <v>1655</v>
      </c>
      <c r="G929" s="11" t="s">
        <v>1656</v>
      </c>
      <c r="H929" s="11" t="s">
        <v>25</v>
      </c>
      <c r="I929" s="11" t="s">
        <v>26</v>
      </c>
      <c r="J929" s="11" t="s">
        <v>158</v>
      </c>
      <c r="K929" s="11" t="s">
        <v>109</v>
      </c>
      <c r="L929" s="11">
        <v>10035</v>
      </c>
      <c r="M929" s="11" t="s">
        <v>62</v>
      </c>
      <c r="N929" s="11" t="s">
        <v>1850</v>
      </c>
      <c r="O929" s="11" t="s">
        <v>31</v>
      </c>
      <c r="P929" s="11" t="s">
        <v>32</v>
      </c>
      <c r="Q929" s="11" t="s">
        <v>1851</v>
      </c>
      <c r="R929" s="11">
        <v>321.56799999999998</v>
      </c>
      <c r="S929" s="11">
        <v>2</v>
      </c>
      <c r="T929" s="11">
        <v>0.2</v>
      </c>
      <c r="U929" s="11">
        <v>-16.078399999999998</v>
      </c>
      <c r="V929" s="11">
        <f t="shared" si="28"/>
        <v>0</v>
      </c>
      <c r="W929" s="11" t="str">
        <f t="shared" si="29"/>
        <v>Nov</v>
      </c>
      <c r="X929" s="13" t="s">
        <v>4395</v>
      </c>
    </row>
    <row r="930" spans="1:24" x14ac:dyDescent="0.3">
      <c r="A930" s="11">
        <v>4471</v>
      </c>
      <c r="B930" s="11" t="s">
        <v>2809</v>
      </c>
      <c r="C930" s="12">
        <v>45054</v>
      </c>
      <c r="D930" s="12">
        <v>45058</v>
      </c>
      <c r="E930" s="11" t="s">
        <v>38</v>
      </c>
      <c r="F930" s="11" t="s">
        <v>379</v>
      </c>
      <c r="G930" s="11" t="s">
        <v>380</v>
      </c>
      <c r="H930" s="11" t="s">
        <v>81</v>
      </c>
      <c r="I930" s="11" t="s">
        <v>26</v>
      </c>
      <c r="J930" s="11" t="s">
        <v>60</v>
      </c>
      <c r="K930" s="11" t="s">
        <v>61</v>
      </c>
      <c r="L930" s="11">
        <v>19140</v>
      </c>
      <c r="M930" s="11" t="s">
        <v>62</v>
      </c>
      <c r="N930" s="11" t="s">
        <v>2409</v>
      </c>
      <c r="O930" s="11" t="s">
        <v>31</v>
      </c>
      <c r="P930" s="11" t="s">
        <v>35</v>
      </c>
      <c r="Q930" s="11" t="s">
        <v>2410</v>
      </c>
      <c r="R930" s="11">
        <v>128.05799999999999</v>
      </c>
      <c r="S930" s="11">
        <v>3</v>
      </c>
      <c r="T930" s="11">
        <v>0.3</v>
      </c>
      <c r="U930" s="11">
        <v>-23.7822</v>
      </c>
      <c r="V930" s="11">
        <f t="shared" si="28"/>
        <v>0</v>
      </c>
      <c r="W930" s="11" t="str">
        <f t="shared" si="29"/>
        <v>May</v>
      </c>
      <c r="X930" s="13" t="s">
        <v>4395</v>
      </c>
    </row>
    <row r="931" spans="1:24" x14ac:dyDescent="0.3">
      <c r="A931" s="11">
        <v>4472</v>
      </c>
      <c r="B931" s="11" t="s">
        <v>2810</v>
      </c>
      <c r="C931" s="12">
        <v>45198</v>
      </c>
      <c r="D931" s="12">
        <v>45198</v>
      </c>
      <c r="E931" s="11" t="s">
        <v>407</v>
      </c>
      <c r="F931" s="11" t="s">
        <v>212</v>
      </c>
      <c r="G931" s="11" t="s">
        <v>213</v>
      </c>
      <c r="H931" s="11" t="s">
        <v>90</v>
      </c>
      <c r="I931" s="11" t="s">
        <v>26</v>
      </c>
      <c r="J931" s="11" t="s">
        <v>2811</v>
      </c>
      <c r="K931" s="11" t="s">
        <v>215</v>
      </c>
      <c r="L931" s="11">
        <v>44060</v>
      </c>
      <c r="M931" s="11" t="s">
        <v>62</v>
      </c>
      <c r="N931" s="11" t="s">
        <v>1598</v>
      </c>
      <c r="O931" s="11" t="s">
        <v>31</v>
      </c>
      <c r="P931" s="11" t="s">
        <v>35</v>
      </c>
      <c r="Q931" s="11" t="s">
        <v>1599</v>
      </c>
      <c r="R931" s="11">
        <v>63.686</v>
      </c>
      <c r="S931" s="11">
        <v>1</v>
      </c>
      <c r="T931" s="11">
        <v>0.3</v>
      </c>
      <c r="U931" s="11">
        <v>-15.4666</v>
      </c>
      <c r="V931" s="11">
        <f t="shared" si="28"/>
        <v>0</v>
      </c>
      <c r="W931" s="11" t="str">
        <f t="shared" si="29"/>
        <v>Sep</v>
      </c>
      <c r="X931" s="13" t="s">
        <v>4395</v>
      </c>
    </row>
    <row r="932" spans="1:24" x14ac:dyDescent="0.3">
      <c r="A932" s="11">
        <v>4474</v>
      </c>
      <c r="B932" s="11" t="s">
        <v>2810</v>
      </c>
      <c r="C932" s="12">
        <v>45198</v>
      </c>
      <c r="D932" s="12">
        <v>45198</v>
      </c>
      <c r="E932" s="11" t="s">
        <v>407</v>
      </c>
      <c r="F932" s="11" t="s">
        <v>212</v>
      </c>
      <c r="G932" s="11" t="s">
        <v>213</v>
      </c>
      <c r="H932" s="11" t="s">
        <v>90</v>
      </c>
      <c r="I932" s="11" t="s">
        <v>26</v>
      </c>
      <c r="J932" s="11" t="s">
        <v>2811</v>
      </c>
      <c r="K932" s="11" t="s">
        <v>215</v>
      </c>
      <c r="L932" s="11">
        <v>44060</v>
      </c>
      <c r="M932" s="11" t="s">
        <v>62</v>
      </c>
      <c r="N932" s="11" t="s">
        <v>2812</v>
      </c>
      <c r="O932" s="11" t="s">
        <v>31</v>
      </c>
      <c r="P932" s="11" t="s">
        <v>44</v>
      </c>
      <c r="Q932" s="11" t="s">
        <v>2813</v>
      </c>
      <c r="R932" s="11">
        <v>344.22</v>
      </c>
      <c r="S932" s="11">
        <v>2</v>
      </c>
      <c r="T932" s="11">
        <v>0.4</v>
      </c>
      <c r="U932" s="11">
        <v>-189.321</v>
      </c>
      <c r="V932" s="11">
        <f t="shared" si="28"/>
        <v>0</v>
      </c>
      <c r="W932" s="11" t="str">
        <f t="shared" si="29"/>
        <v>Sep</v>
      </c>
      <c r="X932" s="13" t="s">
        <v>4395</v>
      </c>
    </row>
    <row r="933" spans="1:24" x14ac:dyDescent="0.3">
      <c r="A933" s="11">
        <v>4476</v>
      </c>
      <c r="B933" s="11" t="s">
        <v>2810</v>
      </c>
      <c r="C933" s="12">
        <v>45198</v>
      </c>
      <c r="D933" s="12">
        <v>45198</v>
      </c>
      <c r="E933" s="11" t="s">
        <v>407</v>
      </c>
      <c r="F933" s="11" t="s">
        <v>212</v>
      </c>
      <c r="G933" s="11" t="s">
        <v>213</v>
      </c>
      <c r="H933" s="11" t="s">
        <v>90</v>
      </c>
      <c r="I933" s="11" t="s">
        <v>26</v>
      </c>
      <c r="J933" s="11" t="s">
        <v>2811</v>
      </c>
      <c r="K933" s="11" t="s">
        <v>215</v>
      </c>
      <c r="L933" s="11">
        <v>44060</v>
      </c>
      <c r="M933" s="11" t="s">
        <v>62</v>
      </c>
      <c r="N933" s="11" t="s">
        <v>2307</v>
      </c>
      <c r="O933" s="11" t="s">
        <v>31</v>
      </c>
      <c r="P933" s="11" t="s">
        <v>53</v>
      </c>
      <c r="Q933" s="11" t="s">
        <v>2308</v>
      </c>
      <c r="R933" s="11">
        <v>21.248000000000001</v>
      </c>
      <c r="S933" s="11">
        <v>4</v>
      </c>
      <c r="T933" s="11">
        <v>0.2</v>
      </c>
      <c r="U933" s="11">
        <v>7.4367999999999999</v>
      </c>
      <c r="V933" s="11">
        <f t="shared" si="28"/>
        <v>1</v>
      </c>
      <c r="W933" s="11" t="str">
        <f t="shared" si="29"/>
        <v>Sep</v>
      </c>
      <c r="X933" s="13" t="s">
        <v>4395</v>
      </c>
    </row>
    <row r="934" spans="1:24" x14ac:dyDescent="0.3">
      <c r="A934" s="11">
        <v>4479</v>
      </c>
      <c r="B934" s="11" t="s">
        <v>2814</v>
      </c>
      <c r="C934" s="12">
        <v>45221</v>
      </c>
      <c r="D934" s="12">
        <v>45221</v>
      </c>
      <c r="E934" s="11" t="s">
        <v>407</v>
      </c>
      <c r="F934" s="11" t="s">
        <v>1004</v>
      </c>
      <c r="G934" s="11" t="s">
        <v>1005</v>
      </c>
      <c r="H934" s="11" t="s">
        <v>25</v>
      </c>
      <c r="I934" s="11" t="s">
        <v>26</v>
      </c>
      <c r="J934" s="11" t="s">
        <v>2815</v>
      </c>
      <c r="K934" s="11" t="s">
        <v>1503</v>
      </c>
      <c r="L934" s="11">
        <v>73505</v>
      </c>
      <c r="M934" s="11" t="s">
        <v>84</v>
      </c>
      <c r="N934" s="11" t="s">
        <v>273</v>
      </c>
      <c r="O934" s="11" t="s">
        <v>31</v>
      </c>
      <c r="P934" s="11" t="s">
        <v>44</v>
      </c>
      <c r="Q934" s="11" t="s">
        <v>274</v>
      </c>
      <c r="R934" s="11">
        <v>248.98</v>
      </c>
      <c r="S934" s="11">
        <v>2</v>
      </c>
      <c r="T934" s="11">
        <v>0</v>
      </c>
      <c r="U934" s="11">
        <v>54.775599999999997</v>
      </c>
      <c r="V934" s="11">
        <f t="shared" si="28"/>
        <v>1</v>
      </c>
      <c r="W934" s="11" t="str">
        <f t="shared" si="29"/>
        <v>Oct</v>
      </c>
      <c r="X934" s="13" t="s">
        <v>4395</v>
      </c>
    </row>
    <row r="935" spans="1:24" x14ac:dyDescent="0.3">
      <c r="A935" s="11">
        <v>4491</v>
      </c>
      <c r="B935" s="11" t="s">
        <v>2816</v>
      </c>
      <c r="C935" s="12">
        <v>45152</v>
      </c>
      <c r="D935" s="12">
        <v>45159</v>
      </c>
      <c r="E935" s="11" t="s">
        <v>38</v>
      </c>
      <c r="F935" s="11" t="s">
        <v>2635</v>
      </c>
      <c r="G935" s="11" t="s">
        <v>2636</v>
      </c>
      <c r="H935" s="11" t="s">
        <v>25</v>
      </c>
      <c r="I935" s="11" t="s">
        <v>26</v>
      </c>
      <c r="J935" s="11" t="s">
        <v>49</v>
      </c>
      <c r="K935" s="11" t="s">
        <v>50</v>
      </c>
      <c r="L935" s="11">
        <v>90032</v>
      </c>
      <c r="M935" s="11" t="s">
        <v>51</v>
      </c>
      <c r="N935" s="11" t="s">
        <v>765</v>
      </c>
      <c r="O935" s="11" t="s">
        <v>31</v>
      </c>
      <c r="P935" s="11" t="s">
        <v>44</v>
      </c>
      <c r="Q935" s="11" t="s">
        <v>766</v>
      </c>
      <c r="R935" s="11">
        <v>418.29599999999999</v>
      </c>
      <c r="S935" s="11">
        <v>3</v>
      </c>
      <c r="T935" s="11">
        <v>0.2</v>
      </c>
      <c r="U935" s="11">
        <v>5.2286999999999999</v>
      </c>
      <c r="V935" s="11">
        <f t="shared" si="28"/>
        <v>1</v>
      </c>
      <c r="W935" s="11" t="str">
        <f t="shared" si="29"/>
        <v>Aug</v>
      </c>
      <c r="X935" s="13" t="s">
        <v>4395</v>
      </c>
    </row>
    <row r="936" spans="1:24" x14ac:dyDescent="0.3">
      <c r="A936" s="11">
        <v>4493</v>
      </c>
      <c r="B936" s="11" t="s">
        <v>2817</v>
      </c>
      <c r="C936" s="12">
        <v>44166</v>
      </c>
      <c r="D936" s="12">
        <v>44168</v>
      </c>
      <c r="E936" s="11" t="s">
        <v>22</v>
      </c>
      <c r="F936" s="11" t="s">
        <v>2818</v>
      </c>
      <c r="G936" s="11" t="s">
        <v>2819</v>
      </c>
      <c r="H936" s="11" t="s">
        <v>25</v>
      </c>
      <c r="I936" s="11" t="s">
        <v>26</v>
      </c>
      <c r="J936" s="11" t="s">
        <v>329</v>
      </c>
      <c r="K936" s="11" t="s">
        <v>215</v>
      </c>
      <c r="L936" s="11">
        <v>43229</v>
      </c>
      <c r="M936" s="11" t="s">
        <v>62</v>
      </c>
      <c r="N936" s="11" t="s">
        <v>642</v>
      </c>
      <c r="O936" s="11" t="s">
        <v>31</v>
      </c>
      <c r="P936" s="11" t="s">
        <v>53</v>
      </c>
      <c r="Q936" s="11" t="s">
        <v>643</v>
      </c>
      <c r="R936" s="11">
        <v>8.1280000000000001</v>
      </c>
      <c r="S936" s="11">
        <v>2</v>
      </c>
      <c r="T936" s="11">
        <v>0.2</v>
      </c>
      <c r="U936" s="11">
        <v>1.4224000000000001</v>
      </c>
      <c r="V936" s="11">
        <f t="shared" si="28"/>
        <v>1</v>
      </c>
      <c r="W936" s="11" t="str">
        <f t="shared" si="29"/>
        <v>Dec</v>
      </c>
      <c r="X936" s="13" t="s">
        <v>4392</v>
      </c>
    </row>
    <row r="937" spans="1:24" x14ac:dyDescent="0.3">
      <c r="A937" s="11">
        <v>4495</v>
      </c>
      <c r="B937" s="11" t="s">
        <v>2817</v>
      </c>
      <c r="C937" s="12">
        <v>44166</v>
      </c>
      <c r="D937" s="12">
        <v>44168</v>
      </c>
      <c r="E937" s="11" t="s">
        <v>22</v>
      </c>
      <c r="F937" s="11" t="s">
        <v>2818</v>
      </c>
      <c r="G937" s="11" t="s">
        <v>2819</v>
      </c>
      <c r="H937" s="11" t="s">
        <v>25</v>
      </c>
      <c r="I937" s="11" t="s">
        <v>26</v>
      </c>
      <c r="J937" s="11" t="s">
        <v>329</v>
      </c>
      <c r="K937" s="11" t="s">
        <v>215</v>
      </c>
      <c r="L937" s="11">
        <v>43229</v>
      </c>
      <c r="M937" s="11" t="s">
        <v>62</v>
      </c>
      <c r="N937" s="11" t="s">
        <v>460</v>
      </c>
      <c r="O937" s="11" t="s">
        <v>31</v>
      </c>
      <c r="P937" s="11" t="s">
        <v>35</v>
      </c>
      <c r="Q937" s="11" t="s">
        <v>461</v>
      </c>
      <c r="R937" s="11">
        <v>909.72</v>
      </c>
      <c r="S937" s="11">
        <v>6</v>
      </c>
      <c r="T937" s="11">
        <v>0.3</v>
      </c>
      <c r="U937" s="11">
        <v>-51.984000000000002</v>
      </c>
      <c r="V937" s="11">
        <f t="shared" si="28"/>
        <v>0</v>
      </c>
      <c r="W937" s="11" t="str">
        <f t="shared" si="29"/>
        <v>Dec</v>
      </c>
      <c r="X937" s="13" t="s">
        <v>4392</v>
      </c>
    </row>
    <row r="938" spans="1:24" x14ac:dyDescent="0.3">
      <c r="A938" s="11">
        <v>4496</v>
      </c>
      <c r="B938" s="11" t="s">
        <v>2820</v>
      </c>
      <c r="C938" s="12">
        <v>45095</v>
      </c>
      <c r="D938" s="12">
        <v>45100</v>
      </c>
      <c r="E938" s="11" t="s">
        <v>38</v>
      </c>
      <c r="F938" s="11" t="s">
        <v>2821</v>
      </c>
      <c r="G938" s="11" t="s">
        <v>2822</v>
      </c>
      <c r="H938" s="11" t="s">
        <v>25</v>
      </c>
      <c r="I938" s="11" t="s">
        <v>26</v>
      </c>
      <c r="J938" s="11" t="s">
        <v>49</v>
      </c>
      <c r="K938" s="11" t="s">
        <v>50</v>
      </c>
      <c r="L938" s="11">
        <v>90032</v>
      </c>
      <c r="M938" s="11" t="s">
        <v>51</v>
      </c>
      <c r="N938" s="11" t="s">
        <v>691</v>
      </c>
      <c r="O938" s="11" t="s">
        <v>31</v>
      </c>
      <c r="P938" s="11" t="s">
        <v>32</v>
      </c>
      <c r="Q938" s="11" t="s">
        <v>692</v>
      </c>
      <c r="R938" s="11">
        <v>917.92349999999999</v>
      </c>
      <c r="S938" s="11">
        <v>9</v>
      </c>
      <c r="T938" s="11">
        <v>0.15</v>
      </c>
      <c r="U938" s="11">
        <v>75.593699999999998</v>
      </c>
      <c r="V938" s="11">
        <f t="shared" si="28"/>
        <v>1</v>
      </c>
      <c r="W938" s="11" t="str">
        <f t="shared" si="29"/>
        <v>Jun</v>
      </c>
      <c r="X938" s="13" t="s">
        <v>4395</v>
      </c>
    </row>
    <row r="939" spans="1:24" x14ac:dyDescent="0.3">
      <c r="A939" s="11">
        <v>4509</v>
      </c>
      <c r="B939" s="11" t="s">
        <v>2823</v>
      </c>
      <c r="C939" s="12">
        <v>44189</v>
      </c>
      <c r="D939" s="12">
        <v>44194</v>
      </c>
      <c r="E939" s="11" t="s">
        <v>38</v>
      </c>
      <c r="F939" s="11" t="s">
        <v>1718</v>
      </c>
      <c r="G939" s="11" t="s">
        <v>1719</v>
      </c>
      <c r="H939" s="11" t="s">
        <v>90</v>
      </c>
      <c r="I939" s="11" t="s">
        <v>26</v>
      </c>
      <c r="J939" s="11" t="s">
        <v>49</v>
      </c>
      <c r="K939" s="11" t="s">
        <v>50</v>
      </c>
      <c r="L939" s="11">
        <v>90045</v>
      </c>
      <c r="M939" s="11" t="s">
        <v>51</v>
      </c>
      <c r="N939" s="11" t="s">
        <v>1161</v>
      </c>
      <c r="O939" s="11" t="s">
        <v>31</v>
      </c>
      <c r="P939" s="11" t="s">
        <v>53</v>
      </c>
      <c r="Q939" s="11" t="s">
        <v>1162</v>
      </c>
      <c r="R939" s="11">
        <v>23.99</v>
      </c>
      <c r="S939" s="11">
        <v>1</v>
      </c>
      <c r="T939" s="11">
        <v>0</v>
      </c>
      <c r="U939" s="11">
        <v>5.5176999999999996</v>
      </c>
      <c r="V939" s="11">
        <f t="shared" si="28"/>
        <v>1</v>
      </c>
      <c r="W939" s="11" t="str">
        <f t="shared" si="29"/>
        <v>Dec</v>
      </c>
      <c r="X939" s="13" t="s">
        <v>4392</v>
      </c>
    </row>
    <row r="940" spans="1:24" x14ac:dyDescent="0.3">
      <c r="A940" s="11">
        <v>4510</v>
      </c>
      <c r="B940" s="11" t="s">
        <v>2824</v>
      </c>
      <c r="C940" s="12">
        <v>45069</v>
      </c>
      <c r="D940" s="12">
        <v>45075</v>
      </c>
      <c r="E940" s="11" t="s">
        <v>38</v>
      </c>
      <c r="F940" s="11" t="s">
        <v>2825</v>
      </c>
      <c r="G940" s="11" t="s">
        <v>2826</v>
      </c>
      <c r="H940" s="11" t="s">
        <v>25</v>
      </c>
      <c r="I940" s="11" t="s">
        <v>26</v>
      </c>
      <c r="J940" s="11" t="s">
        <v>49</v>
      </c>
      <c r="K940" s="11" t="s">
        <v>50</v>
      </c>
      <c r="L940" s="11">
        <v>90036</v>
      </c>
      <c r="M940" s="11" t="s">
        <v>51</v>
      </c>
      <c r="N940" s="11" t="s">
        <v>888</v>
      </c>
      <c r="O940" s="11" t="s">
        <v>31</v>
      </c>
      <c r="P940" s="11" t="s">
        <v>44</v>
      </c>
      <c r="Q940" s="11" t="s">
        <v>889</v>
      </c>
      <c r="R940" s="11">
        <v>171.28800000000001</v>
      </c>
      <c r="S940" s="11">
        <v>3</v>
      </c>
      <c r="T940" s="11">
        <v>0.2</v>
      </c>
      <c r="U940" s="11">
        <v>-6.4233000000000002</v>
      </c>
      <c r="V940" s="11">
        <f t="shared" si="28"/>
        <v>0</v>
      </c>
      <c r="W940" s="11" t="str">
        <f t="shared" si="29"/>
        <v>May</v>
      </c>
      <c r="X940" s="13" t="s">
        <v>4395</v>
      </c>
    </row>
    <row r="941" spans="1:24" x14ac:dyDescent="0.3">
      <c r="A941" s="11">
        <v>4511</v>
      </c>
      <c r="B941" s="11" t="s">
        <v>2827</v>
      </c>
      <c r="C941" s="12">
        <v>44875</v>
      </c>
      <c r="D941" s="12">
        <v>44879</v>
      </c>
      <c r="E941" s="11" t="s">
        <v>38</v>
      </c>
      <c r="F941" s="11" t="s">
        <v>956</v>
      </c>
      <c r="G941" s="11" t="s">
        <v>957</v>
      </c>
      <c r="H941" s="11" t="s">
        <v>81</v>
      </c>
      <c r="I941" s="11" t="s">
        <v>26</v>
      </c>
      <c r="J941" s="11" t="s">
        <v>859</v>
      </c>
      <c r="K941" s="11" t="s">
        <v>546</v>
      </c>
      <c r="L941" s="11">
        <v>65807</v>
      </c>
      <c r="M941" s="11" t="s">
        <v>84</v>
      </c>
      <c r="N941" s="11" t="s">
        <v>2629</v>
      </c>
      <c r="O941" s="11" t="s">
        <v>31</v>
      </c>
      <c r="P941" s="11" t="s">
        <v>53</v>
      </c>
      <c r="Q941" s="11" t="s">
        <v>2630</v>
      </c>
      <c r="R941" s="11">
        <v>37.299999999999997</v>
      </c>
      <c r="S941" s="11">
        <v>2</v>
      </c>
      <c r="T941" s="11">
        <v>0</v>
      </c>
      <c r="U941" s="11">
        <v>17.158000000000001</v>
      </c>
      <c r="V941" s="11">
        <f t="shared" si="28"/>
        <v>1</v>
      </c>
      <c r="W941" s="11" t="str">
        <f t="shared" si="29"/>
        <v>Nov</v>
      </c>
      <c r="X941" s="13" t="s">
        <v>4394</v>
      </c>
    </row>
    <row r="942" spans="1:24" x14ac:dyDescent="0.3">
      <c r="A942" s="11">
        <v>4515</v>
      </c>
      <c r="B942" s="11" t="s">
        <v>2828</v>
      </c>
      <c r="C942" s="12">
        <v>44861</v>
      </c>
      <c r="D942" s="12">
        <v>44866</v>
      </c>
      <c r="E942" s="11" t="s">
        <v>22</v>
      </c>
      <c r="F942" s="11" t="s">
        <v>2829</v>
      </c>
      <c r="G942" s="11" t="s">
        <v>2830</v>
      </c>
      <c r="H942" s="11" t="s">
        <v>25</v>
      </c>
      <c r="I942" s="11" t="s">
        <v>26</v>
      </c>
      <c r="J942" s="11" t="s">
        <v>2831</v>
      </c>
      <c r="K942" s="11" t="s">
        <v>697</v>
      </c>
      <c r="L942" s="11">
        <v>23666</v>
      </c>
      <c r="M942" s="11" t="s">
        <v>29</v>
      </c>
      <c r="N942" s="11" t="s">
        <v>1287</v>
      </c>
      <c r="O942" s="11" t="s">
        <v>31</v>
      </c>
      <c r="P942" s="11" t="s">
        <v>35</v>
      </c>
      <c r="Q942" s="11" t="s">
        <v>1288</v>
      </c>
      <c r="R942" s="11">
        <v>290.98</v>
      </c>
      <c r="S942" s="11">
        <v>1</v>
      </c>
      <c r="T942" s="11">
        <v>0</v>
      </c>
      <c r="U942" s="11">
        <v>75.654799999999994</v>
      </c>
      <c r="V942" s="11">
        <f t="shared" si="28"/>
        <v>1</v>
      </c>
      <c r="W942" s="11" t="str">
        <f t="shared" si="29"/>
        <v>Oct</v>
      </c>
      <c r="X942" s="13" t="s">
        <v>4394</v>
      </c>
    </row>
    <row r="943" spans="1:24" x14ac:dyDescent="0.3">
      <c r="A943" s="11">
        <v>4522</v>
      </c>
      <c r="B943" s="11" t="s">
        <v>2832</v>
      </c>
      <c r="C943" s="12">
        <v>43881</v>
      </c>
      <c r="D943" s="12">
        <v>43887</v>
      </c>
      <c r="E943" s="11" t="s">
        <v>38</v>
      </c>
      <c r="F943" s="11" t="s">
        <v>1278</v>
      </c>
      <c r="G943" s="11" t="s">
        <v>1279</v>
      </c>
      <c r="H943" s="11" t="s">
        <v>81</v>
      </c>
      <c r="I943" s="11" t="s">
        <v>26</v>
      </c>
      <c r="J943" s="11" t="s">
        <v>616</v>
      </c>
      <c r="K943" s="11" t="s">
        <v>100</v>
      </c>
      <c r="L943" s="11">
        <v>47374</v>
      </c>
      <c r="M943" s="11" t="s">
        <v>84</v>
      </c>
      <c r="N943" s="11" t="s">
        <v>642</v>
      </c>
      <c r="O943" s="11" t="s">
        <v>31</v>
      </c>
      <c r="P943" s="11" t="s">
        <v>53</v>
      </c>
      <c r="Q943" s="11" t="s">
        <v>643</v>
      </c>
      <c r="R943" s="11">
        <v>20.32</v>
      </c>
      <c r="S943" s="11">
        <v>4</v>
      </c>
      <c r="T943" s="11">
        <v>0</v>
      </c>
      <c r="U943" s="11">
        <v>6.9088000000000003</v>
      </c>
      <c r="V943" s="11">
        <f t="shared" si="28"/>
        <v>1</v>
      </c>
      <c r="W943" s="11" t="str">
        <f t="shared" si="29"/>
        <v>Feb</v>
      </c>
      <c r="X943" s="13" t="s">
        <v>4392</v>
      </c>
    </row>
    <row r="944" spans="1:24" x14ac:dyDescent="0.3">
      <c r="A944" s="11">
        <v>4525</v>
      </c>
      <c r="B944" s="11" t="s">
        <v>2833</v>
      </c>
      <c r="C944" s="12">
        <v>44137</v>
      </c>
      <c r="D944" s="12">
        <v>44141</v>
      </c>
      <c r="E944" s="11" t="s">
        <v>38</v>
      </c>
      <c r="F944" s="11" t="s">
        <v>2834</v>
      </c>
      <c r="G944" s="11" t="s">
        <v>2835</v>
      </c>
      <c r="H944" s="11" t="s">
        <v>25</v>
      </c>
      <c r="I944" s="11" t="s">
        <v>26</v>
      </c>
      <c r="J944" s="11" t="s">
        <v>158</v>
      </c>
      <c r="K944" s="11" t="s">
        <v>109</v>
      </c>
      <c r="L944" s="11">
        <v>10024</v>
      </c>
      <c r="M944" s="11" t="s">
        <v>62</v>
      </c>
      <c r="N944" s="11" t="s">
        <v>1185</v>
      </c>
      <c r="O944" s="11" t="s">
        <v>31</v>
      </c>
      <c r="P944" s="11" t="s">
        <v>53</v>
      </c>
      <c r="Q944" s="11" t="s">
        <v>1186</v>
      </c>
      <c r="R944" s="11">
        <v>89.34</v>
      </c>
      <c r="S944" s="11">
        <v>6</v>
      </c>
      <c r="T944" s="11">
        <v>0</v>
      </c>
      <c r="U944" s="11">
        <v>24.1218</v>
      </c>
      <c r="V944" s="11">
        <f t="shared" si="28"/>
        <v>1</v>
      </c>
      <c r="W944" s="11" t="str">
        <f t="shared" si="29"/>
        <v>Nov</v>
      </c>
      <c r="X944" s="13" t="s">
        <v>4392</v>
      </c>
    </row>
    <row r="945" spans="1:24" x14ac:dyDescent="0.3">
      <c r="A945" s="11">
        <v>4528</v>
      </c>
      <c r="B945" s="11" t="s">
        <v>2836</v>
      </c>
      <c r="C945" s="12">
        <v>45124</v>
      </c>
      <c r="D945" s="12">
        <v>45130</v>
      </c>
      <c r="E945" s="11" t="s">
        <v>38</v>
      </c>
      <c r="F945" s="11" t="s">
        <v>1853</v>
      </c>
      <c r="G945" s="11" t="s">
        <v>1854</v>
      </c>
      <c r="H945" s="11" t="s">
        <v>90</v>
      </c>
      <c r="I945" s="11" t="s">
        <v>26</v>
      </c>
      <c r="J945" s="11" t="s">
        <v>2837</v>
      </c>
      <c r="K945" s="11" t="s">
        <v>109</v>
      </c>
      <c r="L945" s="11">
        <v>13440</v>
      </c>
      <c r="M945" s="11" t="s">
        <v>62</v>
      </c>
      <c r="N945" s="11" t="s">
        <v>75</v>
      </c>
      <c r="O945" s="11" t="s">
        <v>31</v>
      </c>
      <c r="P945" s="11" t="s">
        <v>53</v>
      </c>
      <c r="Q945" s="11" t="s">
        <v>1842</v>
      </c>
      <c r="R945" s="11">
        <v>39.08</v>
      </c>
      <c r="S945" s="11">
        <v>4</v>
      </c>
      <c r="T945" s="11">
        <v>0</v>
      </c>
      <c r="U945" s="11">
        <v>14.4596</v>
      </c>
      <c r="V945" s="11">
        <f t="shared" si="28"/>
        <v>1</v>
      </c>
      <c r="W945" s="11" t="str">
        <f t="shared" si="29"/>
        <v>Jul</v>
      </c>
      <c r="X945" s="13" t="s">
        <v>4395</v>
      </c>
    </row>
    <row r="946" spans="1:24" x14ac:dyDescent="0.3">
      <c r="A946" s="11">
        <v>4531</v>
      </c>
      <c r="B946" s="11" t="s">
        <v>2838</v>
      </c>
      <c r="C946" s="12">
        <v>44879</v>
      </c>
      <c r="D946" s="12">
        <v>44882</v>
      </c>
      <c r="E946" s="11" t="s">
        <v>78</v>
      </c>
      <c r="F946" s="11" t="s">
        <v>1281</v>
      </c>
      <c r="G946" s="11" t="s">
        <v>1282</v>
      </c>
      <c r="H946" s="11" t="s">
        <v>25</v>
      </c>
      <c r="I946" s="11" t="s">
        <v>26</v>
      </c>
      <c r="J946" s="11" t="s">
        <v>158</v>
      </c>
      <c r="K946" s="11" t="s">
        <v>109</v>
      </c>
      <c r="L946" s="11">
        <v>10009</v>
      </c>
      <c r="M946" s="11" t="s">
        <v>62</v>
      </c>
      <c r="N946" s="11" t="s">
        <v>786</v>
      </c>
      <c r="O946" s="11" t="s">
        <v>31</v>
      </c>
      <c r="P946" s="11" t="s">
        <v>35</v>
      </c>
      <c r="Q946" s="11" t="s">
        <v>787</v>
      </c>
      <c r="R946" s="11">
        <v>408.00599999999997</v>
      </c>
      <c r="S946" s="11">
        <v>2</v>
      </c>
      <c r="T946" s="11">
        <v>0.1</v>
      </c>
      <c r="U946" s="11">
        <v>72.534400000000005</v>
      </c>
      <c r="V946" s="11">
        <f t="shared" si="28"/>
        <v>1</v>
      </c>
      <c r="W946" s="11" t="str">
        <f t="shared" si="29"/>
        <v>Nov</v>
      </c>
      <c r="X946" s="13" t="s">
        <v>4394</v>
      </c>
    </row>
    <row r="947" spans="1:24" x14ac:dyDescent="0.3">
      <c r="A947" s="11">
        <v>4533</v>
      </c>
      <c r="B947" s="11" t="s">
        <v>2839</v>
      </c>
      <c r="C947" s="12">
        <v>44114</v>
      </c>
      <c r="D947" s="12">
        <v>44114</v>
      </c>
      <c r="E947" s="11" t="s">
        <v>407</v>
      </c>
      <c r="F947" s="11" t="s">
        <v>498</v>
      </c>
      <c r="G947" s="11" t="s">
        <v>499</v>
      </c>
      <c r="H947" s="11" t="s">
        <v>90</v>
      </c>
      <c r="I947" s="11" t="s">
        <v>26</v>
      </c>
      <c r="J947" s="11" t="s">
        <v>2840</v>
      </c>
      <c r="K947" s="11" t="s">
        <v>50</v>
      </c>
      <c r="L947" s="11">
        <v>95336</v>
      </c>
      <c r="M947" s="11" t="s">
        <v>51</v>
      </c>
      <c r="N947" s="11" t="s">
        <v>63</v>
      </c>
      <c r="O947" s="11" t="s">
        <v>31</v>
      </c>
      <c r="P947" s="11" t="s">
        <v>35</v>
      </c>
      <c r="Q947" s="11" t="s">
        <v>64</v>
      </c>
      <c r="R947" s="11">
        <v>122.352</v>
      </c>
      <c r="S947" s="11">
        <v>3</v>
      </c>
      <c r="T947" s="11">
        <v>0.2</v>
      </c>
      <c r="U947" s="11">
        <v>13.7646</v>
      </c>
      <c r="V947" s="11">
        <f t="shared" si="28"/>
        <v>1</v>
      </c>
      <c r="W947" s="11" t="str">
        <f t="shared" si="29"/>
        <v>Oct</v>
      </c>
      <c r="X947" s="13" t="s">
        <v>4392</v>
      </c>
    </row>
    <row r="948" spans="1:24" x14ac:dyDescent="0.3">
      <c r="A948" s="11">
        <v>4536</v>
      </c>
      <c r="B948" s="11" t="s">
        <v>2841</v>
      </c>
      <c r="C948" s="12">
        <v>45115</v>
      </c>
      <c r="D948" s="12">
        <v>45119</v>
      </c>
      <c r="E948" s="11" t="s">
        <v>38</v>
      </c>
      <c r="F948" s="11" t="s">
        <v>2842</v>
      </c>
      <c r="G948" s="11" t="s">
        <v>2843</v>
      </c>
      <c r="H948" s="11" t="s">
        <v>90</v>
      </c>
      <c r="I948" s="11" t="s">
        <v>26</v>
      </c>
      <c r="J948" s="11" t="s">
        <v>176</v>
      </c>
      <c r="K948" s="11" t="s">
        <v>177</v>
      </c>
      <c r="L948" s="11">
        <v>98115</v>
      </c>
      <c r="M948" s="11" t="s">
        <v>51</v>
      </c>
      <c r="N948" s="11" t="s">
        <v>1639</v>
      </c>
      <c r="O948" s="11" t="s">
        <v>31</v>
      </c>
      <c r="P948" s="11" t="s">
        <v>53</v>
      </c>
      <c r="Q948" s="11" t="s">
        <v>1640</v>
      </c>
      <c r="R948" s="11">
        <v>15.84</v>
      </c>
      <c r="S948" s="11">
        <v>3</v>
      </c>
      <c r="T948" s="11">
        <v>0</v>
      </c>
      <c r="U948" s="11">
        <v>4.9104000000000001</v>
      </c>
      <c r="V948" s="11">
        <f t="shared" si="28"/>
        <v>1</v>
      </c>
      <c r="W948" s="11" t="str">
        <f t="shared" si="29"/>
        <v>Jul</v>
      </c>
      <c r="X948" s="13" t="s">
        <v>4395</v>
      </c>
    </row>
    <row r="949" spans="1:24" x14ac:dyDescent="0.3">
      <c r="A949" s="11">
        <v>4541</v>
      </c>
      <c r="B949" s="11" t="s">
        <v>2844</v>
      </c>
      <c r="C949" s="12">
        <v>44254</v>
      </c>
      <c r="D949" s="12">
        <v>44257</v>
      </c>
      <c r="E949" s="11" t="s">
        <v>38</v>
      </c>
      <c r="F949" s="11" t="s">
        <v>2845</v>
      </c>
      <c r="G949" s="11" t="s">
        <v>2846</v>
      </c>
      <c r="H949" s="11" t="s">
        <v>81</v>
      </c>
      <c r="I949" s="11" t="s">
        <v>26</v>
      </c>
      <c r="J949" s="11" t="s">
        <v>1625</v>
      </c>
      <c r="K949" s="11" t="s">
        <v>1626</v>
      </c>
      <c r="L949" s="11">
        <v>2908</v>
      </c>
      <c r="M949" s="11" t="s">
        <v>62</v>
      </c>
      <c r="N949" s="11" t="s">
        <v>2387</v>
      </c>
      <c r="O949" s="11" t="s">
        <v>31</v>
      </c>
      <c r="P949" s="11" t="s">
        <v>44</v>
      </c>
      <c r="Q949" s="11" t="s">
        <v>2388</v>
      </c>
      <c r="R949" s="11">
        <v>493.92</v>
      </c>
      <c r="S949" s="11">
        <v>7</v>
      </c>
      <c r="T949" s="11">
        <v>0.3</v>
      </c>
      <c r="U949" s="11">
        <v>-28.224</v>
      </c>
      <c r="V949" s="11">
        <f t="shared" si="28"/>
        <v>0</v>
      </c>
      <c r="W949" s="11" t="str">
        <f t="shared" si="29"/>
        <v>Feb</v>
      </c>
      <c r="X949" s="13" t="s">
        <v>4393</v>
      </c>
    </row>
    <row r="950" spans="1:24" x14ac:dyDescent="0.3">
      <c r="A950" s="11">
        <v>4544</v>
      </c>
      <c r="B950" s="11" t="s">
        <v>2847</v>
      </c>
      <c r="C950" s="12">
        <v>44389</v>
      </c>
      <c r="D950" s="12">
        <v>44394</v>
      </c>
      <c r="E950" s="11" t="s">
        <v>22</v>
      </c>
      <c r="F950" s="11" t="s">
        <v>2848</v>
      </c>
      <c r="G950" s="11" t="s">
        <v>2849</v>
      </c>
      <c r="H950" s="11" t="s">
        <v>25</v>
      </c>
      <c r="I950" s="11" t="s">
        <v>26</v>
      </c>
      <c r="J950" s="11" t="s">
        <v>120</v>
      </c>
      <c r="K950" s="11" t="s">
        <v>121</v>
      </c>
      <c r="L950" s="11">
        <v>60610</v>
      </c>
      <c r="M950" s="11" t="s">
        <v>84</v>
      </c>
      <c r="N950" s="11" t="s">
        <v>280</v>
      </c>
      <c r="O950" s="11" t="s">
        <v>31</v>
      </c>
      <c r="P950" s="11" t="s">
        <v>35</v>
      </c>
      <c r="Q950" s="11" t="s">
        <v>281</v>
      </c>
      <c r="R950" s="11">
        <v>383.60700000000003</v>
      </c>
      <c r="S950" s="11">
        <v>9</v>
      </c>
      <c r="T950" s="11">
        <v>0.3</v>
      </c>
      <c r="U950" s="11">
        <v>-5.4801000000000002</v>
      </c>
      <c r="V950" s="11">
        <f t="shared" si="28"/>
        <v>0</v>
      </c>
      <c r="W950" s="11" t="str">
        <f t="shared" si="29"/>
        <v>Jul</v>
      </c>
      <c r="X950" s="13" t="s">
        <v>4393</v>
      </c>
    </row>
    <row r="951" spans="1:24" x14ac:dyDescent="0.3">
      <c r="A951" s="11">
        <v>4549</v>
      </c>
      <c r="B951" s="11" t="s">
        <v>2847</v>
      </c>
      <c r="C951" s="12">
        <v>44389</v>
      </c>
      <c r="D951" s="12">
        <v>44394</v>
      </c>
      <c r="E951" s="11" t="s">
        <v>22</v>
      </c>
      <c r="F951" s="11" t="s">
        <v>2848</v>
      </c>
      <c r="G951" s="11" t="s">
        <v>2849</v>
      </c>
      <c r="H951" s="11" t="s">
        <v>25</v>
      </c>
      <c r="I951" s="11" t="s">
        <v>26</v>
      </c>
      <c r="J951" s="11" t="s">
        <v>120</v>
      </c>
      <c r="K951" s="11" t="s">
        <v>121</v>
      </c>
      <c r="L951" s="11">
        <v>60610</v>
      </c>
      <c r="M951" s="11" t="s">
        <v>84</v>
      </c>
      <c r="N951" s="11" t="s">
        <v>345</v>
      </c>
      <c r="O951" s="11" t="s">
        <v>31</v>
      </c>
      <c r="P951" s="11" t="s">
        <v>53</v>
      </c>
      <c r="Q951" s="11" t="s">
        <v>346</v>
      </c>
      <c r="R951" s="11">
        <v>7.76</v>
      </c>
      <c r="S951" s="11">
        <v>1</v>
      </c>
      <c r="T951" s="11">
        <v>0.6</v>
      </c>
      <c r="U951" s="11">
        <v>-2.1339999999999999</v>
      </c>
      <c r="V951" s="11">
        <f t="shared" si="28"/>
        <v>0</v>
      </c>
      <c r="W951" s="11" t="str">
        <f t="shared" si="29"/>
        <v>Jul</v>
      </c>
      <c r="X951" s="13" t="s">
        <v>4393</v>
      </c>
    </row>
    <row r="952" spans="1:24" x14ac:dyDescent="0.3">
      <c r="A952" s="11">
        <v>4552</v>
      </c>
      <c r="B952" s="11" t="s">
        <v>2850</v>
      </c>
      <c r="C952" s="12">
        <v>44025</v>
      </c>
      <c r="D952" s="12">
        <v>44029</v>
      </c>
      <c r="E952" s="11" t="s">
        <v>38</v>
      </c>
      <c r="F952" s="11" t="s">
        <v>2851</v>
      </c>
      <c r="G952" s="11" t="s">
        <v>2852</v>
      </c>
      <c r="H952" s="11" t="s">
        <v>81</v>
      </c>
      <c r="I952" s="11" t="s">
        <v>26</v>
      </c>
      <c r="J952" s="11" t="s">
        <v>49</v>
      </c>
      <c r="K952" s="11" t="s">
        <v>50</v>
      </c>
      <c r="L952" s="11">
        <v>90049</v>
      </c>
      <c r="M952" s="11" t="s">
        <v>51</v>
      </c>
      <c r="N952" s="11" t="s">
        <v>1608</v>
      </c>
      <c r="O952" s="11" t="s">
        <v>31</v>
      </c>
      <c r="P952" s="11" t="s">
        <v>44</v>
      </c>
      <c r="Q952" s="11" t="s">
        <v>1609</v>
      </c>
      <c r="R952" s="11">
        <v>351.21600000000001</v>
      </c>
      <c r="S952" s="11">
        <v>3</v>
      </c>
      <c r="T952" s="11">
        <v>0.2</v>
      </c>
      <c r="U952" s="11">
        <v>4.3902000000000001</v>
      </c>
      <c r="V952" s="11">
        <f t="shared" si="28"/>
        <v>1</v>
      </c>
      <c r="W952" s="11" t="str">
        <f t="shared" si="29"/>
        <v>Jul</v>
      </c>
      <c r="X952" s="13" t="s">
        <v>4392</v>
      </c>
    </row>
    <row r="953" spans="1:24" x14ac:dyDescent="0.3">
      <c r="A953" s="11">
        <v>4553</v>
      </c>
      <c r="B953" s="11" t="s">
        <v>2853</v>
      </c>
      <c r="C953" s="12">
        <v>44192</v>
      </c>
      <c r="D953" s="12">
        <v>44198</v>
      </c>
      <c r="E953" s="11" t="s">
        <v>38</v>
      </c>
      <c r="F953" s="11" t="s">
        <v>2854</v>
      </c>
      <c r="G953" s="11" t="s">
        <v>2855</v>
      </c>
      <c r="H953" s="11" t="s">
        <v>25</v>
      </c>
      <c r="I953" s="11" t="s">
        <v>26</v>
      </c>
      <c r="J953" s="11" t="s">
        <v>310</v>
      </c>
      <c r="K953" s="11" t="s">
        <v>50</v>
      </c>
      <c r="L953" s="11">
        <v>94122</v>
      </c>
      <c r="M953" s="11" t="s">
        <v>51</v>
      </c>
      <c r="N953" s="11" t="s">
        <v>447</v>
      </c>
      <c r="O953" s="11" t="s">
        <v>31</v>
      </c>
      <c r="P953" s="11" t="s">
        <v>35</v>
      </c>
      <c r="Q953" s="11" t="s">
        <v>448</v>
      </c>
      <c r="R953" s="11">
        <v>230.28</v>
      </c>
      <c r="S953" s="11">
        <v>3</v>
      </c>
      <c r="T953" s="11">
        <v>0.2</v>
      </c>
      <c r="U953" s="11">
        <v>23.027999999999999</v>
      </c>
      <c r="V953" s="11">
        <f t="shared" si="28"/>
        <v>1</v>
      </c>
      <c r="W953" s="11" t="str">
        <f t="shared" si="29"/>
        <v>Dec</v>
      </c>
      <c r="X953" s="13" t="s">
        <v>4392</v>
      </c>
    </row>
    <row r="954" spans="1:24" x14ac:dyDescent="0.3">
      <c r="A954" s="11">
        <v>4560</v>
      </c>
      <c r="B954" s="11" t="s">
        <v>2856</v>
      </c>
      <c r="C954" s="12">
        <v>43956</v>
      </c>
      <c r="D954" s="12">
        <v>43959</v>
      </c>
      <c r="E954" s="11" t="s">
        <v>78</v>
      </c>
      <c r="F954" s="11" t="s">
        <v>66</v>
      </c>
      <c r="G954" s="11" t="s">
        <v>67</v>
      </c>
      <c r="H954" s="11" t="s">
        <v>25</v>
      </c>
      <c r="I954" s="11" t="s">
        <v>26</v>
      </c>
      <c r="J954" s="11" t="s">
        <v>229</v>
      </c>
      <c r="K954" s="11" t="s">
        <v>83</v>
      </c>
      <c r="L954" s="11">
        <v>78207</v>
      </c>
      <c r="M954" s="11" t="s">
        <v>84</v>
      </c>
      <c r="N954" s="11" t="s">
        <v>122</v>
      </c>
      <c r="O954" s="11" t="s">
        <v>31</v>
      </c>
      <c r="P954" s="11" t="s">
        <v>35</v>
      </c>
      <c r="Q954" s="11" t="s">
        <v>123</v>
      </c>
      <c r="R954" s="11">
        <v>127.869</v>
      </c>
      <c r="S954" s="11">
        <v>3</v>
      </c>
      <c r="T954" s="11">
        <v>0.3</v>
      </c>
      <c r="U954" s="11">
        <v>-9.1334999999999997</v>
      </c>
      <c r="V954" s="11">
        <f t="shared" si="28"/>
        <v>0</v>
      </c>
      <c r="W954" s="11" t="str">
        <f t="shared" si="29"/>
        <v>May</v>
      </c>
      <c r="X954" s="13" t="s">
        <v>4392</v>
      </c>
    </row>
    <row r="955" spans="1:24" x14ac:dyDescent="0.3">
      <c r="A955" s="11">
        <v>4563</v>
      </c>
      <c r="B955" s="11" t="s">
        <v>2857</v>
      </c>
      <c r="C955" s="12">
        <v>44534</v>
      </c>
      <c r="D955" s="12">
        <v>44539</v>
      </c>
      <c r="E955" s="11" t="s">
        <v>22</v>
      </c>
      <c r="F955" s="11" t="s">
        <v>1847</v>
      </c>
      <c r="G955" s="11" t="s">
        <v>1848</v>
      </c>
      <c r="H955" s="11" t="s">
        <v>81</v>
      </c>
      <c r="I955" s="11" t="s">
        <v>26</v>
      </c>
      <c r="J955" s="11" t="s">
        <v>49</v>
      </c>
      <c r="K955" s="11" t="s">
        <v>50</v>
      </c>
      <c r="L955" s="11">
        <v>90049</v>
      </c>
      <c r="M955" s="11" t="s">
        <v>51</v>
      </c>
      <c r="N955" s="11" t="s">
        <v>2858</v>
      </c>
      <c r="O955" s="11" t="s">
        <v>31</v>
      </c>
      <c r="P955" s="11" t="s">
        <v>53</v>
      </c>
      <c r="Q955" s="11" t="s">
        <v>2859</v>
      </c>
      <c r="R955" s="11">
        <v>36.4</v>
      </c>
      <c r="S955" s="11">
        <v>5</v>
      </c>
      <c r="T955" s="11">
        <v>0</v>
      </c>
      <c r="U955" s="11">
        <v>13.832000000000001</v>
      </c>
      <c r="V955" s="11">
        <f t="shared" si="28"/>
        <v>1</v>
      </c>
      <c r="W955" s="11" t="str">
        <f t="shared" si="29"/>
        <v>Dec</v>
      </c>
      <c r="X955" s="13" t="s">
        <v>4393</v>
      </c>
    </row>
    <row r="956" spans="1:24" x14ac:dyDescent="0.3">
      <c r="A956" s="11">
        <v>4564</v>
      </c>
      <c r="B956" s="11" t="s">
        <v>2860</v>
      </c>
      <c r="C956" s="12">
        <v>45195</v>
      </c>
      <c r="D956" s="12">
        <v>45199</v>
      </c>
      <c r="E956" s="11" t="s">
        <v>38</v>
      </c>
      <c r="F956" s="11" t="s">
        <v>1763</v>
      </c>
      <c r="G956" s="11" t="s">
        <v>1764</v>
      </c>
      <c r="H956" s="11" t="s">
        <v>90</v>
      </c>
      <c r="I956" s="11" t="s">
        <v>26</v>
      </c>
      <c r="J956" s="11" t="s">
        <v>2689</v>
      </c>
      <c r="K956" s="11" t="s">
        <v>42</v>
      </c>
      <c r="L956" s="11">
        <v>33023</v>
      </c>
      <c r="M956" s="11" t="s">
        <v>29</v>
      </c>
      <c r="N956" s="11" t="s">
        <v>2559</v>
      </c>
      <c r="O956" s="11" t="s">
        <v>31</v>
      </c>
      <c r="P956" s="11" t="s">
        <v>35</v>
      </c>
      <c r="Q956" s="11" t="s">
        <v>2560</v>
      </c>
      <c r="R956" s="11">
        <v>419.13600000000002</v>
      </c>
      <c r="S956" s="11">
        <v>4</v>
      </c>
      <c r="T956" s="11">
        <v>0.2</v>
      </c>
      <c r="U956" s="11">
        <v>-57.6312</v>
      </c>
      <c r="V956" s="11">
        <f t="shared" si="28"/>
        <v>0</v>
      </c>
      <c r="W956" s="11" t="str">
        <f t="shared" si="29"/>
        <v>Sep</v>
      </c>
      <c r="X956" s="13" t="s">
        <v>4395</v>
      </c>
    </row>
    <row r="957" spans="1:24" x14ac:dyDescent="0.3">
      <c r="A957" s="11">
        <v>4570</v>
      </c>
      <c r="B957" s="11" t="s">
        <v>2861</v>
      </c>
      <c r="C957" s="12">
        <v>43940</v>
      </c>
      <c r="D957" s="12">
        <v>43942</v>
      </c>
      <c r="E957" s="11" t="s">
        <v>22</v>
      </c>
      <c r="F957" s="11" t="s">
        <v>996</v>
      </c>
      <c r="G957" s="11" t="s">
        <v>997</v>
      </c>
      <c r="H957" s="11" t="s">
        <v>90</v>
      </c>
      <c r="I957" s="11" t="s">
        <v>26</v>
      </c>
      <c r="J957" s="11" t="s">
        <v>1472</v>
      </c>
      <c r="K957" s="11" t="s">
        <v>50</v>
      </c>
      <c r="L957" s="11">
        <v>95123</v>
      </c>
      <c r="M957" s="11" t="s">
        <v>51</v>
      </c>
      <c r="N957" s="11" t="s">
        <v>290</v>
      </c>
      <c r="O957" s="11" t="s">
        <v>31</v>
      </c>
      <c r="P957" s="11" t="s">
        <v>53</v>
      </c>
      <c r="Q957" s="11" t="s">
        <v>2567</v>
      </c>
      <c r="R957" s="11">
        <v>76.14</v>
      </c>
      <c r="S957" s="11">
        <v>3</v>
      </c>
      <c r="T957" s="11">
        <v>0</v>
      </c>
      <c r="U957" s="11">
        <v>26.649000000000001</v>
      </c>
      <c r="V957" s="11">
        <f t="shared" si="28"/>
        <v>1</v>
      </c>
      <c r="W957" s="11" t="str">
        <f t="shared" si="29"/>
        <v>Apr</v>
      </c>
      <c r="X957" s="13" t="s">
        <v>4392</v>
      </c>
    </row>
    <row r="958" spans="1:24" x14ac:dyDescent="0.3">
      <c r="A958" s="11">
        <v>4575</v>
      </c>
      <c r="B958" s="11" t="s">
        <v>2862</v>
      </c>
      <c r="C958" s="12">
        <v>44907</v>
      </c>
      <c r="D958" s="12">
        <v>44913</v>
      </c>
      <c r="E958" s="11" t="s">
        <v>38</v>
      </c>
      <c r="F958" s="11" t="s">
        <v>2863</v>
      </c>
      <c r="G958" s="11" t="s">
        <v>2864</v>
      </c>
      <c r="H958" s="11" t="s">
        <v>90</v>
      </c>
      <c r="I958" s="11" t="s">
        <v>26</v>
      </c>
      <c r="J958" s="11" t="s">
        <v>458</v>
      </c>
      <c r="K958" s="11" t="s">
        <v>272</v>
      </c>
      <c r="L958" s="11">
        <v>49201</v>
      </c>
      <c r="M958" s="11" t="s">
        <v>84</v>
      </c>
      <c r="N958" s="11" t="s">
        <v>1128</v>
      </c>
      <c r="O958" s="11" t="s">
        <v>31</v>
      </c>
      <c r="P958" s="11" t="s">
        <v>53</v>
      </c>
      <c r="Q958" s="11" t="s">
        <v>1129</v>
      </c>
      <c r="R958" s="11">
        <v>33.479999999999997</v>
      </c>
      <c r="S958" s="11">
        <v>4</v>
      </c>
      <c r="T958" s="11">
        <v>0</v>
      </c>
      <c r="U958" s="11">
        <v>8.7048000000000005</v>
      </c>
      <c r="V958" s="11">
        <f t="shared" si="28"/>
        <v>1</v>
      </c>
      <c r="W958" s="11" t="str">
        <f t="shared" si="29"/>
        <v>Dec</v>
      </c>
      <c r="X958" s="13" t="s">
        <v>4394</v>
      </c>
    </row>
    <row r="959" spans="1:24" x14ac:dyDescent="0.3">
      <c r="A959" s="11">
        <v>4582</v>
      </c>
      <c r="B959" s="11" t="s">
        <v>2865</v>
      </c>
      <c r="C959" s="12">
        <v>44823</v>
      </c>
      <c r="D959" s="12">
        <v>44826</v>
      </c>
      <c r="E959" s="11" t="s">
        <v>78</v>
      </c>
      <c r="F959" s="11" t="s">
        <v>1931</v>
      </c>
      <c r="G959" s="11" t="s">
        <v>1932</v>
      </c>
      <c r="H959" s="11" t="s">
        <v>90</v>
      </c>
      <c r="I959" s="11" t="s">
        <v>26</v>
      </c>
      <c r="J959" s="11" t="s">
        <v>60</v>
      </c>
      <c r="K959" s="11" t="s">
        <v>61</v>
      </c>
      <c r="L959" s="11">
        <v>19140</v>
      </c>
      <c r="M959" s="11" t="s">
        <v>62</v>
      </c>
      <c r="N959" s="11" t="s">
        <v>2866</v>
      </c>
      <c r="O959" s="11" t="s">
        <v>31</v>
      </c>
      <c r="P959" s="11" t="s">
        <v>53</v>
      </c>
      <c r="Q959" s="11" t="s">
        <v>2867</v>
      </c>
      <c r="R959" s="11">
        <v>25.632000000000001</v>
      </c>
      <c r="S959" s="11">
        <v>3</v>
      </c>
      <c r="T959" s="11">
        <v>0.2</v>
      </c>
      <c r="U959" s="11">
        <v>3.8448000000000002</v>
      </c>
      <c r="V959" s="11">
        <f t="shared" si="28"/>
        <v>1</v>
      </c>
      <c r="W959" s="11" t="str">
        <f t="shared" si="29"/>
        <v>Sep</v>
      </c>
      <c r="X959" s="13" t="s">
        <v>4394</v>
      </c>
    </row>
    <row r="960" spans="1:24" x14ac:dyDescent="0.3">
      <c r="A960" s="11">
        <v>4589</v>
      </c>
      <c r="B960" s="11" t="s">
        <v>2868</v>
      </c>
      <c r="C960" s="12">
        <v>45232</v>
      </c>
      <c r="D960" s="12">
        <v>45234</v>
      </c>
      <c r="E960" s="11" t="s">
        <v>22</v>
      </c>
      <c r="F960" s="11" t="s">
        <v>2019</v>
      </c>
      <c r="G960" s="11" t="s">
        <v>2020</v>
      </c>
      <c r="H960" s="11" t="s">
        <v>90</v>
      </c>
      <c r="I960" s="11" t="s">
        <v>26</v>
      </c>
      <c r="J960" s="11" t="s">
        <v>2869</v>
      </c>
      <c r="K960" s="11" t="s">
        <v>50</v>
      </c>
      <c r="L960" s="11">
        <v>94526</v>
      </c>
      <c r="M960" s="11" t="s">
        <v>51</v>
      </c>
      <c r="N960" s="11" t="s">
        <v>2870</v>
      </c>
      <c r="O960" s="11" t="s">
        <v>31</v>
      </c>
      <c r="P960" s="11" t="s">
        <v>53</v>
      </c>
      <c r="Q960" s="11" t="s">
        <v>2871</v>
      </c>
      <c r="R960" s="11">
        <v>25.02</v>
      </c>
      <c r="S960" s="11">
        <v>3</v>
      </c>
      <c r="T960" s="11">
        <v>0</v>
      </c>
      <c r="U960" s="11">
        <v>10.5084</v>
      </c>
      <c r="V960" s="11">
        <f t="shared" si="28"/>
        <v>1</v>
      </c>
      <c r="W960" s="11" t="str">
        <f t="shared" si="29"/>
        <v>Nov</v>
      </c>
      <c r="X960" s="13" t="s">
        <v>4395</v>
      </c>
    </row>
    <row r="961" spans="1:24" x14ac:dyDescent="0.3">
      <c r="A961" s="11">
        <v>4593</v>
      </c>
      <c r="B961" s="11" t="s">
        <v>2872</v>
      </c>
      <c r="C961" s="12">
        <v>44921</v>
      </c>
      <c r="D961" s="12">
        <v>44926</v>
      </c>
      <c r="E961" s="11" t="s">
        <v>38</v>
      </c>
      <c r="F961" s="11" t="s">
        <v>2873</v>
      </c>
      <c r="G961" s="11" t="s">
        <v>2874</v>
      </c>
      <c r="H961" s="11" t="s">
        <v>81</v>
      </c>
      <c r="I961" s="11" t="s">
        <v>26</v>
      </c>
      <c r="J961" s="11" t="s">
        <v>49</v>
      </c>
      <c r="K961" s="11" t="s">
        <v>50</v>
      </c>
      <c r="L961" s="11">
        <v>90004</v>
      </c>
      <c r="M961" s="11" t="s">
        <v>51</v>
      </c>
      <c r="N961" s="11" t="s">
        <v>2409</v>
      </c>
      <c r="O961" s="11" t="s">
        <v>31</v>
      </c>
      <c r="P961" s="11" t="s">
        <v>35</v>
      </c>
      <c r="Q961" s="11" t="s">
        <v>2410</v>
      </c>
      <c r="R961" s="11">
        <v>146.352</v>
      </c>
      <c r="S961" s="11">
        <v>3</v>
      </c>
      <c r="T961" s="11">
        <v>0.2</v>
      </c>
      <c r="U961" s="11">
        <v>-5.4882</v>
      </c>
      <c r="V961" s="11">
        <f t="shared" si="28"/>
        <v>0</v>
      </c>
      <c r="W961" s="11" t="str">
        <f t="shared" si="29"/>
        <v>Dec</v>
      </c>
      <c r="X961" s="13" t="s">
        <v>4394</v>
      </c>
    </row>
    <row r="962" spans="1:24" x14ac:dyDescent="0.3">
      <c r="A962" s="11">
        <v>4595</v>
      </c>
      <c r="B962" s="11" t="s">
        <v>2872</v>
      </c>
      <c r="C962" s="12">
        <v>44921</v>
      </c>
      <c r="D962" s="12">
        <v>44926</v>
      </c>
      <c r="E962" s="11" t="s">
        <v>38</v>
      </c>
      <c r="F962" s="11" t="s">
        <v>2873</v>
      </c>
      <c r="G962" s="11" t="s">
        <v>2874</v>
      </c>
      <c r="H962" s="11" t="s">
        <v>81</v>
      </c>
      <c r="I962" s="11" t="s">
        <v>26</v>
      </c>
      <c r="J962" s="11" t="s">
        <v>49</v>
      </c>
      <c r="K962" s="11" t="s">
        <v>50</v>
      </c>
      <c r="L962" s="11">
        <v>90004</v>
      </c>
      <c r="M962" s="11" t="s">
        <v>51</v>
      </c>
      <c r="N962" s="11" t="s">
        <v>288</v>
      </c>
      <c r="O962" s="11" t="s">
        <v>31</v>
      </c>
      <c r="P962" s="11" t="s">
        <v>44</v>
      </c>
      <c r="Q962" s="11" t="s">
        <v>289</v>
      </c>
      <c r="R962" s="11">
        <v>902.71199999999999</v>
      </c>
      <c r="S962" s="11">
        <v>3</v>
      </c>
      <c r="T962" s="11">
        <v>0.2</v>
      </c>
      <c r="U962" s="11">
        <v>33.851700000000001</v>
      </c>
      <c r="V962" s="11">
        <f t="shared" si="28"/>
        <v>1</v>
      </c>
      <c r="W962" s="11" t="str">
        <f t="shared" si="29"/>
        <v>Dec</v>
      </c>
      <c r="X962" s="13" t="s">
        <v>4394</v>
      </c>
    </row>
    <row r="963" spans="1:24" x14ac:dyDescent="0.3">
      <c r="A963" s="11">
        <v>4600</v>
      </c>
      <c r="B963" s="11" t="s">
        <v>2875</v>
      </c>
      <c r="C963" s="12">
        <v>44393</v>
      </c>
      <c r="D963" s="12">
        <v>44397</v>
      </c>
      <c r="E963" s="11" t="s">
        <v>38</v>
      </c>
      <c r="F963" s="11" t="s">
        <v>2876</v>
      </c>
      <c r="G963" s="11" t="s">
        <v>2877</v>
      </c>
      <c r="H963" s="11" t="s">
        <v>90</v>
      </c>
      <c r="I963" s="11" t="s">
        <v>26</v>
      </c>
      <c r="J963" s="11" t="s">
        <v>2735</v>
      </c>
      <c r="K963" s="11" t="s">
        <v>1070</v>
      </c>
      <c r="L963" s="11">
        <v>21215</v>
      </c>
      <c r="M963" s="11" t="s">
        <v>62</v>
      </c>
      <c r="N963" s="11" t="s">
        <v>637</v>
      </c>
      <c r="O963" s="11" t="s">
        <v>31</v>
      </c>
      <c r="P963" s="11" t="s">
        <v>35</v>
      </c>
      <c r="Q963" s="11" t="s">
        <v>638</v>
      </c>
      <c r="R963" s="11">
        <v>150.97999999999999</v>
      </c>
      <c r="S963" s="11">
        <v>1</v>
      </c>
      <c r="T963" s="11">
        <v>0</v>
      </c>
      <c r="U963" s="11">
        <v>43.784199999999998</v>
      </c>
      <c r="V963" s="11">
        <f t="shared" ref="V963:V1026" si="30">IF(U963&gt;0,1,0)</f>
        <v>1</v>
      </c>
      <c r="W963" s="11" t="str">
        <f t="shared" ref="W963:W1026" si="31">TEXT(C963,"Mmm")</f>
        <v>Jul</v>
      </c>
      <c r="X963" s="13" t="s">
        <v>4393</v>
      </c>
    </row>
    <row r="964" spans="1:24" x14ac:dyDescent="0.3">
      <c r="A964" s="11">
        <v>4611</v>
      </c>
      <c r="B964" s="11" t="s">
        <v>2878</v>
      </c>
      <c r="C964" s="12">
        <v>45239</v>
      </c>
      <c r="D964" s="12">
        <v>45244</v>
      </c>
      <c r="E964" s="11" t="s">
        <v>38</v>
      </c>
      <c r="F964" s="11" t="s">
        <v>125</v>
      </c>
      <c r="G964" s="11" t="s">
        <v>126</v>
      </c>
      <c r="H964" s="11" t="s">
        <v>25</v>
      </c>
      <c r="I964" s="11" t="s">
        <v>26</v>
      </c>
      <c r="J964" s="11" t="s">
        <v>742</v>
      </c>
      <c r="K964" s="11" t="s">
        <v>50</v>
      </c>
      <c r="L964" s="11">
        <v>92054</v>
      </c>
      <c r="M964" s="11" t="s">
        <v>51</v>
      </c>
      <c r="N964" s="11" t="s">
        <v>404</v>
      </c>
      <c r="O964" s="11" t="s">
        <v>31</v>
      </c>
      <c r="P964" s="11" t="s">
        <v>53</v>
      </c>
      <c r="Q964" s="11" t="s">
        <v>405</v>
      </c>
      <c r="R964" s="11">
        <v>47.12</v>
      </c>
      <c r="S964" s="11">
        <v>8</v>
      </c>
      <c r="T964" s="11">
        <v>0</v>
      </c>
      <c r="U964" s="11">
        <v>20.732800000000001</v>
      </c>
      <c r="V964" s="11">
        <f t="shared" si="30"/>
        <v>1</v>
      </c>
      <c r="W964" s="11" t="str">
        <f t="shared" si="31"/>
        <v>Nov</v>
      </c>
      <c r="X964" s="13" t="s">
        <v>4395</v>
      </c>
    </row>
    <row r="965" spans="1:24" x14ac:dyDescent="0.3">
      <c r="A965" s="11">
        <v>4619</v>
      </c>
      <c r="B965" s="11" t="s">
        <v>2879</v>
      </c>
      <c r="C965" s="12">
        <v>44460</v>
      </c>
      <c r="D965" s="12">
        <v>44465</v>
      </c>
      <c r="E965" s="11" t="s">
        <v>38</v>
      </c>
      <c r="F965" s="11" t="s">
        <v>2368</v>
      </c>
      <c r="G965" s="11" t="s">
        <v>2369</v>
      </c>
      <c r="H965" s="11" t="s">
        <v>90</v>
      </c>
      <c r="I965" s="11" t="s">
        <v>26</v>
      </c>
      <c r="J965" s="11" t="s">
        <v>1338</v>
      </c>
      <c r="K965" s="11" t="s">
        <v>415</v>
      </c>
      <c r="L965" s="11">
        <v>2149</v>
      </c>
      <c r="M965" s="11" t="s">
        <v>62</v>
      </c>
      <c r="N965" s="11" t="s">
        <v>402</v>
      </c>
      <c r="O965" s="11" t="s">
        <v>31</v>
      </c>
      <c r="P965" s="11" t="s">
        <v>35</v>
      </c>
      <c r="Q965" s="11" t="s">
        <v>403</v>
      </c>
      <c r="R965" s="11">
        <v>542.94000000000005</v>
      </c>
      <c r="S965" s="11">
        <v>3</v>
      </c>
      <c r="T965" s="11">
        <v>0</v>
      </c>
      <c r="U965" s="11">
        <v>141.1644</v>
      </c>
      <c r="V965" s="11">
        <f t="shared" si="30"/>
        <v>1</v>
      </c>
      <c r="W965" s="11" t="str">
        <f t="shared" si="31"/>
        <v>Sep</v>
      </c>
      <c r="X965" s="13" t="s">
        <v>4393</v>
      </c>
    </row>
    <row r="966" spans="1:24" x14ac:dyDescent="0.3">
      <c r="A966" s="11">
        <v>4626</v>
      </c>
      <c r="B966" s="11" t="s">
        <v>2880</v>
      </c>
      <c r="C966" s="12">
        <v>45178</v>
      </c>
      <c r="D966" s="12">
        <v>45183</v>
      </c>
      <c r="E966" s="11" t="s">
        <v>38</v>
      </c>
      <c r="F966" s="11" t="s">
        <v>39</v>
      </c>
      <c r="G966" s="11" t="s">
        <v>40</v>
      </c>
      <c r="H966" s="11" t="s">
        <v>25</v>
      </c>
      <c r="I966" s="11" t="s">
        <v>26</v>
      </c>
      <c r="J966" s="11" t="s">
        <v>144</v>
      </c>
      <c r="K966" s="11" t="s">
        <v>128</v>
      </c>
      <c r="L966" s="11">
        <v>38401</v>
      </c>
      <c r="M966" s="11" t="s">
        <v>29</v>
      </c>
      <c r="N966" s="11" t="s">
        <v>404</v>
      </c>
      <c r="O966" s="11" t="s">
        <v>31</v>
      </c>
      <c r="P966" s="11" t="s">
        <v>53</v>
      </c>
      <c r="Q966" s="11" t="s">
        <v>405</v>
      </c>
      <c r="R966" s="11">
        <v>14.135999999999999</v>
      </c>
      <c r="S966" s="11">
        <v>3</v>
      </c>
      <c r="T966" s="11">
        <v>0.2</v>
      </c>
      <c r="U966" s="11">
        <v>4.2408000000000001</v>
      </c>
      <c r="V966" s="11">
        <f t="shared" si="30"/>
        <v>1</v>
      </c>
      <c r="W966" s="11" t="str">
        <f t="shared" si="31"/>
        <v>Sep</v>
      </c>
      <c r="X966" s="13" t="s">
        <v>4395</v>
      </c>
    </row>
    <row r="967" spans="1:24" x14ac:dyDescent="0.3">
      <c r="A967" s="11">
        <v>4631</v>
      </c>
      <c r="B967" s="11" t="s">
        <v>2881</v>
      </c>
      <c r="C967" s="12">
        <v>44484</v>
      </c>
      <c r="D967" s="12">
        <v>44484</v>
      </c>
      <c r="E967" s="11" t="s">
        <v>407</v>
      </c>
      <c r="F967" s="11" t="s">
        <v>848</v>
      </c>
      <c r="G967" s="11" t="s">
        <v>849</v>
      </c>
      <c r="H967" s="11" t="s">
        <v>25</v>
      </c>
      <c r="I967" s="11" t="s">
        <v>26</v>
      </c>
      <c r="J967" s="11" t="s">
        <v>2202</v>
      </c>
      <c r="K967" s="11" t="s">
        <v>272</v>
      </c>
      <c r="L967" s="11">
        <v>48858</v>
      </c>
      <c r="M967" s="11" t="s">
        <v>84</v>
      </c>
      <c r="N967" s="11" t="s">
        <v>2882</v>
      </c>
      <c r="O967" s="11" t="s">
        <v>31</v>
      </c>
      <c r="P967" s="11" t="s">
        <v>53</v>
      </c>
      <c r="Q967" s="11" t="s">
        <v>2883</v>
      </c>
      <c r="R967" s="11">
        <v>17.14</v>
      </c>
      <c r="S967" s="11">
        <v>2</v>
      </c>
      <c r="T967" s="11">
        <v>0</v>
      </c>
      <c r="U967" s="11">
        <v>6.1703999999999999</v>
      </c>
      <c r="V967" s="11">
        <f t="shared" si="30"/>
        <v>1</v>
      </c>
      <c r="W967" s="11" t="str">
        <f t="shared" si="31"/>
        <v>Oct</v>
      </c>
      <c r="X967" s="13" t="s">
        <v>4393</v>
      </c>
    </row>
    <row r="968" spans="1:24" x14ac:dyDescent="0.3">
      <c r="A968" s="11">
        <v>4633</v>
      </c>
      <c r="B968" s="11" t="s">
        <v>2884</v>
      </c>
      <c r="C968" s="12">
        <v>45141</v>
      </c>
      <c r="D968" s="12">
        <v>45146</v>
      </c>
      <c r="E968" s="11" t="s">
        <v>22</v>
      </c>
      <c r="F968" s="11" t="s">
        <v>614</v>
      </c>
      <c r="G968" s="11" t="s">
        <v>615</v>
      </c>
      <c r="H968" s="11" t="s">
        <v>25</v>
      </c>
      <c r="I968" s="11" t="s">
        <v>26</v>
      </c>
      <c r="J968" s="11" t="s">
        <v>310</v>
      </c>
      <c r="K968" s="11" t="s">
        <v>50</v>
      </c>
      <c r="L968" s="11">
        <v>94122</v>
      </c>
      <c r="M968" s="11" t="s">
        <v>51</v>
      </c>
      <c r="N968" s="11" t="s">
        <v>577</v>
      </c>
      <c r="O968" s="11" t="s">
        <v>31</v>
      </c>
      <c r="P968" s="11" t="s">
        <v>53</v>
      </c>
      <c r="Q968" s="11" t="s">
        <v>578</v>
      </c>
      <c r="R968" s="11">
        <v>123.96</v>
      </c>
      <c r="S968" s="11">
        <v>3</v>
      </c>
      <c r="T968" s="11">
        <v>0</v>
      </c>
      <c r="U968" s="11">
        <v>11.1564</v>
      </c>
      <c r="V968" s="11">
        <f t="shared" si="30"/>
        <v>1</v>
      </c>
      <c r="W968" s="11" t="str">
        <f t="shared" si="31"/>
        <v>Aug</v>
      </c>
      <c r="X968" s="13" t="s">
        <v>4395</v>
      </c>
    </row>
    <row r="969" spans="1:24" x14ac:dyDescent="0.3">
      <c r="A969" s="11">
        <v>4634</v>
      </c>
      <c r="B969" s="11" t="s">
        <v>2885</v>
      </c>
      <c r="C969" s="12">
        <v>44429</v>
      </c>
      <c r="D969" s="12">
        <v>44434</v>
      </c>
      <c r="E969" s="11" t="s">
        <v>38</v>
      </c>
      <c r="F969" s="11" t="s">
        <v>269</v>
      </c>
      <c r="G969" s="11" t="s">
        <v>270</v>
      </c>
      <c r="H969" s="11" t="s">
        <v>81</v>
      </c>
      <c r="I969" s="11" t="s">
        <v>26</v>
      </c>
      <c r="J969" s="11" t="s">
        <v>310</v>
      </c>
      <c r="K969" s="11" t="s">
        <v>50</v>
      </c>
      <c r="L969" s="11">
        <v>94122</v>
      </c>
      <c r="M969" s="11" t="s">
        <v>51</v>
      </c>
      <c r="N969" s="11" t="s">
        <v>2886</v>
      </c>
      <c r="O969" s="11" t="s">
        <v>31</v>
      </c>
      <c r="P969" s="11" t="s">
        <v>32</v>
      </c>
      <c r="Q969" s="11" t="s">
        <v>2887</v>
      </c>
      <c r="R969" s="11">
        <v>586.39800000000002</v>
      </c>
      <c r="S969" s="11">
        <v>6</v>
      </c>
      <c r="T969" s="11">
        <v>0.15</v>
      </c>
      <c r="U969" s="11">
        <v>34.494</v>
      </c>
      <c r="V969" s="11">
        <f t="shared" si="30"/>
        <v>1</v>
      </c>
      <c r="W969" s="11" t="str">
        <f t="shared" si="31"/>
        <v>Aug</v>
      </c>
      <c r="X969" s="13" t="s">
        <v>4393</v>
      </c>
    </row>
    <row r="970" spans="1:24" x14ac:dyDescent="0.3">
      <c r="A970" s="11">
        <v>4643</v>
      </c>
      <c r="B970" s="11" t="s">
        <v>2888</v>
      </c>
      <c r="C970" s="12">
        <v>45221</v>
      </c>
      <c r="D970" s="12">
        <v>45223</v>
      </c>
      <c r="E970" s="11" t="s">
        <v>22</v>
      </c>
      <c r="F970" s="11" t="s">
        <v>2889</v>
      </c>
      <c r="G970" s="11" t="s">
        <v>2890</v>
      </c>
      <c r="H970" s="11" t="s">
        <v>25</v>
      </c>
      <c r="I970" s="11" t="s">
        <v>26</v>
      </c>
      <c r="J970" s="11" t="s">
        <v>2324</v>
      </c>
      <c r="K970" s="11" t="s">
        <v>165</v>
      </c>
      <c r="L970" s="11">
        <v>80525</v>
      </c>
      <c r="M970" s="11" t="s">
        <v>51</v>
      </c>
      <c r="N970" s="11" t="s">
        <v>2891</v>
      </c>
      <c r="O970" s="11" t="s">
        <v>31</v>
      </c>
      <c r="P970" s="11" t="s">
        <v>35</v>
      </c>
      <c r="Q970" s="11" t="s">
        <v>2892</v>
      </c>
      <c r="R970" s="11">
        <v>579.13599999999997</v>
      </c>
      <c r="S970" s="11">
        <v>4</v>
      </c>
      <c r="T970" s="11">
        <v>0.2</v>
      </c>
      <c r="U970" s="11">
        <v>-28.956800000000001</v>
      </c>
      <c r="V970" s="11">
        <f t="shared" si="30"/>
        <v>0</v>
      </c>
      <c r="W970" s="11" t="str">
        <f t="shared" si="31"/>
        <v>Oct</v>
      </c>
      <c r="X970" s="13" t="s">
        <v>4395</v>
      </c>
    </row>
    <row r="971" spans="1:24" x14ac:dyDescent="0.3">
      <c r="A971" s="11">
        <v>4646</v>
      </c>
      <c r="B971" s="11" t="s">
        <v>2893</v>
      </c>
      <c r="C971" s="12">
        <v>44785</v>
      </c>
      <c r="D971" s="12">
        <v>44789</v>
      </c>
      <c r="E971" s="11" t="s">
        <v>38</v>
      </c>
      <c r="F971" s="11" t="s">
        <v>1801</v>
      </c>
      <c r="G971" s="11" t="s">
        <v>1802</v>
      </c>
      <c r="H971" s="11" t="s">
        <v>90</v>
      </c>
      <c r="I971" s="11" t="s">
        <v>26</v>
      </c>
      <c r="J971" s="11" t="s">
        <v>158</v>
      </c>
      <c r="K971" s="11" t="s">
        <v>109</v>
      </c>
      <c r="L971" s="11">
        <v>10011</v>
      </c>
      <c r="M971" s="11" t="s">
        <v>62</v>
      </c>
      <c r="N971" s="11" t="s">
        <v>491</v>
      </c>
      <c r="O971" s="11" t="s">
        <v>31</v>
      </c>
      <c r="P971" s="11" t="s">
        <v>35</v>
      </c>
      <c r="Q971" s="11" t="s">
        <v>492</v>
      </c>
      <c r="R971" s="11">
        <v>145.76400000000001</v>
      </c>
      <c r="S971" s="11">
        <v>2</v>
      </c>
      <c r="T971" s="11">
        <v>0.1</v>
      </c>
      <c r="U971" s="11">
        <v>-8.0980000000000008</v>
      </c>
      <c r="V971" s="11">
        <f t="shared" si="30"/>
        <v>0</v>
      </c>
      <c r="W971" s="11" t="str">
        <f t="shared" si="31"/>
        <v>Aug</v>
      </c>
      <c r="X971" s="13" t="s">
        <v>4394</v>
      </c>
    </row>
    <row r="972" spans="1:24" x14ac:dyDescent="0.3">
      <c r="A972" s="11">
        <v>4648</v>
      </c>
      <c r="B972" s="11" t="s">
        <v>2894</v>
      </c>
      <c r="C972" s="12">
        <v>44677</v>
      </c>
      <c r="D972" s="12">
        <v>44682</v>
      </c>
      <c r="E972" s="11" t="s">
        <v>38</v>
      </c>
      <c r="F972" s="11" t="s">
        <v>2895</v>
      </c>
      <c r="G972" s="11" t="s">
        <v>2896</v>
      </c>
      <c r="H972" s="11" t="s">
        <v>90</v>
      </c>
      <c r="I972" s="11" t="s">
        <v>26</v>
      </c>
      <c r="J972" s="11" t="s">
        <v>158</v>
      </c>
      <c r="K972" s="11" t="s">
        <v>109</v>
      </c>
      <c r="L972" s="11">
        <v>10009</v>
      </c>
      <c r="M972" s="11" t="s">
        <v>62</v>
      </c>
      <c r="N972" s="11" t="s">
        <v>2530</v>
      </c>
      <c r="O972" s="11" t="s">
        <v>31</v>
      </c>
      <c r="P972" s="11" t="s">
        <v>35</v>
      </c>
      <c r="Q972" s="11" t="s">
        <v>2531</v>
      </c>
      <c r="R972" s="11">
        <v>434.64600000000002</v>
      </c>
      <c r="S972" s="11">
        <v>3</v>
      </c>
      <c r="T972" s="11">
        <v>0.1</v>
      </c>
      <c r="U972" s="11">
        <v>62.782200000000003</v>
      </c>
      <c r="V972" s="11">
        <f t="shared" si="30"/>
        <v>1</v>
      </c>
      <c r="W972" s="11" t="str">
        <f t="shared" si="31"/>
        <v>Apr</v>
      </c>
      <c r="X972" s="13" t="s">
        <v>4394</v>
      </c>
    </row>
    <row r="973" spans="1:24" x14ac:dyDescent="0.3">
      <c r="A973" s="11">
        <v>4662</v>
      </c>
      <c r="B973" s="11" t="s">
        <v>2897</v>
      </c>
      <c r="C973" s="12">
        <v>44319</v>
      </c>
      <c r="D973" s="12">
        <v>44323</v>
      </c>
      <c r="E973" s="11" t="s">
        <v>38</v>
      </c>
      <c r="F973" s="11" t="s">
        <v>2898</v>
      </c>
      <c r="G973" s="11" t="s">
        <v>2899</v>
      </c>
      <c r="H973" s="11" t="s">
        <v>25</v>
      </c>
      <c r="I973" s="11" t="s">
        <v>26</v>
      </c>
      <c r="J973" s="11" t="s">
        <v>60</v>
      </c>
      <c r="K973" s="11" t="s">
        <v>61</v>
      </c>
      <c r="L973" s="11">
        <v>19140</v>
      </c>
      <c r="M973" s="11" t="s">
        <v>62</v>
      </c>
      <c r="N973" s="11" t="s">
        <v>311</v>
      </c>
      <c r="O973" s="11" t="s">
        <v>31</v>
      </c>
      <c r="P973" s="11" t="s">
        <v>35</v>
      </c>
      <c r="Q973" s="11" t="s">
        <v>312</v>
      </c>
      <c r="R973" s="11">
        <v>844.11599999999999</v>
      </c>
      <c r="S973" s="11">
        <v>6</v>
      </c>
      <c r="T973" s="11">
        <v>0.3</v>
      </c>
      <c r="U973" s="11">
        <v>-36.176400000000001</v>
      </c>
      <c r="V973" s="11">
        <f t="shared" si="30"/>
        <v>0</v>
      </c>
      <c r="W973" s="11" t="str">
        <f t="shared" si="31"/>
        <v>May</v>
      </c>
      <c r="X973" s="13" t="s">
        <v>4393</v>
      </c>
    </row>
    <row r="974" spans="1:24" x14ac:dyDescent="0.3">
      <c r="A974" s="11">
        <v>4667</v>
      </c>
      <c r="B974" s="11" t="s">
        <v>2900</v>
      </c>
      <c r="C974" s="12">
        <v>44571</v>
      </c>
      <c r="D974" s="12">
        <v>44578</v>
      </c>
      <c r="E974" s="11" t="s">
        <v>38</v>
      </c>
      <c r="F974" s="11" t="s">
        <v>2537</v>
      </c>
      <c r="G974" s="11" t="s">
        <v>2538</v>
      </c>
      <c r="H974" s="11" t="s">
        <v>81</v>
      </c>
      <c r="I974" s="11" t="s">
        <v>26</v>
      </c>
      <c r="J974" s="11" t="s">
        <v>176</v>
      </c>
      <c r="K974" s="11" t="s">
        <v>177</v>
      </c>
      <c r="L974" s="11">
        <v>98115</v>
      </c>
      <c r="M974" s="11" t="s">
        <v>51</v>
      </c>
      <c r="N974" s="11" t="s">
        <v>1102</v>
      </c>
      <c r="O974" s="11" t="s">
        <v>31</v>
      </c>
      <c r="P974" s="11" t="s">
        <v>53</v>
      </c>
      <c r="Q974" s="11" t="s">
        <v>1103</v>
      </c>
      <c r="R974" s="11">
        <v>79.92</v>
      </c>
      <c r="S974" s="11">
        <v>4</v>
      </c>
      <c r="T974" s="11">
        <v>0</v>
      </c>
      <c r="U974" s="11">
        <v>34.365600000000001</v>
      </c>
      <c r="V974" s="11">
        <f t="shared" si="30"/>
        <v>1</v>
      </c>
      <c r="W974" s="11" t="str">
        <f t="shared" si="31"/>
        <v>Jan</v>
      </c>
      <c r="X974" s="13" t="s">
        <v>4394</v>
      </c>
    </row>
    <row r="975" spans="1:24" x14ac:dyDescent="0.3">
      <c r="A975" s="11">
        <v>4670</v>
      </c>
      <c r="B975" s="11" t="s">
        <v>2901</v>
      </c>
      <c r="C975" s="12">
        <v>45052</v>
      </c>
      <c r="D975" s="12">
        <v>45057</v>
      </c>
      <c r="E975" s="11" t="s">
        <v>38</v>
      </c>
      <c r="F975" s="11" t="s">
        <v>2902</v>
      </c>
      <c r="G975" s="11" t="s">
        <v>2903</v>
      </c>
      <c r="H975" s="11" t="s">
        <v>81</v>
      </c>
      <c r="I975" s="11" t="s">
        <v>26</v>
      </c>
      <c r="J975" s="11" t="s">
        <v>576</v>
      </c>
      <c r="K975" s="11" t="s">
        <v>83</v>
      </c>
      <c r="L975" s="11">
        <v>76106</v>
      </c>
      <c r="M975" s="11" t="s">
        <v>84</v>
      </c>
      <c r="N975" s="11" t="s">
        <v>515</v>
      </c>
      <c r="O975" s="11" t="s">
        <v>31</v>
      </c>
      <c r="P975" s="11" t="s">
        <v>32</v>
      </c>
      <c r="Q975" s="11" t="s">
        <v>516</v>
      </c>
      <c r="R975" s="11">
        <v>623.46479999999997</v>
      </c>
      <c r="S975" s="11">
        <v>7</v>
      </c>
      <c r="T975" s="11">
        <v>0.32</v>
      </c>
      <c r="U975" s="11">
        <v>-119.1918</v>
      </c>
      <c r="V975" s="11">
        <f t="shared" si="30"/>
        <v>0</v>
      </c>
      <c r="W975" s="11" t="str">
        <f t="shared" si="31"/>
        <v>May</v>
      </c>
      <c r="X975" s="13" t="s">
        <v>4395</v>
      </c>
    </row>
    <row r="976" spans="1:24" x14ac:dyDescent="0.3">
      <c r="A976" s="11">
        <v>4675</v>
      </c>
      <c r="B976" s="11" t="s">
        <v>2904</v>
      </c>
      <c r="C976" s="12">
        <v>44773</v>
      </c>
      <c r="D976" s="12">
        <v>44779</v>
      </c>
      <c r="E976" s="11" t="s">
        <v>38</v>
      </c>
      <c r="F976" s="11" t="s">
        <v>293</v>
      </c>
      <c r="G976" s="11" t="s">
        <v>294</v>
      </c>
      <c r="H976" s="11" t="s">
        <v>25</v>
      </c>
      <c r="I976" s="11" t="s">
        <v>26</v>
      </c>
      <c r="J976" s="11" t="s">
        <v>271</v>
      </c>
      <c r="K976" s="11" t="s">
        <v>272</v>
      </c>
      <c r="L976" s="11">
        <v>48205</v>
      </c>
      <c r="M976" s="11" t="s">
        <v>84</v>
      </c>
      <c r="N976" s="11" t="s">
        <v>340</v>
      </c>
      <c r="O976" s="11" t="s">
        <v>31</v>
      </c>
      <c r="P976" s="11" t="s">
        <v>53</v>
      </c>
      <c r="Q976" s="11" t="s">
        <v>341</v>
      </c>
      <c r="R976" s="11">
        <v>272.94</v>
      </c>
      <c r="S976" s="11">
        <v>3</v>
      </c>
      <c r="T976" s="11">
        <v>0</v>
      </c>
      <c r="U976" s="11">
        <v>30.023399999999999</v>
      </c>
      <c r="V976" s="11">
        <f t="shared" si="30"/>
        <v>1</v>
      </c>
      <c r="W976" s="11" t="str">
        <f t="shared" si="31"/>
        <v>Jul</v>
      </c>
      <c r="X976" s="13" t="s">
        <v>4394</v>
      </c>
    </row>
    <row r="977" spans="1:24" x14ac:dyDescent="0.3">
      <c r="A977" s="11">
        <v>4676</v>
      </c>
      <c r="B977" s="11" t="s">
        <v>2905</v>
      </c>
      <c r="C977" s="12">
        <v>45012</v>
      </c>
      <c r="D977" s="12">
        <v>45014</v>
      </c>
      <c r="E977" s="11" t="s">
        <v>22</v>
      </c>
      <c r="F977" s="11" t="s">
        <v>2906</v>
      </c>
      <c r="G977" s="11" t="s">
        <v>2907</v>
      </c>
      <c r="H977" s="11" t="s">
        <v>25</v>
      </c>
      <c r="I977" s="11" t="s">
        <v>26</v>
      </c>
      <c r="J977" s="11" t="s">
        <v>60</v>
      </c>
      <c r="K977" s="11" t="s">
        <v>61</v>
      </c>
      <c r="L977" s="11">
        <v>19120</v>
      </c>
      <c r="M977" s="11" t="s">
        <v>62</v>
      </c>
      <c r="N977" s="11" t="s">
        <v>2107</v>
      </c>
      <c r="O977" s="11" t="s">
        <v>31</v>
      </c>
      <c r="P977" s="11" t="s">
        <v>53</v>
      </c>
      <c r="Q977" s="11" t="s">
        <v>2108</v>
      </c>
      <c r="R977" s="11">
        <v>15.007999999999999</v>
      </c>
      <c r="S977" s="11">
        <v>2</v>
      </c>
      <c r="T977" s="11">
        <v>0.2</v>
      </c>
      <c r="U977" s="11">
        <v>1.5007999999999999</v>
      </c>
      <c r="V977" s="11">
        <f t="shared" si="30"/>
        <v>1</v>
      </c>
      <c r="W977" s="11" t="str">
        <f t="shared" si="31"/>
        <v>Mar</v>
      </c>
      <c r="X977" s="13" t="s">
        <v>4395</v>
      </c>
    </row>
    <row r="978" spans="1:24" x14ac:dyDescent="0.3">
      <c r="A978" s="11">
        <v>4684</v>
      </c>
      <c r="B978" s="11" t="s">
        <v>2908</v>
      </c>
      <c r="C978" s="12">
        <v>44802</v>
      </c>
      <c r="D978" s="12">
        <v>44807</v>
      </c>
      <c r="E978" s="11" t="s">
        <v>38</v>
      </c>
      <c r="F978" s="11" t="s">
        <v>1061</v>
      </c>
      <c r="G978" s="11" t="s">
        <v>1062</v>
      </c>
      <c r="H978" s="11" t="s">
        <v>81</v>
      </c>
      <c r="I978" s="11" t="s">
        <v>26</v>
      </c>
      <c r="J978" s="11" t="s">
        <v>60</v>
      </c>
      <c r="K978" s="11" t="s">
        <v>61</v>
      </c>
      <c r="L978" s="11">
        <v>19120</v>
      </c>
      <c r="M978" s="11" t="s">
        <v>62</v>
      </c>
      <c r="N978" s="11" t="s">
        <v>2387</v>
      </c>
      <c r="O978" s="11" t="s">
        <v>31</v>
      </c>
      <c r="P978" s="11" t="s">
        <v>44</v>
      </c>
      <c r="Q978" s="11" t="s">
        <v>2388</v>
      </c>
      <c r="R978" s="11">
        <v>241.92</v>
      </c>
      <c r="S978" s="11">
        <v>4</v>
      </c>
      <c r="T978" s="11">
        <v>0.4</v>
      </c>
      <c r="U978" s="11">
        <v>-56.448</v>
      </c>
      <c r="V978" s="11">
        <f t="shared" si="30"/>
        <v>0</v>
      </c>
      <c r="W978" s="11" t="str">
        <f t="shared" si="31"/>
        <v>Aug</v>
      </c>
      <c r="X978" s="13" t="s">
        <v>4394</v>
      </c>
    </row>
    <row r="979" spans="1:24" x14ac:dyDescent="0.3">
      <c r="A979" s="11">
        <v>4685</v>
      </c>
      <c r="B979" s="11" t="s">
        <v>2908</v>
      </c>
      <c r="C979" s="12">
        <v>44802</v>
      </c>
      <c r="D979" s="12">
        <v>44807</v>
      </c>
      <c r="E979" s="11" t="s">
        <v>38</v>
      </c>
      <c r="F979" s="11" t="s">
        <v>1061</v>
      </c>
      <c r="G979" s="11" t="s">
        <v>1062</v>
      </c>
      <c r="H979" s="11" t="s">
        <v>81</v>
      </c>
      <c r="I979" s="11" t="s">
        <v>26</v>
      </c>
      <c r="J979" s="11" t="s">
        <v>60</v>
      </c>
      <c r="K979" s="11" t="s">
        <v>61</v>
      </c>
      <c r="L979" s="11">
        <v>19120</v>
      </c>
      <c r="M979" s="11" t="s">
        <v>62</v>
      </c>
      <c r="N979" s="11" t="s">
        <v>2714</v>
      </c>
      <c r="O979" s="11" t="s">
        <v>31</v>
      </c>
      <c r="P979" s="11" t="s">
        <v>32</v>
      </c>
      <c r="Q979" s="11" t="s">
        <v>2715</v>
      </c>
      <c r="R979" s="11">
        <v>163.88</v>
      </c>
      <c r="S979" s="11">
        <v>4</v>
      </c>
      <c r="T979" s="11">
        <v>0.5</v>
      </c>
      <c r="U979" s="11">
        <v>-81.94</v>
      </c>
      <c r="V979" s="11">
        <f t="shared" si="30"/>
        <v>0</v>
      </c>
      <c r="W979" s="11" t="str">
        <f t="shared" si="31"/>
        <v>Aug</v>
      </c>
      <c r="X979" s="13" t="s">
        <v>4394</v>
      </c>
    </row>
    <row r="980" spans="1:24" x14ac:dyDescent="0.3">
      <c r="A980" s="11">
        <v>4690</v>
      </c>
      <c r="B980" s="11" t="s">
        <v>2909</v>
      </c>
      <c r="C980" s="12">
        <v>44185</v>
      </c>
      <c r="D980" s="12">
        <v>44187</v>
      </c>
      <c r="E980" s="11" t="s">
        <v>78</v>
      </c>
      <c r="F980" s="11" t="s">
        <v>1629</v>
      </c>
      <c r="G980" s="11" t="s">
        <v>1630</v>
      </c>
      <c r="H980" s="11" t="s">
        <v>25</v>
      </c>
      <c r="I980" s="11" t="s">
        <v>26</v>
      </c>
      <c r="J980" s="11" t="s">
        <v>1203</v>
      </c>
      <c r="K980" s="11" t="s">
        <v>501</v>
      </c>
      <c r="L980" s="11">
        <v>85705</v>
      </c>
      <c r="M980" s="11" t="s">
        <v>51</v>
      </c>
      <c r="N980" s="11" t="s">
        <v>2036</v>
      </c>
      <c r="O980" s="11" t="s">
        <v>31</v>
      </c>
      <c r="P980" s="11" t="s">
        <v>53</v>
      </c>
      <c r="Q980" s="11" t="s">
        <v>2037</v>
      </c>
      <c r="R980" s="11">
        <v>51.968000000000004</v>
      </c>
      <c r="S980" s="11">
        <v>2</v>
      </c>
      <c r="T980" s="11">
        <v>0.2</v>
      </c>
      <c r="U980" s="11">
        <v>10.393599999999999</v>
      </c>
      <c r="V980" s="11">
        <f t="shared" si="30"/>
        <v>1</v>
      </c>
      <c r="W980" s="11" t="str">
        <f t="shared" si="31"/>
        <v>Dec</v>
      </c>
      <c r="X980" s="13" t="s">
        <v>4392</v>
      </c>
    </row>
    <row r="981" spans="1:24" x14ac:dyDescent="0.3">
      <c r="A981" s="11">
        <v>4692</v>
      </c>
      <c r="B981" s="11" t="s">
        <v>2909</v>
      </c>
      <c r="C981" s="12">
        <v>44185</v>
      </c>
      <c r="D981" s="12">
        <v>44187</v>
      </c>
      <c r="E981" s="11" t="s">
        <v>78</v>
      </c>
      <c r="F981" s="11" t="s">
        <v>1629</v>
      </c>
      <c r="G981" s="11" t="s">
        <v>1630</v>
      </c>
      <c r="H981" s="11" t="s">
        <v>25</v>
      </c>
      <c r="I981" s="11" t="s">
        <v>26</v>
      </c>
      <c r="J981" s="11" t="s">
        <v>1203</v>
      </c>
      <c r="K981" s="11" t="s">
        <v>501</v>
      </c>
      <c r="L981" s="11">
        <v>85705</v>
      </c>
      <c r="M981" s="11" t="s">
        <v>51</v>
      </c>
      <c r="N981" s="11" t="s">
        <v>278</v>
      </c>
      <c r="O981" s="11" t="s">
        <v>31</v>
      </c>
      <c r="P981" s="11" t="s">
        <v>35</v>
      </c>
      <c r="Q981" s="11" t="s">
        <v>279</v>
      </c>
      <c r="R981" s="11">
        <v>242.352</v>
      </c>
      <c r="S981" s="11">
        <v>3</v>
      </c>
      <c r="T981" s="11">
        <v>0.2</v>
      </c>
      <c r="U981" s="11">
        <v>-42.4116</v>
      </c>
      <c r="V981" s="11">
        <f t="shared" si="30"/>
        <v>0</v>
      </c>
      <c r="W981" s="11" t="str">
        <f t="shared" si="31"/>
        <v>Dec</v>
      </c>
      <c r="X981" s="13" t="s">
        <v>4392</v>
      </c>
    </row>
    <row r="982" spans="1:24" x14ac:dyDescent="0.3">
      <c r="A982" s="11">
        <v>4696</v>
      </c>
      <c r="B982" s="11" t="s">
        <v>2910</v>
      </c>
      <c r="C982" s="12">
        <v>44547</v>
      </c>
      <c r="D982" s="12">
        <v>44547</v>
      </c>
      <c r="E982" s="11" t="s">
        <v>407</v>
      </c>
      <c r="F982" s="11" t="s">
        <v>2789</v>
      </c>
      <c r="G982" s="11" t="s">
        <v>2790</v>
      </c>
      <c r="H982" s="11" t="s">
        <v>25</v>
      </c>
      <c r="I982" s="11" t="s">
        <v>26</v>
      </c>
      <c r="J982" s="11" t="s">
        <v>271</v>
      </c>
      <c r="K982" s="11" t="s">
        <v>272</v>
      </c>
      <c r="L982" s="11">
        <v>48205</v>
      </c>
      <c r="M982" s="11" t="s">
        <v>84</v>
      </c>
      <c r="N982" s="11" t="s">
        <v>1167</v>
      </c>
      <c r="O982" s="11" t="s">
        <v>31</v>
      </c>
      <c r="P982" s="11" t="s">
        <v>35</v>
      </c>
      <c r="Q982" s="11" t="s">
        <v>1168</v>
      </c>
      <c r="R982" s="11">
        <v>302.94</v>
      </c>
      <c r="S982" s="11">
        <v>3</v>
      </c>
      <c r="T982" s="11">
        <v>0</v>
      </c>
      <c r="U982" s="11">
        <v>48.470399999999998</v>
      </c>
      <c r="V982" s="11">
        <f t="shared" si="30"/>
        <v>1</v>
      </c>
      <c r="W982" s="11" t="str">
        <f t="shared" si="31"/>
        <v>Dec</v>
      </c>
      <c r="X982" s="13" t="s">
        <v>4393</v>
      </c>
    </row>
    <row r="983" spans="1:24" x14ac:dyDescent="0.3">
      <c r="A983" s="11">
        <v>4697</v>
      </c>
      <c r="B983" s="11" t="s">
        <v>2910</v>
      </c>
      <c r="C983" s="12">
        <v>44547</v>
      </c>
      <c r="D983" s="12">
        <v>44547</v>
      </c>
      <c r="E983" s="11" t="s">
        <v>407</v>
      </c>
      <c r="F983" s="11" t="s">
        <v>2789</v>
      </c>
      <c r="G983" s="11" t="s">
        <v>2790</v>
      </c>
      <c r="H983" s="11" t="s">
        <v>25</v>
      </c>
      <c r="I983" s="11" t="s">
        <v>26</v>
      </c>
      <c r="J983" s="11" t="s">
        <v>271</v>
      </c>
      <c r="K983" s="11" t="s">
        <v>272</v>
      </c>
      <c r="L983" s="11">
        <v>48205</v>
      </c>
      <c r="M983" s="11" t="s">
        <v>84</v>
      </c>
      <c r="N983" s="11" t="s">
        <v>2175</v>
      </c>
      <c r="O983" s="11" t="s">
        <v>31</v>
      </c>
      <c r="P983" s="11" t="s">
        <v>35</v>
      </c>
      <c r="Q983" s="11" t="s">
        <v>2176</v>
      </c>
      <c r="R983" s="11">
        <v>142.36000000000001</v>
      </c>
      <c r="S983" s="11">
        <v>2</v>
      </c>
      <c r="T983" s="11">
        <v>0</v>
      </c>
      <c r="U983" s="11">
        <v>38.437199999999997</v>
      </c>
      <c r="V983" s="11">
        <f t="shared" si="30"/>
        <v>1</v>
      </c>
      <c r="W983" s="11" t="str">
        <f t="shared" si="31"/>
        <v>Dec</v>
      </c>
      <c r="X983" s="13" t="s">
        <v>4393</v>
      </c>
    </row>
    <row r="984" spans="1:24" x14ac:dyDescent="0.3">
      <c r="A984" s="11">
        <v>4698</v>
      </c>
      <c r="B984" s="11" t="s">
        <v>2910</v>
      </c>
      <c r="C984" s="12">
        <v>44547</v>
      </c>
      <c r="D984" s="12">
        <v>44547</v>
      </c>
      <c r="E984" s="11" t="s">
        <v>407</v>
      </c>
      <c r="F984" s="11" t="s">
        <v>2789</v>
      </c>
      <c r="G984" s="11" t="s">
        <v>2790</v>
      </c>
      <c r="H984" s="11" t="s">
        <v>25</v>
      </c>
      <c r="I984" s="11" t="s">
        <v>26</v>
      </c>
      <c r="J984" s="11" t="s">
        <v>271</v>
      </c>
      <c r="K984" s="11" t="s">
        <v>272</v>
      </c>
      <c r="L984" s="11">
        <v>48205</v>
      </c>
      <c r="M984" s="11" t="s">
        <v>84</v>
      </c>
      <c r="N984" s="11" t="s">
        <v>235</v>
      </c>
      <c r="O984" s="11" t="s">
        <v>31</v>
      </c>
      <c r="P984" s="11" t="s">
        <v>35</v>
      </c>
      <c r="Q984" s="11" t="s">
        <v>236</v>
      </c>
      <c r="R984" s="11">
        <v>546.66</v>
      </c>
      <c r="S984" s="11">
        <v>9</v>
      </c>
      <c r="T984" s="11">
        <v>0</v>
      </c>
      <c r="U984" s="11">
        <v>136.66499999999999</v>
      </c>
      <c r="V984" s="11">
        <f t="shared" si="30"/>
        <v>1</v>
      </c>
      <c r="W984" s="11" t="str">
        <f t="shared" si="31"/>
        <v>Dec</v>
      </c>
      <c r="X984" s="13" t="s">
        <v>4393</v>
      </c>
    </row>
    <row r="985" spans="1:24" x14ac:dyDescent="0.3">
      <c r="A985" s="11">
        <v>4699</v>
      </c>
      <c r="B985" s="11" t="s">
        <v>2910</v>
      </c>
      <c r="C985" s="12">
        <v>44547</v>
      </c>
      <c r="D985" s="12">
        <v>44547</v>
      </c>
      <c r="E985" s="11" t="s">
        <v>407</v>
      </c>
      <c r="F985" s="11" t="s">
        <v>2789</v>
      </c>
      <c r="G985" s="11" t="s">
        <v>2790</v>
      </c>
      <c r="H985" s="11" t="s">
        <v>25</v>
      </c>
      <c r="I985" s="11" t="s">
        <v>26</v>
      </c>
      <c r="J985" s="11" t="s">
        <v>271</v>
      </c>
      <c r="K985" s="11" t="s">
        <v>272</v>
      </c>
      <c r="L985" s="11">
        <v>48205</v>
      </c>
      <c r="M985" s="11" t="s">
        <v>84</v>
      </c>
      <c r="N985" s="11" t="s">
        <v>2150</v>
      </c>
      <c r="O985" s="11" t="s">
        <v>31</v>
      </c>
      <c r="P985" s="11" t="s">
        <v>53</v>
      </c>
      <c r="Q985" s="11" t="s">
        <v>2151</v>
      </c>
      <c r="R985" s="11">
        <v>212.13</v>
      </c>
      <c r="S985" s="11">
        <v>3</v>
      </c>
      <c r="T985" s="11">
        <v>0</v>
      </c>
      <c r="U985" s="11">
        <v>14.8491</v>
      </c>
      <c r="V985" s="11">
        <f t="shared" si="30"/>
        <v>1</v>
      </c>
      <c r="W985" s="11" t="str">
        <f t="shared" si="31"/>
        <v>Dec</v>
      </c>
      <c r="X985" s="13" t="s">
        <v>4393</v>
      </c>
    </row>
    <row r="986" spans="1:24" x14ac:dyDescent="0.3">
      <c r="A986" s="11">
        <v>4703</v>
      </c>
      <c r="B986" s="11" t="s">
        <v>2911</v>
      </c>
      <c r="C986" s="12">
        <v>45057</v>
      </c>
      <c r="D986" s="12">
        <v>45063</v>
      </c>
      <c r="E986" s="11" t="s">
        <v>38</v>
      </c>
      <c r="F986" s="11" t="s">
        <v>1218</v>
      </c>
      <c r="G986" s="11" t="s">
        <v>1219</v>
      </c>
      <c r="H986" s="11" t="s">
        <v>90</v>
      </c>
      <c r="I986" s="11" t="s">
        <v>26</v>
      </c>
      <c r="J986" s="11" t="s">
        <v>2311</v>
      </c>
      <c r="K986" s="11" t="s">
        <v>83</v>
      </c>
      <c r="L986" s="11">
        <v>78745</v>
      </c>
      <c r="M986" s="11" t="s">
        <v>84</v>
      </c>
      <c r="N986" s="11" t="s">
        <v>382</v>
      </c>
      <c r="O986" s="11" t="s">
        <v>31</v>
      </c>
      <c r="P986" s="11" t="s">
        <v>53</v>
      </c>
      <c r="Q986" s="11" t="s">
        <v>383</v>
      </c>
      <c r="R986" s="11">
        <v>7.9960000000000004</v>
      </c>
      <c r="S986" s="11">
        <v>1</v>
      </c>
      <c r="T986" s="11">
        <v>0.6</v>
      </c>
      <c r="U986" s="11">
        <v>-6.9965000000000002</v>
      </c>
      <c r="V986" s="11">
        <f t="shared" si="30"/>
        <v>0</v>
      </c>
      <c r="W986" s="11" t="str">
        <f t="shared" si="31"/>
        <v>May</v>
      </c>
      <c r="X986" s="13" t="s">
        <v>4395</v>
      </c>
    </row>
    <row r="987" spans="1:24" x14ac:dyDescent="0.3">
      <c r="A987" s="11">
        <v>4707</v>
      </c>
      <c r="B987" s="11" t="s">
        <v>2912</v>
      </c>
      <c r="C987" s="12">
        <v>44698</v>
      </c>
      <c r="D987" s="12">
        <v>44699</v>
      </c>
      <c r="E987" s="11" t="s">
        <v>78</v>
      </c>
      <c r="F987" s="11" t="s">
        <v>1453</v>
      </c>
      <c r="G987" s="11" t="s">
        <v>1454</v>
      </c>
      <c r="H987" s="11" t="s">
        <v>25</v>
      </c>
      <c r="I987" s="11" t="s">
        <v>26</v>
      </c>
      <c r="J987" s="11" t="s">
        <v>2913</v>
      </c>
      <c r="K987" s="11" t="s">
        <v>411</v>
      </c>
      <c r="L987" s="11">
        <v>6708</v>
      </c>
      <c r="M987" s="11" t="s">
        <v>62</v>
      </c>
      <c r="N987" s="11" t="s">
        <v>971</v>
      </c>
      <c r="O987" s="11" t="s">
        <v>31</v>
      </c>
      <c r="P987" s="11" t="s">
        <v>53</v>
      </c>
      <c r="Q987" s="11" t="s">
        <v>972</v>
      </c>
      <c r="R987" s="11">
        <v>173.24</v>
      </c>
      <c r="S987" s="11">
        <v>4</v>
      </c>
      <c r="T987" s="11">
        <v>0</v>
      </c>
      <c r="U987" s="11">
        <v>17.324000000000002</v>
      </c>
      <c r="V987" s="11">
        <f t="shared" si="30"/>
        <v>1</v>
      </c>
      <c r="W987" s="11" t="str">
        <f t="shared" si="31"/>
        <v>May</v>
      </c>
      <c r="X987" s="13" t="s">
        <v>4394</v>
      </c>
    </row>
    <row r="988" spans="1:24" x14ac:dyDescent="0.3">
      <c r="A988" s="11">
        <v>4714</v>
      </c>
      <c r="B988" s="11" t="s">
        <v>2914</v>
      </c>
      <c r="C988" s="12">
        <v>44181</v>
      </c>
      <c r="D988" s="12">
        <v>44186</v>
      </c>
      <c r="E988" s="11" t="s">
        <v>38</v>
      </c>
      <c r="F988" s="11" t="s">
        <v>2545</v>
      </c>
      <c r="G988" s="11" t="s">
        <v>2546</v>
      </c>
      <c r="H988" s="11" t="s">
        <v>25</v>
      </c>
      <c r="I988" s="11" t="s">
        <v>26</v>
      </c>
      <c r="J988" s="11" t="s">
        <v>1849</v>
      </c>
      <c r="K988" s="11" t="s">
        <v>83</v>
      </c>
      <c r="L988" s="11">
        <v>77340</v>
      </c>
      <c r="M988" s="11" t="s">
        <v>84</v>
      </c>
      <c r="N988" s="11" t="s">
        <v>2150</v>
      </c>
      <c r="O988" s="11" t="s">
        <v>31</v>
      </c>
      <c r="P988" s="11" t="s">
        <v>53</v>
      </c>
      <c r="Q988" s="11" t="s">
        <v>2151</v>
      </c>
      <c r="R988" s="11">
        <v>56.567999999999998</v>
      </c>
      <c r="S988" s="11">
        <v>2</v>
      </c>
      <c r="T988" s="11">
        <v>0.6</v>
      </c>
      <c r="U988" s="11">
        <v>-74.952600000000004</v>
      </c>
      <c r="V988" s="11">
        <f t="shared" si="30"/>
        <v>0</v>
      </c>
      <c r="W988" s="11" t="str">
        <f t="shared" si="31"/>
        <v>Dec</v>
      </c>
      <c r="X988" s="13" t="s">
        <v>4392</v>
      </c>
    </row>
    <row r="989" spans="1:24" x14ac:dyDescent="0.3">
      <c r="A989" s="11">
        <v>4717</v>
      </c>
      <c r="B989" s="11" t="s">
        <v>2915</v>
      </c>
      <c r="C989" s="12">
        <v>45263</v>
      </c>
      <c r="D989" s="12">
        <v>45267</v>
      </c>
      <c r="E989" s="11" t="s">
        <v>22</v>
      </c>
      <c r="F989" s="11" t="s">
        <v>1295</v>
      </c>
      <c r="G989" s="11" t="s">
        <v>1296</v>
      </c>
      <c r="H989" s="11" t="s">
        <v>90</v>
      </c>
      <c r="I989" s="11" t="s">
        <v>26</v>
      </c>
      <c r="J989" s="11" t="s">
        <v>176</v>
      </c>
      <c r="K989" s="11" t="s">
        <v>177</v>
      </c>
      <c r="L989" s="11">
        <v>98115</v>
      </c>
      <c r="M989" s="11" t="s">
        <v>51</v>
      </c>
      <c r="N989" s="11" t="s">
        <v>1228</v>
      </c>
      <c r="O989" s="11" t="s">
        <v>31</v>
      </c>
      <c r="P989" s="11" t="s">
        <v>44</v>
      </c>
      <c r="Q989" s="11" t="s">
        <v>1229</v>
      </c>
      <c r="R989" s="11">
        <v>521.96</v>
      </c>
      <c r="S989" s="11">
        <v>2</v>
      </c>
      <c r="T989" s="11">
        <v>0</v>
      </c>
      <c r="U989" s="11">
        <v>88.733199999999997</v>
      </c>
      <c r="V989" s="11">
        <f t="shared" si="30"/>
        <v>1</v>
      </c>
      <c r="W989" s="11" t="str">
        <f t="shared" si="31"/>
        <v>Dec</v>
      </c>
      <c r="X989" s="13" t="s">
        <v>4395</v>
      </c>
    </row>
    <row r="990" spans="1:24" x14ac:dyDescent="0.3">
      <c r="A990" s="11">
        <v>4722</v>
      </c>
      <c r="B990" s="11" t="s">
        <v>2916</v>
      </c>
      <c r="C990" s="12">
        <v>43989</v>
      </c>
      <c r="D990" s="12">
        <v>43993</v>
      </c>
      <c r="E990" s="11" t="s">
        <v>22</v>
      </c>
      <c r="F990" s="11" t="s">
        <v>2917</v>
      </c>
      <c r="G990" s="11" t="s">
        <v>2918</v>
      </c>
      <c r="H990" s="11" t="s">
        <v>25</v>
      </c>
      <c r="I990" s="11" t="s">
        <v>26</v>
      </c>
      <c r="J990" s="11" t="s">
        <v>164</v>
      </c>
      <c r="K990" s="11" t="s">
        <v>121</v>
      </c>
      <c r="L990" s="11">
        <v>60505</v>
      </c>
      <c r="M990" s="11" t="s">
        <v>84</v>
      </c>
      <c r="N990" s="11" t="s">
        <v>435</v>
      </c>
      <c r="O990" s="11" t="s">
        <v>31</v>
      </c>
      <c r="P990" s="11" t="s">
        <v>44</v>
      </c>
      <c r="Q990" s="11" t="s">
        <v>436</v>
      </c>
      <c r="R990" s="11">
        <v>268.935</v>
      </c>
      <c r="S990" s="11">
        <v>3</v>
      </c>
      <c r="T990" s="11">
        <v>0.5</v>
      </c>
      <c r="U990" s="11">
        <v>-209.76929999999999</v>
      </c>
      <c r="V990" s="11">
        <f t="shared" si="30"/>
        <v>0</v>
      </c>
      <c r="W990" s="11" t="str">
        <f t="shared" si="31"/>
        <v>Jun</v>
      </c>
      <c r="X990" s="13" t="s">
        <v>4392</v>
      </c>
    </row>
    <row r="991" spans="1:24" x14ac:dyDescent="0.3">
      <c r="A991" s="11">
        <v>4728</v>
      </c>
      <c r="B991" s="11" t="s">
        <v>2919</v>
      </c>
      <c r="C991" s="12">
        <v>44160</v>
      </c>
      <c r="D991" s="12">
        <v>44164</v>
      </c>
      <c r="E991" s="11" t="s">
        <v>22</v>
      </c>
      <c r="F991" s="11" t="s">
        <v>1332</v>
      </c>
      <c r="G991" s="11" t="s">
        <v>1333</v>
      </c>
      <c r="H991" s="11" t="s">
        <v>90</v>
      </c>
      <c r="I991" s="11" t="s">
        <v>26</v>
      </c>
      <c r="J991" s="11" t="s">
        <v>158</v>
      </c>
      <c r="K991" s="11" t="s">
        <v>109</v>
      </c>
      <c r="L991" s="11">
        <v>10009</v>
      </c>
      <c r="M991" s="11" t="s">
        <v>62</v>
      </c>
      <c r="N991" s="11" t="s">
        <v>1457</v>
      </c>
      <c r="O991" s="11" t="s">
        <v>31</v>
      </c>
      <c r="P991" s="11" t="s">
        <v>32</v>
      </c>
      <c r="Q991" s="11" t="s">
        <v>1458</v>
      </c>
      <c r="R991" s="11">
        <v>275.952</v>
      </c>
      <c r="S991" s="11">
        <v>3</v>
      </c>
      <c r="T991" s="11">
        <v>0.2</v>
      </c>
      <c r="U991" s="11">
        <v>-37.943399999999997</v>
      </c>
      <c r="V991" s="11">
        <f t="shared" si="30"/>
        <v>0</v>
      </c>
      <c r="W991" s="11" t="str">
        <f t="shared" si="31"/>
        <v>Nov</v>
      </c>
      <c r="X991" s="13" t="s">
        <v>4392</v>
      </c>
    </row>
    <row r="992" spans="1:24" x14ac:dyDescent="0.3">
      <c r="A992" s="11">
        <v>4734</v>
      </c>
      <c r="B992" s="11" t="s">
        <v>2920</v>
      </c>
      <c r="C992" s="12">
        <v>44284</v>
      </c>
      <c r="D992" s="12">
        <v>44286</v>
      </c>
      <c r="E992" s="11" t="s">
        <v>22</v>
      </c>
      <c r="F992" s="11" t="s">
        <v>2921</v>
      </c>
      <c r="G992" s="11" t="s">
        <v>2922</v>
      </c>
      <c r="H992" s="11" t="s">
        <v>25</v>
      </c>
      <c r="I992" s="11" t="s">
        <v>26</v>
      </c>
      <c r="J992" s="11" t="s">
        <v>620</v>
      </c>
      <c r="K992" s="11" t="s">
        <v>50</v>
      </c>
      <c r="L992" s="11">
        <v>92105</v>
      </c>
      <c r="M992" s="11" t="s">
        <v>51</v>
      </c>
      <c r="N992" s="11" t="s">
        <v>2307</v>
      </c>
      <c r="O992" s="11" t="s">
        <v>31</v>
      </c>
      <c r="P992" s="11" t="s">
        <v>53</v>
      </c>
      <c r="Q992" s="11" t="s">
        <v>2308</v>
      </c>
      <c r="R992" s="11">
        <v>19.920000000000002</v>
      </c>
      <c r="S992" s="11">
        <v>3</v>
      </c>
      <c r="T992" s="11">
        <v>0</v>
      </c>
      <c r="U992" s="11">
        <v>9.5616000000000003</v>
      </c>
      <c r="V992" s="11">
        <f t="shared" si="30"/>
        <v>1</v>
      </c>
      <c r="W992" s="11" t="str">
        <f t="shared" si="31"/>
        <v>Mar</v>
      </c>
      <c r="X992" s="13" t="s">
        <v>4393</v>
      </c>
    </row>
    <row r="993" spans="1:24" x14ac:dyDescent="0.3">
      <c r="A993" s="11">
        <v>4735</v>
      </c>
      <c r="B993" s="11" t="s">
        <v>2923</v>
      </c>
      <c r="C993" s="12">
        <v>44658</v>
      </c>
      <c r="D993" s="12">
        <v>44663</v>
      </c>
      <c r="E993" s="11" t="s">
        <v>38</v>
      </c>
      <c r="F993" s="11" t="s">
        <v>701</v>
      </c>
      <c r="G993" s="11" t="s">
        <v>702</v>
      </c>
      <c r="H993" s="11" t="s">
        <v>81</v>
      </c>
      <c r="I993" s="11" t="s">
        <v>26</v>
      </c>
      <c r="J993" s="11" t="s">
        <v>158</v>
      </c>
      <c r="K993" s="11" t="s">
        <v>109</v>
      </c>
      <c r="L993" s="11">
        <v>10035</v>
      </c>
      <c r="M993" s="11" t="s">
        <v>62</v>
      </c>
      <c r="N993" s="11" t="s">
        <v>34</v>
      </c>
      <c r="O993" s="11" t="s">
        <v>31</v>
      </c>
      <c r="P993" s="11" t="s">
        <v>35</v>
      </c>
      <c r="Q993" s="11" t="s">
        <v>36</v>
      </c>
      <c r="R993" s="11">
        <v>658.74599999999998</v>
      </c>
      <c r="S993" s="11">
        <v>3</v>
      </c>
      <c r="T993" s="11">
        <v>0.1</v>
      </c>
      <c r="U993" s="11">
        <v>146.38800000000001</v>
      </c>
      <c r="V993" s="11">
        <f t="shared" si="30"/>
        <v>1</v>
      </c>
      <c r="W993" s="11" t="str">
        <f t="shared" si="31"/>
        <v>Apr</v>
      </c>
      <c r="X993" s="13" t="s">
        <v>4394</v>
      </c>
    </row>
    <row r="994" spans="1:24" x14ac:dyDescent="0.3">
      <c r="A994" s="11">
        <v>4740</v>
      </c>
      <c r="B994" s="11" t="s">
        <v>2924</v>
      </c>
      <c r="C994" s="12">
        <v>44245</v>
      </c>
      <c r="D994" s="12">
        <v>44251</v>
      </c>
      <c r="E994" s="11" t="s">
        <v>38</v>
      </c>
      <c r="F994" s="11" t="s">
        <v>2925</v>
      </c>
      <c r="G994" s="11" t="s">
        <v>2926</v>
      </c>
      <c r="H994" s="11" t="s">
        <v>25</v>
      </c>
      <c r="I994" s="11" t="s">
        <v>26</v>
      </c>
      <c r="J994" s="11" t="s">
        <v>711</v>
      </c>
      <c r="K994" s="11" t="s">
        <v>50</v>
      </c>
      <c r="L994" s="11">
        <v>90805</v>
      </c>
      <c r="M994" s="11" t="s">
        <v>51</v>
      </c>
      <c r="N994" s="11" t="s">
        <v>1230</v>
      </c>
      <c r="O994" s="11" t="s">
        <v>31</v>
      </c>
      <c r="P994" s="11" t="s">
        <v>44</v>
      </c>
      <c r="Q994" s="11" t="s">
        <v>1231</v>
      </c>
      <c r="R994" s="11">
        <v>35.543999999999997</v>
      </c>
      <c r="S994" s="11">
        <v>1</v>
      </c>
      <c r="T994" s="11">
        <v>0.2</v>
      </c>
      <c r="U994" s="11">
        <v>-0.88859999999999995</v>
      </c>
      <c r="V994" s="11">
        <f t="shared" si="30"/>
        <v>0</v>
      </c>
      <c r="W994" s="11" t="str">
        <f t="shared" si="31"/>
        <v>Feb</v>
      </c>
      <c r="X994" s="13" t="s">
        <v>4393</v>
      </c>
    </row>
    <row r="995" spans="1:24" x14ac:dyDescent="0.3">
      <c r="A995" s="11">
        <v>4749</v>
      </c>
      <c r="B995" s="11" t="s">
        <v>2927</v>
      </c>
      <c r="C995" s="12">
        <v>44623</v>
      </c>
      <c r="D995" s="12">
        <v>44623</v>
      </c>
      <c r="E995" s="11" t="s">
        <v>407</v>
      </c>
      <c r="F995" s="11" t="s">
        <v>1707</v>
      </c>
      <c r="G995" s="11" t="s">
        <v>1708</v>
      </c>
      <c r="H995" s="11" t="s">
        <v>81</v>
      </c>
      <c r="I995" s="11" t="s">
        <v>26</v>
      </c>
      <c r="J995" s="11" t="s">
        <v>310</v>
      </c>
      <c r="K995" s="11" t="s">
        <v>50</v>
      </c>
      <c r="L995" s="11">
        <v>94110</v>
      </c>
      <c r="M995" s="11" t="s">
        <v>51</v>
      </c>
      <c r="N995" s="11" t="s">
        <v>2390</v>
      </c>
      <c r="O995" s="11" t="s">
        <v>31</v>
      </c>
      <c r="P995" s="11" t="s">
        <v>53</v>
      </c>
      <c r="Q995" s="11" t="s">
        <v>2391</v>
      </c>
      <c r="R995" s="11">
        <v>35.28</v>
      </c>
      <c r="S995" s="11">
        <v>3</v>
      </c>
      <c r="T995" s="11">
        <v>0</v>
      </c>
      <c r="U995" s="11">
        <v>11.995200000000001</v>
      </c>
      <c r="V995" s="11">
        <f t="shared" si="30"/>
        <v>1</v>
      </c>
      <c r="W995" s="11" t="str">
        <f t="shared" si="31"/>
        <v>Mar</v>
      </c>
      <c r="X995" s="13" t="s">
        <v>4394</v>
      </c>
    </row>
    <row r="996" spans="1:24" x14ac:dyDescent="0.3">
      <c r="A996" s="11">
        <v>4753</v>
      </c>
      <c r="B996" s="11" t="s">
        <v>2928</v>
      </c>
      <c r="C996" s="12">
        <v>45250</v>
      </c>
      <c r="D996" s="12">
        <v>45254</v>
      </c>
      <c r="E996" s="11" t="s">
        <v>38</v>
      </c>
      <c r="F996" s="11" t="s">
        <v>2929</v>
      </c>
      <c r="G996" s="11" t="s">
        <v>2930</v>
      </c>
      <c r="H996" s="11" t="s">
        <v>25</v>
      </c>
      <c r="I996" s="11" t="s">
        <v>26</v>
      </c>
      <c r="J996" s="11" t="s">
        <v>458</v>
      </c>
      <c r="K996" s="11" t="s">
        <v>128</v>
      </c>
      <c r="L996" s="11">
        <v>38301</v>
      </c>
      <c r="M996" s="11" t="s">
        <v>29</v>
      </c>
      <c r="N996" s="11" t="s">
        <v>649</v>
      </c>
      <c r="O996" s="11" t="s">
        <v>31</v>
      </c>
      <c r="P996" s="11" t="s">
        <v>35</v>
      </c>
      <c r="Q996" s="11" t="s">
        <v>650</v>
      </c>
      <c r="R996" s="11">
        <v>209.56800000000001</v>
      </c>
      <c r="S996" s="11">
        <v>2</v>
      </c>
      <c r="T996" s="11">
        <v>0.2</v>
      </c>
      <c r="U996" s="11">
        <v>-23.5764</v>
      </c>
      <c r="V996" s="11">
        <f t="shared" si="30"/>
        <v>0</v>
      </c>
      <c r="W996" s="11" t="str">
        <f t="shared" si="31"/>
        <v>Nov</v>
      </c>
      <c r="X996" s="13" t="s">
        <v>4395</v>
      </c>
    </row>
    <row r="997" spans="1:24" x14ac:dyDescent="0.3">
      <c r="A997" s="11">
        <v>4773</v>
      </c>
      <c r="B997" s="11" t="s">
        <v>2931</v>
      </c>
      <c r="C997" s="12">
        <v>45253</v>
      </c>
      <c r="D997" s="12">
        <v>45257</v>
      </c>
      <c r="E997" s="11" t="s">
        <v>38</v>
      </c>
      <c r="F997" s="11" t="s">
        <v>2932</v>
      </c>
      <c r="G997" s="11" t="s">
        <v>2933</v>
      </c>
      <c r="H997" s="11" t="s">
        <v>25</v>
      </c>
      <c r="I997" s="11" t="s">
        <v>26</v>
      </c>
      <c r="J997" s="11" t="s">
        <v>120</v>
      </c>
      <c r="K997" s="11" t="s">
        <v>121</v>
      </c>
      <c r="L997" s="11">
        <v>60610</v>
      </c>
      <c r="M997" s="11" t="s">
        <v>84</v>
      </c>
      <c r="N997" s="11" t="s">
        <v>1943</v>
      </c>
      <c r="O997" s="11" t="s">
        <v>31</v>
      </c>
      <c r="P997" s="11" t="s">
        <v>53</v>
      </c>
      <c r="Q997" s="11" t="s">
        <v>1944</v>
      </c>
      <c r="R997" s="11">
        <v>6.4640000000000004</v>
      </c>
      <c r="S997" s="11">
        <v>1</v>
      </c>
      <c r="T997" s="11">
        <v>0.6</v>
      </c>
      <c r="U997" s="11">
        <v>-4.04</v>
      </c>
      <c r="V997" s="11">
        <f t="shared" si="30"/>
        <v>0</v>
      </c>
      <c r="W997" s="11" t="str">
        <f t="shared" si="31"/>
        <v>Nov</v>
      </c>
      <c r="X997" s="13" t="s">
        <v>4395</v>
      </c>
    </row>
    <row r="998" spans="1:24" x14ac:dyDescent="0.3">
      <c r="A998" s="11">
        <v>4780</v>
      </c>
      <c r="B998" s="11" t="s">
        <v>2934</v>
      </c>
      <c r="C998" s="12">
        <v>44020</v>
      </c>
      <c r="D998" s="12">
        <v>44022</v>
      </c>
      <c r="E998" s="11" t="s">
        <v>78</v>
      </c>
      <c r="F998" s="11" t="s">
        <v>2088</v>
      </c>
      <c r="G998" s="11" t="s">
        <v>2089</v>
      </c>
      <c r="H998" s="11" t="s">
        <v>25</v>
      </c>
      <c r="I998" s="11" t="s">
        <v>26</v>
      </c>
      <c r="J998" s="11" t="s">
        <v>2935</v>
      </c>
      <c r="K998" s="11" t="s">
        <v>109</v>
      </c>
      <c r="L998" s="11">
        <v>14215</v>
      </c>
      <c r="M998" s="11" t="s">
        <v>62</v>
      </c>
      <c r="N998" s="11" t="s">
        <v>571</v>
      </c>
      <c r="O998" s="11" t="s">
        <v>31</v>
      </c>
      <c r="P998" s="11" t="s">
        <v>35</v>
      </c>
      <c r="Q998" s="11" t="s">
        <v>572</v>
      </c>
      <c r="R998" s="11">
        <v>63.881999999999998</v>
      </c>
      <c r="S998" s="11">
        <v>1</v>
      </c>
      <c r="T998" s="11">
        <v>0.1</v>
      </c>
      <c r="U998" s="11">
        <v>10.647</v>
      </c>
      <c r="V998" s="11">
        <f t="shared" si="30"/>
        <v>1</v>
      </c>
      <c r="W998" s="11" t="str">
        <f t="shared" si="31"/>
        <v>Jul</v>
      </c>
      <c r="X998" s="13" t="s">
        <v>4392</v>
      </c>
    </row>
    <row r="999" spans="1:24" x14ac:dyDescent="0.3">
      <c r="A999" s="11">
        <v>4781</v>
      </c>
      <c r="B999" s="11" t="s">
        <v>2936</v>
      </c>
      <c r="C999" s="12">
        <v>44142</v>
      </c>
      <c r="D999" s="12">
        <v>44147</v>
      </c>
      <c r="E999" s="11" t="s">
        <v>38</v>
      </c>
      <c r="F999" s="11" t="s">
        <v>181</v>
      </c>
      <c r="G999" s="11" t="s">
        <v>182</v>
      </c>
      <c r="H999" s="11" t="s">
        <v>25</v>
      </c>
      <c r="I999" s="11" t="s">
        <v>26</v>
      </c>
      <c r="J999" s="11" t="s">
        <v>91</v>
      </c>
      <c r="K999" s="11" t="s">
        <v>83</v>
      </c>
      <c r="L999" s="11">
        <v>77070</v>
      </c>
      <c r="M999" s="11" t="s">
        <v>84</v>
      </c>
      <c r="N999" s="11" t="s">
        <v>2058</v>
      </c>
      <c r="O999" s="11" t="s">
        <v>31</v>
      </c>
      <c r="P999" s="11" t="s">
        <v>35</v>
      </c>
      <c r="Q999" s="11" t="s">
        <v>2059</v>
      </c>
      <c r="R999" s="11">
        <v>683.14400000000001</v>
      </c>
      <c r="S999" s="11">
        <v>4</v>
      </c>
      <c r="T999" s="11">
        <v>0.3</v>
      </c>
      <c r="U999" s="11">
        <v>0</v>
      </c>
      <c r="V999" s="11">
        <f t="shared" si="30"/>
        <v>0</v>
      </c>
      <c r="W999" s="11" t="str">
        <f t="shared" si="31"/>
        <v>Nov</v>
      </c>
      <c r="X999" s="13" t="s">
        <v>4392</v>
      </c>
    </row>
    <row r="1000" spans="1:24" x14ac:dyDescent="0.3">
      <c r="A1000" s="11">
        <v>4786</v>
      </c>
      <c r="B1000" s="11" t="s">
        <v>2937</v>
      </c>
      <c r="C1000" s="12">
        <v>44541</v>
      </c>
      <c r="D1000" s="12">
        <v>44546</v>
      </c>
      <c r="E1000" s="11" t="s">
        <v>38</v>
      </c>
      <c r="F1000" s="11" t="s">
        <v>1255</v>
      </c>
      <c r="G1000" s="11" t="s">
        <v>1256</v>
      </c>
      <c r="H1000" s="11" t="s">
        <v>25</v>
      </c>
      <c r="I1000" s="11" t="s">
        <v>26</v>
      </c>
      <c r="J1000" s="11" t="s">
        <v>335</v>
      </c>
      <c r="K1000" s="11" t="s">
        <v>165</v>
      </c>
      <c r="L1000" s="11">
        <v>80906</v>
      </c>
      <c r="M1000" s="11" t="s">
        <v>51</v>
      </c>
      <c r="N1000" s="11" t="s">
        <v>1934</v>
      </c>
      <c r="O1000" s="11" t="s">
        <v>31</v>
      </c>
      <c r="P1000" s="11" t="s">
        <v>32</v>
      </c>
      <c r="Q1000" s="11" t="s">
        <v>1935</v>
      </c>
      <c r="R1000" s="11">
        <v>69.575999999999993</v>
      </c>
      <c r="S1000" s="11">
        <v>4</v>
      </c>
      <c r="T1000" s="11">
        <v>0.7</v>
      </c>
      <c r="U1000" s="11">
        <v>-143.79040000000001</v>
      </c>
      <c r="V1000" s="11">
        <f t="shared" si="30"/>
        <v>0</v>
      </c>
      <c r="W1000" s="11" t="str">
        <f t="shared" si="31"/>
        <v>Dec</v>
      </c>
      <c r="X1000" s="13" t="s">
        <v>4393</v>
      </c>
    </row>
    <row r="1001" spans="1:24" x14ac:dyDescent="0.3">
      <c r="A1001" s="11">
        <v>4789</v>
      </c>
      <c r="B1001" s="11" t="s">
        <v>2937</v>
      </c>
      <c r="C1001" s="12">
        <v>44541</v>
      </c>
      <c r="D1001" s="12">
        <v>44546</v>
      </c>
      <c r="E1001" s="11" t="s">
        <v>38</v>
      </c>
      <c r="F1001" s="11" t="s">
        <v>1255</v>
      </c>
      <c r="G1001" s="11" t="s">
        <v>1256</v>
      </c>
      <c r="H1001" s="11" t="s">
        <v>25</v>
      </c>
      <c r="I1001" s="11" t="s">
        <v>26</v>
      </c>
      <c r="J1001" s="11" t="s">
        <v>335</v>
      </c>
      <c r="K1001" s="11" t="s">
        <v>165</v>
      </c>
      <c r="L1001" s="11">
        <v>80906</v>
      </c>
      <c r="M1001" s="11" t="s">
        <v>51</v>
      </c>
      <c r="N1001" s="11" t="s">
        <v>1329</v>
      </c>
      <c r="O1001" s="11" t="s">
        <v>31</v>
      </c>
      <c r="P1001" s="11" t="s">
        <v>53</v>
      </c>
      <c r="Q1001" s="11" t="s">
        <v>1330</v>
      </c>
      <c r="R1001" s="11">
        <v>52.415999999999997</v>
      </c>
      <c r="S1001" s="11">
        <v>9</v>
      </c>
      <c r="T1001" s="11">
        <v>0.2</v>
      </c>
      <c r="U1001" s="11">
        <v>15.069599999999999</v>
      </c>
      <c r="V1001" s="11">
        <f t="shared" si="30"/>
        <v>1</v>
      </c>
      <c r="W1001" s="11" t="str">
        <f t="shared" si="31"/>
        <v>Dec</v>
      </c>
      <c r="X1001" s="13" t="s">
        <v>4393</v>
      </c>
    </row>
    <row r="1002" spans="1:24" x14ac:dyDescent="0.3">
      <c r="A1002" s="11">
        <v>4790</v>
      </c>
      <c r="B1002" s="11" t="s">
        <v>2937</v>
      </c>
      <c r="C1002" s="12">
        <v>44541</v>
      </c>
      <c r="D1002" s="12">
        <v>44546</v>
      </c>
      <c r="E1002" s="11" t="s">
        <v>38</v>
      </c>
      <c r="F1002" s="11" t="s">
        <v>1255</v>
      </c>
      <c r="G1002" s="11" t="s">
        <v>1256</v>
      </c>
      <c r="H1002" s="11" t="s">
        <v>25</v>
      </c>
      <c r="I1002" s="11" t="s">
        <v>26</v>
      </c>
      <c r="J1002" s="11" t="s">
        <v>335</v>
      </c>
      <c r="K1002" s="11" t="s">
        <v>165</v>
      </c>
      <c r="L1002" s="11">
        <v>80906</v>
      </c>
      <c r="M1002" s="11" t="s">
        <v>51</v>
      </c>
      <c r="N1002" s="11" t="s">
        <v>1271</v>
      </c>
      <c r="O1002" s="11" t="s">
        <v>31</v>
      </c>
      <c r="P1002" s="11" t="s">
        <v>53</v>
      </c>
      <c r="Q1002" s="11" t="s">
        <v>1272</v>
      </c>
      <c r="R1002" s="11">
        <v>54.92</v>
      </c>
      <c r="S1002" s="11">
        <v>5</v>
      </c>
      <c r="T1002" s="11">
        <v>0.2</v>
      </c>
      <c r="U1002" s="11">
        <v>10.984</v>
      </c>
      <c r="V1002" s="11">
        <f t="shared" si="30"/>
        <v>1</v>
      </c>
      <c r="W1002" s="11" t="str">
        <f t="shared" si="31"/>
        <v>Dec</v>
      </c>
      <c r="X1002" s="13" t="s">
        <v>4393</v>
      </c>
    </row>
    <row r="1003" spans="1:24" x14ac:dyDescent="0.3">
      <c r="A1003" s="11">
        <v>4791</v>
      </c>
      <c r="B1003" s="11" t="s">
        <v>2937</v>
      </c>
      <c r="C1003" s="12">
        <v>44541</v>
      </c>
      <c r="D1003" s="12">
        <v>44546</v>
      </c>
      <c r="E1003" s="11" t="s">
        <v>38</v>
      </c>
      <c r="F1003" s="11" t="s">
        <v>1255</v>
      </c>
      <c r="G1003" s="11" t="s">
        <v>1256</v>
      </c>
      <c r="H1003" s="11" t="s">
        <v>25</v>
      </c>
      <c r="I1003" s="11" t="s">
        <v>26</v>
      </c>
      <c r="J1003" s="11" t="s">
        <v>335</v>
      </c>
      <c r="K1003" s="11" t="s">
        <v>165</v>
      </c>
      <c r="L1003" s="11">
        <v>80906</v>
      </c>
      <c r="M1003" s="11" t="s">
        <v>51</v>
      </c>
      <c r="N1003" s="11" t="s">
        <v>1881</v>
      </c>
      <c r="O1003" s="11" t="s">
        <v>31</v>
      </c>
      <c r="P1003" s="11" t="s">
        <v>44</v>
      </c>
      <c r="Q1003" s="11" t="s">
        <v>1882</v>
      </c>
      <c r="R1003" s="11">
        <v>364.95</v>
      </c>
      <c r="S1003" s="11">
        <v>5</v>
      </c>
      <c r="T1003" s="11">
        <v>0.5</v>
      </c>
      <c r="U1003" s="11">
        <v>-248.166</v>
      </c>
      <c r="V1003" s="11">
        <f t="shared" si="30"/>
        <v>0</v>
      </c>
      <c r="W1003" s="11" t="str">
        <f t="shared" si="31"/>
        <v>Dec</v>
      </c>
      <c r="X1003" s="13" t="s">
        <v>4393</v>
      </c>
    </row>
    <row r="1004" spans="1:24" x14ac:dyDescent="0.3">
      <c r="A1004" s="11">
        <v>4795</v>
      </c>
      <c r="B1004" s="11" t="s">
        <v>2938</v>
      </c>
      <c r="C1004" s="12">
        <v>44271</v>
      </c>
      <c r="D1004" s="12">
        <v>44278</v>
      </c>
      <c r="E1004" s="11" t="s">
        <v>38</v>
      </c>
      <c r="F1004" s="11" t="s">
        <v>2939</v>
      </c>
      <c r="G1004" s="11" t="s">
        <v>2940</v>
      </c>
      <c r="H1004" s="11" t="s">
        <v>81</v>
      </c>
      <c r="I1004" s="11" t="s">
        <v>26</v>
      </c>
      <c r="J1004" s="11" t="s">
        <v>49</v>
      </c>
      <c r="K1004" s="11" t="s">
        <v>50</v>
      </c>
      <c r="L1004" s="11">
        <v>90036</v>
      </c>
      <c r="M1004" s="11" t="s">
        <v>51</v>
      </c>
      <c r="N1004" s="11" t="s">
        <v>2671</v>
      </c>
      <c r="O1004" s="11" t="s">
        <v>31</v>
      </c>
      <c r="P1004" s="11" t="s">
        <v>53</v>
      </c>
      <c r="Q1004" s="11" t="s">
        <v>2672</v>
      </c>
      <c r="R1004" s="11">
        <v>43.13</v>
      </c>
      <c r="S1004" s="11">
        <v>1</v>
      </c>
      <c r="T1004" s="11">
        <v>0</v>
      </c>
      <c r="U1004" s="11">
        <v>18.114599999999999</v>
      </c>
      <c r="V1004" s="11">
        <f t="shared" si="30"/>
        <v>1</v>
      </c>
      <c r="W1004" s="11" t="str">
        <f t="shared" si="31"/>
        <v>Mar</v>
      </c>
      <c r="X1004" s="13" t="s">
        <v>4393</v>
      </c>
    </row>
    <row r="1005" spans="1:24" x14ac:dyDescent="0.3">
      <c r="A1005" s="11">
        <v>4799</v>
      </c>
      <c r="B1005" s="11" t="s">
        <v>2941</v>
      </c>
      <c r="C1005" s="12">
        <v>44695</v>
      </c>
      <c r="D1005" s="12">
        <v>44700</v>
      </c>
      <c r="E1005" s="11" t="s">
        <v>38</v>
      </c>
      <c r="F1005" s="11" t="s">
        <v>408</v>
      </c>
      <c r="G1005" s="11" t="s">
        <v>409</v>
      </c>
      <c r="H1005" s="11" t="s">
        <v>81</v>
      </c>
      <c r="I1005" s="11" t="s">
        <v>26</v>
      </c>
      <c r="J1005" s="11" t="s">
        <v>587</v>
      </c>
      <c r="K1005" s="11" t="s">
        <v>42</v>
      </c>
      <c r="L1005" s="11">
        <v>32216</v>
      </c>
      <c r="M1005" s="11" t="s">
        <v>29</v>
      </c>
      <c r="N1005" s="11" t="s">
        <v>2595</v>
      </c>
      <c r="O1005" s="11" t="s">
        <v>31</v>
      </c>
      <c r="P1005" s="11" t="s">
        <v>53</v>
      </c>
      <c r="Q1005" s="11" t="s">
        <v>2596</v>
      </c>
      <c r="R1005" s="11">
        <v>30.192</v>
      </c>
      <c r="S1005" s="11">
        <v>3</v>
      </c>
      <c r="T1005" s="11">
        <v>0.2</v>
      </c>
      <c r="U1005" s="11">
        <v>8.3027999999999995</v>
      </c>
      <c r="V1005" s="11">
        <f t="shared" si="30"/>
        <v>1</v>
      </c>
      <c r="W1005" s="11" t="str">
        <f t="shared" si="31"/>
        <v>May</v>
      </c>
      <c r="X1005" s="13" t="s">
        <v>4394</v>
      </c>
    </row>
    <row r="1006" spans="1:24" x14ac:dyDescent="0.3">
      <c r="A1006" s="11">
        <v>4805</v>
      </c>
      <c r="B1006" s="11" t="s">
        <v>2942</v>
      </c>
      <c r="C1006" s="12">
        <v>45120</v>
      </c>
      <c r="D1006" s="12">
        <v>45124</v>
      </c>
      <c r="E1006" s="11" t="s">
        <v>22</v>
      </c>
      <c r="F1006" s="11" t="s">
        <v>2614</v>
      </c>
      <c r="G1006" s="11" t="s">
        <v>2615</v>
      </c>
      <c r="H1006" s="11" t="s">
        <v>25</v>
      </c>
      <c r="I1006" s="11" t="s">
        <v>26</v>
      </c>
      <c r="J1006" s="11" t="s">
        <v>60</v>
      </c>
      <c r="K1006" s="11" t="s">
        <v>61</v>
      </c>
      <c r="L1006" s="11">
        <v>19140</v>
      </c>
      <c r="M1006" s="11" t="s">
        <v>62</v>
      </c>
      <c r="N1006" s="11" t="s">
        <v>1815</v>
      </c>
      <c r="O1006" s="11" t="s">
        <v>31</v>
      </c>
      <c r="P1006" s="11" t="s">
        <v>53</v>
      </c>
      <c r="Q1006" s="11" t="s">
        <v>1816</v>
      </c>
      <c r="R1006" s="11">
        <v>91.007999999999996</v>
      </c>
      <c r="S1006" s="11">
        <v>9</v>
      </c>
      <c r="T1006" s="11">
        <v>0.2</v>
      </c>
      <c r="U1006" s="11">
        <v>19.339200000000002</v>
      </c>
      <c r="V1006" s="11">
        <f t="shared" si="30"/>
        <v>1</v>
      </c>
      <c r="W1006" s="11" t="str">
        <f t="shared" si="31"/>
        <v>Jul</v>
      </c>
      <c r="X1006" s="13" t="s">
        <v>4395</v>
      </c>
    </row>
    <row r="1007" spans="1:24" x14ac:dyDescent="0.3">
      <c r="A1007" s="11">
        <v>4812</v>
      </c>
      <c r="B1007" s="11" t="s">
        <v>2943</v>
      </c>
      <c r="C1007" s="12">
        <v>44879</v>
      </c>
      <c r="D1007" s="12">
        <v>44884</v>
      </c>
      <c r="E1007" s="11" t="s">
        <v>22</v>
      </c>
      <c r="F1007" s="11" t="s">
        <v>2944</v>
      </c>
      <c r="G1007" s="11" t="s">
        <v>2945</v>
      </c>
      <c r="H1007" s="11" t="s">
        <v>25</v>
      </c>
      <c r="I1007" s="11" t="s">
        <v>26</v>
      </c>
      <c r="J1007" s="11" t="s">
        <v>60</v>
      </c>
      <c r="K1007" s="11" t="s">
        <v>61</v>
      </c>
      <c r="L1007" s="11">
        <v>19134</v>
      </c>
      <c r="M1007" s="11" t="s">
        <v>62</v>
      </c>
      <c r="N1007" s="11" t="s">
        <v>402</v>
      </c>
      <c r="O1007" s="11" t="s">
        <v>31</v>
      </c>
      <c r="P1007" s="11" t="s">
        <v>35</v>
      </c>
      <c r="Q1007" s="11" t="s">
        <v>403</v>
      </c>
      <c r="R1007" s="11">
        <v>380.05799999999999</v>
      </c>
      <c r="S1007" s="11">
        <v>3</v>
      </c>
      <c r="T1007" s="11">
        <v>0.3</v>
      </c>
      <c r="U1007" s="11">
        <v>-21.717600000000001</v>
      </c>
      <c r="V1007" s="11">
        <f t="shared" si="30"/>
        <v>0</v>
      </c>
      <c r="W1007" s="11" t="str">
        <f t="shared" si="31"/>
        <v>Nov</v>
      </c>
      <c r="X1007" s="13" t="s">
        <v>4394</v>
      </c>
    </row>
    <row r="1008" spans="1:24" x14ac:dyDescent="0.3">
      <c r="A1008" s="11">
        <v>4814</v>
      </c>
      <c r="B1008" s="11" t="s">
        <v>2943</v>
      </c>
      <c r="C1008" s="12">
        <v>44879</v>
      </c>
      <c r="D1008" s="12">
        <v>44884</v>
      </c>
      <c r="E1008" s="11" t="s">
        <v>22</v>
      </c>
      <c r="F1008" s="11" t="s">
        <v>2944</v>
      </c>
      <c r="G1008" s="11" t="s">
        <v>2945</v>
      </c>
      <c r="H1008" s="11" t="s">
        <v>25</v>
      </c>
      <c r="I1008" s="11" t="s">
        <v>26</v>
      </c>
      <c r="J1008" s="11" t="s">
        <v>60</v>
      </c>
      <c r="K1008" s="11" t="s">
        <v>61</v>
      </c>
      <c r="L1008" s="11">
        <v>19134</v>
      </c>
      <c r="M1008" s="11" t="s">
        <v>62</v>
      </c>
      <c r="N1008" s="11" t="s">
        <v>2946</v>
      </c>
      <c r="O1008" s="11" t="s">
        <v>31</v>
      </c>
      <c r="P1008" s="11" t="s">
        <v>53</v>
      </c>
      <c r="Q1008" s="11" t="s">
        <v>2947</v>
      </c>
      <c r="R1008" s="11">
        <v>48.576000000000001</v>
      </c>
      <c r="S1008" s="11">
        <v>3</v>
      </c>
      <c r="T1008" s="11">
        <v>0.2</v>
      </c>
      <c r="U1008" s="11">
        <v>9.7151999999999994</v>
      </c>
      <c r="V1008" s="11">
        <f t="shared" si="30"/>
        <v>1</v>
      </c>
      <c r="W1008" s="11" t="str">
        <f t="shared" si="31"/>
        <v>Nov</v>
      </c>
      <c r="X1008" s="13" t="s">
        <v>4394</v>
      </c>
    </row>
    <row r="1009" spans="1:24" x14ac:dyDescent="0.3">
      <c r="A1009" s="11">
        <v>4825</v>
      </c>
      <c r="B1009" s="11" t="s">
        <v>2948</v>
      </c>
      <c r="C1009" s="12">
        <v>44886</v>
      </c>
      <c r="D1009" s="12">
        <v>44891</v>
      </c>
      <c r="E1009" s="11" t="s">
        <v>38</v>
      </c>
      <c r="F1009" s="11" t="s">
        <v>1340</v>
      </c>
      <c r="G1009" s="11" t="s">
        <v>1341</v>
      </c>
      <c r="H1009" s="11" t="s">
        <v>25</v>
      </c>
      <c r="I1009" s="11" t="s">
        <v>26</v>
      </c>
      <c r="J1009" s="11" t="s">
        <v>329</v>
      </c>
      <c r="K1009" s="11" t="s">
        <v>215</v>
      </c>
      <c r="L1009" s="11">
        <v>43229</v>
      </c>
      <c r="M1009" s="11" t="s">
        <v>62</v>
      </c>
      <c r="N1009" s="11" t="s">
        <v>235</v>
      </c>
      <c r="O1009" s="11" t="s">
        <v>31</v>
      </c>
      <c r="P1009" s="11" t="s">
        <v>35</v>
      </c>
      <c r="Q1009" s="11" t="s">
        <v>236</v>
      </c>
      <c r="R1009" s="11">
        <v>127.554</v>
      </c>
      <c r="S1009" s="11">
        <v>3</v>
      </c>
      <c r="T1009" s="11">
        <v>0.3</v>
      </c>
      <c r="U1009" s="11">
        <v>-9.1110000000000007</v>
      </c>
      <c r="V1009" s="11">
        <f t="shared" si="30"/>
        <v>0</v>
      </c>
      <c r="W1009" s="11" t="str">
        <f t="shared" si="31"/>
        <v>Nov</v>
      </c>
      <c r="X1009" s="13" t="s">
        <v>4394</v>
      </c>
    </row>
    <row r="1010" spans="1:24" x14ac:dyDescent="0.3">
      <c r="A1010" s="11">
        <v>4826</v>
      </c>
      <c r="B1010" s="11" t="s">
        <v>2948</v>
      </c>
      <c r="C1010" s="12">
        <v>44886</v>
      </c>
      <c r="D1010" s="12">
        <v>44891</v>
      </c>
      <c r="E1010" s="11" t="s">
        <v>38</v>
      </c>
      <c r="F1010" s="11" t="s">
        <v>1340</v>
      </c>
      <c r="G1010" s="11" t="s">
        <v>1341</v>
      </c>
      <c r="H1010" s="11" t="s">
        <v>25</v>
      </c>
      <c r="I1010" s="11" t="s">
        <v>26</v>
      </c>
      <c r="J1010" s="11" t="s">
        <v>329</v>
      </c>
      <c r="K1010" s="11" t="s">
        <v>215</v>
      </c>
      <c r="L1010" s="11">
        <v>43229</v>
      </c>
      <c r="M1010" s="11" t="s">
        <v>62</v>
      </c>
      <c r="N1010" s="11" t="s">
        <v>2036</v>
      </c>
      <c r="O1010" s="11" t="s">
        <v>31</v>
      </c>
      <c r="P1010" s="11" t="s">
        <v>53</v>
      </c>
      <c r="Q1010" s="11" t="s">
        <v>2037</v>
      </c>
      <c r="R1010" s="11">
        <v>77.951999999999998</v>
      </c>
      <c r="S1010" s="11">
        <v>3</v>
      </c>
      <c r="T1010" s="11">
        <v>0.2</v>
      </c>
      <c r="U1010" s="11">
        <v>15.590400000000001</v>
      </c>
      <c r="V1010" s="11">
        <f t="shared" si="30"/>
        <v>1</v>
      </c>
      <c r="W1010" s="11" t="str">
        <f t="shared" si="31"/>
        <v>Nov</v>
      </c>
      <c r="X1010" s="13" t="s">
        <v>4394</v>
      </c>
    </row>
    <row r="1011" spans="1:24" x14ac:dyDescent="0.3">
      <c r="A1011" s="11">
        <v>4841</v>
      </c>
      <c r="B1011" s="11" t="s">
        <v>2949</v>
      </c>
      <c r="C1011" s="12">
        <v>45250</v>
      </c>
      <c r="D1011" s="12">
        <v>45255</v>
      </c>
      <c r="E1011" s="11" t="s">
        <v>38</v>
      </c>
      <c r="F1011" s="11" t="s">
        <v>882</v>
      </c>
      <c r="G1011" s="11" t="s">
        <v>883</v>
      </c>
      <c r="H1011" s="11" t="s">
        <v>90</v>
      </c>
      <c r="I1011" s="11" t="s">
        <v>26</v>
      </c>
      <c r="J1011" s="11" t="s">
        <v>27</v>
      </c>
      <c r="K1011" s="11" t="s">
        <v>28</v>
      </c>
      <c r="L1011" s="11">
        <v>42420</v>
      </c>
      <c r="M1011" s="11" t="s">
        <v>29</v>
      </c>
      <c r="N1011" s="11" t="s">
        <v>159</v>
      </c>
      <c r="O1011" s="11" t="s">
        <v>31</v>
      </c>
      <c r="P1011" s="11" t="s">
        <v>53</v>
      </c>
      <c r="Q1011" s="11" t="s">
        <v>160</v>
      </c>
      <c r="R1011" s="11">
        <v>27.58</v>
      </c>
      <c r="S1011" s="11">
        <v>2</v>
      </c>
      <c r="T1011" s="11">
        <v>0</v>
      </c>
      <c r="U1011" s="11">
        <v>11.583600000000001</v>
      </c>
      <c r="V1011" s="11">
        <f t="shared" si="30"/>
        <v>1</v>
      </c>
      <c r="W1011" s="11" t="str">
        <f t="shared" si="31"/>
        <v>Nov</v>
      </c>
      <c r="X1011" s="13" t="s">
        <v>4395</v>
      </c>
    </row>
    <row r="1012" spans="1:24" x14ac:dyDescent="0.3">
      <c r="A1012" s="11">
        <v>4851</v>
      </c>
      <c r="B1012" s="11" t="s">
        <v>2950</v>
      </c>
      <c r="C1012" s="12">
        <v>44082</v>
      </c>
      <c r="D1012" s="12">
        <v>44088</v>
      </c>
      <c r="E1012" s="11" t="s">
        <v>38</v>
      </c>
      <c r="F1012" s="11" t="s">
        <v>1384</v>
      </c>
      <c r="G1012" s="11" t="s">
        <v>1385</v>
      </c>
      <c r="H1012" s="11" t="s">
        <v>25</v>
      </c>
      <c r="I1012" s="11" t="s">
        <v>26</v>
      </c>
      <c r="J1012" s="11" t="s">
        <v>2951</v>
      </c>
      <c r="K1012" s="11" t="s">
        <v>177</v>
      </c>
      <c r="L1012" s="11">
        <v>99301</v>
      </c>
      <c r="M1012" s="11" t="s">
        <v>51</v>
      </c>
      <c r="N1012" s="11" t="s">
        <v>34</v>
      </c>
      <c r="O1012" s="11" t="s">
        <v>31</v>
      </c>
      <c r="P1012" s="11" t="s">
        <v>35</v>
      </c>
      <c r="Q1012" s="11" t="s">
        <v>36</v>
      </c>
      <c r="R1012" s="11">
        <v>975.92</v>
      </c>
      <c r="S1012" s="11">
        <v>5</v>
      </c>
      <c r="T1012" s="11">
        <v>0.2</v>
      </c>
      <c r="U1012" s="11">
        <v>121.99</v>
      </c>
      <c r="V1012" s="11">
        <f t="shared" si="30"/>
        <v>1</v>
      </c>
      <c r="W1012" s="11" t="str">
        <f t="shared" si="31"/>
        <v>Sep</v>
      </c>
      <c r="X1012" s="13" t="s">
        <v>4392</v>
      </c>
    </row>
    <row r="1013" spans="1:24" x14ac:dyDescent="0.3">
      <c r="A1013" s="11">
        <v>4854</v>
      </c>
      <c r="B1013" s="11" t="s">
        <v>2952</v>
      </c>
      <c r="C1013" s="12">
        <v>44177</v>
      </c>
      <c r="D1013" s="12">
        <v>44180</v>
      </c>
      <c r="E1013" s="11" t="s">
        <v>22</v>
      </c>
      <c r="F1013" s="11" t="s">
        <v>308</v>
      </c>
      <c r="G1013" s="11" t="s">
        <v>309</v>
      </c>
      <c r="H1013" s="11" t="s">
        <v>25</v>
      </c>
      <c r="I1013" s="11" t="s">
        <v>26</v>
      </c>
      <c r="J1013" s="11" t="s">
        <v>1451</v>
      </c>
      <c r="K1013" s="11" t="s">
        <v>50</v>
      </c>
      <c r="L1013" s="11">
        <v>94601</v>
      </c>
      <c r="M1013" s="11" t="s">
        <v>51</v>
      </c>
      <c r="N1013" s="11" t="s">
        <v>1292</v>
      </c>
      <c r="O1013" s="11" t="s">
        <v>31</v>
      </c>
      <c r="P1013" s="11" t="s">
        <v>53</v>
      </c>
      <c r="Q1013" s="11" t="s">
        <v>1293</v>
      </c>
      <c r="R1013" s="11">
        <v>12.54</v>
      </c>
      <c r="S1013" s="11">
        <v>3</v>
      </c>
      <c r="T1013" s="11">
        <v>0</v>
      </c>
      <c r="U1013" s="11">
        <v>4.5144000000000002</v>
      </c>
      <c r="V1013" s="11">
        <f t="shared" si="30"/>
        <v>1</v>
      </c>
      <c r="W1013" s="11" t="str">
        <f t="shared" si="31"/>
        <v>Dec</v>
      </c>
      <c r="X1013" s="13" t="s">
        <v>4392</v>
      </c>
    </row>
    <row r="1014" spans="1:24" x14ac:dyDescent="0.3">
      <c r="A1014" s="11">
        <v>4856</v>
      </c>
      <c r="B1014" s="11" t="s">
        <v>2952</v>
      </c>
      <c r="C1014" s="12">
        <v>44177</v>
      </c>
      <c r="D1014" s="12">
        <v>44180</v>
      </c>
      <c r="E1014" s="11" t="s">
        <v>22</v>
      </c>
      <c r="F1014" s="11" t="s">
        <v>308</v>
      </c>
      <c r="G1014" s="11" t="s">
        <v>309</v>
      </c>
      <c r="H1014" s="11" t="s">
        <v>25</v>
      </c>
      <c r="I1014" s="11" t="s">
        <v>26</v>
      </c>
      <c r="J1014" s="11" t="s">
        <v>1451</v>
      </c>
      <c r="K1014" s="11" t="s">
        <v>50</v>
      </c>
      <c r="L1014" s="11">
        <v>94601</v>
      </c>
      <c r="M1014" s="11" t="s">
        <v>51</v>
      </c>
      <c r="N1014" s="11" t="s">
        <v>101</v>
      </c>
      <c r="O1014" s="11" t="s">
        <v>31</v>
      </c>
      <c r="P1014" s="11" t="s">
        <v>53</v>
      </c>
      <c r="Q1014" s="11" t="s">
        <v>102</v>
      </c>
      <c r="R1014" s="11">
        <v>9.24</v>
      </c>
      <c r="S1014" s="11">
        <v>3</v>
      </c>
      <c r="T1014" s="11">
        <v>0</v>
      </c>
      <c r="U1014" s="11">
        <v>4.4352</v>
      </c>
      <c r="V1014" s="11">
        <f t="shared" si="30"/>
        <v>1</v>
      </c>
      <c r="W1014" s="11" t="str">
        <f t="shared" si="31"/>
        <v>Dec</v>
      </c>
      <c r="X1014" s="13" t="s">
        <v>4392</v>
      </c>
    </row>
    <row r="1015" spans="1:24" x14ac:dyDescent="0.3">
      <c r="A1015" s="11">
        <v>4858</v>
      </c>
      <c r="B1015" s="11" t="s">
        <v>2953</v>
      </c>
      <c r="C1015" s="12">
        <v>44209</v>
      </c>
      <c r="D1015" s="12">
        <v>44213</v>
      </c>
      <c r="E1015" s="11" t="s">
        <v>38</v>
      </c>
      <c r="F1015" s="11" t="s">
        <v>445</v>
      </c>
      <c r="G1015" s="11" t="s">
        <v>446</v>
      </c>
      <c r="H1015" s="11" t="s">
        <v>25</v>
      </c>
      <c r="I1015" s="11" t="s">
        <v>26</v>
      </c>
      <c r="J1015" s="11" t="s">
        <v>49</v>
      </c>
      <c r="K1015" s="11" t="s">
        <v>50</v>
      </c>
      <c r="L1015" s="11">
        <v>90004</v>
      </c>
      <c r="M1015" s="11" t="s">
        <v>51</v>
      </c>
      <c r="N1015" s="11" t="s">
        <v>345</v>
      </c>
      <c r="O1015" s="11" t="s">
        <v>31</v>
      </c>
      <c r="P1015" s="11" t="s">
        <v>53</v>
      </c>
      <c r="Q1015" s="11" t="s">
        <v>346</v>
      </c>
      <c r="R1015" s="11">
        <v>77.599999999999994</v>
      </c>
      <c r="S1015" s="11">
        <v>4</v>
      </c>
      <c r="T1015" s="11">
        <v>0</v>
      </c>
      <c r="U1015" s="11">
        <v>38.024000000000001</v>
      </c>
      <c r="V1015" s="11">
        <f t="shared" si="30"/>
        <v>1</v>
      </c>
      <c r="W1015" s="11" t="str">
        <f t="shared" si="31"/>
        <v>Jan</v>
      </c>
      <c r="X1015" s="13" t="s">
        <v>4393</v>
      </c>
    </row>
    <row r="1016" spans="1:24" x14ac:dyDescent="0.3">
      <c r="A1016" s="11">
        <v>4859</v>
      </c>
      <c r="B1016" s="11" t="s">
        <v>2953</v>
      </c>
      <c r="C1016" s="12">
        <v>44209</v>
      </c>
      <c r="D1016" s="12">
        <v>44213</v>
      </c>
      <c r="E1016" s="11" t="s">
        <v>38</v>
      </c>
      <c r="F1016" s="11" t="s">
        <v>445</v>
      </c>
      <c r="G1016" s="11" t="s">
        <v>446</v>
      </c>
      <c r="H1016" s="11" t="s">
        <v>25</v>
      </c>
      <c r="I1016" s="11" t="s">
        <v>26</v>
      </c>
      <c r="J1016" s="11" t="s">
        <v>49</v>
      </c>
      <c r="K1016" s="11" t="s">
        <v>50</v>
      </c>
      <c r="L1016" s="11">
        <v>90004</v>
      </c>
      <c r="M1016" s="11" t="s">
        <v>51</v>
      </c>
      <c r="N1016" s="11" t="s">
        <v>2954</v>
      </c>
      <c r="O1016" s="11" t="s">
        <v>31</v>
      </c>
      <c r="P1016" s="11" t="s">
        <v>53</v>
      </c>
      <c r="Q1016" s="11" t="s">
        <v>2955</v>
      </c>
      <c r="R1016" s="11">
        <v>464.85</v>
      </c>
      <c r="S1016" s="11">
        <v>9</v>
      </c>
      <c r="T1016" s="11">
        <v>0</v>
      </c>
      <c r="U1016" s="11">
        <v>92.97</v>
      </c>
      <c r="V1016" s="11">
        <f t="shared" si="30"/>
        <v>1</v>
      </c>
      <c r="W1016" s="11" t="str">
        <f t="shared" si="31"/>
        <v>Jan</v>
      </c>
      <c r="X1016" s="13" t="s">
        <v>4393</v>
      </c>
    </row>
    <row r="1017" spans="1:24" x14ac:dyDescent="0.3">
      <c r="A1017" s="11">
        <v>4866</v>
      </c>
      <c r="B1017" s="11" t="s">
        <v>2956</v>
      </c>
      <c r="C1017" s="12">
        <v>45243</v>
      </c>
      <c r="D1017" s="12">
        <v>45248</v>
      </c>
      <c r="E1017" s="11" t="s">
        <v>38</v>
      </c>
      <c r="F1017" s="11" t="s">
        <v>2329</v>
      </c>
      <c r="G1017" s="11" t="s">
        <v>2330</v>
      </c>
      <c r="H1017" s="11" t="s">
        <v>25</v>
      </c>
      <c r="I1017" s="11" t="s">
        <v>26</v>
      </c>
      <c r="J1017" s="11" t="s">
        <v>176</v>
      </c>
      <c r="K1017" s="11" t="s">
        <v>177</v>
      </c>
      <c r="L1017" s="11">
        <v>98103</v>
      </c>
      <c r="M1017" s="11" t="s">
        <v>51</v>
      </c>
      <c r="N1017" s="11" t="s">
        <v>540</v>
      </c>
      <c r="O1017" s="11" t="s">
        <v>31</v>
      </c>
      <c r="P1017" s="11" t="s">
        <v>35</v>
      </c>
      <c r="Q1017" s="11" t="s">
        <v>541</v>
      </c>
      <c r="R1017" s="11">
        <v>2404.7040000000002</v>
      </c>
      <c r="S1017" s="11">
        <v>6</v>
      </c>
      <c r="T1017" s="11">
        <v>0.2</v>
      </c>
      <c r="U1017" s="11">
        <v>150.29400000000001</v>
      </c>
      <c r="V1017" s="11">
        <f t="shared" si="30"/>
        <v>1</v>
      </c>
      <c r="W1017" s="11" t="str">
        <f t="shared" si="31"/>
        <v>Nov</v>
      </c>
      <c r="X1017" s="13" t="s">
        <v>4395</v>
      </c>
    </row>
    <row r="1018" spans="1:24" x14ac:dyDescent="0.3">
      <c r="A1018" s="11">
        <v>4881</v>
      </c>
      <c r="B1018" s="11" t="s">
        <v>2957</v>
      </c>
      <c r="C1018" s="12">
        <v>45232</v>
      </c>
      <c r="D1018" s="12">
        <v>45235</v>
      </c>
      <c r="E1018" s="11" t="s">
        <v>22</v>
      </c>
      <c r="F1018" s="11" t="s">
        <v>2958</v>
      </c>
      <c r="G1018" s="11" t="s">
        <v>2959</v>
      </c>
      <c r="H1018" s="11" t="s">
        <v>81</v>
      </c>
      <c r="I1018" s="11" t="s">
        <v>26</v>
      </c>
      <c r="J1018" s="11" t="s">
        <v>27</v>
      </c>
      <c r="K1018" s="11" t="s">
        <v>28</v>
      </c>
      <c r="L1018" s="11">
        <v>42420</v>
      </c>
      <c r="M1018" s="11" t="s">
        <v>29</v>
      </c>
      <c r="N1018" s="11" t="s">
        <v>34</v>
      </c>
      <c r="O1018" s="11" t="s">
        <v>31</v>
      </c>
      <c r="P1018" s="11" t="s">
        <v>35</v>
      </c>
      <c r="Q1018" s="11" t="s">
        <v>36</v>
      </c>
      <c r="R1018" s="11">
        <v>975.92</v>
      </c>
      <c r="S1018" s="11">
        <v>4</v>
      </c>
      <c r="T1018" s="11">
        <v>0</v>
      </c>
      <c r="U1018" s="11">
        <v>292.77600000000001</v>
      </c>
      <c r="V1018" s="11">
        <f t="shared" si="30"/>
        <v>1</v>
      </c>
      <c r="W1018" s="11" t="str">
        <f t="shared" si="31"/>
        <v>Nov</v>
      </c>
      <c r="X1018" s="13" t="s">
        <v>4395</v>
      </c>
    </row>
    <row r="1019" spans="1:24" x14ac:dyDescent="0.3">
      <c r="A1019" s="11">
        <v>4887</v>
      </c>
      <c r="B1019" s="11" t="s">
        <v>2960</v>
      </c>
      <c r="C1019" s="12">
        <v>44893</v>
      </c>
      <c r="D1019" s="12">
        <v>44896</v>
      </c>
      <c r="E1019" s="11" t="s">
        <v>22</v>
      </c>
      <c r="F1019" s="11" t="s">
        <v>1693</v>
      </c>
      <c r="G1019" s="11" t="s">
        <v>1694</v>
      </c>
      <c r="H1019" s="11" t="s">
        <v>81</v>
      </c>
      <c r="I1019" s="11" t="s">
        <v>26</v>
      </c>
      <c r="J1019" s="11" t="s">
        <v>2961</v>
      </c>
      <c r="K1019" s="11" t="s">
        <v>648</v>
      </c>
      <c r="L1019" s="11">
        <v>30062</v>
      </c>
      <c r="M1019" s="11" t="s">
        <v>29</v>
      </c>
      <c r="N1019" s="11" t="s">
        <v>280</v>
      </c>
      <c r="O1019" s="11" t="s">
        <v>31</v>
      </c>
      <c r="P1019" s="11" t="s">
        <v>35</v>
      </c>
      <c r="Q1019" s="11" t="s">
        <v>281</v>
      </c>
      <c r="R1019" s="11">
        <v>182.67</v>
      </c>
      <c r="S1019" s="11">
        <v>3</v>
      </c>
      <c r="T1019" s="11">
        <v>0</v>
      </c>
      <c r="U1019" s="11">
        <v>52.974299999999999</v>
      </c>
      <c r="V1019" s="11">
        <f t="shared" si="30"/>
        <v>1</v>
      </c>
      <c r="W1019" s="11" t="str">
        <f t="shared" si="31"/>
        <v>Nov</v>
      </c>
      <c r="X1019" s="13" t="s">
        <v>4394</v>
      </c>
    </row>
    <row r="1020" spans="1:24" x14ac:dyDescent="0.3">
      <c r="A1020" s="11">
        <v>4898</v>
      </c>
      <c r="B1020" s="11" t="s">
        <v>2962</v>
      </c>
      <c r="C1020" s="12">
        <v>44119</v>
      </c>
      <c r="D1020" s="12">
        <v>44121</v>
      </c>
      <c r="E1020" s="11" t="s">
        <v>78</v>
      </c>
      <c r="F1020" s="11" t="s">
        <v>2963</v>
      </c>
      <c r="G1020" s="11" t="s">
        <v>2964</v>
      </c>
      <c r="H1020" s="11" t="s">
        <v>25</v>
      </c>
      <c r="I1020" s="11" t="s">
        <v>26</v>
      </c>
      <c r="J1020" s="11" t="s">
        <v>2965</v>
      </c>
      <c r="K1020" s="11" t="s">
        <v>215</v>
      </c>
      <c r="L1020" s="11">
        <v>44134</v>
      </c>
      <c r="M1020" s="11" t="s">
        <v>62</v>
      </c>
      <c r="N1020" s="11" t="s">
        <v>2025</v>
      </c>
      <c r="O1020" s="11" t="s">
        <v>31</v>
      </c>
      <c r="P1020" s="11" t="s">
        <v>35</v>
      </c>
      <c r="Q1020" s="11" t="s">
        <v>2026</v>
      </c>
      <c r="R1020" s="11">
        <v>183.37200000000001</v>
      </c>
      <c r="S1020" s="11">
        <v>2</v>
      </c>
      <c r="T1020" s="11">
        <v>0.3</v>
      </c>
      <c r="U1020" s="11">
        <v>-7.8587999999999996</v>
      </c>
      <c r="V1020" s="11">
        <f t="shared" si="30"/>
        <v>0</v>
      </c>
      <c r="W1020" s="11" t="str">
        <f t="shared" si="31"/>
        <v>Oct</v>
      </c>
      <c r="X1020" s="13" t="s">
        <v>4392</v>
      </c>
    </row>
    <row r="1021" spans="1:24" x14ac:dyDescent="0.3">
      <c r="A1021" s="11">
        <v>4905</v>
      </c>
      <c r="B1021" s="11" t="s">
        <v>2966</v>
      </c>
      <c r="C1021" s="12">
        <v>44166</v>
      </c>
      <c r="D1021" s="12">
        <v>44168</v>
      </c>
      <c r="E1021" s="11" t="s">
        <v>22</v>
      </c>
      <c r="F1021" s="11" t="s">
        <v>550</v>
      </c>
      <c r="G1021" s="11" t="s">
        <v>551</v>
      </c>
      <c r="H1021" s="11" t="s">
        <v>81</v>
      </c>
      <c r="I1021" s="11" t="s">
        <v>26</v>
      </c>
      <c r="J1021" s="11" t="s">
        <v>91</v>
      </c>
      <c r="K1021" s="11" t="s">
        <v>83</v>
      </c>
      <c r="L1021" s="11">
        <v>77070</v>
      </c>
      <c r="M1021" s="11" t="s">
        <v>84</v>
      </c>
      <c r="N1021" s="11" t="s">
        <v>776</v>
      </c>
      <c r="O1021" s="11" t="s">
        <v>31</v>
      </c>
      <c r="P1021" s="11" t="s">
        <v>35</v>
      </c>
      <c r="Q1021" s="11" t="s">
        <v>777</v>
      </c>
      <c r="R1021" s="11">
        <v>674.05799999999999</v>
      </c>
      <c r="S1021" s="11">
        <v>3</v>
      </c>
      <c r="T1021" s="11">
        <v>0.3</v>
      </c>
      <c r="U1021" s="11">
        <v>-19.258800000000001</v>
      </c>
      <c r="V1021" s="11">
        <f t="shared" si="30"/>
        <v>0</v>
      </c>
      <c r="W1021" s="11" t="str">
        <f t="shared" si="31"/>
        <v>Dec</v>
      </c>
      <c r="X1021" s="13" t="s">
        <v>4392</v>
      </c>
    </row>
    <row r="1022" spans="1:24" x14ac:dyDescent="0.3">
      <c r="A1022" s="11">
        <v>4918</v>
      </c>
      <c r="B1022" s="11" t="s">
        <v>2967</v>
      </c>
      <c r="C1022" s="12">
        <v>45208</v>
      </c>
      <c r="D1022" s="12">
        <v>45210</v>
      </c>
      <c r="E1022" s="11" t="s">
        <v>22</v>
      </c>
      <c r="F1022" s="11" t="s">
        <v>1281</v>
      </c>
      <c r="G1022" s="11" t="s">
        <v>1282</v>
      </c>
      <c r="H1022" s="11" t="s">
        <v>25</v>
      </c>
      <c r="I1022" s="11" t="s">
        <v>26</v>
      </c>
      <c r="J1022" s="11" t="s">
        <v>2968</v>
      </c>
      <c r="K1022" s="11" t="s">
        <v>83</v>
      </c>
      <c r="L1022" s="11">
        <v>77573</v>
      </c>
      <c r="M1022" s="11" t="s">
        <v>84</v>
      </c>
      <c r="N1022" s="11" t="s">
        <v>2969</v>
      </c>
      <c r="O1022" s="11" t="s">
        <v>31</v>
      </c>
      <c r="P1022" s="11" t="s">
        <v>35</v>
      </c>
      <c r="Q1022" s="11" t="s">
        <v>2970</v>
      </c>
      <c r="R1022" s="11">
        <v>254.05799999999999</v>
      </c>
      <c r="S1022" s="11">
        <v>3</v>
      </c>
      <c r="T1022" s="11">
        <v>0.3</v>
      </c>
      <c r="U1022" s="11">
        <v>-32.6646</v>
      </c>
      <c r="V1022" s="11">
        <f t="shared" si="30"/>
        <v>0</v>
      </c>
      <c r="W1022" s="11" t="str">
        <f t="shared" si="31"/>
        <v>Oct</v>
      </c>
      <c r="X1022" s="13" t="s">
        <v>4395</v>
      </c>
    </row>
    <row r="1023" spans="1:24" x14ac:dyDescent="0.3">
      <c r="A1023" s="11">
        <v>4919</v>
      </c>
      <c r="B1023" s="11" t="s">
        <v>2971</v>
      </c>
      <c r="C1023" s="12">
        <v>44563</v>
      </c>
      <c r="D1023" s="12">
        <v>44568</v>
      </c>
      <c r="E1023" s="11" t="s">
        <v>38</v>
      </c>
      <c r="F1023" s="11" t="s">
        <v>1809</v>
      </c>
      <c r="G1023" s="11" t="s">
        <v>1810</v>
      </c>
      <c r="H1023" s="11" t="s">
        <v>81</v>
      </c>
      <c r="I1023" s="11" t="s">
        <v>26</v>
      </c>
      <c r="J1023" s="11" t="s">
        <v>2972</v>
      </c>
      <c r="K1023" s="11" t="s">
        <v>1070</v>
      </c>
      <c r="L1023" s="11">
        <v>20877</v>
      </c>
      <c r="M1023" s="11" t="s">
        <v>62</v>
      </c>
      <c r="N1023" s="11" t="s">
        <v>330</v>
      </c>
      <c r="O1023" s="11" t="s">
        <v>31</v>
      </c>
      <c r="P1023" s="11" t="s">
        <v>32</v>
      </c>
      <c r="Q1023" s="11" t="s">
        <v>331</v>
      </c>
      <c r="R1023" s="11">
        <v>173.94</v>
      </c>
      <c r="S1023" s="11">
        <v>3</v>
      </c>
      <c r="T1023" s="11">
        <v>0</v>
      </c>
      <c r="U1023" s="11">
        <v>38.266800000000003</v>
      </c>
      <c r="V1023" s="11">
        <f t="shared" si="30"/>
        <v>1</v>
      </c>
      <c r="W1023" s="11" t="str">
        <f t="shared" si="31"/>
        <v>Jan</v>
      </c>
      <c r="X1023" s="13" t="s">
        <v>4394</v>
      </c>
    </row>
    <row r="1024" spans="1:24" x14ac:dyDescent="0.3">
      <c r="A1024" s="11">
        <v>4927</v>
      </c>
      <c r="B1024" s="11" t="s">
        <v>2973</v>
      </c>
      <c r="C1024" s="12">
        <v>45218</v>
      </c>
      <c r="D1024" s="12">
        <v>45222</v>
      </c>
      <c r="E1024" s="11" t="s">
        <v>38</v>
      </c>
      <c r="F1024" s="11" t="s">
        <v>978</v>
      </c>
      <c r="G1024" s="11" t="s">
        <v>979</v>
      </c>
      <c r="H1024" s="11" t="s">
        <v>25</v>
      </c>
      <c r="I1024" s="11" t="s">
        <v>26</v>
      </c>
      <c r="J1024" s="11" t="s">
        <v>120</v>
      </c>
      <c r="K1024" s="11" t="s">
        <v>121</v>
      </c>
      <c r="L1024" s="11">
        <v>60623</v>
      </c>
      <c r="M1024" s="11" t="s">
        <v>84</v>
      </c>
      <c r="N1024" s="11" t="s">
        <v>1215</v>
      </c>
      <c r="O1024" s="11" t="s">
        <v>31</v>
      </c>
      <c r="P1024" s="11" t="s">
        <v>44</v>
      </c>
      <c r="Q1024" s="11" t="s">
        <v>1216</v>
      </c>
      <c r="R1024" s="11">
        <v>91.275000000000006</v>
      </c>
      <c r="S1024" s="11">
        <v>1</v>
      </c>
      <c r="T1024" s="11">
        <v>0.5</v>
      </c>
      <c r="U1024" s="11">
        <v>-67.543499999999995</v>
      </c>
      <c r="V1024" s="11">
        <f t="shared" si="30"/>
        <v>0</v>
      </c>
      <c r="W1024" s="11" t="str">
        <f t="shared" si="31"/>
        <v>Oct</v>
      </c>
      <c r="X1024" s="13" t="s">
        <v>4395</v>
      </c>
    </row>
    <row r="1025" spans="1:24" x14ac:dyDescent="0.3">
      <c r="A1025" s="11">
        <v>4929</v>
      </c>
      <c r="B1025" s="11" t="s">
        <v>2974</v>
      </c>
      <c r="C1025" s="12">
        <v>45261</v>
      </c>
      <c r="D1025" s="12">
        <v>45266</v>
      </c>
      <c r="E1025" s="11" t="s">
        <v>38</v>
      </c>
      <c r="F1025" s="11" t="s">
        <v>188</v>
      </c>
      <c r="G1025" s="11" t="s">
        <v>189</v>
      </c>
      <c r="H1025" s="11" t="s">
        <v>90</v>
      </c>
      <c r="I1025" s="11" t="s">
        <v>26</v>
      </c>
      <c r="J1025" s="11" t="s">
        <v>1561</v>
      </c>
      <c r="K1025" s="11" t="s">
        <v>411</v>
      </c>
      <c r="L1025" s="11">
        <v>6824</v>
      </c>
      <c r="M1025" s="11" t="s">
        <v>62</v>
      </c>
      <c r="N1025" s="11" t="s">
        <v>1566</v>
      </c>
      <c r="O1025" s="11" t="s">
        <v>31</v>
      </c>
      <c r="P1025" s="11" t="s">
        <v>35</v>
      </c>
      <c r="Q1025" s="11" t="s">
        <v>1567</v>
      </c>
      <c r="R1025" s="11">
        <v>897.15</v>
      </c>
      <c r="S1025" s="11">
        <v>3</v>
      </c>
      <c r="T1025" s="11">
        <v>0</v>
      </c>
      <c r="U1025" s="11">
        <v>251.202</v>
      </c>
      <c r="V1025" s="11">
        <f t="shared" si="30"/>
        <v>1</v>
      </c>
      <c r="W1025" s="11" t="str">
        <f t="shared" si="31"/>
        <v>Dec</v>
      </c>
      <c r="X1025" s="13" t="s">
        <v>4395</v>
      </c>
    </row>
    <row r="1026" spans="1:24" x14ac:dyDescent="0.3">
      <c r="A1026" s="11">
        <v>4939</v>
      </c>
      <c r="B1026" s="11" t="s">
        <v>2975</v>
      </c>
      <c r="C1026" s="12">
        <v>43843</v>
      </c>
      <c r="D1026" s="12">
        <v>43848</v>
      </c>
      <c r="E1026" s="11" t="s">
        <v>38</v>
      </c>
      <c r="F1026" s="11" t="s">
        <v>1041</v>
      </c>
      <c r="G1026" s="11" t="s">
        <v>1042</v>
      </c>
      <c r="H1026" s="11" t="s">
        <v>25</v>
      </c>
      <c r="I1026" s="11" t="s">
        <v>26</v>
      </c>
      <c r="J1026" s="11" t="s">
        <v>310</v>
      </c>
      <c r="K1026" s="11" t="s">
        <v>50</v>
      </c>
      <c r="L1026" s="11">
        <v>94109</v>
      </c>
      <c r="M1026" s="11" t="s">
        <v>51</v>
      </c>
      <c r="N1026" s="11" t="s">
        <v>1617</v>
      </c>
      <c r="O1026" s="11" t="s">
        <v>31</v>
      </c>
      <c r="P1026" s="11" t="s">
        <v>32</v>
      </c>
      <c r="Q1026" s="11" t="s">
        <v>1618</v>
      </c>
      <c r="R1026" s="11">
        <v>333.99900000000002</v>
      </c>
      <c r="S1026" s="11">
        <v>3</v>
      </c>
      <c r="T1026" s="11">
        <v>0.15</v>
      </c>
      <c r="U1026" s="11">
        <v>3.9293999999999998</v>
      </c>
      <c r="V1026" s="11">
        <f t="shared" si="30"/>
        <v>1</v>
      </c>
      <c r="W1026" s="11" t="str">
        <f t="shared" si="31"/>
        <v>Jan</v>
      </c>
      <c r="X1026" s="13" t="s">
        <v>4392</v>
      </c>
    </row>
    <row r="1027" spans="1:24" x14ac:dyDescent="0.3">
      <c r="A1027" s="11">
        <v>4941</v>
      </c>
      <c r="B1027" s="11" t="s">
        <v>2976</v>
      </c>
      <c r="C1027" s="12">
        <v>44233</v>
      </c>
      <c r="D1027" s="12">
        <v>44240</v>
      </c>
      <c r="E1027" s="11" t="s">
        <v>38</v>
      </c>
      <c r="F1027" s="11" t="s">
        <v>1731</v>
      </c>
      <c r="G1027" s="11" t="s">
        <v>1732</v>
      </c>
      <c r="H1027" s="11" t="s">
        <v>25</v>
      </c>
      <c r="I1027" s="11" t="s">
        <v>26</v>
      </c>
      <c r="J1027" s="11" t="s">
        <v>183</v>
      </c>
      <c r="K1027" s="11" t="s">
        <v>184</v>
      </c>
      <c r="L1027" s="11">
        <v>19805</v>
      </c>
      <c r="M1027" s="11" t="s">
        <v>62</v>
      </c>
      <c r="N1027" s="11" t="s">
        <v>1122</v>
      </c>
      <c r="O1027" s="11" t="s">
        <v>31</v>
      </c>
      <c r="P1027" s="11" t="s">
        <v>35</v>
      </c>
      <c r="Q1027" s="11" t="s">
        <v>1123</v>
      </c>
      <c r="R1027" s="11">
        <v>1268.82</v>
      </c>
      <c r="S1027" s="11">
        <v>9</v>
      </c>
      <c r="T1027" s="11">
        <v>0</v>
      </c>
      <c r="U1027" s="11">
        <v>266.4522</v>
      </c>
      <c r="V1027" s="11">
        <f t="shared" ref="V1027:V1090" si="32">IF(U1027&gt;0,1,0)</f>
        <v>1</v>
      </c>
      <c r="W1027" s="11" t="str">
        <f t="shared" ref="W1027:W1090" si="33">TEXT(C1027,"Mmm")</f>
        <v>Feb</v>
      </c>
      <c r="X1027" s="13" t="s">
        <v>4393</v>
      </c>
    </row>
    <row r="1028" spans="1:24" x14ac:dyDescent="0.3">
      <c r="A1028" s="11">
        <v>4942</v>
      </c>
      <c r="B1028" s="11" t="s">
        <v>2976</v>
      </c>
      <c r="C1028" s="12">
        <v>44233</v>
      </c>
      <c r="D1028" s="12">
        <v>44240</v>
      </c>
      <c r="E1028" s="11" t="s">
        <v>38</v>
      </c>
      <c r="F1028" s="11" t="s">
        <v>1731</v>
      </c>
      <c r="G1028" s="11" t="s">
        <v>1732</v>
      </c>
      <c r="H1028" s="11" t="s">
        <v>25</v>
      </c>
      <c r="I1028" s="11" t="s">
        <v>26</v>
      </c>
      <c r="J1028" s="11" t="s">
        <v>183</v>
      </c>
      <c r="K1028" s="11" t="s">
        <v>184</v>
      </c>
      <c r="L1028" s="11">
        <v>19805</v>
      </c>
      <c r="M1028" s="11" t="s">
        <v>62</v>
      </c>
      <c r="N1028" s="11" t="s">
        <v>2401</v>
      </c>
      <c r="O1028" s="11" t="s">
        <v>31</v>
      </c>
      <c r="P1028" s="11" t="s">
        <v>32</v>
      </c>
      <c r="Q1028" s="11" t="s">
        <v>2402</v>
      </c>
      <c r="R1028" s="11">
        <v>283.92</v>
      </c>
      <c r="S1028" s="11">
        <v>4</v>
      </c>
      <c r="T1028" s="11">
        <v>0</v>
      </c>
      <c r="U1028" s="11">
        <v>82.336799999999997</v>
      </c>
      <c r="V1028" s="11">
        <f t="shared" si="32"/>
        <v>1</v>
      </c>
      <c r="W1028" s="11" t="str">
        <f t="shared" si="33"/>
        <v>Feb</v>
      </c>
      <c r="X1028" s="13" t="s">
        <v>4393</v>
      </c>
    </row>
    <row r="1029" spans="1:24" x14ac:dyDescent="0.3">
      <c r="A1029" s="11">
        <v>4950</v>
      </c>
      <c r="B1029" s="11" t="s">
        <v>2977</v>
      </c>
      <c r="C1029" s="12">
        <v>45257</v>
      </c>
      <c r="D1029" s="12">
        <v>45262</v>
      </c>
      <c r="E1029" s="11" t="s">
        <v>38</v>
      </c>
      <c r="F1029" s="11" t="s">
        <v>580</v>
      </c>
      <c r="G1029" s="11" t="s">
        <v>581</v>
      </c>
      <c r="H1029" s="11" t="s">
        <v>25</v>
      </c>
      <c r="I1029" s="11" t="s">
        <v>26</v>
      </c>
      <c r="J1029" s="11" t="s">
        <v>49</v>
      </c>
      <c r="K1029" s="11" t="s">
        <v>50</v>
      </c>
      <c r="L1029" s="11">
        <v>90045</v>
      </c>
      <c r="M1029" s="11" t="s">
        <v>51</v>
      </c>
      <c r="N1029" s="11" t="s">
        <v>658</v>
      </c>
      <c r="O1029" s="11" t="s">
        <v>31</v>
      </c>
      <c r="P1029" s="11" t="s">
        <v>53</v>
      </c>
      <c r="Q1029" s="11" t="s">
        <v>659</v>
      </c>
      <c r="R1029" s="11">
        <v>18.84</v>
      </c>
      <c r="S1029" s="11">
        <v>3</v>
      </c>
      <c r="T1029" s="11">
        <v>0</v>
      </c>
      <c r="U1029" s="11">
        <v>6.0288000000000004</v>
      </c>
      <c r="V1029" s="11">
        <f t="shared" si="32"/>
        <v>1</v>
      </c>
      <c r="W1029" s="11" t="str">
        <f t="shared" si="33"/>
        <v>Nov</v>
      </c>
      <c r="X1029" s="13" t="s">
        <v>4395</v>
      </c>
    </row>
    <row r="1030" spans="1:24" x14ac:dyDescent="0.3">
      <c r="A1030" s="11">
        <v>4957</v>
      </c>
      <c r="B1030" s="11" t="s">
        <v>2978</v>
      </c>
      <c r="C1030" s="12">
        <v>43991</v>
      </c>
      <c r="D1030" s="12">
        <v>43995</v>
      </c>
      <c r="E1030" s="11" t="s">
        <v>22</v>
      </c>
      <c r="F1030" s="11" t="s">
        <v>368</v>
      </c>
      <c r="G1030" s="11" t="s">
        <v>369</v>
      </c>
      <c r="H1030" s="11" t="s">
        <v>81</v>
      </c>
      <c r="I1030" s="11" t="s">
        <v>26</v>
      </c>
      <c r="J1030" s="11" t="s">
        <v>1320</v>
      </c>
      <c r="K1030" s="11" t="s">
        <v>1321</v>
      </c>
      <c r="L1030" s="11">
        <v>89031</v>
      </c>
      <c r="M1030" s="11" t="s">
        <v>51</v>
      </c>
      <c r="N1030" s="11" t="s">
        <v>2164</v>
      </c>
      <c r="O1030" s="11" t="s">
        <v>31</v>
      </c>
      <c r="P1030" s="11" t="s">
        <v>53</v>
      </c>
      <c r="Q1030" s="11" t="s">
        <v>2165</v>
      </c>
      <c r="R1030" s="11">
        <v>37.4</v>
      </c>
      <c r="S1030" s="11">
        <v>2</v>
      </c>
      <c r="T1030" s="11">
        <v>0</v>
      </c>
      <c r="U1030" s="11">
        <v>14.212</v>
      </c>
      <c r="V1030" s="11">
        <f t="shared" si="32"/>
        <v>1</v>
      </c>
      <c r="W1030" s="11" t="str">
        <f t="shared" si="33"/>
        <v>Jun</v>
      </c>
      <c r="X1030" s="13" t="s">
        <v>4392</v>
      </c>
    </row>
    <row r="1031" spans="1:24" x14ac:dyDescent="0.3">
      <c r="A1031" s="11">
        <v>4962</v>
      </c>
      <c r="B1031" s="11" t="s">
        <v>2979</v>
      </c>
      <c r="C1031" s="12">
        <v>43897</v>
      </c>
      <c r="D1031" s="12">
        <v>43898</v>
      </c>
      <c r="E1031" s="11" t="s">
        <v>78</v>
      </c>
      <c r="F1031" s="11" t="s">
        <v>2980</v>
      </c>
      <c r="G1031" s="11" t="s">
        <v>2981</v>
      </c>
      <c r="H1031" s="11" t="s">
        <v>25</v>
      </c>
      <c r="I1031" s="11" t="s">
        <v>26</v>
      </c>
      <c r="J1031" s="11" t="s">
        <v>176</v>
      </c>
      <c r="K1031" s="11" t="s">
        <v>177</v>
      </c>
      <c r="L1031" s="11">
        <v>98103</v>
      </c>
      <c r="M1031" s="11" t="s">
        <v>51</v>
      </c>
      <c r="N1031" s="11" t="s">
        <v>280</v>
      </c>
      <c r="O1031" s="11" t="s">
        <v>31</v>
      </c>
      <c r="P1031" s="11" t="s">
        <v>35</v>
      </c>
      <c r="Q1031" s="11" t="s">
        <v>281</v>
      </c>
      <c r="R1031" s="11">
        <v>48.712000000000003</v>
      </c>
      <c r="S1031" s="11">
        <v>1</v>
      </c>
      <c r="T1031" s="11">
        <v>0.2</v>
      </c>
      <c r="U1031" s="11">
        <v>5.4801000000000002</v>
      </c>
      <c r="V1031" s="11">
        <f t="shared" si="32"/>
        <v>1</v>
      </c>
      <c r="W1031" s="11" t="str">
        <f t="shared" si="33"/>
        <v>Mar</v>
      </c>
      <c r="X1031" s="13" t="s">
        <v>4392</v>
      </c>
    </row>
    <row r="1032" spans="1:24" x14ac:dyDescent="0.3">
      <c r="A1032" s="11">
        <v>4970</v>
      </c>
      <c r="B1032" s="11" t="s">
        <v>2982</v>
      </c>
      <c r="C1032" s="12">
        <v>44410</v>
      </c>
      <c r="D1032" s="12">
        <v>44413</v>
      </c>
      <c r="E1032" s="11" t="s">
        <v>22</v>
      </c>
      <c r="F1032" s="11" t="s">
        <v>1840</v>
      </c>
      <c r="G1032" s="11" t="s">
        <v>1841</v>
      </c>
      <c r="H1032" s="11" t="s">
        <v>90</v>
      </c>
      <c r="I1032" s="11" t="s">
        <v>26</v>
      </c>
      <c r="J1032" s="11" t="s">
        <v>1625</v>
      </c>
      <c r="K1032" s="11" t="s">
        <v>1626</v>
      </c>
      <c r="L1032" s="11">
        <v>2908</v>
      </c>
      <c r="M1032" s="11" t="s">
        <v>62</v>
      </c>
      <c r="N1032" s="11" t="s">
        <v>1145</v>
      </c>
      <c r="O1032" s="11" t="s">
        <v>31</v>
      </c>
      <c r="P1032" s="11" t="s">
        <v>35</v>
      </c>
      <c r="Q1032" s="11" t="s">
        <v>1146</v>
      </c>
      <c r="R1032" s="11">
        <v>110.98</v>
      </c>
      <c r="S1032" s="11">
        <v>1</v>
      </c>
      <c r="T1032" s="11">
        <v>0</v>
      </c>
      <c r="U1032" s="11">
        <v>15.5372</v>
      </c>
      <c r="V1032" s="11">
        <f t="shared" si="32"/>
        <v>1</v>
      </c>
      <c r="W1032" s="11" t="str">
        <f t="shared" si="33"/>
        <v>Aug</v>
      </c>
      <c r="X1032" s="13" t="s">
        <v>4393</v>
      </c>
    </row>
    <row r="1033" spans="1:24" x14ac:dyDescent="0.3">
      <c r="A1033" s="11">
        <v>4971</v>
      </c>
      <c r="B1033" s="11" t="s">
        <v>2983</v>
      </c>
      <c r="C1033" s="12">
        <v>44871</v>
      </c>
      <c r="D1033" s="12">
        <v>44874</v>
      </c>
      <c r="E1033" s="11" t="s">
        <v>78</v>
      </c>
      <c r="F1033" s="11" t="s">
        <v>333</v>
      </c>
      <c r="G1033" s="11" t="s">
        <v>334</v>
      </c>
      <c r="H1033" s="11" t="s">
        <v>81</v>
      </c>
      <c r="I1033" s="11" t="s">
        <v>26</v>
      </c>
      <c r="J1033" s="11" t="s">
        <v>587</v>
      </c>
      <c r="K1033" s="11" t="s">
        <v>42</v>
      </c>
      <c r="L1033" s="11">
        <v>32216</v>
      </c>
      <c r="M1033" s="11" t="s">
        <v>29</v>
      </c>
      <c r="N1033" s="11" t="s">
        <v>129</v>
      </c>
      <c r="O1033" s="11" t="s">
        <v>31</v>
      </c>
      <c r="P1033" s="11" t="s">
        <v>35</v>
      </c>
      <c r="Q1033" s="11" t="s">
        <v>130</v>
      </c>
      <c r="R1033" s="11">
        <v>207.98400000000001</v>
      </c>
      <c r="S1033" s="11">
        <v>2</v>
      </c>
      <c r="T1033" s="11">
        <v>0.2</v>
      </c>
      <c r="U1033" s="11">
        <v>-28.597799999999999</v>
      </c>
      <c r="V1033" s="11">
        <f t="shared" si="32"/>
        <v>0</v>
      </c>
      <c r="W1033" s="11" t="str">
        <f t="shared" si="33"/>
        <v>Nov</v>
      </c>
      <c r="X1033" s="13" t="s">
        <v>4394</v>
      </c>
    </row>
    <row r="1034" spans="1:24" x14ac:dyDescent="0.3">
      <c r="A1034" s="11">
        <v>4973</v>
      </c>
      <c r="B1034" s="11" t="s">
        <v>2983</v>
      </c>
      <c r="C1034" s="12">
        <v>44871</v>
      </c>
      <c r="D1034" s="12">
        <v>44874</v>
      </c>
      <c r="E1034" s="11" t="s">
        <v>78</v>
      </c>
      <c r="F1034" s="11" t="s">
        <v>333</v>
      </c>
      <c r="G1034" s="11" t="s">
        <v>334</v>
      </c>
      <c r="H1034" s="11" t="s">
        <v>81</v>
      </c>
      <c r="I1034" s="11" t="s">
        <v>26</v>
      </c>
      <c r="J1034" s="11" t="s">
        <v>587</v>
      </c>
      <c r="K1034" s="11" t="s">
        <v>42</v>
      </c>
      <c r="L1034" s="11">
        <v>32216</v>
      </c>
      <c r="M1034" s="11" t="s">
        <v>29</v>
      </c>
      <c r="N1034" s="11" t="s">
        <v>811</v>
      </c>
      <c r="O1034" s="11" t="s">
        <v>31</v>
      </c>
      <c r="P1034" s="11" t="s">
        <v>53</v>
      </c>
      <c r="Q1034" s="11" t="s">
        <v>812</v>
      </c>
      <c r="R1034" s="11">
        <v>35.567999999999998</v>
      </c>
      <c r="S1034" s="11">
        <v>2</v>
      </c>
      <c r="T1034" s="11">
        <v>0.2</v>
      </c>
      <c r="U1034" s="11">
        <v>5.7797999999999998</v>
      </c>
      <c r="V1034" s="11">
        <f t="shared" si="32"/>
        <v>1</v>
      </c>
      <c r="W1034" s="11" t="str">
        <f t="shared" si="33"/>
        <v>Nov</v>
      </c>
      <c r="X1034" s="13" t="s">
        <v>4394</v>
      </c>
    </row>
    <row r="1035" spans="1:24" x14ac:dyDescent="0.3">
      <c r="A1035" s="11">
        <v>4988</v>
      </c>
      <c r="B1035" s="11" t="s">
        <v>2984</v>
      </c>
      <c r="C1035" s="12">
        <v>44675</v>
      </c>
      <c r="D1035" s="12">
        <v>44679</v>
      </c>
      <c r="E1035" s="11" t="s">
        <v>38</v>
      </c>
      <c r="F1035" s="11" t="s">
        <v>2985</v>
      </c>
      <c r="G1035" s="11" t="s">
        <v>2986</v>
      </c>
      <c r="H1035" s="11" t="s">
        <v>90</v>
      </c>
      <c r="I1035" s="11" t="s">
        <v>26</v>
      </c>
      <c r="J1035" s="11" t="s">
        <v>335</v>
      </c>
      <c r="K1035" s="11" t="s">
        <v>165</v>
      </c>
      <c r="L1035" s="11">
        <v>80906</v>
      </c>
      <c r="M1035" s="11" t="s">
        <v>51</v>
      </c>
      <c r="N1035" s="11" t="s">
        <v>230</v>
      </c>
      <c r="O1035" s="11" t="s">
        <v>31</v>
      </c>
      <c r="P1035" s="11" t="s">
        <v>35</v>
      </c>
      <c r="Q1035" s="11" t="s">
        <v>231</v>
      </c>
      <c r="R1035" s="11">
        <v>1325.76</v>
      </c>
      <c r="S1035" s="11">
        <v>6</v>
      </c>
      <c r="T1035" s="11">
        <v>0.2</v>
      </c>
      <c r="U1035" s="11">
        <v>149.148</v>
      </c>
      <c r="V1035" s="11">
        <f t="shared" si="32"/>
        <v>1</v>
      </c>
      <c r="W1035" s="11" t="str">
        <f t="shared" si="33"/>
        <v>Apr</v>
      </c>
      <c r="X1035" s="13" t="s">
        <v>4394</v>
      </c>
    </row>
    <row r="1036" spans="1:24" x14ac:dyDescent="0.3">
      <c r="A1036" s="11">
        <v>4995</v>
      </c>
      <c r="B1036" s="11" t="s">
        <v>2987</v>
      </c>
      <c r="C1036" s="12">
        <v>44548</v>
      </c>
      <c r="D1036" s="12">
        <v>44555</v>
      </c>
      <c r="E1036" s="11" t="s">
        <v>38</v>
      </c>
      <c r="F1036" s="11" t="s">
        <v>2988</v>
      </c>
      <c r="G1036" s="11" t="s">
        <v>2989</v>
      </c>
      <c r="H1036" s="11" t="s">
        <v>81</v>
      </c>
      <c r="I1036" s="11" t="s">
        <v>26</v>
      </c>
      <c r="J1036" s="11" t="s">
        <v>127</v>
      </c>
      <c r="K1036" s="11" t="s">
        <v>128</v>
      </c>
      <c r="L1036" s="11">
        <v>38109</v>
      </c>
      <c r="M1036" s="11" t="s">
        <v>29</v>
      </c>
      <c r="N1036" s="11" t="s">
        <v>642</v>
      </c>
      <c r="O1036" s="11" t="s">
        <v>31</v>
      </c>
      <c r="P1036" s="11" t="s">
        <v>53</v>
      </c>
      <c r="Q1036" s="11" t="s">
        <v>643</v>
      </c>
      <c r="R1036" s="11">
        <v>20.32</v>
      </c>
      <c r="S1036" s="11">
        <v>5</v>
      </c>
      <c r="T1036" s="11">
        <v>0.2</v>
      </c>
      <c r="U1036" s="11">
        <v>3.556</v>
      </c>
      <c r="V1036" s="11">
        <f t="shared" si="32"/>
        <v>1</v>
      </c>
      <c r="W1036" s="11" t="str">
        <f t="shared" si="33"/>
        <v>Dec</v>
      </c>
      <c r="X1036" s="13" t="s">
        <v>4393</v>
      </c>
    </row>
    <row r="1037" spans="1:24" x14ac:dyDescent="0.3">
      <c r="A1037" s="11">
        <v>5012</v>
      </c>
      <c r="B1037" s="11" t="s">
        <v>2990</v>
      </c>
      <c r="C1037" s="12">
        <v>45057</v>
      </c>
      <c r="D1037" s="12">
        <v>45059</v>
      </c>
      <c r="E1037" s="11" t="s">
        <v>78</v>
      </c>
      <c r="F1037" s="11" t="s">
        <v>1298</v>
      </c>
      <c r="G1037" s="11" t="s">
        <v>1299</v>
      </c>
      <c r="H1037" s="11" t="s">
        <v>81</v>
      </c>
      <c r="I1037" s="11" t="s">
        <v>26</v>
      </c>
      <c r="J1037" s="11" t="s">
        <v>500</v>
      </c>
      <c r="K1037" s="11" t="s">
        <v>501</v>
      </c>
      <c r="L1037" s="11">
        <v>85023</v>
      </c>
      <c r="M1037" s="11" t="s">
        <v>51</v>
      </c>
      <c r="N1037" s="11" t="s">
        <v>1117</v>
      </c>
      <c r="O1037" s="11" t="s">
        <v>31</v>
      </c>
      <c r="P1037" s="11" t="s">
        <v>32</v>
      </c>
      <c r="Q1037" s="11" t="s">
        <v>1118</v>
      </c>
      <c r="R1037" s="11">
        <v>209.97900000000001</v>
      </c>
      <c r="S1037" s="11">
        <v>7</v>
      </c>
      <c r="T1037" s="11">
        <v>0.7</v>
      </c>
      <c r="U1037" s="11">
        <v>-356.96429999999998</v>
      </c>
      <c r="V1037" s="11">
        <f t="shared" si="32"/>
        <v>0</v>
      </c>
      <c r="W1037" s="11" t="str">
        <f t="shared" si="33"/>
        <v>May</v>
      </c>
      <c r="X1037" s="13" t="s">
        <v>4395</v>
      </c>
    </row>
    <row r="1038" spans="1:24" x14ac:dyDescent="0.3">
      <c r="A1038" s="11">
        <v>5016</v>
      </c>
      <c r="B1038" s="11" t="s">
        <v>2991</v>
      </c>
      <c r="C1038" s="12">
        <v>44159</v>
      </c>
      <c r="D1038" s="12">
        <v>44164</v>
      </c>
      <c r="E1038" s="11" t="s">
        <v>38</v>
      </c>
      <c r="F1038" s="11" t="s">
        <v>2356</v>
      </c>
      <c r="G1038" s="11" t="s">
        <v>2357</v>
      </c>
      <c r="H1038" s="11" t="s">
        <v>25</v>
      </c>
      <c r="I1038" s="11" t="s">
        <v>26</v>
      </c>
      <c r="J1038" s="11" t="s">
        <v>2512</v>
      </c>
      <c r="K1038" s="11" t="s">
        <v>215</v>
      </c>
      <c r="L1038" s="11">
        <v>43615</v>
      </c>
      <c r="M1038" s="11" t="s">
        <v>62</v>
      </c>
      <c r="N1038" s="11" t="s">
        <v>254</v>
      </c>
      <c r="O1038" s="11" t="s">
        <v>31</v>
      </c>
      <c r="P1038" s="11" t="s">
        <v>53</v>
      </c>
      <c r="Q1038" s="11" t="s">
        <v>255</v>
      </c>
      <c r="R1038" s="11">
        <v>35.167999999999999</v>
      </c>
      <c r="S1038" s="11">
        <v>7</v>
      </c>
      <c r="T1038" s="11">
        <v>0.2</v>
      </c>
      <c r="U1038" s="11">
        <v>9.6712000000000007</v>
      </c>
      <c r="V1038" s="11">
        <f t="shared" si="32"/>
        <v>1</v>
      </c>
      <c r="W1038" s="11" t="str">
        <f t="shared" si="33"/>
        <v>Nov</v>
      </c>
      <c r="X1038" s="13" t="s">
        <v>4392</v>
      </c>
    </row>
    <row r="1039" spans="1:24" x14ac:dyDescent="0.3">
      <c r="A1039" s="11">
        <v>5018</v>
      </c>
      <c r="B1039" s="11" t="s">
        <v>2992</v>
      </c>
      <c r="C1039" s="12">
        <v>44150</v>
      </c>
      <c r="D1039" s="12">
        <v>44153</v>
      </c>
      <c r="E1039" s="11" t="s">
        <v>78</v>
      </c>
      <c r="F1039" s="11" t="s">
        <v>2993</v>
      </c>
      <c r="G1039" s="11" t="s">
        <v>2994</v>
      </c>
      <c r="H1039" s="11" t="s">
        <v>25</v>
      </c>
      <c r="I1039" s="11" t="s">
        <v>26</v>
      </c>
      <c r="J1039" s="11" t="s">
        <v>49</v>
      </c>
      <c r="K1039" s="11" t="s">
        <v>50</v>
      </c>
      <c r="L1039" s="11">
        <v>90008</v>
      </c>
      <c r="M1039" s="11" t="s">
        <v>51</v>
      </c>
      <c r="N1039" s="11" t="s">
        <v>301</v>
      </c>
      <c r="O1039" s="11" t="s">
        <v>31</v>
      </c>
      <c r="P1039" s="11" t="s">
        <v>53</v>
      </c>
      <c r="Q1039" s="11" t="s">
        <v>302</v>
      </c>
      <c r="R1039" s="11">
        <v>10.11</v>
      </c>
      <c r="S1039" s="11">
        <v>3</v>
      </c>
      <c r="T1039" s="11">
        <v>0</v>
      </c>
      <c r="U1039" s="11">
        <v>3.2351999999999999</v>
      </c>
      <c r="V1039" s="11">
        <f t="shared" si="32"/>
        <v>1</v>
      </c>
      <c r="W1039" s="11" t="str">
        <f t="shared" si="33"/>
        <v>Nov</v>
      </c>
      <c r="X1039" s="13" t="s">
        <v>4392</v>
      </c>
    </row>
    <row r="1040" spans="1:24" x14ac:dyDescent="0.3">
      <c r="A1040" s="11">
        <v>5024</v>
      </c>
      <c r="B1040" s="11" t="s">
        <v>2995</v>
      </c>
      <c r="C1040" s="12">
        <v>44913</v>
      </c>
      <c r="D1040" s="12">
        <v>44919</v>
      </c>
      <c r="E1040" s="11" t="s">
        <v>38</v>
      </c>
      <c r="F1040" s="11" t="s">
        <v>518</v>
      </c>
      <c r="G1040" s="11" t="s">
        <v>519</v>
      </c>
      <c r="H1040" s="11" t="s">
        <v>25</v>
      </c>
      <c r="I1040" s="11" t="s">
        <v>26</v>
      </c>
      <c r="J1040" s="11" t="s">
        <v>620</v>
      </c>
      <c r="K1040" s="11" t="s">
        <v>50</v>
      </c>
      <c r="L1040" s="11">
        <v>92037</v>
      </c>
      <c r="M1040" s="11" t="s">
        <v>51</v>
      </c>
      <c r="N1040" s="11" t="s">
        <v>2640</v>
      </c>
      <c r="O1040" s="11" t="s">
        <v>31</v>
      </c>
      <c r="P1040" s="11" t="s">
        <v>53</v>
      </c>
      <c r="Q1040" s="11" t="s">
        <v>2641</v>
      </c>
      <c r="R1040" s="11">
        <v>39.92</v>
      </c>
      <c r="S1040" s="11">
        <v>4</v>
      </c>
      <c r="T1040" s="11">
        <v>0</v>
      </c>
      <c r="U1040" s="11">
        <v>11.1776</v>
      </c>
      <c r="V1040" s="11">
        <f t="shared" si="32"/>
        <v>1</v>
      </c>
      <c r="W1040" s="11" t="str">
        <f t="shared" si="33"/>
        <v>Dec</v>
      </c>
      <c r="X1040" s="13" t="s">
        <v>4394</v>
      </c>
    </row>
    <row r="1041" spans="1:24" x14ac:dyDescent="0.3">
      <c r="A1041" s="11">
        <v>5028</v>
      </c>
      <c r="B1041" s="11" t="s">
        <v>2996</v>
      </c>
      <c r="C1041" s="12">
        <v>45136</v>
      </c>
      <c r="D1041" s="12">
        <v>45141</v>
      </c>
      <c r="E1041" s="11" t="s">
        <v>38</v>
      </c>
      <c r="F1041" s="11" t="s">
        <v>754</v>
      </c>
      <c r="G1041" s="11" t="s">
        <v>755</v>
      </c>
      <c r="H1041" s="11" t="s">
        <v>25</v>
      </c>
      <c r="I1041" s="11" t="s">
        <v>26</v>
      </c>
      <c r="J1041" s="11" t="s">
        <v>2997</v>
      </c>
      <c r="K1041" s="11" t="s">
        <v>1503</v>
      </c>
      <c r="L1041" s="11">
        <v>73120</v>
      </c>
      <c r="M1041" s="11" t="s">
        <v>84</v>
      </c>
      <c r="N1041" s="11" t="s">
        <v>2998</v>
      </c>
      <c r="O1041" s="11" t="s">
        <v>31</v>
      </c>
      <c r="P1041" s="11" t="s">
        <v>35</v>
      </c>
      <c r="Q1041" s="11" t="s">
        <v>2999</v>
      </c>
      <c r="R1041" s="11">
        <v>302.67</v>
      </c>
      <c r="S1041" s="11">
        <v>3</v>
      </c>
      <c r="T1041" s="11">
        <v>0</v>
      </c>
      <c r="U1041" s="11">
        <v>72.640799999999999</v>
      </c>
      <c r="V1041" s="11">
        <f t="shared" si="32"/>
        <v>1</v>
      </c>
      <c r="W1041" s="11" t="str">
        <f t="shared" si="33"/>
        <v>Jul</v>
      </c>
      <c r="X1041" s="13" t="s">
        <v>4395</v>
      </c>
    </row>
    <row r="1042" spans="1:24" x14ac:dyDescent="0.3">
      <c r="A1042" s="11">
        <v>5033</v>
      </c>
      <c r="B1042" s="11" t="s">
        <v>3000</v>
      </c>
      <c r="C1042" s="12">
        <v>44921</v>
      </c>
      <c r="D1042" s="12">
        <v>44928</v>
      </c>
      <c r="E1042" s="11" t="s">
        <v>38</v>
      </c>
      <c r="F1042" s="11" t="s">
        <v>1916</v>
      </c>
      <c r="G1042" s="11" t="s">
        <v>1917</v>
      </c>
      <c r="H1042" s="11" t="s">
        <v>81</v>
      </c>
      <c r="I1042" s="11" t="s">
        <v>26</v>
      </c>
      <c r="J1042" s="11" t="s">
        <v>1276</v>
      </c>
      <c r="K1042" s="11" t="s">
        <v>344</v>
      </c>
      <c r="L1042" s="11">
        <v>8360</v>
      </c>
      <c r="M1042" s="11" t="s">
        <v>62</v>
      </c>
      <c r="N1042" s="11" t="s">
        <v>110</v>
      </c>
      <c r="O1042" s="11" t="s">
        <v>31</v>
      </c>
      <c r="P1042" s="11" t="s">
        <v>35</v>
      </c>
      <c r="Q1042" s="11" t="s">
        <v>111</v>
      </c>
      <c r="R1042" s="11">
        <v>212.94</v>
      </c>
      <c r="S1042" s="11">
        <v>3</v>
      </c>
      <c r="T1042" s="11">
        <v>0</v>
      </c>
      <c r="U1042" s="11">
        <v>25.552800000000001</v>
      </c>
      <c r="V1042" s="11">
        <f t="shared" si="32"/>
        <v>1</v>
      </c>
      <c r="W1042" s="11" t="str">
        <f t="shared" si="33"/>
        <v>Dec</v>
      </c>
      <c r="X1042" s="13" t="s">
        <v>4394</v>
      </c>
    </row>
    <row r="1043" spans="1:24" x14ac:dyDescent="0.3">
      <c r="A1043" s="11">
        <v>5035</v>
      </c>
      <c r="B1043" s="11" t="s">
        <v>3001</v>
      </c>
      <c r="C1043" s="12">
        <v>44417</v>
      </c>
      <c r="D1043" s="12">
        <v>44421</v>
      </c>
      <c r="E1043" s="11" t="s">
        <v>22</v>
      </c>
      <c r="F1043" s="11" t="s">
        <v>3002</v>
      </c>
      <c r="G1043" s="11" t="s">
        <v>3003</v>
      </c>
      <c r="H1043" s="11" t="s">
        <v>90</v>
      </c>
      <c r="I1043" s="11" t="s">
        <v>26</v>
      </c>
      <c r="J1043" s="11" t="s">
        <v>886</v>
      </c>
      <c r="K1043" s="11" t="s">
        <v>222</v>
      </c>
      <c r="L1043" s="11">
        <v>53209</v>
      </c>
      <c r="M1043" s="11" t="s">
        <v>84</v>
      </c>
      <c r="N1043" s="11" t="s">
        <v>2785</v>
      </c>
      <c r="O1043" s="11" t="s">
        <v>31</v>
      </c>
      <c r="P1043" s="11" t="s">
        <v>32</v>
      </c>
      <c r="Q1043" s="11" t="s">
        <v>2786</v>
      </c>
      <c r="R1043" s="11">
        <v>687.4</v>
      </c>
      <c r="S1043" s="11">
        <v>5</v>
      </c>
      <c r="T1043" s="11">
        <v>0</v>
      </c>
      <c r="U1043" s="11">
        <v>48.118000000000002</v>
      </c>
      <c r="V1043" s="11">
        <f t="shared" si="32"/>
        <v>1</v>
      </c>
      <c r="W1043" s="11" t="str">
        <f t="shared" si="33"/>
        <v>Aug</v>
      </c>
      <c r="X1043" s="13" t="s">
        <v>4393</v>
      </c>
    </row>
    <row r="1044" spans="1:24" x14ac:dyDescent="0.3">
      <c r="A1044" s="11">
        <v>5036</v>
      </c>
      <c r="B1044" s="11" t="s">
        <v>3004</v>
      </c>
      <c r="C1044" s="12">
        <v>43927</v>
      </c>
      <c r="D1044" s="12">
        <v>43933</v>
      </c>
      <c r="E1044" s="11" t="s">
        <v>38</v>
      </c>
      <c r="F1044" s="11" t="s">
        <v>1819</v>
      </c>
      <c r="G1044" s="11" t="s">
        <v>1820</v>
      </c>
      <c r="H1044" s="11" t="s">
        <v>81</v>
      </c>
      <c r="I1044" s="11" t="s">
        <v>26</v>
      </c>
      <c r="J1044" s="11" t="s">
        <v>176</v>
      </c>
      <c r="K1044" s="11" t="s">
        <v>177</v>
      </c>
      <c r="L1044" s="11">
        <v>98115</v>
      </c>
      <c r="M1044" s="11" t="s">
        <v>51</v>
      </c>
      <c r="N1044" s="11" t="s">
        <v>680</v>
      </c>
      <c r="O1044" s="11" t="s">
        <v>31</v>
      </c>
      <c r="P1044" s="11" t="s">
        <v>44</v>
      </c>
      <c r="Q1044" s="11" t="s">
        <v>681</v>
      </c>
      <c r="R1044" s="11">
        <v>653.54999999999995</v>
      </c>
      <c r="S1044" s="11">
        <v>3</v>
      </c>
      <c r="T1044" s="11">
        <v>0</v>
      </c>
      <c r="U1044" s="11">
        <v>111.1035</v>
      </c>
      <c r="V1044" s="11">
        <f t="shared" si="32"/>
        <v>1</v>
      </c>
      <c r="W1044" s="11" t="str">
        <f t="shared" si="33"/>
        <v>Apr</v>
      </c>
      <c r="X1044" s="13" t="s">
        <v>4392</v>
      </c>
    </row>
    <row r="1045" spans="1:24" x14ac:dyDescent="0.3">
      <c r="A1045" s="11">
        <v>5039</v>
      </c>
      <c r="B1045" s="11" t="s">
        <v>3005</v>
      </c>
      <c r="C1045" s="12">
        <v>44388</v>
      </c>
      <c r="D1045" s="12">
        <v>44389</v>
      </c>
      <c r="E1045" s="11" t="s">
        <v>78</v>
      </c>
      <c r="F1045" s="11" t="s">
        <v>1298</v>
      </c>
      <c r="G1045" s="11" t="s">
        <v>1299</v>
      </c>
      <c r="H1045" s="11" t="s">
        <v>81</v>
      </c>
      <c r="I1045" s="11" t="s">
        <v>26</v>
      </c>
      <c r="J1045" s="11" t="s">
        <v>183</v>
      </c>
      <c r="K1045" s="11" t="s">
        <v>184</v>
      </c>
      <c r="L1045" s="11">
        <v>19805</v>
      </c>
      <c r="M1045" s="11" t="s">
        <v>62</v>
      </c>
      <c r="N1045" s="11" t="s">
        <v>888</v>
      </c>
      <c r="O1045" s="11" t="s">
        <v>31</v>
      </c>
      <c r="P1045" s="11" t="s">
        <v>44</v>
      </c>
      <c r="Q1045" s="11" t="s">
        <v>889</v>
      </c>
      <c r="R1045" s="11">
        <v>199.83600000000001</v>
      </c>
      <c r="S1045" s="11">
        <v>4</v>
      </c>
      <c r="T1045" s="11">
        <v>0.3</v>
      </c>
      <c r="U1045" s="11">
        <v>-37.112400000000001</v>
      </c>
      <c r="V1045" s="11">
        <f t="shared" si="32"/>
        <v>0</v>
      </c>
      <c r="W1045" s="11" t="str">
        <f t="shared" si="33"/>
        <v>Jul</v>
      </c>
      <c r="X1045" s="13" t="s">
        <v>4393</v>
      </c>
    </row>
    <row r="1046" spans="1:24" x14ac:dyDescent="0.3">
      <c r="A1046" s="11">
        <v>5044</v>
      </c>
      <c r="B1046" s="11" t="s">
        <v>3006</v>
      </c>
      <c r="C1046" s="12">
        <v>44875</v>
      </c>
      <c r="D1046" s="12">
        <v>44878</v>
      </c>
      <c r="E1046" s="11" t="s">
        <v>22</v>
      </c>
      <c r="F1046" s="11" t="s">
        <v>1315</v>
      </c>
      <c r="G1046" s="11" t="s">
        <v>1316</v>
      </c>
      <c r="H1046" s="11" t="s">
        <v>25</v>
      </c>
      <c r="I1046" s="11" t="s">
        <v>26</v>
      </c>
      <c r="J1046" s="11" t="s">
        <v>49</v>
      </c>
      <c r="K1046" s="11" t="s">
        <v>50</v>
      </c>
      <c r="L1046" s="11">
        <v>90036</v>
      </c>
      <c r="M1046" s="11" t="s">
        <v>51</v>
      </c>
      <c r="N1046" s="11" t="s">
        <v>860</v>
      </c>
      <c r="O1046" s="11" t="s">
        <v>31</v>
      </c>
      <c r="P1046" s="11" t="s">
        <v>53</v>
      </c>
      <c r="Q1046" s="11" t="s">
        <v>861</v>
      </c>
      <c r="R1046" s="11">
        <v>467.46</v>
      </c>
      <c r="S1046" s="11">
        <v>9</v>
      </c>
      <c r="T1046" s="11">
        <v>0</v>
      </c>
      <c r="U1046" s="11">
        <v>191.65860000000001</v>
      </c>
      <c r="V1046" s="11">
        <f t="shared" si="32"/>
        <v>1</v>
      </c>
      <c r="W1046" s="11" t="str">
        <f t="shared" si="33"/>
        <v>Nov</v>
      </c>
      <c r="X1046" s="13" t="s">
        <v>4394</v>
      </c>
    </row>
    <row r="1047" spans="1:24" x14ac:dyDescent="0.3">
      <c r="A1047" s="11">
        <v>5056</v>
      </c>
      <c r="B1047" s="11" t="s">
        <v>3007</v>
      </c>
      <c r="C1047" s="12">
        <v>44199</v>
      </c>
      <c r="D1047" s="12">
        <v>44204</v>
      </c>
      <c r="E1047" s="11" t="s">
        <v>22</v>
      </c>
      <c r="F1047" s="11" t="s">
        <v>3008</v>
      </c>
      <c r="G1047" s="11" t="s">
        <v>3009</v>
      </c>
      <c r="H1047" s="11" t="s">
        <v>25</v>
      </c>
      <c r="I1047" s="11" t="s">
        <v>26</v>
      </c>
      <c r="J1047" s="11" t="s">
        <v>1720</v>
      </c>
      <c r="K1047" s="11" t="s">
        <v>83</v>
      </c>
      <c r="L1047" s="11">
        <v>75217</v>
      </c>
      <c r="M1047" s="11" t="s">
        <v>84</v>
      </c>
      <c r="N1047" s="11" t="s">
        <v>717</v>
      </c>
      <c r="O1047" s="11" t="s">
        <v>31</v>
      </c>
      <c r="P1047" s="11" t="s">
        <v>32</v>
      </c>
      <c r="Q1047" s="11" t="s">
        <v>718</v>
      </c>
      <c r="R1047" s="11">
        <v>1352.3976</v>
      </c>
      <c r="S1047" s="11">
        <v>9</v>
      </c>
      <c r="T1047" s="11">
        <v>0.32</v>
      </c>
      <c r="U1047" s="11">
        <v>-437.54039999999998</v>
      </c>
      <c r="V1047" s="11">
        <f t="shared" si="32"/>
        <v>0</v>
      </c>
      <c r="W1047" s="11" t="str">
        <f t="shared" si="33"/>
        <v>Jan</v>
      </c>
      <c r="X1047" s="13" t="s">
        <v>4393</v>
      </c>
    </row>
    <row r="1048" spans="1:24" x14ac:dyDescent="0.3">
      <c r="A1048" s="11">
        <v>5064</v>
      </c>
      <c r="B1048" s="11" t="s">
        <v>3010</v>
      </c>
      <c r="C1048" s="12">
        <v>44324</v>
      </c>
      <c r="D1048" s="12">
        <v>44328</v>
      </c>
      <c r="E1048" s="11" t="s">
        <v>38</v>
      </c>
      <c r="F1048" s="11" t="s">
        <v>914</v>
      </c>
      <c r="G1048" s="11" t="s">
        <v>915</v>
      </c>
      <c r="H1048" s="11" t="s">
        <v>25</v>
      </c>
      <c r="I1048" s="11" t="s">
        <v>26</v>
      </c>
      <c r="J1048" s="11" t="s">
        <v>151</v>
      </c>
      <c r="K1048" s="11" t="s">
        <v>152</v>
      </c>
      <c r="L1048" s="11">
        <v>55407</v>
      </c>
      <c r="M1048" s="11" t="s">
        <v>84</v>
      </c>
      <c r="N1048" s="11" t="s">
        <v>577</v>
      </c>
      <c r="O1048" s="11" t="s">
        <v>31</v>
      </c>
      <c r="P1048" s="11" t="s">
        <v>53</v>
      </c>
      <c r="Q1048" s="11" t="s">
        <v>578</v>
      </c>
      <c r="R1048" s="11">
        <v>123.96</v>
      </c>
      <c r="S1048" s="11">
        <v>3</v>
      </c>
      <c r="T1048" s="11">
        <v>0</v>
      </c>
      <c r="U1048" s="11">
        <v>11.1564</v>
      </c>
      <c r="V1048" s="11">
        <f t="shared" si="32"/>
        <v>1</v>
      </c>
      <c r="W1048" s="11" t="str">
        <f t="shared" si="33"/>
        <v>May</v>
      </c>
      <c r="X1048" s="13" t="s">
        <v>4393</v>
      </c>
    </row>
    <row r="1049" spans="1:24" x14ac:dyDescent="0.3">
      <c r="A1049" s="11">
        <v>5067</v>
      </c>
      <c r="B1049" s="11" t="s">
        <v>3011</v>
      </c>
      <c r="C1049" s="12">
        <v>45260</v>
      </c>
      <c r="D1049" s="12">
        <v>45267</v>
      </c>
      <c r="E1049" s="11" t="s">
        <v>38</v>
      </c>
      <c r="F1049" s="11" t="s">
        <v>2117</v>
      </c>
      <c r="G1049" s="11" t="s">
        <v>2118</v>
      </c>
      <c r="H1049" s="11" t="s">
        <v>25</v>
      </c>
      <c r="I1049" s="11" t="s">
        <v>26</v>
      </c>
      <c r="J1049" s="11" t="s">
        <v>3012</v>
      </c>
      <c r="K1049" s="11" t="s">
        <v>1017</v>
      </c>
      <c r="L1049" s="11">
        <v>27217</v>
      </c>
      <c r="M1049" s="11" t="s">
        <v>29</v>
      </c>
      <c r="N1049" s="11" t="s">
        <v>502</v>
      </c>
      <c r="O1049" s="11" t="s">
        <v>31</v>
      </c>
      <c r="P1049" s="11" t="s">
        <v>44</v>
      </c>
      <c r="Q1049" s="11" t="s">
        <v>503</v>
      </c>
      <c r="R1049" s="11">
        <v>1781.682</v>
      </c>
      <c r="S1049" s="11">
        <v>7</v>
      </c>
      <c r="T1049" s="11">
        <v>0.4</v>
      </c>
      <c r="U1049" s="11">
        <v>-653.28340000000003</v>
      </c>
      <c r="V1049" s="11">
        <f t="shared" si="32"/>
        <v>0</v>
      </c>
      <c r="W1049" s="11" t="str">
        <f t="shared" si="33"/>
        <v>Nov</v>
      </c>
      <c r="X1049" s="13" t="s">
        <v>4395</v>
      </c>
    </row>
    <row r="1050" spans="1:24" x14ac:dyDescent="0.3">
      <c r="A1050" s="11">
        <v>5072</v>
      </c>
      <c r="B1050" s="11" t="s">
        <v>3013</v>
      </c>
      <c r="C1050" s="12">
        <v>44051</v>
      </c>
      <c r="D1050" s="12">
        <v>44055</v>
      </c>
      <c r="E1050" s="11" t="s">
        <v>38</v>
      </c>
      <c r="F1050" s="11" t="s">
        <v>3014</v>
      </c>
      <c r="G1050" s="11" t="s">
        <v>3015</v>
      </c>
      <c r="H1050" s="11" t="s">
        <v>90</v>
      </c>
      <c r="I1050" s="11" t="s">
        <v>26</v>
      </c>
      <c r="J1050" s="11" t="s">
        <v>756</v>
      </c>
      <c r="K1050" s="11" t="s">
        <v>272</v>
      </c>
      <c r="L1050" s="11">
        <v>48183</v>
      </c>
      <c r="M1050" s="11" t="s">
        <v>84</v>
      </c>
      <c r="N1050" s="11" t="s">
        <v>1432</v>
      </c>
      <c r="O1050" s="11" t="s">
        <v>31</v>
      </c>
      <c r="P1050" s="11" t="s">
        <v>53</v>
      </c>
      <c r="Q1050" s="11" t="s">
        <v>1433</v>
      </c>
      <c r="R1050" s="11">
        <v>53.88</v>
      </c>
      <c r="S1050" s="11">
        <v>6</v>
      </c>
      <c r="T1050" s="11">
        <v>0</v>
      </c>
      <c r="U1050" s="11">
        <v>22.6296</v>
      </c>
      <c r="V1050" s="11">
        <f t="shared" si="32"/>
        <v>1</v>
      </c>
      <c r="W1050" s="11" t="str">
        <f t="shared" si="33"/>
        <v>Aug</v>
      </c>
      <c r="X1050" s="13" t="s">
        <v>4392</v>
      </c>
    </row>
    <row r="1051" spans="1:24" x14ac:dyDescent="0.3">
      <c r="A1051" s="11">
        <v>5076</v>
      </c>
      <c r="B1051" s="11" t="s">
        <v>3016</v>
      </c>
      <c r="C1051" s="12">
        <v>43941</v>
      </c>
      <c r="D1051" s="12">
        <v>43943</v>
      </c>
      <c r="E1051" s="11" t="s">
        <v>22</v>
      </c>
      <c r="F1051" s="11" t="s">
        <v>720</v>
      </c>
      <c r="G1051" s="11" t="s">
        <v>721</v>
      </c>
      <c r="H1051" s="11" t="s">
        <v>25</v>
      </c>
      <c r="I1051" s="11" t="s">
        <v>26</v>
      </c>
      <c r="J1051" s="11" t="s">
        <v>91</v>
      </c>
      <c r="K1051" s="11" t="s">
        <v>83</v>
      </c>
      <c r="L1051" s="11">
        <v>77070</v>
      </c>
      <c r="M1051" s="11" t="s">
        <v>84</v>
      </c>
      <c r="N1051" s="11" t="s">
        <v>286</v>
      </c>
      <c r="O1051" s="11" t="s">
        <v>31</v>
      </c>
      <c r="P1051" s="11" t="s">
        <v>44</v>
      </c>
      <c r="Q1051" s="11" t="s">
        <v>287</v>
      </c>
      <c r="R1051" s="11">
        <v>744.1</v>
      </c>
      <c r="S1051" s="11">
        <v>5</v>
      </c>
      <c r="T1051" s="11">
        <v>0.3</v>
      </c>
      <c r="U1051" s="11">
        <v>-95.67</v>
      </c>
      <c r="V1051" s="11">
        <f t="shared" si="32"/>
        <v>0</v>
      </c>
      <c r="W1051" s="11" t="str">
        <f t="shared" si="33"/>
        <v>Apr</v>
      </c>
      <c r="X1051" s="13" t="s">
        <v>4392</v>
      </c>
    </row>
    <row r="1052" spans="1:24" x14ac:dyDescent="0.3">
      <c r="A1052" s="11">
        <v>5078</v>
      </c>
      <c r="B1052" s="11" t="s">
        <v>3016</v>
      </c>
      <c r="C1052" s="12">
        <v>43941</v>
      </c>
      <c r="D1052" s="12">
        <v>43943</v>
      </c>
      <c r="E1052" s="11" t="s">
        <v>22</v>
      </c>
      <c r="F1052" s="11" t="s">
        <v>720</v>
      </c>
      <c r="G1052" s="11" t="s">
        <v>721</v>
      </c>
      <c r="H1052" s="11" t="s">
        <v>25</v>
      </c>
      <c r="I1052" s="11" t="s">
        <v>26</v>
      </c>
      <c r="J1052" s="11" t="s">
        <v>91</v>
      </c>
      <c r="K1052" s="11" t="s">
        <v>83</v>
      </c>
      <c r="L1052" s="11">
        <v>77070</v>
      </c>
      <c r="M1052" s="11" t="s">
        <v>84</v>
      </c>
      <c r="N1052" s="11" t="s">
        <v>2812</v>
      </c>
      <c r="O1052" s="11" t="s">
        <v>31</v>
      </c>
      <c r="P1052" s="11" t="s">
        <v>44</v>
      </c>
      <c r="Q1052" s="11" t="s">
        <v>2813</v>
      </c>
      <c r="R1052" s="11">
        <v>401.59</v>
      </c>
      <c r="S1052" s="11">
        <v>2</v>
      </c>
      <c r="T1052" s="11">
        <v>0.3</v>
      </c>
      <c r="U1052" s="11">
        <v>-131.95099999999999</v>
      </c>
      <c r="V1052" s="11">
        <f t="shared" si="32"/>
        <v>0</v>
      </c>
      <c r="W1052" s="11" t="str">
        <f t="shared" si="33"/>
        <v>Apr</v>
      </c>
      <c r="X1052" s="13" t="s">
        <v>4392</v>
      </c>
    </row>
    <row r="1053" spans="1:24" x14ac:dyDescent="0.3">
      <c r="A1053" s="11">
        <v>5080</v>
      </c>
      <c r="B1053" s="11" t="s">
        <v>3017</v>
      </c>
      <c r="C1053" s="12">
        <v>45255</v>
      </c>
      <c r="D1053" s="12">
        <v>45259</v>
      </c>
      <c r="E1053" s="11" t="s">
        <v>38</v>
      </c>
      <c r="F1053" s="11" t="s">
        <v>3018</v>
      </c>
      <c r="G1053" s="11" t="s">
        <v>3019</v>
      </c>
      <c r="H1053" s="11" t="s">
        <v>25</v>
      </c>
      <c r="I1053" s="11" t="s">
        <v>26</v>
      </c>
      <c r="J1053" s="11" t="s">
        <v>310</v>
      </c>
      <c r="K1053" s="11" t="s">
        <v>50</v>
      </c>
      <c r="L1053" s="11">
        <v>94122</v>
      </c>
      <c r="M1053" s="11" t="s">
        <v>51</v>
      </c>
      <c r="N1053" s="11" t="s">
        <v>1676</v>
      </c>
      <c r="O1053" s="11" t="s">
        <v>31</v>
      </c>
      <c r="P1053" s="11" t="s">
        <v>32</v>
      </c>
      <c r="Q1053" s="11" t="s">
        <v>1895</v>
      </c>
      <c r="R1053" s="11">
        <v>359.49900000000002</v>
      </c>
      <c r="S1053" s="11">
        <v>3</v>
      </c>
      <c r="T1053" s="11">
        <v>0.15</v>
      </c>
      <c r="U1053" s="11">
        <v>-29.605799999999999</v>
      </c>
      <c r="V1053" s="11">
        <f t="shared" si="32"/>
        <v>0</v>
      </c>
      <c r="W1053" s="11" t="str">
        <f t="shared" si="33"/>
        <v>Nov</v>
      </c>
      <c r="X1053" s="13" t="s">
        <v>4395</v>
      </c>
    </row>
    <row r="1054" spans="1:24" x14ac:dyDescent="0.3">
      <c r="A1054" s="11">
        <v>5095</v>
      </c>
      <c r="B1054" s="11" t="s">
        <v>3020</v>
      </c>
      <c r="C1054" s="12">
        <v>44171</v>
      </c>
      <c r="D1054" s="12">
        <v>44175</v>
      </c>
      <c r="E1054" s="11" t="s">
        <v>38</v>
      </c>
      <c r="F1054" s="11" t="s">
        <v>2130</v>
      </c>
      <c r="G1054" s="11" t="s">
        <v>2131</v>
      </c>
      <c r="H1054" s="11" t="s">
        <v>25</v>
      </c>
      <c r="I1054" s="11" t="s">
        <v>26</v>
      </c>
      <c r="J1054" s="11" t="s">
        <v>120</v>
      </c>
      <c r="K1054" s="11" t="s">
        <v>121</v>
      </c>
      <c r="L1054" s="11">
        <v>60610</v>
      </c>
      <c r="M1054" s="11" t="s">
        <v>84</v>
      </c>
      <c r="N1054" s="11" t="s">
        <v>1043</v>
      </c>
      <c r="O1054" s="11" t="s">
        <v>31</v>
      </c>
      <c r="P1054" s="11" t="s">
        <v>44</v>
      </c>
      <c r="Q1054" s="11" t="s">
        <v>1044</v>
      </c>
      <c r="R1054" s="11">
        <v>214.95</v>
      </c>
      <c r="S1054" s="11">
        <v>5</v>
      </c>
      <c r="T1054" s="11">
        <v>0.5</v>
      </c>
      <c r="U1054" s="11">
        <v>-120.372</v>
      </c>
      <c r="V1054" s="11">
        <f t="shared" si="32"/>
        <v>0</v>
      </c>
      <c r="W1054" s="11" t="str">
        <f t="shared" si="33"/>
        <v>Dec</v>
      </c>
      <c r="X1054" s="13" t="s">
        <v>4392</v>
      </c>
    </row>
    <row r="1055" spans="1:24" x14ac:dyDescent="0.3">
      <c r="A1055" s="11">
        <v>5097</v>
      </c>
      <c r="B1055" s="11" t="s">
        <v>3020</v>
      </c>
      <c r="C1055" s="12">
        <v>44171</v>
      </c>
      <c r="D1055" s="12">
        <v>44175</v>
      </c>
      <c r="E1055" s="11" t="s">
        <v>38</v>
      </c>
      <c r="F1055" s="11" t="s">
        <v>2130</v>
      </c>
      <c r="G1055" s="11" t="s">
        <v>2131</v>
      </c>
      <c r="H1055" s="11" t="s">
        <v>25</v>
      </c>
      <c r="I1055" s="11" t="s">
        <v>26</v>
      </c>
      <c r="J1055" s="11" t="s">
        <v>120</v>
      </c>
      <c r="K1055" s="11" t="s">
        <v>121</v>
      </c>
      <c r="L1055" s="11">
        <v>60610</v>
      </c>
      <c r="M1055" s="11" t="s">
        <v>84</v>
      </c>
      <c r="N1055" s="11" t="s">
        <v>1432</v>
      </c>
      <c r="O1055" s="11" t="s">
        <v>31</v>
      </c>
      <c r="P1055" s="11" t="s">
        <v>53</v>
      </c>
      <c r="Q1055" s="11" t="s">
        <v>1433</v>
      </c>
      <c r="R1055" s="11">
        <v>10.776</v>
      </c>
      <c r="S1055" s="11">
        <v>3</v>
      </c>
      <c r="T1055" s="11">
        <v>0.6</v>
      </c>
      <c r="U1055" s="11">
        <v>-4.8491999999999997</v>
      </c>
      <c r="V1055" s="11">
        <f t="shared" si="32"/>
        <v>0</v>
      </c>
      <c r="W1055" s="11" t="str">
        <f t="shared" si="33"/>
        <v>Dec</v>
      </c>
      <c r="X1055" s="13" t="s">
        <v>4392</v>
      </c>
    </row>
    <row r="1056" spans="1:24" x14ac:dyDescent="0.3">
      <c r="A1056" s="11">
        <v>5106</v>
      </c>
      <c r="B1056" s="11" t="s">
        <v>3021</v>
      </c>
      <c r="C1056" s="12">
        <v>44179</v>
      </c>
      <c r="D1056" s="12">
        <v>44185</v>
      </c>
      <c r="E1056" s="11" t="s">
        <v>38</v>
      </c>
      <c r="F1056" s="11" t="s">
        <v>789</v>
      </c>
      <c r="G1056" s="11" t="s">
        <v>790</v>
      </c>
      <c r="H1056" s="11" t="s">
        <v>25</v>
      </c>
      <c r="I1056" s="11" t="s">
        <v>26</v>
      </c>
      <c r="J1056" s="11" t="s">
        <v>3022</v>
      </c>
      <c r="K1056" s="11" t="s">
        <v>42</v>
      </c>
      <c r="L1056" s="11">
        <v>32725</v>
      </c>
      <c r="M1056" s="11" t="s">
        <v>29</v>
      </c>
      <c r="N1056" s="11" t="s">
        <v>1873</v>
      </c>
      <c r="O1056" s="11" t="s">
        <v>31</v>
      </c>
      <c r="P1056" s="11" t="s">
        <v>35</v>
      </c>
      <c r="Q1056" s="11" t="s">
        <v>1874</v>
      </c>
      <c r="R1056" s="11">
        <v>186.304</v>
      </c>
      <c r="S1056" s="11">
        <v>4</v>
      </c>
      <c r="T1056" s="11">
        <v>0.2</v>
      </c>
      <c r="U1056" s="11">
        <v>13.972799999999999</v>
      </c>
      <c r="V1056" s="11">
        <f t="shared" si="32"/>
        <v>1</v>
      </c>
      <c r="W1056" s="11" t="str">
        <f t="shared" si="33"/>
        <v>Dec</v>
      </c>
      <c r="X1056" s="13" t="s">
        <v>4392</v>
      </c>
    </row>
    <row r="1057" spans="1:24" x14ac:dyDescent="0.3">
      <c r="A1057" s="11">
        <v>5113</v>
      </c>
      <c r="B1057" s="11" t="s">
        <v>3023</v>
      </c>
      <c r="C1057" s="12">
        <v>44513</v>
      </c>
      <c r="D1057" s="12">
        <v>44513</v>
      </c>
      <c r="E1057" s="11" t="s">
        <v>407</v>
      </c>
      <c r="F1057" s="11" t="s">
        <v>2889</v>
      </c>
      <c r="G1057" s="11" t="s">
        <v>2890</v>
      </c>
      <c r="H1057" s="11" t="s">
        <v>25</v>
      </c>
      <c r="I1057" s="11" t="s">
        <v>26</v>
      </c>
      <c r="J1057" s="11" t="s">
        <v>120</v>
      </c>
      <c r="K1057" s="11" t="s">
        <v>121</v>
      </c>
      <c r="L1057" s="11">
        <v>60610</v>
      </c>
      <c r="M1057" s="11" t="s">
        <v>84</v>
      </c>
      <c r="N1057" s="11" t="s">
        <v>3024</v>
      </c>
      <c r="O1057" s="11" t="s">
        <v>31</v>
      </c>
      <c r="P1057" s="11" t="s">
        <v>53</v>
      </c>
      <c r="Q1057" s="11" t="s">
        <v>3025</v>
      </c>
      <c r="R1057" s="11">
        <v>17.495999999999999</v>
      </c>
      <c r="S1057" s="11">
        <v>9</v>
      </c>
      <c r="T1057" s="11">
        <v>0.6</v>
      </c>
      <c r="U1057" s="11">
        <v>-7.4358000000000004</v>
      </c>
      <c r="V1057" s="11">
        <f t="shared" si="32"/>
        <v>0</v>
      </c>
      <c r="W1057" s="11" t="str">
        <f t="shared" si="33"/>
        <v>Nov</v>
      </c>
      <c r="X1057" s="13" t="s">
        <v>4393</v>
      </c>
    </row>
    <row r="1058" spans="1:24" x14ac:dyDescent="0.3">
      <c r="A1058" s="11">
        <v>5125</v>
      </c>
      <c r="B1058" s="11" t="s">
        <v>3026</v>
      </c>
      <c r="C1058" s="12">
        <v>44088</v>
      </c>
      <c r="D1058" s="12">
        <v>44088</v>
      </c>
      <c r="E1058" s="11" t="s">
        <v>407</v>
      </c>
      <c r="F1058" s="11" t="s">
        <v>2097</v>
      </c>
      <c r="G1058" s="11" t="s">
        <v>2098</v>
      </c>
      <c r="H1058" s="11" t="s">
        <v>25</v>
      </c>
      <c r="I1058" s="11" t="s">
        <v>26</v>
      </c>
      <c r="J1058" s="11" t="s">
        <v>158</v>
      </c>
      <c r="K1058" s="11" t="s">
        <v>109</v>
      </c>
      <c r="L1058" s="11">
        <v>10009</v>
      </c>
      <c r="M1058" s="11" t="s">
        <v>62</v>
      </c>
      <c r="N1058" s="11" t="s">
        <v>1240</v>
      </c>
      <c r="O1058" s="11" t="s">
        <v>31</v>
      </c>
      <c r="P1058" s="11" t="s">
        <v>44</v>
      </c>
      <c r="Q1058" s="11" t="s">
        <v>1044</v>
      </c>
      <c r="R1058" s="11">
        <v>464.29199999999997</v>
      </c>
      <c r="S1058" s="11">
        <v>9</v>
      </c>
      <c r="T1058" s="11">
        <v>0.4</v>
      </c>
      <c r="U1058" s="11">
        <v>-108.3348</v>
      </c>
      <c r="V1058" s="11">
        <f t="shared" si="32"/>
        <v>0</v>
      </c>
      <c r="W1058" s="11" t="str">
        <f t="shared" si="33"/>
        <v>Sep</v>
      </c>
      <c r="X1058" s="13" t="s">
        <v>4392</v>
      </c>
    </row>
    <row r="1059" spans="1:24" x14ac:dyDescent="0.3">
      <c r="A1059" s="11">
        <v>5132</v>
      </c>
      <c r="B1059" s="11" t="s">
        <v>3027</v>
      </c>
      <c r="C1059" s="12">
        <v>45289</v>
      </c>
      <c r="D1059" s="12">
        <v>45296</v>
      </c>
      <c r="E1059" s="11" t="s">
        <v>38</v>
      </c>
      <c r="F1059" s="11" t="s">
        <v>358</v>
      </c>
      <c r="G1059" s="11" t="s">
        <v>359</v>
      </c>
      <c r="H1059" s="11" t="s">
        <v>81</v>
      </c>
      <c r="I1059" s="11" t="s">
        <v>26</v>
      </c>
      <c r="J1059" s="11" t="s">
        <v>3028</v>
      </c>
      <c r="K1059" s="11" t="s">
        <v>50</v>
      </c>
      <c r="L1059" s="11">
        <v>92804</v>
      </c>
      <c r="M1059" s="11" t="s">
        <v>51</v>
      </c>
      <c r="N1059" s="11" t="s">
        <v>1815</v>
      </c>
      <c r="O1059" s="11" t="s">
        <v>31</v>
      </c>
      <c r="P1059" s="11" t="s">
        <v>53</v>
      </c>
      <c r="Q1059" s="11" t="s">
        <v>1816</v>
      </c>
      <c r="R1059" s="11">
        <v>101.12</v>
      </c>
      <c r="S1059" s="11">
        <v>8</v>
      </c>
      <c r="T1059" s="11">
        <v>0</v>
      </c>
      <c r="U1059" s="11">
        <v>37.414400000000001</v>
      </c>
      <c r="V1059" s="11">
        <f t="shared" si="32"/>
        <v>1</v>
      </c>
      <c r="W1059" s="11" t="str">
        <f t="shared" si="33"/>
        <v>Dec</v>
      </c>
      <c r="X1059" s="13" t="s">
        <v>4395</v>
      </c>
    </row>
    <row r="1060" spans="1:24" x14ac:dyDescent="0.3">
      <c r="A1060" s="11">
        <v>5138</v>
      </c>
      <c r="B1060" s="11" t="s">
        <v>3029</v>
      </c>
      <c r="C1060" s="12">
        <v>44878</v>
      </c>
      <c r="D1060" s="12">
        <v>44882</v>
      </c>
      <c r="E1060" s="11" t="s">
        <v>38</v>
      </c>
      <c r="F1060" s="11" t="s">
        <v>3030</v>
      </c>
      <c r="G1060" s="11" t="s">
        <v>3031</v>
      </c>
      <c r="H1060" s="11" t="s">
        <v>81</v>
      </c>
      <c r="I1060" s="11" t="s">
        <v>26</v>
      </c>
      <c r="J1060" s="11" t="s">
        <v>2997</v>
      </c>
      <c r="K1060" s="11" t="s">
        <v>1503</v>
      </c>
      <c r="L1060" s="11">
        <v>73120</v>
      </c>
      <c r="M1060" s="11" t="s">
        <v>84</v>
      </c>
      <c r="N1060" s="11" t="s">
        <v>675</v>
      </c>
      <c r="O1060" s="11" t="s">
        <v>31</v>
      </c>
      <c r="P1060" s="11" t="s">
        <v>53</v>
      </c>
      <c r="Q1060" s="11" t="s">
        <v>676</v>
      </c>
      <c r="R1060" s="11">
        <v>30.36</v>
      </c>
      <c r="S1060" s="11">
        <v>4</v>
      </c>
      <c r="T1060" s="11">
        <v>0</v>
      </c>
      <c r="U1060" s="11">
        <v>13.0548</v>
      </c>
      <c r="V1060" s="11">
        <f t="shared" si="32"/>
        <v>1</v>
      </c>
      <c r="W1060" s="11" t="str">
        <f t="shared" si="33"/>
        <v>Nov</v>
      </c>
      <c r="X1060" s="13" t="s">
        <v>4394</v>
      </c>
    </row>
    <row r="1061" spans="1:24" x14ac:dyDescent="0.3">
      <c r="A1061" s="11">
        <v>5142</v>
      </c>
      <c r="B1061" s="11" t="s">
        <v>3032</v>
      </c>
      <c r="C1061" s="12">
        <v>44652</v>
      </c>
      <c r="D1061" s="12">
        <v>44656</v>
      </c>
      <c r="E1061" s="11" t="s">
        <v>38</v>
      </c>
      <c r="F1061" s="11" t="s">
        <v>3033</v>
      </c>
      <c r="G1061" s="11" t="s">
        <v>3034</v>
      </c>
      <c r="H1061" s="11" t="s">
        <v>25</v>
      </c>
      <c r="I1061" s="11" t="s">
        <v>26</v>
      </c>
      <c r="J1061" s="11" t="s">
        <v>158</v>
      </c>
      <c r="K1061" s="11" t="s">
        <v>109</v>
      </c>
      <c r="L1061" s="11">
        <v>10009</v>
      </c>
      <c r="M1061" s="11" t="s">
        <v>62</v>
      </c>
      <c r="N1061" s="11" t="s">
        <v>34</v>
      </c>
      <c r="O1061" s="11" t="s">
        <v>31</v>
      </c>
      <c r="P1061" s="11" t="s">
        <v>35</v>
      </c>
      <c r="Q1061" s="11" t="s">
        <v>36</v>
      </c>
      <c r="R1061" s="11">
        <v>1317.492</v>
      </c>
      <c r="S1061" s="11">
        <v>6</v>
      </c>
      <c r="T1061" s="11">
        <v>0.1</v>
      </c>
      <c r="U1061" s="11">
        <v>292.77600000000001</v>
      </c>
      <c r="V1061" s="11">
        <f t="shared" si="32"/>
        <v>1</v>
      </c>
      <c r="W1061" s="11" t="str">
        <f t="shared" si="33"/>
        <v>Apr</v>
      </c>
      <c r="X1061" s="13" t="s">
        <v>4394</v>
      </c>
    </row>
    <row r="1062" spans="1:24" x14ac:dyDescent="0.3">
      <c r="A1062" s="11">
        <v>5145</v>
      </c>
      <c r="B1062" s="11" t="s">
        <v>3035</v>
      </c>
      <c r="C1062" s="12">
        <v>44959</v>
      </c>
      <c r="D1062" s="12">
        <v>44964</v>
      </c>
      <c r="E1062" s="11" t="s">
        <v>38</v>
      </c>
      <c r="F1062" s="11" t="s">
        <v>2789</v>
      </c>
      <c r="G1062" s="11" t="s">
        <v>2790</v>
      </c>
      <c r="H1062" s="11" t="s">
        <v>25</v>
      </c>
      <c r="I1062" s="11" t="s">
        <v>26</v>
      </c>
      <c r="J1062" s="11" t="s">
        <v>49</v>
      </c>
      <c r="K1062" s="11" t="s">
        <v>50</v>
      </c>
      <c r="L1062" s="11">
        <v>90045</v>
      </c>
      <c r="M1062" s="11" t="s">
        <v>51</v>
      </c>
      <c r="N1062" s="11" t="s">
        <v>588</v>
      </c>
      <c r="O1062" s="11" t="s">
        <v>31</v>
      </c>
      <c r="P1062" s="11" t="s">
        <v>53</v>
      </c>
      <c r="Q1062" s="11" t="s">
        <v>589</v>
      </c>
      <c r="R1062" s="11">
        <v>86.26</v>
      </c>
      <c r="S1062" s="11">
        <v>2</v>
      </c>
      <c r="T1062" s="11">
        <v>0</v>
      </c>
      <c r="U1062" s="11">
        <v>29.328399999999998</v>
      </c>
      <c r="V1062" s="11">
        <f t="shared" si="32"/>
        <v>1</v>
      </c>
      <c r="W1062" s="11" t="str">
        <f t="shared" si="33"/>
        <v>Feb</v>
      </c>
      <c r="X1062" s="13" t="s">
        <v>4395</v>
      </c>
    </row>
    <row r="1063" spans="1:24" x14ac:dyDescent="0.3">
      <c r="A1063" s="11">
        <v>5148</v>
      </c>
      <c r="B1063" s="11" t="s">
        <v>3036</v>
      </c>
      <c r="C1063" s="12">
        <v>45284</v>
      </c>
      <c r="D1063" s="12">
        <v>45291</v>
      </c>
      <c r="E1063" s="11" t="s">
        <v>38</v>
      </c>
      <c r="F1063" s="11" t="s">
        <v>3037</v>
      </c>
      <c r="G1063" s="11" t="s">
        <v>3038</v>
      </c>
      <c r="H1063" s="11" t="s">
        <v>90</v>
      </c>
      <c r="I1063" s="11" t="s">
        <v>26</v>
      </c>
      <c r="J1063" s="11" t="s">
        <v>3039</v>
      </c>
      <c r="K1063" s="11" t="s">
        <v>501</v>
      </c>
      <c r="L1063" s="11">
        <v>85224</v>
      </c>
      <c r="M1063" s="11" t="s">
        <v>51</v>
      </c>
      <c r="N1063" s="11" t="s">
        <v>2494</v>
      </c>
      <c r="O1063" s="11" t="s">
        <v>31</v>
      </c>
      <c r="P1063" s="11" t="s">
        <v>53</v>
      </c>
      <c r="Q1063" s="11" t="s">
        <v>2495</v>
      </c>
      <c r="R1063" s="11">
        <v>8.5440000000000005</v>
      </c>
      <c r="S1063" s="11">
        <v>4</v>
      </c>
      <c r="T1063" s="11">
        <v>0.2</v>
      </c>
      <c r="U1063" s="11">
        <v>1.9224000000000001</v>
      </c>
      <c r="V1063" s="11">
        <f t="shared" si="32"/>
        <v>1</v>
      </c>
      <c r="W1063" s="11" t="str">
        <f t="shared" si="33"/>
        <v>Dec</v>
      </c>
      <c r="X1063" s="13" t="s">
        <v>4395</v>
      </c>
    </row>
    <row r="1064" spans="1:24" x14ac:dyDescent="0.3">
      <c r="A1064" s="11">
        <v>5149</v>
      </c>
      <c r="B1064" s="11" t="s">
        <v>3036</v>
      </c>
      <c r="C1064" s="12">
        <v>45284</v>
      </c>
      <c r="D1064" s="12">
        <v>45291</v>
      </c>
      <c r="E1064" s="11" t="s">
        <v>38</v>
      </c>
      <c r="F1064" s="11" t="s">
        <v>3037</v>
      </c>
      <c r="G1064" s="11" t="s">
        <v>3038</v>
      </c>
      <c r="H1064" s="11" t="s">
        <v>90</v>
      </c>
      <c r="I1064" s="11" t="s">
        <v>26</v>
      </c>
      <c r="J1064" s="11" t="s">
        <v>3039</v>
      </c>
      <c r="K1064" s="11" t="s">
        <v>501</v>
      </c>
      <c r="L1064" s="11">
        <v>85224</v>
      </c>
      <c r="M1064" s="11" t="s">
        <v>51</v>
      </c>
      <c r="N1064" s="11" t="s">
        <v>832</v>
      </c>
      <c r="O1064" s="11" t="s">
        <v>31</v>
      </c>
      <c r="P1064" s="11" t="s">
        <v>35</v>
      </c>
      <c r="Q1064" s="11" t="s">
        <v>833</v>
      </c>
      <c r="R1064" s="11">
        <v>842.37599999999998</v>
      </c>
      <c r="S1064" s="11">
        <v>3</v>
      </c>
      <c r="T1064" s="11">
        <v>0.2</v>
      </c>
      <c r="U1064" s="11">
        <v>105.297</v>
      </c>
      <c r="V1064" s="11">
        <f t="shared" si="32"/>
        <v>1</v>
      </c>
      <c r="W1064" s="11" t="str">
        <f t="shared" si="33"/>
        <v>Dec</v>
      </c>
      <c r="X1064" s="13" t="s">
        <v>4395</v>
      </c>
    </row>
    <row r="1065" spans="1:24" x14ac:dyDescent="0.3">
      <c r="A1065" s="11">
        <v>5156</v>
      </c>
      <c r="B1065" s="11" t="s">
        <v>3040</v>
      </c>
      <c r="C1065" s="12">
        <v>44415</v>
      </c>
      <c r="D1065" s="12">
        <v>44416</v>
      </c>
      <c r="E1065" s="11" t="s">
        <v>78</v>
      </c>
      <c r="F1065" s="11" t="s">
        <v>3041</v>
      </c>
      <c r="G1065" s="11" t="s">
        <v>3042</v>
      </c>
      <c r="H1065" s="11" t="s">
        <v>25</v>
      </c>
      <c r="I1065" s="11" t="s">
        <v>26</v>
      </c>
      <c r="J1065" s="11" t="s">
        <v>3043</v>
      </c>
      <c r="K1065" s="11" t="s">
        <v>546</v>
      </c>
      <c r="L1065" s="11">
        <v>63122</v>
      </c>
      <c r="M1065" s="11" t="s">
        <v>84</v>
      </c>
      <c r="N1065" s="11" t="s">
        <v>2177</v>
      </c>
      <c r="O1065" s="11" t="s">
        <v>31</v>
      </c>
      <c r="P1065" s="11" t="s">
        <v>53</v>
      </c>
      <c r="Q1065" s="11" t="s">
        <v>2178</v>
      </c>
      <c r="R1065" s="11">
        <v>212.94</v>
      </c>
      <c r="S1065" s="11">
        <v>3</v>
      </c>
      <c r="T1065" s="11">
        <v>0</v>
      </c>
      <c r="U1065" s="11">
        <v>34.070399999999999</v>
      </c>
      <c r="V1065" s="11">
        <f t="shared" si="32"/>
        <v>1</v>
      </c>
      <c r="W1065" s="11" t="str">
        <f t="shared" si="33"/>
        <v>Aug</v>
      </c>
      <c r="X1065" s="13" t="s">
        <v>4393</v>
      </c>
    </row>
    <row r="1066" spans="1:24" x14ac:dyDescent="0.3">
      <c r="A1066" s="11">
        <v>5158</v>
      </c>
      <c r="B1066" s="11" t="s">
        <v>3044</v>
      </c>
      <c r="C1066" s="12">
        <v>45107</v>
      </c>
      <c r="D1066" s="12">
        <v>45111</v>
      </c>
      <c r="E1066" s="11" t="s">
        <v>22</v>
      </c>
      <c r="F1066" s="11" t="s">
        <v>2580</v>
      </c>
      <c r="G1066" s="11" t="s">
        <v>2581</v>
      </c>
      <c r="H1066" s="11" t="s">
        <v>90</v>
      </c>
      <c r="I1066" s="11" t="s">
        <v>26</v>
      </c>
      <c r="J1066" s="11" t="s">
        <v>120</v>
      </c>
      <c r="K1066" s="11" t="s">
        <v>121</v>
      </c>
      <c r="L1066" s="11">
        <v>60653</v>
      </c>
      <c r="M1066" s="11" t="s">
        <v>84</v>
      </c>
      <c r="N1066" s="11" t="s">
        <v>2711</v>
      </c>
      <c r="O1066" s="11" t="s">
        <v>31</v>
      </c>
      <c r="P1066" s="11" t="s">
        <v>35</v>
      </c>
      <c r="Q1066" s="11" t="s">
        <v>2712</v>
      </c>
      <c r="R1066" s="11">
        <v>569.05799999999999</v>
      </c>
      <c r="S1066" s="11">
        <v>3</v>
      </c>
      <c r="T1066" s="11">
        <v>0.3</v>
      </c>
      <c r="U1066" s="11">
        <v>-178.8468</v>
      </c>
      <c r="V1066" s="11">
        <f t="shared" si="32"/>
        <v>0</v>
      </c>
      <c r="W1066" s="11" t="str">
        <f t="shared" si="33"/>
        <v>Jun</v>
      </c>
      <c r="X1066" s="13" t="s">
        <v>4395</v>
      </c>
    </row>
    <row r="1067" spans="1:24" x14ac:dyDescent="0.3">
      <c r="A1067" s="11">
        <v>5159</v>
      </c>
      <c r="B1067" s="11" t="s">
        <v>3044</v>
      </c>
      <c r="C1067" s="12">
        <v>45107</v>
      </c>
      <c r="D1067" s="12">
        <v>45111</v>
      </c>
      <c r="E1067" s="11" t="s">
        <v>22</v>
      </c>
      <c r="F1067" s="11" t="s">
        <v>2580</v>
      </c>
      <c r="G1067" s="11" t="s">
        <v>2581</v>
      </c>
      <c r="H1067" s="11" t="s">
        <v>90</v>
      </c>
      <c r="I1067" s="11" t="s">
        <v>26</v>
      </c>
      <c r="J1067" s="11" t="s">
        <v>120</v>
      </c>
      <c r="K1067" s="11" t="s">
        <v>121</v>
      </c>
      <c r="L1067" s="11">
        <v>60653</v>
      </c>
      <c r="M1067" s="11" t="s">
        <v>84</v>
      </c>
      <c r="N1067" s="11" t="s">
        <v>153</v>
      </c>
      <c r="O1067" s="11" t="s">
        <v>31</v>
      </c>
      <c r="P1067" s="11" t="s">
        <v>53</v>
      </c>
      <c r="Q1067" s="11" t="s">
        <v>154</v>
      </c>
      <c r="R1067" s="11">
        <v>14.224</v>
      </c>
      <c r="S1067" s="11">
        <v>2</v>
      </c>
      <c r="T1067" s="11">
        <v>0.6</v>
      </c>
      <c r="U1067" s="11">
        <v>-10.3124</v>
      </c>
      <c r="V1067" s="11">
        <f t="shared" si="32"/>
        <v>0</v>
      </c>
      <c r="W1067" s="11" t="str">
        <f t="shared" si="33"/>
        <v>Jun</v>
      </c>
      <c r="X1067" s="13" t="s">
        <v>4395</v>
      </c>
    </row>
    <row r="1068" spans="1:24" x14ac:dyDescent="0.3">
      <c r="A1068" s="11">
        <v>5162</v>
      </c>
      <c r="B1068" s="11" t="s">
        <v>3045</v>
      </c>
      <c r="C1068" s="12">
        <v>44042</v>
      </c>
      <c r="D1068" s="12">
        <v>44048</v>
      </c>
      <c r="E1068" s="11" t="s">
        <v>38</v>
      </c>
      <c r="F1068" s="11" t="s">
        <v>3030</v>
      </c>
      <c r="G1068" s="11" t="s">
        <v>3031</v>
      </c>
      <c r="H1068" s="11" t="s">
        <v>81</v>
      </c>
      <c r="I1068" s="11" t="s">
        <v>26</v>
      </c>
      <c r="J1068" s="11" t="s">
        <v>176</v>
      </c>
      <c r="K1068" s="11" t="s">
        <v>177</v>
      </c>
      <c r="L1068" s="11">
        <v>98103</v>
      </c>
      <c r="M1068" s="11" t="s">
        <v>51</v>
      </c>
      <c r="N1068" s="11" t="s">
        <v>2381</v>
      </c>
      <c r="O1068" s="11" t="s">
        <v>31</v>
      </c>
      <c r="P1068" s="11" t="s">
        <v>32</v>
      </c>
      <c r="Q1068" s="11" t="s">
        <v>2382</v>
      </c>
      <c r="R1068" s="11">
        <v>1367.84</v>
      </c>
      <c r="S1068" s="11">
        <v>8</v>
      </c>
      <c r="T1068" s="11">
        <v>0</v>
      </c>
      <c r="U1068" s="11">
        <v>259.88959999999997</v>
      </c>
      <c r="V1068" s="11">
        <f t="shared" si="32"/>
        <v>1</v>
      </c>
      <c r="W1068" s="11" t="str">
        <f t="shared" si="33"/>
        <v>Jul</v>
      </c>
      <c r="X1068" s="13" t="s">
        <v>4392</v>
      </c>
    </row>
    <row r="1069" spans="1:24" x14ac:dyDescent="0.3">
      <c r="A1069" s="11">
        <v>5163</v>
      </c>
      <c r="B1069" s="11" t="s">
        <v>3046</v>
      </c>
      <c r="C1069" s="12">
        <v>44883</v>
      </c>
      <c r="D1069" s="12">
        <v>44888</v>
      </c>
      <c r="E1069" s="11" t="s">
        <v>22</v>
      </c>
      <c r="F1069" s="11" t="s">
        <v>3047</v>
      </c>
      <c r="G1069" s="11" t="s">
        <v>3048</v>
      </c>
      <c r="H1069" s="11" t="s">
        <v>25</v>
      </c>
      <c r="I1069" s="11" t="s">
        <v>26</v>
      </c>
      <c r="J1069" s="11" t="s">
        <v>3049</v>
      </c>
      <c r="K1069" s="11" t="s">
        <v>272</v>
      </c>
      <c r="L1069" s="11">
        <v>48180</v>
      </c>
      <c r="M1069" s="11" t="s">
        <v>84</v>
      </c>
      <c r="N1069" s="11" t="s">
        <v>146</v>
      </c>
      <c r="O1069" s="11" t="s">
        <v>31</v>
      </c>
      <c r="P1069" s="11" t="s">
        <v>35</v>
      </c>
      <c r="Q1069" s="11" t="s">
        <v>147</v>
      </c>
      <c r="R1069" s="11">
        <v>301.95999999999998</v>
      </c>
      <c r="S1069" s="11">
        <v>2</v>
      </c>
      <c r="T1069" s="11">
        <v>0</v>
      </c>
      <c r="U1069" s="11">
        <v>33.215600000000002</v>
      </c>
      <c r="V1069" s="11">
        <f t="shared" si="32"/>
        <v>1</v>
      </c>
      <c r="W1069" s="11" t="str">
        <f t="shared" si="33"/>
        <v>Nov</v>
      </c>
      <c r="X1069" s="13" t="s">
        <v>4394</v>
      </c>
    </row>
    <row r="1070" spans="1:24" x14ac:dyDescent="0.3">
      <c r="A1070" s="11">
        <v>5164</v>
      </c>
      <c r="B1070" s="11" t="s">
        <v>3050</v>
      </c>
      <c r="C1070" s="12">
        <v>44383</v>
      </c>
      <c r="D1070" s="12">
        <v>44388</v>
      </c>
      <c r="E1070" s="11" t="s">
        <v>38</v>
      </c>
      <c r="F1070" s="11" t="s">
        <v>2340</v>
      </c>
      <c r="G1070" s="11" t="s">
        <v>2341</v>
      </c>
      <c r="H1070" s="11" t="s">
        <v>25</v>
      </c>
      <c r="I1070" s="11" t="s">
        <v>26</v>
      </c>
      <c r="J1070" s="11" t="s">
        <v>1166</v>
      </c>
      <c r="K1070" s="11" t="s">
        <v>50</v>
      </c>
      <c r="L1070" s="11">
        <v>91104</v>
      </c>
      <c r="M1070" s="11" t="s">
        <v>51</v>
      </c>
      <c r="N1070" s="11" t="s">
        <v>110</v>
      </c>
      <c r="O1070" s="11" t="s">
        <v>31</v>
      </c>
      <c r="P1070" s="11" t="s">
        <v>35</v>
      </c>
      <c r="Q1070" s="11" t="s">
        <v>111</v>
      </c>
      <c r="R1070" s="11">
        <v>170.352</v>
      </c>
      <c r="S1070" s="11">
        <v>3</v>
      </c>
      <c r="T1070" s="11">
        <v>0.2</v>
      </c>
      <c r="U1070" s="11">
        <v>-17.0352</v>
      </c>
      <c r="V1070" s="11">
        <f t="shared" si="32"/>
        <v>0</v>
      </c>
      <c r="W1070" s="11" t="str">
        <f t="shared" si="33"/>
        <v>Jul</v>
      </c>
      <c r="X1070" s="13" t="s">
        <v>4393</v>
      </c>
    </row>
    <row r="1071" spans="1:24" x14ac:dyDescent="0.3">
      <c r="A1071" s="11">
        <v>5168</v>
      </c>
      <c r="B1071" s="11" t="s">
        <v>3051</v>
      </c>
      <c r="C1071" s="12">
        <v>44145</v>
      </c>
      <c r="D1071" s="12">
        <v>44151</v>
      </c>
      <c r="E1071" s="11" t="s">
        <v>38</v>
      </c>
      <c r="F1071" s="11" t="s">
        <v>2457</v>
      </c>
      <c r="G1071" s="11" t="s">
        <v>2458</v>
      </c>
      <c r="H1071" s="11" t="s">
        <v>25</v>
      </c>
      <c r="I1071" s="11" t="s">
        <v>26</v>
      </c>
      <c r="J1071" s="11" t="s">
        <v>3052</v>
      </c>
      <c r="K1071" s="11" t="s">
        <v>272</v>
      </c>
      <c r="L1071" s="11">
        <v>48640</v>
      </c>
      <c r="M1071" s="11" t="s">
        <v>84</v>
      </c>
      <c r="N1071" s="11" t="s">
        <v>606</v>
      </c>
      <c r="O1071" s="11" t="s">
        <v>31</v>
      </c>
      <c r="P1071" s="11" t="s">
        <v>35</v>
      </c>
      <c r="Q1071" s="11" t="s">
        <v>607</v>
      </c>
      <c r="R1071" s="11">
        <v>563.94000000000005</v>
      </c>
      <c r="S1071" s="11">
        <v>3</v>
      </c>
      <c r="T1071" s="11">
        <v>0</v>
      </c>
      <c r="U1071" s="11">
        <v>112.788</v>
      </c>
      <c r="V1071" s="11">
        <f t="shared" si="32"/>
        <v>1</v>
      </c>
      <c r="W1071" s="11" t="str">
        <f t="shared" si="33"/>
        <v>Nov</v>
      </c>
      <c r="X1071" s="13" t="s">
        <v>4392</v>
      </c>
    </row>
    <row r="1072" spans="1:24" x14ac:dyDescent="0.3">
      <c r="A1072" s="11">
        <v>5171</v>
      </c>
      <c r="B1072" s="11" t="s">
        <v>3053</v>
      </c>
      <c r="C1072" s="12">
        <v>44708</v>
      </c>
      <c r="D1072" s="12">
        <v>44710</v>
      </c>
      <c r="E1072" s="11" t="s">
        <v>22</v>
      </c>
      <c r="F1072" s="11" t="s">
        <v>965</v>
      </c>
      <c r="G1072" s="11" t="s">
        <v>966</v>
      </c>
      <c r="H1072" s="11" t="s">
        <v>81</v>
      </c>
      <c r="I1072" s="11" t="s">
        <v>26</v>
      </c>
      <c r="J1072" s="11" t="s">
        <v>271</v>
      </c>
      <c r="K1072" s="11" t="s">
        <v>272</v>
      </c>
      <c r="L1072" s="11">
        <v>48205</v>
      </c>
      <c r="M1072" s="11" t="s">
        <v>84</v>
      </c>
      <c r="N1072" s="11" t="s">
        <v>582</v>
      </c>
      <c r="O1072" s="11" t="s">
        <v>31</v>
      </c>
      <c r="P1072" s="11" t="s">
        <v>35</v>
      </c>
      <c r="Q1072" s="11" t="s">
        <v>583</v>
      </c>
      <c r="R1072" s="11">
        <v>3504.9</v>
      </c>
      <c r="S1072" s="11">
        <v>5</v>
      </c>
      <c r="T1072" s="11">
        <v>0</v>
      </c>
      <c r="U1072" s="11">
        <v>700.98</v>
      </c>
      <c r="V1072" s="11">
        <f t="shared" si="32"/>
        <v>1</v>
      </c>
      <c r="W1072" s="11" t="str">
        <f t="shared" si="33"/>
        <v>May</v>
      </c>
      <c r="X1072" s="13" t="s">
        <v>4394</v>
      </c>
    </row>
    <row r="1073" spans="1:24" x14ac:dyDescent="0.3">
      <c r="A1073" s="11">
        <v>5176</v>
      </c>
      <c r="B1073" s="11" t="s">
        <v>3054</v>
      </c>
      <c r="C1073" s="12">
        <v>45218</v>
      </c>
      <c r="D1073" s="12">
        <v>45223</v>
      </c>
      <c r="E1073" s="11" t="s">
        <v>38</v>
      </c>
      <c r="F1073" s="11" t="s">
        <v>1212</v>
      </c>
      <c r="G1073" s="11" t="s">
        <v>1213</v>
      </c>
      <c r="H1073" s="11" t="s">
        <v>25</v>
      </c>
      <c r="I1073" s="11" t="s">
        <v>26</v>
      </c>
      <c r="J1073" s="11" t="s">
        <v>3055</v>
      </c>
      <c r="K1073" s="11" t="s">
        <v>83</v>
      </c>
      <c r="L1073" s="11">
        <v>76706</v>
      </c>
      <c r="M1073" s="11" t="s">
        <v>84</v>
      </c>
      <c r="N1073" s="11" t="s">
        <v>2701</v>
      </c>
      <c r="O1073" s="11" t="s">
        <v>31</v>
      </c>
      <c r="P1073" s="11" t="s">
        <v>32</v>
      </c>
      <c r="Q1073" s="11" t="s">
        <v>2702</v>
      </c>
      <c r="R1073" s="11">
        <v>328.39920000000001</v>
      </c>
      <c r="S1073" s="11">
        <v>3</v>
      </c>
      <c r="T1073" s="11">
        <v>0.32</v>
      </c>
      <c r="U1073" s="11">
        <v>-91.758600000000001</v>
      </c>
      <c r="V1073" s="11">
        <f t="shared" si="32"/>
        <v>0</v>
      </c>
      <c r="W1073" s="11" t="str">
        <f t="shared" si="33"/>
        <v>Oct</v>
      </c>
      <c r="X1073" s="13" t="s">
        <v>4395</v>
      </c>
    </row>
    <row r="1074" spans="1:24" x14ac:dyDescent="0.3">
      <c r="A1074" s="11">
        <v>5179</v>
      </c>
      <c r="B1074" s="11" t="s">
        <v>3056</v>
      </c>
      <c r="C1074" s="12">
        <v>44299</v>
      </c>
      <c r="D1074" s="12">
        <v>44305</v>
      </c>
      <c r="E1074" s="11" t="s">
        <v>38</v>
      </c>
      <c r="F1074" s="11" t="s">
        <v>1007</v>
      </c>
      <c r="G1074" s="11" t="s">
        <v>1008</v>
      </c>
      <c r="H1074" s="11" t="s">
        <v>81</v>
      </c>
      <c r="I1074" s="11" t="s">
        <v>26</v>
      </c>
      <c r="J1074" s="11" t="s">
        <v>49</v>
      </c>
      <c r="K1074" s="11" t="s">
        <v>50</v>
      </c>
      <c r="L1074" s="11">
        <v>90036</v>
      </c>
      <c r="M1074" s="11" t="s">
        <v>51</v>
      </c>
      <c r="N1074" s="11" t="s">
        <v>1523</v>
      </c>
      <c r="O1074" s="11" t="s">
        <v>31</v>
      </c>
      <c r="P1074" s="11" t="s">
        <v>53</v>
      </c>
      <c r="Q1074" s="11" t="s">
        <v>1524</v>
      </c>
      <c r="R1074" s="11">
        <v>37.68</v>
      </c>
      <c r="S1074" s="11">
        <v>2</v>
      </c>
      <c r="T1074" s="11">
        <v>0</v>
      </c>
      <c r="U1074" s="11">
        <v>15.8256</v>
      </c>
      <c r="V1074" s="11">
        <f t="shared" si="32"/>
        <v>1</v>
      </c>
      <c r="W1074" s="11" t="str">
        <f t="shared" si="33"/>
        <v>Apr</v>
      </c>
      <c r="X1074" s="13" t="s">
        <v>4393</v>
      </c>
    </row>
    <row r="1075" spans="1:24" x14ac:dyDescent="0.3">
      <c r="A1075" s="11">
        <v>5189</v>
      </c>
      <c r="B1075" s="11" t="s">
        <v>3057</v>
      </c>
      <c r="C1075" s="12">
        <v>44452</v>
      </c>
      <c r="D1075" s="12">
        <v>44457</v>
      </c>
      <c r="E1075" s="11" t="s">
        <v>38</v>
      </c>
      <c r="F1075" s="11" t="s">
        <v>824</v>
      </c>
      <c r="G1075" s="11" t="s">
        <v>825</v>
      </c>
      <c r="H1075" s="11" t="s">
        <v>25</v>
      </c>
      <c r="I1075" s="11" t="s">
        <v>26</v>
      </c>
      <c r="J1075" s="11" t="s">
        <v>329</v>
      </c>
      <c r="K1075" s="11" t="s">
        <v>100</v>
      </c>
      <c r="L1075" s="11">
        <v>47201</v>
      </c>
      <c r="M1075" s="11" t="s">
        <v>84</v>
      </c>
      <c r="N1075" s="11" t="s">
        <v>460</v>
      </c>
      <c r="O1075" s="11" t="s">
        <v>31</v>
      </c>
      <c r="P1075" s="11" t="s">
        <v>35</v>
      </c>
      <c r="Q1075" s="11" t="s">
        <v>461</v>
      </c>
      <c r="R1075" s="11">
        <v>1516.2</v>
      </c>
      <c r="S1075" s="11">
        <v>7</v>
      </c>
      <c r="T1075" s="11">
        <v>0</v>
      </c>
      <c r="U1075" s="11">
        <v>394.21199999999999</v>
      </c>
      <c r="V1075" s="11">
        <f t="shared" si="32"/>
        <v>1</v>
      </c>
      <c r="W1075" s="11" t="str">
        <f t="shared" si="33"/>
        <v>Sep</v>
      </c>
      <c r="X1075" s="13" t="s">
        <v>4393</v>
      </c>
    </row>
    <row r="1076" spans="1:24" x14ac:dyDescent="0.3">
      <c r="A1076" s="11">
        <v>5193</v>
      </c>
      <c r="B1076" s="11" t="s">
        <v>3058</v>
      </c>
      <c r="C1076" s="12">
        <v>44163</v>
      </c>
      <c r="D1076" s="12">
        <v>44166</v>
      </c>
      <c r="E1076" s="11" t="s">
        <v>22</v>
      </c>
      <c r="F1076" s="11" t="s">
        <v>3059</v>
      </c>
      <c r="G1076" s="11" t="s">
        <v>3060</v>
      </c>
      <c r="H1076" s="11" t="s">
        <v>81</v>
      </c>
      <c r="I1076" s="11" t="s">
        <v>26</v>
      </c>
      <c r="J1076" s="11" t="s">
        <v>144</v>
      </c>
      <c r="K1076" s="11" t="s">
        <v>145</v>
      </c>
      <c r="L1076" s="11">
        <v>29203</v>
      </c>
      <c r="M1076" s="11" t="s">
        <v>29</v>
      </c>
      <c r="N1076" s="11" t="s">
        <v>202</v>
      </c>
      <c r="O1076" s="11" t="s">
        <v>31</v>
      </c>
      <c r="P1076" s="11" t="s">
        <v>53</v>
      </c>
      <c r="Q1076" s="11" t="s">
        <v>203</v>
      </c>
      <c r="R1076" s="11">
        <v>397.6</v>
      </c>
      <c r="S1076" s="11">
        <v>5</v>
      </c>
      <c r="T1076" s="11">
        <v>0</v>
      </c>
      <c r="U1076" s="11">
        <v>43.735999999999997</v>
      </c>
      <c r="V1076" s="11">
        <f t="shared" si="32"/>
        <v>1</v>
      </c>
      <c r="W1076" s="11" t="str">
        <f t="shared" si="33"/>
        <v>Nov</v>
      </c>
      <c r="X1076" s="13" t="s">
        <v>4392</v>
      </c>
    </row>
    <row r="1077" spans="1:24" x14ac:dyDescent="0.3">
      <c r="A1077" s="11">
        <v>5203</v>
      </c>
      <c r="B1077" s="11" t="s">
        <v>3061</v>
      </c>
      <c r="C1077" s="12">
        <v>44423</v>
      </c>
      <c r="D1077" s="12">
        <v>44427</v>
      </c>
      <c r="E1077" s="11" t="s">
        <v>38</v>
      </c>
      <c r="F1077" s="11" t="s">
        <v>3062</v>
      </c>
      <c r="G1077" s="11" t="s">
        <v>3063</v>
      </c>
      <c r="H1077" s="11" t="s">
        <v>25</v>
      </c>
      <c r="I1077" s="11" t="s">
        <v>26</v>
      </c>
      <c r="J1077" s="11" t="s">
        <v>1451</v>
      </c>
      <c r="K1077" s="11" t="s">
        <v>50</v>
      </c>
      <c r="L1077" s="11">
        <v>94601</v>
      </c>
      <c r="M1077" s="11" t="s">
        <v>51</v>
      </c>
      <c r="N1077" s="11" t="s">
        <v>1185</v>
      </c>
      <c r="O1077" s="11" t="s">
        <v>31</v>
      </c>
      <c r="P1077" s="11" t="s">
        <v>53</v>
      </c>
      <c r="Q1077" s="11" t="s">
        <v>1186</v>
      </c>
      <c r="R1077" s="11">
        <v>104.23</v>
      </c>
      <c r="S1077" s="11">
        <v>7</v>
      </c>
      <c r="T1077" s="11">
        <v>0</v>
      </c>
      <c r="U1077" s="11">
        <v>28.142099999999999</v>
      </c>
      <c r="V1077" s="11">
        <f t="shared" si="32"/>
        <v>1</v>
      </c>
      <c r="W1077" s="11" t="str">
        <f t="shared" si="33"/>
        <v>Aug</v>
      </c>
      <c r="X1077" s="13" t="s">
        <v>4393</v>
      </c>
    </row>
    <row r="1078" spans="1:24" x14ac:dyDescent="0.3">
      <c r="A1078" s="11">
        <v>5220</v>
      </c>
      <c r="B1078" s="11" t="s">
        <v>3064</v>
      </c>
      <c r="C1078" s="12">
        <v>45170</v>
      </c>
      <c r="D1078" s="12">
        <v>45170</v>
      </c>
      <c r="E1078" s="11" t="s">
        <v>407</v>
      </c>
      <c r="F1078" s="11" t="s">
        <v>599</v>
      </c>
      <c r="G1078" s="11" t="s">
        <v>600</v>
      </c>
      <c r="H1078" s="11" t="s">
        <v>25</v>
      </c>
      <c r="I1078" s="11" t="s">
        <v>26</v>
      </c>
      <c r="J1078" s="11" t="s">
        <v>271</v>
      </c>
      <c r="K1078" s="11" t="s">
        <v>272</v>
      </c>
      <c r="L1078" s="11">
        <v>48205</v>
      </c>
      <c r="M1078" s="11" t="s">
        <v>84</v>
      </c>
      <c r="N1078" s="11" t="s">
        <v>2175</v>
      </c>
      <c r="O1078" s="11" t="s">
        <v>31</v>
      </c>
      <c r="P1078" s="11" t="s">
        <v>35</v>
      </c>
      <c r="Q1078" s="11" t="s">
        <v>2176</v>
      </c>
      <c r="R1078" s="11">
        <v>498.26</v>
      </c>
      <c r="S1078" s="11">
        <v>7</v>
      </c>
      <c r="T1078" s="11">
        <v>0</v>
      </c>
      <c r="U1078" s="11">
        <v>134.53020000000001</v>
      </c>
      <c r="V1078" s="11">
        <f t="shared" si="32"/>
        <v>1</v>
      </c>
      <c r="W1078" s="11" t="str">
        <f t="shared" si="33"/>
        <v>Sep</v>
      </c>
      <c r="X1078" s="13" t="s">
        <v>4395</v>
      </c>
    </row>
    <row r="1079" spans="1:24" x14ac:dyDescent="0.3">
      <c r="A1079" s="11">
        <v>5221</v>
      </c>
      <c r="B1079" s="11" t="s">
        <v>3065</v>
      </c>
      <c r="C1079" s="12">
        <v>43996</v>
      </c>
      <c r="D1079" s="12">
        <v>44002</v>
      </c>
      <c r="E1079" s="11" t="s">
        <v>38</v>
      </c>
      <c r="F1079" s="11" t="s">
        <v>3066</v>
      </c>
      <c r="G1079" s="11" t="s">
        <v>3067</v>
      </c>
      <c r="H1079" s="11" t="s">
        <v>90</v>
      </c>
      <c r="I1079" s="11" t="s">
        <v>26</v>
      </c>
      <c r="J1079" s="11" t="s">
        <v>271</v>
      </c>
      <c r="K1079" s="11" t="s">
        <v>272</v>
      </c>
      <c r="L1079" s="11">
        <v>48234</v>
      </c>
      <c r="M1079" s="11" t="s">
        <v>84</v>
      </c>
      <c r="N1079" s="11" t="s">
        <v>2693</v>
      </c>
      <c r="O1079" s="11" t="s">
        <v>31</v>
      </c>
      <c r="P1079" s="11" t="s">
        <v>32</v>
      </c>
      <c r="Q1079" s="11" t="s">
        <v>2694</v>
      </c>
      <c r="R1079" s="11">
        <v>212.94</v>
      </c>
      <c r="S1079" s="11">
        <v>3</v>
      </c>
      <c r="T1079" s="11">
        <v>0</v>
      </c>
      <c r="U1079" s="11">
        <v>57.4938</v>
      </c>
      <c r="V1079" s="11">
        <f t="shared" si="32"/>
        <v>1</v>
      </c>
      <c r="W1079" s="11" t="str">
        <f t="shared" si="33"/>
        <v>Jun</v>
      </c>
      <c r="X1079" s="13" t="s">
        <v>4392</v>
      </c>
    </row>
    <row r="1080" spans="1:24" x14ac:dyDescent="0.3">
      <c r="A1080" s="11">
        <v>5228</v>
      </c>
      <c r="B1080" s="11" t="s">
        <v>3068</v>
      </c>
      <c r="C1080" s="12">
        <v>44733</v>
      </c>
      <c r="D1080" s="12">
        <v>44738</v>
      </c>
      <c r="E1080" s="11" t="s">
        <v>38</v>
      </c>
      <c r="F1080" s="11" t="s">
        <v>1606</v>
      </c>
      <c r="G1080" s="11" t="s">
        <v>1607</v>
      </c>
      <c r="H1080" s="11" t="s">
        <v>25</v>
      </c>
      <c r="I1080" s="11" t="s">
        <v>26</v>
      </c>
      <c r="J1080" s="11" t="s">
        <v>158</v>
      </c>
      <c r="K1080" s="11" t="s">
        <v>109</v>
      </c>
      <c r="L1080" s="11">
        <v>10011</v>
      </c>
      <c r="M1080" s="11" t="s">
        <v>62</v>
      </c>
      <c r="N1080" s="11" t="s">
        <v>717</v>
      </c>
      <c r="O1080" s="11" t="s">
        <v>31</v>
      </c>
      <c r="P1080" s="11" t="s">
        <v>32</v>
      </c>
      <c r="Q1080" s="11" t="s">
        <v>718</v>
      </c>
      <c r="R1080" s="11">
        <v>353.56799999999998</v>
      </c>
      <c r="S1080" s="11">
        <v>2</v>
      </c>
      <c r="T1080" s="11">
        <v>0.2</v>
      </c>
      <c r="U1080" s="11">
        <v>-44.195999999999998</v>
      </c>
      <c r="V1080" s="11">
        <f t="shared" si="32"/>
        <v>0</v>
      </c>
      <c r="W1080" s="11" t="str">
        <f t="shared" si="33"/>
        <v>Jun</v>
      </c>
      <c r="X1080" s="13" t="s">
        <v>4394</v>
      </c>
    </row>
    <row r="1081" spans="1:24" x14ac:dyDescent="0.3">
      <c r="A1081" s="11">
        <v>5231</v>
      </c>
      <c r="B1081" s="11" t="s">
        <v>3069</v>
      </c>
      <c r="C1081" s="12">
        <v>45004</v>
      </c>
      <c r="D1081" s="12">
        <v>45007</v>
      </c>
      <c r="E1081" s="11" t="s">
        <v>22</v>
      </c>
      <c r="F1081" s="11" t="s">
        <v>800</v>
      </c>
      <c r="G1081" s="11" t="s">
        <v>801</v>
      </c>
      <c r="H1081" s="11" t="s">
        <v>25</v>
      </c>
      <c r="I1081" s="11" t="s">
        <v>26</v>
      </c>
      <c r="J1081" s="11" t="s">
        <v>1114</v>
      </c>
      <c r="K1081" s="11" t="s">
        <v>50</v>
      </c>
      <c r="L1081" s="11">
        <v>93727</v>
      </c>
      <c r="M1081" s="11" t="s">
        <v>51</v>
      </c>
      <c r="N1081" s="11" t="s">
        <v>765</v>
      </c>
      <c r="O1081" s="11" t="s">
        <v>31</v>
      </c>
      <c r="P1081" s="11" t="s">
        <v>44</v>
      </c>
      <c r="Q1081" s="11" t="s">
        <v>766</v>
      </c>
      <c r="R1081" s="11">
        <v>697.16</v>
      </c>
      <c r="S1081" s="11">
        <v>5</v>
      </c>
      <c r="T1081" s="11">
        <v>0.2</v>
      </c>
      <c r="U1081" s="11">
        <v>8.7144999999999992</v>
      </c>
      <c r="V1081" s="11">
        <f t="shared" si="32"/>
        <v>1</v>
      </c>
      <c r="W1081" s="11" t="str">
        <f t="shared" si="33"/>
        <v>Mar</v>
      </c>
      <c r="X1081" s="13" t="s">
        <v>4395</v>
      </c>
    </row>
    <row r="1082" spans="1:24" x14ac:dyDescent="0.3">
      <c r="A1082" s="11">
        <v>5232</v>
      </c>
      <c r="B1082" s="11" t="s">
        <v>3069</v>
      </c>
      <c r="C1082" s="12">
        <v>45004</v>
      </c>
      <c r="D1082" s="12">
        <v>45007</v>
      </c>
      <c r="E1082" s="11" t="s">
        <v>22</v>
      </c>
      <c r="F1082" s="11" t="s">
        <v>800</v>
      </c>
      <c r="G1082" s="11" t="s">
        <v>801</v>
      </c>
      <c r="H1082" s="11" t="s">
        <v>25</v>
      </c>
      <c r="I1082" s="11" t="s">
        <v>26</v>
      </c>
      <c r="J1082" s="11" t="s">
        <v>1114</v>
      </c>
      <c r="K1082" s="11" t="s">
        <v>50</v>
      </c>
      <c r="L1082" s="11">
        <v>93727</v>
      </c>
      <c r="M1082" s="11" t="s">
        <v>51</v>
      </c>
      <c r="N1082" s="11" t="s">
        <v>2091</v>
      </c>
      <c r="O1082" s="11" t="s">
        <v>31</v>
      </c>
      <c r="P1082" s="11" t="s">
        <v>53</v>
      </c>
      <c r="Q1082" s="11" t="s">
        <v>2092</v>
      </c>
      <c r="R1082" s="11">
        <v>30.93</v>
      </c>
      <c r="S1082" s="11">
        <v>1</v>
      </c>
      <c r="T1082" s="11">
        <v>0</v>
      </c>
      <c r="U1082" s="11">
        <v>12.6813</v>
      </c>
      <c r="V1082" s="11">
        <f t="shared" si="32"/>
        <v>1</v>
      </c>
      <c r="W1082" s="11" t="str">
        <f t="shared" si="33"/>
        <v>Mar</v>
      </c>
      <c r="X1082" s="13" t="s">
        <v>4395</v>
      </c>
    </row>
    <row r="1083" spans="1:24" x14ac:dyDescent="0.3">
      <c r="A1083" s="11">
        <v>5234</v>
      </c>
      <c r="B1083" s="11" t="s">
        <v>3070</v>
      </c>
      <c r="C1083" s="12">
        <v>44122</v>
      </c>
      <c r="D1083" s="12">
        <v>44126</v>
      </c>
      <c r="E1083" s="11" t="s">
        <v>38</v>
      </c>
      <c r="F1083" s="11" t="s">
        <v>2145</v>
      </c>
      <c r="G1083" s="11" t="s">
        <v>2146</v>
      </c>
      <c r="H1083" s="11" t="s">
        <v>81</v>
      </c>
      <c r="I1083" s="11" t="s">
        <v>26</v>
      </c>
      <c r="J1083" s="11" t="s">
        <v>3071</v>
      </c>
      <c r="K1083" s="11" t="s">
        <v>1039</v>
      </c>
      <c r="L1083" s="11">
        <v>71854</v>
      </c>
      <c r="M1083" s="11" t="s">
        <v>29</v>
      </c>
      <c r="N1083" s="11" t="s">
        <v>2998</v>
      </c>
      <c r="O1083" s="11" t="s">
        <v>31</v>
      </c>
      <c r="P1083" s="11" t="s">
        <v>35</v>
      </c>
      <c r="Q1083" s="11" t="s">
        <v>2999</v>
      </c>
      <c r="R1083" s="11">
        <v>605.34</v>
      </c>
      <c r="S1083" s="11">
        <v>6</v>
      </c>
      <c r="T1083" s="11">
        <v>0</v>
      </c>
      <c r="U1083" s="11">
        <v>145.2816</v>
      </c>
      <c r="V1083" s="11">
        <f t="shared" si="32"/>
        <v>1</v>
      </c>
      <c r="W1083" s="11" t="str">
        <f t="shared" si="33"/>
        <v>Oct</v>
      </c>
      <c r="X1083" s="13" t="s">
        <v>4392</v>
      </c>
    </row>
    <row r="1084" spans="1:24" x14ac:dyDescent="0.3">
      <c r="A1084" s="11">
        <v>5235</v>
      </c>
      <c r="B1084" s="11" t="s">
        <v>3072</v>
      </c>
      <c r="C1084" s="12">
        <v>45160</v>
      </c>
      <c r="D1084" s="12">
        <v>45161</v>
      </c>
      <c r="E1084" s="11" t="s">
        <v>78</v>
      </c>
      <c r="F1084" s="11" t="s">
        <v>3073</v>
      </c>
      <c r="G1084" s="11" t="s">
        <v>3074</v>
      </c>
      <c r="H1084" s="11" t="s">
        <v>25</v>
      </c>
      <c r="I1084" s="11" t="s">
        <v>26</v>
      </c>
      <c r="J1084" s="11" t="s">
        <v>310</v>
      </c>
      <c r="K1084" s="11" t="s">
        <v>50</v>
      </c>
      <c r="L1084" s="11">
        <v>94110</v>
      </c>
      <c r="M1084" s="11" t="s">
        <v>51</v>
      </c>
      <c r="N1084" s="11" t="s">
        <v>178</v>
      </c>
      <c r="O1084" s="11" t="s">
        <v>31</v>
      </c>
      <c r="P1084" s="11" t="s">
        <v>44</v>
      </c>
      <c r="Q1084" s="11" t="s">
        <v>179</v>
      </c>
      <c r="R1084" s="11">
        <v>210.00800000000001</v>
      </c>
      <c r="S1084" s="11">
        <v>1</v>
      </c>
      <c r="T1084" s="11">
        <v>0.2</v>
      </c>
      <c r="U1084" s="11">
        <v>2.6251000000000002</v>
      </c>
      <c r="V1084" s="11">
        <f t="shared" si="32"/>
        <v>1</v>
      </c>
      <c r="W1084" s="11" t="str">
        <f t="shared" si="33"/>
        <v>Aug</v>
      </c>
      <c r="X1084" s="13" t="s">
        <v>4395</v>
      </c>
    </row>
    <row r="1085" spans="1:24" x14ac:dyDescent="0.3">
      <c r="A1085" s="11">
        <v>5237</v>
      </c>
      <c r="B1085" s="11" t="s">
        <v>3075</v>
      </c>
      <c r="C1085" s="12">
        <v>44094</v>
      </c>
      <c r="D1085" s="12">
        <v>44098</v>
      </c>
      <c r="E1085" s="11" t="s">
        <v>38</v>
      </c>
      <c r="F1085" s="11" t="s">
        <v>2623</v>
      </c>
      <c r="G1085" s="11" t="s">
        <v>2624</v>
      </c>
      <c r="H1085" s="11" t="s">
        <v>25</v>
      </c>
      <c r="I1085" s="11" t="s">
        <v>26</v>
      </c>
      <c r="J1085" s="11" t="s">
        <v>144</v>
      </c>
      <c r="K1085" s="11" t="s">
        <v>1070</v>
      </c>
      <c r="L1085" s="11">
        <v>21044</v>
      </c>
      <c r="M1085" s="11" t="s">
        <v>62</v>
      </c>
      <c r="N1085" s="11" t="s">
        <v>1066</v>
      </c>
      <c r="O1085" s="11" t="s">
        <v>31</v>
      </c>
      <c r="P1085" s="11" t="s">
        <v>53</v>
      </c>
      <c r="Q1085" s="11" t="s">
        <v>1067</v>
      </c>
      <c r="R1085" s="11">
        <v>164.22</v>
      </c>
      <c r="S1085" s="11">
        <v>3</v>
      </c>
      <c r="T1085" s="11">
        <v>0</v>
      </c>
      <c r="U1085" s="11">
        <v>50.908200000000001</v>
      </c>
      <c r="V1085" s="11">
        <f t="shared" si="32"/>
        <v>1</v>
      </c>
      <c r="W1085" s="11" t="str">
        <f t="shared" si="33"/>
        <v>Sep</v>
      </c>
      <c r="X1085" s="13" t="s">
        <v>4392</v>
      </c>
    </row>
    <row r="1086" spans="1:24" x14ac:dyDescent="0.3">
      <c r="A1086" s="11">
        <v>5238</v>
      </c>
      <c r="B1086" s="11" t="s">
        <v>3075</v>
      </c>
      <c r="C1086" s="12">
        <v>44094</v>
      </c>
      <c r="D1086" s="12">
        <v>44098</v>
      </c>
      <c r="E1086" s="11" t="s">
        <v>38</v>
      </c>
      <c r="F1086" s="11" t="s">
        <v>2623</v>
      </c>
      <c r="G1086" s="11" t="s">
        <v>2624</v>
      </c>
      <c r="H1086" s="11" t="s">
        <v>25</v>
      </c>
      <c r="I1086" s="11" t="s">
        <v>26</v>
      </c>
      <c r="J1086" s="11" t="s">
        <v>144</v>
      </c>
      <c r="K1086" s="11" t="s">
        <v>1070</v>
      </c>
      <c r="L1086" s="11">
        <v>21044</v>
      </c>
      <c r="M1086" s="11" t="s">
        <v>62</v>
      </c>
      <c r="N1086" s="11" t="s">
        <v>523</v>
      </c>
      <c r="O1086" s="11" t="s">
        <v>31</v>
      </c>
      <c r="P1086" s="11" t="s">
        <v>32</v>
      </c>
      <c r="Q1086" s="11" t="s">
        <v>524</v>
      </c>
      <c r="R1086" s="11">
        <v>362.94</v>
      </c>
      <c r="S1086" s="11">
        <v>3</v>
      </c>
      <c r="T1086" s="11">
        <v>0</v>
      </c>
      <c r="U1086" s="11">
        <v>36.293999999999997</v>
      </c>
      <c r="V1086" s="11">
        <f t="shared" si="32"/>
        <v>1</v>
      </c>
      <c r="W1086" s="11" t="str">
        <f t="shared" si="33"/>
        <v>Sep</v>
      </c>
      <c r="X1086" s="13" t="s">
        <v>4392</v>
      </c>
    </row>
    <row r="1087" spans="1:24" x14ac:dyDescent="0.3">
      <c r="A1087" s="11">
        <v>5245</v>
      </c>
      <c r="B1087" s="11" t="s">
        <v>3076</v>
      </c>
      <c r="C1087" s="12">
        <v>44775</v>
      </c>
      <c r="D1087" s="12">
        <v>44777</v>
      </c>
      <c r="E1087" s="11" t="s">
        <v>22</v>
      </c>
      <c r="F1087" s="11" t="s">
        <v>1837</v>
      </c>
      <c r="G1087" s="11" t="s">
        <v>1838</v>
      </c>
      <c r="H1087" s="11" t="s">
        <v>81</v>
      </c>
      <c r="I1087" s="11" t="s">
        <v>26</v>
      </c>
      <c r="J1087" s="11" t="s">
        <v>49</v>
      </c>
      <c r="K1087" s="11" t="s">
        <v>50</v>
      </c>
      <c r="L1087" s="11">
        <v>90032</v>
      </c>
      <c r="M1087" s="11" t="s">
        <v>51</v>
      </c>
      <c r="N1087" s="11" t="s">
        <v>3077</v>
      </c>
      <c r="O1087" s="11" t="s">
        <v>31</v>
      </c>
      <c r="P1087" s="11" t="s">
        <v>44</v>
      </c>
      <c r="Q1087" s="11" t="s">
        <v>3078</v>
      </c>
      <c r="R1087" s="11">
        <v>136.464</v>
      </c>
      <c r="S1087" s="11">
        <v>2</v>
      </c>
      <c r="T1087" s="11">
        <v>0.2</v>
      </c>
      <c r="U1087" s="11">
        <v>15.3522</v>
      </c>
      <c r="V1087" s="11">
        <f t="shared" si="32"/>
        <v>1</v>
      </c>
      <c r="W1087" s="11" t="str">
        <f t="shared" si="33"/>
        <v>Aug</v>
      </c>
      <c r="X1087" s="13" t="s">
        <v>4394</v>
      </c>
    </row>
    <row r="1088" spans="1:24" x14ac:dyDescent="0.3">
      <c r="A1088" s="11">
        <v>5255</v>
      </c>
      <c r="B1088" s="11" t="s">
        <v>3079</v>
      </c>
      <c r="C1088" s="12">
        <v>44260</v>
      </c>
      <c r="D1088" s="12">
        <v>44262</v>
      </c>
      <c r="E1088" s="11" t="s">
        <v>22</v>
      </c>
      <c r="F1088" s="11" t="s">
        <v>3080</v>
      </c>
      <c r="G1088" s="11" t="s">
        <v>3081</v>
      </c>
      <c r="H1088" s="11" t="s">
        <v>81</v>
      </c>
      <c r="I1088" s="11" t="s">
        <v>26</v>
      </c>
      <c r="J1088" s="11" t="s">
        <v>3082</v>
      </c>
      <c r="K1088" s="11" t="s">
        <v>61</v>
      </c>
      <c r="L1088" s="11">
        <v>18018</v>
      </c>
      <c r="M1088" s="11" t="s">
        <v>62</v>
      </c>
      <c r="N1088" s="11" t="s">
        <v>571</v>
      </c>
      <c r="O1088" s="11" t="s">
        <v>31</v>
      </c>
      <c r="P1088" s="11" t="s">
        <v>35</v>
      </c>
      <c r="Q1088" s="11" t="s">
        <v>572</v>
      </c>
      <c r="R1088" s="11">
        <v>99.372</v>
      </c>
      <c r="S1088" s="11">
        <v>2</v>
      </c>
      <c r="T1088" s="11">
        <v>0.3</v>
      </c>
      <c r="U1088" s="11">
        <v>-7.0979999999999999</v>
      </c>
      <c r="V1088" s="11">
        <f t="shared" si="32"/>
        <v>0</v>
      </c>
      <c r="W1088" s="11" t="str">
        <f t="shared" si="33"/>
        <v>Mar</v>
      </c>
      <c r="X1088" s="13" t="s">
        <v>4393</v>
      </c>
    </row>
    <row r="1089" spans="1:24" x14ac:dyDescent="0.3">
      <c r="A1089" s="11">
        <v>5256</v>
      </c>
      <c r="B1089" s="11" t="s">
        <v>3079</v>
      </c>
      <c r="C1089" s="12">
        <v>44260</v>
      </c>
      <c r="D1089" s="12">
        <v>44262</v>
      </c>
      <c r="E1089" s="11" t="s">
        <v>22</v>
      </c>
      <c r="F1089" s="11" t="s">
        <v>3080</v>
      </c>
      <c r="G1089" s="11" t="s">
        <v>3081</v>
      </c>
      <c r="H1089" s="11" t="s">
        <v>81</v>
      </c>
      <c r="I1089" s="11" t="s">
        <v>26</v>
      </c>
      <c r="J1089" s="11" t="s">
        <v>3082</v>
      </c>
      <c r="K1089" s="11" t="s">
        <v>61</v>
      </c>
      <c r="L1089" s="11">
        <v>18018</v>
      </c>
      <c r="M1089" s="11" t="s">
        <v>62</v>
      </c>
      <c r="N1089" s="11" t="s">
        <v>2262</v>
      </c>
      <c r="O1089" s="11" t="s">
        <v>31</v>
      </c>
      <c r="P1089" s="11" t="s">
        <v>53</v>
      </c>
      <c r="Q1089" s="11" t="s">
        <v>2263</v>
      </c>
      <c r="R1089" s="11">
        <v>33.567999999999998</v>
      </c>
      <c r="S1089" s="11">
        <v>2</v>
      </c>
      <c r="T1089" s="11">
        <v>0.2</v>
      </c>
      <c r="U1089" s="11">
        <v>-5.4547999999999996</v>
      </c>
      <c r="V1089" s="11">
        <f t="shared" si="32"/>
        <v>0</v>
      </c>
      <c r="W1089" s="11" t="str">
        <f t="shared" si="33"/>
        <v>Mar</v>
      </c>
      <c r="X1089" s="13" t="s">
        <v>4393</v>
      </c>
    </row>
    <row r="1090" spans="1:24" x14ac:dyDescent="0.3">
      <c r="A1090" s="11">
        <v>5263</v>
      </c>
      <c r="B1090" s="11" t="s">
        <v>3083</v>
      </c>
      <c r="C1090" s="12">
        <v>44081</v>
      </c>
      <c r="D1090" s="12">
        <v>44084</v>
      </c>
      <c r="E1090" s="11" t="s">
        <v>78</v>
      </c>
      <c r="F1090" s="11" t="s">
        <v>1205</v>
      </c>
      <c r="G1090" s="11" t="s">
        <v>1206</v>
      </c>
      <c r="H1090" s="11" t="s">
        <v>90</v>
      </c>
      <c r="I1090" s="11" t="s">
        <v>26</v>
      </c>
      <c r="J1090" s="11" t="s">
        <v>91</v>
      </c>
      <c r="K1090" s="11" t="s">
        <v>83</v>
      </c>
      <c r="L1090" s="11">
        <v>77036</v>
      </c>
      <c r="M1090" s="11" t="s">
        <v>84</v>
      </c>
      <c r="N1090" s="11" t="s">
        <v>903</v>
      </c>
      <c r="O1090" s="11" t="s">
        <v>31</v>
      </c>
      <c r="P1090" s="11" t="s">
        <v>44</v>
      </c>
      <c r="Q1090" s="11" t="s">
        <v>904</v>
      </c>
      <c r="R1090" s="11">
        <v>200.79499999999999</v>
      </c>
      <c r="S1090" s="11">
        <v>1</v>
      </c>
      <c r="T1090" s="11">
        <v>0.3</v>
      </c>
      <c r="U1090" s="11">
        <v>-22.948</v>
      </c>
      <c r="V1090" s="11">
        <f t="shared" si="32"/>
        <v>0</v>
      </c>
      <c r="W1090" s="11" t="str">
        <f t="shared" si="33"/>
        <v>Sep</v>
      </c>
      <c r="X1090" s="13" t="s">
        <v>4392</v>
      </c>
    </row>
    <row r="1091" spans="1:24" x14ac:dyDescent="0.3">
      <c r="A1091" s="11">
        <v>5270</v>
      </c>
      <c r="B1091" s="11" t="s">
        <v>3084</v>
      </c>
      <c r="C1091" s="12">
        <v>45180</v>
      </c>
      <c r="D1091" s="12">
        <v>45180</v>
      </c>
      <c r="E1091" s="11" t="s">
        <v>407</v>
      </c>
      <c r="F1091" s="11" t="s">
        <v>668</v>
      </c>
      <c r="G1091" s="11" t="s">
        <v>669</v>
      </c>
      <c r="H1091" s="11" t="s">
        <v>25</v>
      </c>
      <c r="I1091" s="11" t="s">
        <v>26</v>
      </c>
      <c r="J1091" s="11" t="s">
        <v>310</v>
      </c>
      <c r="K1091" s="11" t="s">
        <v>50</v>
      </c>
      <c r="L1091" s="11">
        <v>94110</v>
      </c>
      <c r="M1091" s="11" t="s">
        <v>51</v>
      </c>
      <c r="N1091" s="11" t="s">
        <v>136</v>
      </c>
      <c r="O1091" s="11" t="s">
        <v>31</v>
      </c>
      <c r="P1091" s="11" t="s">
        <v>53</v>
      </c>
      <c r="Q1091" s="11" t="s">
        <v>137</v>
      </c>
      <c r="R1091" s="11">
        <v>32.36</v>
      </c>
      <c r="S1091" s="11">
        <v>4</v>
      </c>
      <c r="T1091" s="11">
        <v>0</v>
      </c>
      <c r="U1091" s="11">
        <v>11.6496</v>
      </c>
      <c r="V1091" s="11">
        <f t="shared" ref="V1091:V1154" si="34">IF(U1091&gt;0,1,0)</f>
        <v>1</v>
      </c>
      <c r="W1091" s="11" t="str">
        <f t="shared" ref="W1091:W1154" si="35">TEXT(C1091,"Mmm")</f>
        <v>Sep</v>
      </c>
      <c r="X1091" s="13" t="s">
        <v>4395</v>
      </c>
    </row>
    <row r="1092" spans="1:24" x14ac:dyDescent="0.3">
      <c r="A1092" s="11">
        <v>5272</v>
      </c>
      <c r="B1092" s="11" t="s">
        <v>3085</v>
      </c>
      <c r="C1092" s="12">
        <v>44942</v>
      </c>
      <c r="D1092" s="12">
        <v>44942</v>
      </c>
      <c r="E1092" s="11" t="s">
        <v>407</v>
      </c>
      <c r="F1092" s="11" t="s">
        <v>2677</v>
      </c>
      <c r="G1092" s="11" t="s">
        <v>2678</v>
      </c>
      <c r="H1092" s="11" t="s">
        <v>81</v>
      </c>
      <c r="I1092" s="11" t="s">
        <v>26</v>
      </c>
      <c r="J1092" s="11" t="s">
        <v>49</v>
      </c>
      <c r="K1092" s="11" t="s">
        <v>50</v>
      </c>
      <c r="L1092" s="11">
        <v>90008</v>
      </c>
      <c r="M1092" s="11" t="s">
        <v>51</v>
      </c>
      <c r="N1092" s="11" t="s">
        <v>52</v>
      </c>
      <c r="O1092" s="11" t="s">
        <v>31</v>
      </c>
      <c r="P1092" s="11" t="s">
        <v>53</v>
      </c>
      <c r="Q1092" s="11" t="s">
        <v>54</v>
      </c>
      <c r="R1092" s="11">
        <v>27.92</v>
      </c>
      <c r="S1092" s="11">
        <v>4</v>
      </c>
      <c r="T1092" s="11">
        <v>0</v>
      </c>
      <c r="U1092" s="11">
        <v>8.0968</v>
      </c>
      <c r="V1092" s="11">
        <f t="shared" si="34"/>
        <v>1</v>
      </c>
      <c r="W1092" s="11" t="str">
        <f t="shared" si="35"/>
        <v>Jan</v>
      </c>
      <c r="X1092" s="13" t="s">
        <v>4395</v>
      </c>
    </row>
    <row r="1093" spans="1:24" x14ac:dyDescent="0.3">
      <c r="A1093" s="11">
        <v>5273</v>
      </c>
      <c r="B1093" s="11" t="s">
        <v>3085</v>
      </c>
      <c r="C1093" s="12">
        <v>44942</v>
      </c>
      <c r="D1093" s="12">
        <v>44942</v>
      </c>
      <c r="E1093" s="11" t="s">
        <v>407</v>
      </c>
      <c r="F1093" s="11" t="s">
        <v>2677</v>
      </c>
      <c r="G1093" s="11" t="s">
        <v>2678</v>
      </c>
      <c r="H1093" s="11" t="s">
        <v>81</v>
      </c>
      <c r="I1093" s="11" t="s">
        <v>26</v>
      </c>
      <c r="J1093" s="11" t="s">
        <v>49</v>
      </c>
      <c r="K1093" s="11" t="s">
        <v>50</v>
      </c>
      <c r="L1093" s="11">
        <v>90008</v>
      </c>
      <c r="M1093" s="11" t="s">
        <v>51</v>
      </c>
      <c r="N1093" s="11" t="s">
        <v>888</v>
      </c>
      <c r="O1093" s="11" t="s">
        <v>31</v>
      </c>
      <c r="P1093" s="11" t="s">
        <v>44</v>
      </c>
      <c r="Q1093" s="11" t="s">
        <v>889</v>
      </c>
      <c r="R1093" s="11">
        <v>399.67200000000003</v>
      </c>
      <c r="S1093" s="11">
        <v>7</v>
      </c>
      <c r="T1093" s="11">
        <v>0.2</v>
      </c>
      <c r="U1093" s="11">
        <v>-14.9877</v>
      </c>
      <c r="V1093" s="11">
        <f t="shared" si="34"/>
        <v>0</v>
      </c>
      <c r="W1093" s="11" t="str">
        <f t="shared" si="35"/>
        <v>Jan</v>
      </c>
      <c r="X1093" s="13" t="s">
        <v>4395</v>
      </c>
    </row>
    <row r="1094" spans="1:24" x14ac:dyDescent="0.3">
      <c r="A1094" s="11">
        <v>5275</v>
      </c>
      <c r="B1094" s="11" t="s">
        <v>3086</v>
      </c>
      <c r="C1094" s="12">
        <v>44507</v>
      </c>
      <c r="D1094" s="12">
        <v>44509</v>
      </c>
      <c r="E1094" s="11" t="s">
        <v>22</v>
      </c>
      <c r="F1094" s="11" t="s">
        <v>2898</v>
      </c>
      <c r="G1094" s="11" t="s">
        <v>2899</v>
      </c>
      <c r="H1094" s="11" t="s">
        <v>25</v>
      </c>
      <c r="I1094" s="11" t="s">
        <v>26</v>
      </c>
      <c r="J1094" s="11" t="s">
        <v>3012</v>
      </c>
      <c r="K1094" s="11" t="s">
        <v>3087</v>
      </c>
      <c r="L1094" s="14" t="s">
        <v>3088</v>
      </c>
      <c r="M1094" s="11" t="s">
        <v>62</v>
      </c>
      <c r="N1094" s="11" t="s">
        <v>561</v>
      </c>
      <c r="O1094" s="11" t="s">
        <v>31</v>
      </c>
      <c r="P1094" s="11" t="s">
        <v>35</v>
      </c>
      <c r="Q1094" s="11" t="s">
        <v>562</v>
      </c>
      <c r="R1094" s="11">
        <v>715.2</v>
      </c>
      <c r="S1094" s="11">
        <v>3</v>
      </c>
      <c r="T1094" s="11">
        <v>0</v>
      </c>
      <c r="U1094" s="11">
        <v>178.8</v>
      </c>
      <c r="V1094" s="11">
        <f t="shared" si="34"/>
        <v>1</v>
      </c>
      <c r="W1094" s="11" t="str">
        <f t="shared" si="35"/>
        <v>Nov</v>
      </c>
      <c r="X1094" s="13" t="s">
        <v>4393</v>
      </c>
    </row>
    <row r="1095" spans="1:24" x14ac:dyDescent="0.3">
      <c r="A1095" s="11">
        <v>5278</v>
      </c>
      <c r="B1095" s="11" t="s">
        <v>3089</v>
      </c>
      <c r="C1095" s="12">
        <v>44087</v>
      </c>
      <c r="D1095" s="12">
        <v>44091</v>
      </c>
      <c r="E1095" s="11" t="s">
        <v>38</v>
      </c>
      <c r="F1095" s="11" t="s">
        <v>1801</v>
      </c>
      <c r="G1095" s="11" t="s">
        <v>1802</v>
      </c>
      <c r="H1095" s="11" t="s">
        <v>90</v>
      </c>
      <c r="I1095" s="11" t="s">
        <v>26</v>
      </c>
      <c r="J1095" s="11" t="s">
        <v>2529</v>
      </c>
      <c r="K1095" s="11" t="s">
        <v>83</v>
      </c>
      <c r="L1095" s="11">
        <v>79762</v>
      </c>
      <c r="M1095" s="11" t="s">
        <v>84</v>
      </c>
      <c r="N1095" s="11" t="s">
        <v>238</v>
      </c>
      <c r="O1095" s="11" t="s">
        <v>31</v>
      </c>
      <c r="P1095" s="11" t="s">
        <v>35</v>
      </c>
      <c r="Q1095" s="11" t="s">
        <v>239</v>
      </c>
      <c r="R1095" s="11">
        <v>340.11599999999999</v>
      </c>
      <c r="S1095" s="11">
        <v>6</v>
      </c>
      <c r="T1095" s="11">
        <v>0.3</v>
      </c>
      <c r="U1095" s="11">
        <v>-9.7175999999999991</v>
      </c>
      <c r="V1095" s="11">
        <f t="shared" si="34"/>
        <v>0</v>
      </c>
      <c r="W1095" s="11" t="str">
        <f t="shared" si="35"/>
        <v>Sep</v>
      </c>
      <c r="X1095" s="13" t="s">
        <v>4392</v>
      </c>
    </row>
    <row r="1096" spans="1:24" x14ac:dyDescent="0.3">
      <c r="A1096" s="11">
        <v>5282</v>
      </c>
      <c r="B1096" s="11" t="s">
        <v>3090</v>
      </c>
      <c r="C1096" s="12">
        <v>44444</v>
      </c>
      <c r="D1096" s="12">
        <v>44449</v>
      </c>
      <c r="E1096" s="11" t="s">
        <v>38</v>
      </c>
      <c r="F1096" s="11" t="s">
        <v>2598</v>
      </c>
      <c r="G1096" s="11" t="s">
        <v>2599</v>
      </c>
      <c r="H1096" s="11" t="s">
        <v>81</v>
      </c>
      <c r="I1096" s="11" t="s">
        <v>26</v>
      </c>
      <c r="J1096" s="11" t="s">
        <v>875</v>
      </c>
      <c r="K1096" s="11" t="s">
        <v>152</v>
      </c>
      <c r="L1096" s="11">
        <v>55901</v>
      </c>
      <c r="M1096" s="11" t="s">
        <v>84</v>
      </c>
      <c r="N1096" s="11" t="s">
        <v>101</v>
      </c>
      <c r="O1096" s="11" t="s">
        <v>31</v>
      </c>
      <c r="P1096" s="11" t="s">
        <v>53</v>
      </c>
      <c r="Q1096" s="11" t="s">
        <v>102</v>
      </c>
      <c r="R1096" s="11">
        <v>6.16</v>
      </c>
      <c r="S1096" s="11">
        <v>2</v>
      </c>
      <c r="T1096" s="11">
        <v>0</v>
      </c>
      <c r="U1096" s="11">
        <v>2.9567999999999999</v>
      </c>
      <c r="V1096" s="11">
        <f t="shared" si="34"/>
        <v>1</v>
      </c>
      <c r="W1096" s="11" t="str">
        <f t="shared" si="35"/>
        <v>Sep</v>
      </c>
      <c r="X1096" s="13" t="s">
        <v>4393</v>
      </c>
    </row>
    <row r="1097" spans="1:24" x14ac:dyDescent="0.3">
      <c r="A1097" s="11">
        <v>5288</v>
      </c>
      <c r="B1097" s="11" t="s">
        <v>3091</v>
      </c>
      <c r="C1097" s="12">
        <v>45051</v>
      </c>
      <c r="D1097" s="12">
        <v>45052</v>
      </c>
      <c r="E1097" s="11" t="s">
        <v>78</v>
      </c>
      <c r="F1097" s="11" t="s">
        <v>2167</v>
      </c>
      <c r="G1097" s="11" t="s">
        <v>2168</v>
      </c>
      <c r="H1097" s="11" t="s">
        <v>25</v>
      </c>
      <c r="I1097" s="11" t="s">
        <v>26</v>
      </c>
      <c r="J1097" s="11" t="s">
        <v>846</v>
      </c>
      <c r="K1097" s="11" t="s">
        <v>165</v>
      </c>
      <c r="L1097" s="11">
        <v>80027</v>
      </c>
      <c r="M1097" s="11" t="s">
        <v>51</v>
      </c>
      <c r="N1097" s="11" t="s">
        <v>1117</v>
      </c>
      <c r="O1097" s="11" t="s">
        <v>31</v>
      </c>
      <c r="P1097" s="11" t="s">
        <v>32</v>
      </c>
      <c r="Q1097" s="11" t="s">
        <v>1118</v>
      </c>
      <c r="R1097" s="11">
        <v>89.991</v>
      </c>
      <c r="S1097" s="11">
        <v>3</v>
      </c>
      <c r="T1097" s="11">
        <v>0.7</v>
      </c>
      <c r="U1097" s="11">
        <v>-152.9847</v>
      </c>
      <c r="V1097" s="11">
        <f t="shared" si="34"/>
        <v>0</v>
      </c>
      <c r="W1097" s="11" t="str">
        <f t="shared" si="35"/>
        <v>May</v>
      </c>
      <c r="X1097" s="13" t="s">
        <v>4395</v>
      </c>
    </row>
    <row r="1098" spans="1:24" x14ac:dyDescent="0.3">
      <c r="A1098" s="11">
        <v>5291</v>
      </c>
      <c r="B1098" s="11" t="s">
        <v>3092</v>
      </c>
      <c r="C1098" s="12">
        <v>44082</v>
      </c>
      <c r="D1098" s="12">
        <v>44089</v>
      </c>
      <c r="E1098" s="11" t="s">
        <v>38</v>
      </c>
      <c r="F1098" s="11" t="s">
        <v>1196</v>
      </c>
      <c r="G1098" s="11" t="s">
        <v>1197</v>
      </c>
      <c r="H1098" s="11" t="s">
        <v>25</v>
      </c>
      <c r="I1098" s="11" t="s">
        <v>26</v>
      </c>
      <c r="J1098" s="11" t="s">
        <v>91</v>
      </c>
      <c r="K1098" s="11" t="s">
        <v>83</v>
      </c>
      <c r="L1098" s="11">
        <v>77036</v>
      </c>
      <c r="M1098" s="11" t="s">
        <v>84</v>
      </c>
      <c r="N1098" s="11" t="s">
        <v>230</v>
      </c>
      <c r="O1098" s="11" t="s">
        <v>31</v>
      </c>
      <c r="P1098" s="11" t="s">
        <v>35</v>
      </c>
      <c r="Q1098" s="11" t="s">
        <v>231</v>
      </c>
      <c r="R1098" s="11">
        <v>966.7</v>
      </c>
      <c r="S1098" s="11">
        <v>5</v>
      </c>
      <c r="T1098" s="11">
        <v>0.3</v>
      </c>
      <c r="U1098" s="11">
        <v>-13.81</v>
      </c>
      <c r="V1098" s="11">
        <f t="shared" si="34"/>
        <v>0</v>
      </c>
      <c r="W1098" s="11" t="str">
        <f t="shared" si="35"/>
        <v>Sep</v>
      </c>
      <c r="X1098" s="13" t="s">
        <v>4392</v>
      </c>
    </row>
    <row r="1099" spans="1:24" x14ac:dyDescent="0.3">
      <c r="A1099" s="11">
        <v>5294</v>
      </c>
      <c r="B1099" s="11" t="s">
        <v>3093</v>
      </c>
      <c r="C1099" s="12">
        <v>44556</v>
      </c>
      <c r="D1099" s="12">
        <v>44560</v>
      </c>
      <c r="E1099" s="11" t="s">
        <v>38</v>
      </c>
      <c r="F1099" s="11" t="s">
        <v>1353</v>
      </c>
      <c r="G1099" s="11" t="s">
        <v>1354</v>
      </c>
      <c r="H1099" s="11" t="s">
        <v>25</v>
      </c>
      <c r="I1099" s="11" t="s">
        <v>26</v>
      </c>
      <c r="J1099" s="11" t="s">
        <v>259</v>
      </c>
      <c r="K1099" s="11" t="s">
        <v>215</v>
      </c>
      <c r="L1099" s="11">
        <v>44256</v>
      </c>
      <c r="M1099" s="11" t="s">
        <v>62</v>
      </c>
      <c r="N1099" s="11" t="s">
        <v>1043</v>
      </c>
      <c r="O1099" s="11" t="s">
        <v>31</v>
      </c>
      <c r="P1099" s="11" t="s">
        <v>44</v>
      </c>
      <c r="Q1099" s="11" t="s">
        <v>1044</v>
      </c>
      <c r="R1099" s="11">
        <v>51.588000000000001</v>
      </c>
      <c r="S1099" s="11">
        <v>1</v>
      </c>
      <c r="T1099" s="11">
        <v>0.4</v>
      </c>
      <c r="U1099" s="11">
        <v>-15.4764</v>
      </c>
      <c r="V1099" s="11">
        <f t="shared" si="34"/>
        <v>0</v>
      </c>
      <c r="W1099" s="11" t="str">
        <f t="shared" si="35"/>
        <v>Dec</v>
      </c>
      <c r="X1099" s="13" t="s">
        <v>4393</v>
      </c>
    </row>
    <row r="1100" spans="1:24" x14ac:dyDescent="0.3">
      <c r="A1100" s="11">
        <v>5297</v>
      </c>
      <c r="B1100" s="11" t="s">
        <v>3094</v>
      </c>
      <c r="C1100" s="12">
        <v>45134</v>
      </c>
      <c r="D1100" s="12">
        <v>45138</v>
      </c>
      <c r="E1100" s="11" t="s">
        <v>38</v>
      </c>
      <c r="F1100" s="11" t="s">
        <v>3073</v>
      </c>
      <c r="G1100" s="11" t="s">
        <v>3074</v>
      </c>
      <c r="H1100" s="11" t="s">
        <v>25</v>
      </c>
      <c r="I1100" s="11" t="s">
        <v>26</v>
      </c>
      <c r="J1100" s="11" t="s">
        <v>1014</v>
      </c>
      <c r="K1100" s="11" t="s">
        <v>109</v>
      </c>
      <c r="L1100" s="11">
        <v>10701</v>
      </c>
      <c r="M1100" s="11" t="s">
        <v>62</v>
      </c>
      <c r="N1100" s="11" t="s">
        <v>1185</v>
      </c>
      <c r="O1100" s="11" t="s">
        <v>31</v>
      </c>
      <c r="P1100" s="11" t="s">
        <v>53</v>
      </c>
      <c r="Q1100" s="11" t="s">
        <v>1186</v>
      </c>
      <c r="R1100" s="11">
        <v>14.89</v>
      </c>
      <c r="S1100" s="11">
        <v>1</v>
      </c>
      <c r="T1100" s="11">
        <v>0</v>
      </c>
      <c r="U1100" s="11">
        <v>4.0202999999999998</v>
      </c>
      <c r="V1100" s="11">
        <f t="shared" si="34"/>
        <v>1</v>
      </c>
      <c r="W1100" s="11" t="str">
        <f t="shared" si="35"/>
        <v>Jul</v>
      </c>
      <c r="X1100" s="13" t="s">
        <v>4395</v>
      </c>
    </row>
    <row r="1101" spans="1:24" x14ac:dyDescent="0.3">
      <c r="A1101" s="11">
        <v>5301</v>
      </c>
      <c r="B1101" s="11" t="s">
        <v>3095</v>
      </c>
      <c r="C1101" s="12">
        <v>44711</v>
      </c>
      <c r="D1101" s="12">
        <v>44715</v>
      </c>
      <c r="E1101" s="11" t="s">
        <v>38</v>
      </c>
      <c r="F1101" s="11" t="s">
        <v>2557</v>
      </c>
      <c r="G1101" s="11" t="s">
        <v>2558</v>
      </c>
      <c r="H1101" s="11" t="s">
        <v>81</v>
      </c>
      <c r="I1101" s="11" t="s">
        <v>26</v>
      </c>
      <c r="J1101" s="11" t="s">
        <v>859</v>
      </c>
      <c r="K1101" s="11" t="s">
        <v>697</v>
      </c>
      <c r="L1101" s="11">
        <v>22153</v>
      </c>
      <c r="M1101" s="11" t="s">
        <v>29</v>
      </c>
      <c r="N1101" s="11" t="s">
        <v>1864</v>
      </c>
      <c r="O1101" s="11" t="s">
        <v>31</v>
      </c>
      <c r="P1101" s="11" t="s">
        <v>44</v>
      </c>
      <c r="Q1101" s="11" t="s">
        <v>1865</v>
      </c>
      <c r="R1101" s="11">
        <v>2275.5</v>
      </c>
      <c r="S1101" s="11">
        <v>10</v>
      </c>
      <c r="T1101" s="11">
        <v>0</v>
      </c>
      <c r="U1101" s="11">
        <v>386.83499999999998</v>
      </c>
      <c r="V1101" s="11">
        <f t="shared" si="34"/>
        <v>1</v>
      </c>
      <c r="W1101" s="11" t="str">
        <f t="shared" si="35"/>
        <v>May</v>
      </c>
      <c r="X1101" s="13" t="s">
        <v>4394</v>
      </c>
    </row>
    <row r="1102" spans="1:24" x14ac:dyDescent="0.3">
      <c r="A1102" s="11">
        <v>5304</v>
      </c>
      <c r="B1102" s="11" t="s">
        <v>3096</v>
      </c>
      <c r="C1102" s="12">
        <v>44151</v>
      </c>
      <c r="D1102" s="12">
        <v>44155</v>
      </c>
      <c r="E1102" s="11" t="s">
        <v>38</v>
      </c>
      <c r="F1102" s="11" t="s">
        <v>3097</v>
      </c>
      <c r="G1102" s="11" t="s">
        <v>3098</v>
      </c>
      <c r="H1102" s="11" t="s">
        <v>25</v>
      </c>
      <c r="I1102" s="11" t="s">
        <v>26</v>
      </c>
      <c r="J1102" s="11" t="s">
        <v>494</v>
      </c>
      <c r="K1102" s="11" t="s">
        <v>121</v>
      </c>
      <c r="L1102" s="11">
        <v>62521</v>
      </c>
      <c r="M1102" s="11" t="s">
        <v>84</v>
      </c>
      <c r="N1102" s="11" t="s">
        <v>1989</v>
      </c>
      <c r="O1102" s="11" t="s">
        <v>31</v>
      </c>
      <c r="P1102" s="11" t="s">
        <v>35</v>
      </c>
      <c r="Q1102" s="11" t="s">
        <v>1990</v>
      </c>
      <c r="R1102" s="11">
        <v>37.295999999999999</v>
      </c>
      <c r="S1102" s="11">
        <v>2</v>
      </c>
      <c r="T1102" s="11">
        <v>0.3</v>
      </c>
      <c r="U1102" s="11">
        <v>-1.0656000000000001</v>
      </c>
      <c r="V1102" s="11">
        <f t="shared" si="34"/>
        <v>0</v>
      </c>
      <c r="W1102" s="11" t="str">
        <f t="shared" si="35"/>
        <v>Nov</v>
      </c>
      <c r="X1102" s="13" t="s">
        <v>4392</v>
      </c>
    </row>
    <row r="1103" spans="1:24" x14ac:dyDescent="0.3">
      <c r="A1103" s="11">
        <v>5305</v>
      </c>
      <c r="B1103" s="11" t="s">
        <v>3099</v>
      </c>
      <c r="C1103" s="12">
        <v>44095</v>
      </c>
      <c r="D1103" s="12">
        <v>44097</v>
      </c>
      <c r="E1103" s="11" t="s">
        <v>78</v>
      </c>
      <c r="F1103" s="11" t="s">
        <v>505</v>
      </c>
      <c r="G1103" s="11" t="s">
        <v>506</v>
      </c>
      <c r="H1103" s="11" t="s">
        <v>90</v>
      </c>
      <c r="I1103" s="11" t="s">
        <v>26</v>
      </c>
      <c r="J1103" s="11" t="s">
        <v>3100</v>
      </c>
      <c r="K1103" s="11" t="s">
        <v>83</v>
      </c>
      <c r="L1103" s="11">
        <v>75043</v>
      </c>
      <c r="M1103" s="11" t="s">
        <v>84</v>
      </c>
      <c r="N1103" s="11" t="s">
        <v>2121</v>
      </c>
      <c r="O1103" s="11" t="s">
        <v>31</v>
      </c>
      <c r="P1103" s="11" t="s">
        <v>53</v>
      </c>
      <c r="Q1103" s="11" t="s">
        <v>2122</v>
      </c>
      <c r="R1103" s="11">
        <v>8.5440000000000005</v>
      </c>
      <c r="S1103" s="11">
        <v>2</v>
      </c>
      <c r="T1103" s="11">
        <v>0.6</v>
      </c>
      <c r="U1103" s="11">
        <v>-7.476</v>
      </c>
      <c r="V1103" s="11">
        <f t="shared" si="34"/>
        <v>0</v>
      </c>
      <c r="W1103" s="11" t="str">
        <f t="shared" si="35"/>
        <v>Sep</v>
      </c>
      <c r="X1103" s="13" t="s">
        <v>4392</v>
      </c>
    </row>
    <row r="1104" spans="1:24" x14ac:dyDescent="0.3">
      <c r="A1104" s="11">
        <v>5306</v>
      </c>
      <c r="B1104" s="11" t="s">
        <v>3101</v>
      </c>
      <c r="C1104" s="12">
        <v>44613</v>
      </c>
      <c r="D1104" s="12">
        <v>44618</v>
      </c>
      <c r="E1104" s="11" t="s">
        <v>38</v>
      </c>
      <c r="F1104" s="11" t="s">
        <v>779</v>
      </c>
      <c r="G1104" s="11" t="s">
        <v>780</v>
      </c>
      <c r="H1104" s="11" t="s">
        <v>81</v>
      </c>
      <c r="I1104" s="11" t="s">
        <v>26</v>
      </c>
      <c r="J1104" s="11" t="s">
        <v>742</v>
      </c>
      <c r="K1104" s="11" t="s">
        <v>109</v>
      </c>
      <c r="L1104" s="11">
        <v>11572</v>
      </c>
      <c r="M1104" s="11" t="s">
        <v>62</v>
      </c>
      <c r="N1104" s="11" t="s">
        <v>159</v>
      </c>
      <c r="O1104" s="11" t="s">
        <v>31</v>
      </c>
      <c r="P1104" s="11" t="s">
        <v>53</v>
      </c>
      <c r="Q1104" s="11" t="s">
        <v>160</v>
      </c>
      <c r="R1104" s="11">
        <v>68.95</v>
      </c>
      <c r="S1104" s="11">
        <v>5</v>
      </c>
      <c r="T1104" s="11">
        <v>0</v>
      </c>
      <c r="U1104" s="11">
        <v>28.959</v>
      </c>
      <c r="V1104" s="11">
        <f t="shared" si="34"/>
        <v>1</v>
      </c>
      <c r="W1104" s="11" t="str">
        <f t="shared" si="35"/>
        <v>Feb</v>
      </c>
      <c r="X1104" s="13" t="s">
        <v>4394</v>
      </c>
    </row>
    <row r="1105" spans="1:24" x14ac:dyDescent="0.3">
      <c r="A1105" s="11">
        <v>5309</v>
      </c>
      <c r="B1105" s="11" t="s">
        <v>3102</v>
      </c>
      <c r="C1105" s="12">
        <v>45249</v>
      </c>
      <c r="D1105" s="12">
        <v>45251</v>
      </c>
      <c r="E1105" s="11" t="s">
        <v>78</v>
      </c>
      <c r="F1105" s="11" t="s">
        <v>2552</v>
      </c>
      <c r="G1105" s="11" t="s">
        <v>2553</v>
      </c>
      <c r="H1105" s="11" t="s">
        <v>25</v>
      </c>
      <c r="I1105" s="11" t="s">
        <v>26</v>
      </c>
      <c r="J1105" s="11" t="s">
        <v>91</v>
      </c>
      <c r="K1105" s="11" t="s">
        <v>83</v>
      </c>
      <c r="L1105" s="11">
        <v>77095</v>
      </c>
      <c r="M1105" s="11" t="s">
        <v>84</v>
      </c>
      <c r="N1105" s="11" t="s">
        <v>1598</v>
      </c>
      <c r="O1105" s="11" t="s">
        <v>31</v>
      </c>
      <c r="P1105" s="11" t="s">
        <v>35</v>
      </c>
      <c r="Q1105" s="11" t="s">
        <v>1599</v>
      </c>
      <c r="R1105" s="11">
        <v>191.05799999999999</v>
      </c>
      <c r="S1105" s="11">
        <v>3</v>
      </c>
      <c r="T1105" s="11">
        <v>0.3</v>
      </c>
      <c r="U1105" s="11">
        <v>-46.399799999999999</v>
      </c>
      <c r="V1105" s="11">
        <f t="shared" si="34"/>
        <v>0</v>
      </c>
      <c r="W1105" s="11" t="str">
        <f t="shared" si="35"/>
        <v>Nov</v>
      </c>
      <c r="X1105" s="13" t="s">
        <v>4395</v>
      </c>
    </row>
    <row r="1106" spans="1:24" x14ac:dyDescent="0.3">
      <c r="A1106" s="11">
        <v>5314</v>
      </c>
      <c r="B1106" s="11" t="s">
        <v>3103</v>
      </c>
      <c r="C1106" s="12">
        <v>45046</v>
      </c>
      <c r="D1106" s="12">
        <v>45051</v>
      </c>
      <c r="E1106" s="11" t="s">
        <v>38</v>
      </c>
      <c r="F1106" s="11" t="s">
        <v>379</v>
      </c>
      <c r="G1106" s="11" t="s">
        <v>380</v>
      </c>
      <c r="H1106" s="11" t="s">
        <v>81</v>
      </c>
      <c r="I1106" s="11" t="s">
        <v>26</v>
      </c>
      <c r="J1106" s="11" t="s">
        <v>310</v>
      </c>
      <c r="K1106" s="11" t="s">
        <v>50</v>
      </c>
      <c r="L1106" s="11">
        <v>94110</v>
      </c>
      <c r="M1106" s="11" t="s">
        <v>51</v>
      </c>
      <c r="N1106" s="11" t="s">
        <v>737</v>
      </c>
      <c r="O1106" s="11" t="s">
        <v>31</v>
      </c>
      <c r="P1106" s="11" t="s">
        <v>53</v>
      </c>
      <c r="Q1106" s="11" t="s">
        <v>738</v>
      </c>
      <c r="R1106" s="11">
        <v>64.959999999999994</v>
      </c>
      <c r="S1106" s="11">
        <v>2</v>
      </c>
      <c r="T1106" s="11">
        <v>0</v>
      </c>
      <c r="U1106" s="11">
        <v>21.436800000000002</v>
      </c>
      <c r="V1106" s="11">
        <f t="shared" si="34"/>
        <v>1</v>
      </c>
      <c r="W1106" s="11" t="str">
        <f t="shared" si="35"/>
        <v>Apr</v>
      </c>
      <c r="X1106" s="13" t="s">
        <v>4395</v>
      </c>
    </row>
    <row r="1107" spans="1:24" x14ac:dyDescent="0.3">
      <c r="A1107" s="11">
        <v>5316</v>
      </c>
      <c r="B1107" s="11" t="s">
        <v>3104</v>
      </c>
      <c r="C1107" s="12">
        <v>44683</v>
      </c>
      <c r="D1107" s="12">
        <v>44689</v>
      </c>
      <c r="E1107" s="11" t="s">
        <v>38</v>
      </c>
      <c r="F1107" s="11" t="s">
        <v>2029</v>
      </c>
      <c r="G1107" s="11" t="s">
        <v>2030</v>
      </c>
      <c r="H1107" s="11" t="s">
        <v>25</v>
      </c>
      <c r="I1107" s="11" t="s">
        <v>26</v>
      </c>
      <c r="J1107" s="11" t="s">
        <v>2550</v>
      </c>
      <c r="K1107" s="11" t="s">
        <v>1017</v>
      </c>
      <c r="L1107" s="11">
        <v>27405</v>
      </c>
      <c r="M1107" s="11" t="s">
        <v>29</v>
      </c>
      <c r="N1107" s="11" t="s">
        <v>984</v>
      </c>
      <c r="O1107" s="11" t="s">
        <v>31</v>
      </c>
      <c r="P1107" s="11" t="s">
        <v>35</v>
      </c>
      <c r="Q1107" s="11" t="s">
        <v>985</v>
      </c>
      <c r="R1107" s="11">
        <v>187.05600000000001</v>
      </c>
      <c r="S1107" s="11">
        <v>9</v>
      </c>
      <c r="T1107" s="11">
        <v>0.2</v>
      </c>
      <c r="U1107" s="11">
        <v>11.691000000000001</v>
      </c>
      <c r="V1107" s="11">
        <f t="shared" si="34"/>
        <v>1</v>
      </c>
      <c r="W1107" s="11" t="str">
        <f t="shared" si="35"/>
        <v>May</v>
      </c>
      <c r="X1107" s="13" t="s">
        <v>4394</v>
      </c>
    </row>
    <row r="1108" spans="1:24" x14ac:dyDescent="0.3">
      <c r="A1108" s="11">
        <v>5317</v>
      </c>
      <c r="B1108" s="11" t="s">
        <v>3105</v>
      </c>
      <c r="C1108" s="12">
        <v>45201</v>
      </c>
      <c r="D1108" s="12">
        <v>45204</v>
      </c>
      <c r="E1108" s="11" t="s">
        <v>78</v>
      </c>
      <c r="F1108" s="11" t="s">
        <v>2412</v>
      </c>
      <c r="G1108" s="11" t="s">
        <v>2413</v>
      </c>
      <c r="H1108" s="11" t="s">
        <v>90</v>
      </c>
      <c r="I1108" s="11" t="s">
        <v>26</v>
      </c>
      <c r="J1108" s="11" t="s">
        <v>3106</v>
      </c>
      <c r="K1108" s="11" t="s">
        <v>128</v>
      </c>
      <c r="L1108" s="11">
        <v>37918</v>
      </c>
      <c r="M1108" s="11" t="s">
        <v>29</v>
      </c>
      <c r="N1108" s="11" t="s">
        <v>1699</v>
      </c>
      <c r="O1108" s="11" t="s">
        <v>31</v>
      </c>
      <c r="P1108" s="11" t="s">
        <v>53</v>
      </c>
      <c r="Q1108" s="11" t="s">
        <v>1700</v>
      </c>
      <c r="R1108" s="11">
        <v>11.808</v>
      </c>
      <c r="S1108" s="11">
        <v>2</v>
      </c>
      <c r="T1108" s="11">
        <v>0.2</v>
      </c>
      <c r="U1108" s="11">
        <v>1.3284</v>
      </c>
      <c r="V1108" s="11">
        <f t="shared" si="34"/>
        <v>1</v>
      </c>
      <c r="W1108" s="11" t="str">
        <f t="shared" si="35"/>
        <v>Oct</v>
      </c>
      <c r="X1108" s="13" t="s">
        <v>4395</v>
      </c>
    </row>
    <row r="1109" spans="1:24" x14ac:dyDescent="0.3">
      <c r="A1109" s="11">
        <v>5318</v>
      </c>
      <c r="B1109" s="11" t="s">
        <v>3105</v>
      </c>
      <c r="C1109" s="12">
        <v>45201</v>
      </c>
      <c r="D1109" s="12">
        <v>45204</v>
      </c>
      <c r="E1109" s="11" t="s">
        <v>78</v>
      </c>
      <c r="F1109" s="11" t="s">
        <v>2412</v>
      </c>
      <c r="G1109" s="11" t="s">
        <v>2413</v>
      </c>
      <c r="H1109" s="11" t="s">
        <v>90</v>
      </c>
      <c r="I1109" s="11" t="s">
        <v>26</v>
      </c>
      <c r="J1109" s="11" t="s">
        <v>3106</v>
      </c>
      <c r="K1109" s="11" t="s">
        <v>128</v>
      </c>
      <c r="L1109" s="11">
        <v>37918</v>
      </c>
      <c r="M1109" s="11" t="s">
        <v>29</v>
      </c>
      <c r="N1109" s="11" t="s">
        <v>532</v>
      </c>
      <c r="O1109" s="11" t="s">
        <v>31</v>
      </c>
      <c r="P1109" s="11" t="s">
        <v>53</v>
      </c>
      <c r="Q1109" s="11" t="s">
        <v>3107</v>
      </c>
      <c r="R1109" s="11">
        <v>9.6560000000000006</v>
      </c>
      <c r="S1109" s="11">
        <v>1</v>
      </c>
      <c r="T1109" s="11">
        <v>0.2</v>
      </c>
      <c r="U1109" s="11">
        <v>1.5690999999999999</v>
      </c>
      <c r="V1109" s="11">
        <f t="shared" si="34"/>
        <v>1</v>
      </c>
      <c r="W1109" s="11" t="str">
        <f t="shared" si="35"/>
        <v>Oct</v>
      </c>
      <c r="X1109" s="13" t="s">
        <v>4395</v>
      </c>
    </row>
    <row r="1110" spans="1:24" x14ac:dyDescent="0.3">
      <c r="A1110" s="11">
        <v>5321</v>
      </c>
      <c r="B1110" s="11" t="s">
        <v>3105</v>
      </c>
      <c r="C1110" s="12">
        <v>45201</v>
      </c>
      <c r="D1110" s="12">
        <v>45204</v>
      </c>
      <c r="E1110" s="11" t="s">
        <v>78</v>
      </c>
      <c r="F1110" s="11" t="s">
        <v>2412</v>
      </c>
      <c r="G1110" s="11" t="s">
        <v>2413</v>
      </c>
      <c r="H1110" s="11" t="s">
        <v>90</v>
      </c>
      <c r="I1110" s="11" t="s">
        <v>26</v>
      </c>
      <c r="J1110" s="11" t="s">
        <v>3106</v>
      </c>
      <c r="K1110" s="11" t="s">
        <v>128</v>
      </c>
      <c r="L1110" s="11">
        <v>37918</v>
      </c>
      <c r="M1110" s="11" t="s">
        <v>29</v>
      </c>
      <c r="N1110" s="11" t="s">
        <v>732</v>
      </c>
      <c r="O1110" s="11" t="s">
        <v>31</v>
      </c>
      <c r="P1110" s="11" t="s">
        <v>44</v>
      </c>
      <c r="Q1110" s="11" t="s">
        <v>733</v>
      </c>
      <c r="R1110" s="11">
        <v>2314.116</v>
      </c>
      <c r="S1110" s="11">
        <v>7</v>
      </c>
      <c r="T1110" s="11">
        <v>0.4</v>
      </c>
      <c r="U1110" s="11">
        <v>-1002.7836</v>
      </c>
      <c r="V1110" s="11">
        <f t="shared" si="34"/>
        <v>0</v>
      </c>
      <c r="W1110" s="11" t="str">
        <f t="shared" si="35"/>
        <v>Oct</v>
      </c>
      <c r="X1110" s="13" t="s">
        <v>4395</v>
      </c>
    </row>
    <row r="1111" spans="1:24" x14ac:dyDescent="0.3">
      <c r="A1111" s="11">
        <v>5323</v>
      </c>
      <c r="B1111" s="11" t="s">
        <v>3105</v>
      </c>
      <c r="C1111" s="12">
        <v>45201</v>
      </c>
      <c r="D1111" s="12">
        <v>45204</v>
      </c>
      <c r="E1111" s="11" t="s">
        <v>78</v>
      </c>
      <c r="F1111" s="11" t="s">
        <v>2412</v>
      </c>
      <c r="G1111" s="11" t="s">
        <v>2413</v>
      </c>
      <c r="H1111" s="11" t="s">
        <v>90</v>
      </c>
      <c r="I1111" s="11" t="s">
        <v>26</v>
      </c>
      <c r="J1111" s="11" t="s">
        <v>3106</v>
      </c>
      <c r="K1111" s="11" t="s">
        <v>128</v>
      </c>
      <c r="L1111" s="11">
        <v>37918</v>
      </c>
      <c r="M1111" s="11" t="s">
        <v>29</v>
      </c>
      <c r="N1111" s="11" t="s">
        <v>1109</v>
      </c>
      <c r="O1111" s="11" t="s">
        <v>31</v>
      </c>
      <c r="P1111" s="11" t="s">
        <v>53</v>
      </c>
      <c r="Q1111" s="11" t="s">
        <v>1110</v>
      </c>
      <c r="R1111" s="11">
        <v>19.760000000000002</v>
      </c>
      <c r="S1111" s="11">
        <v>2</v>
      </c>
      <c r="T1111" s="11">
        <v>0.2</v>
      </c>
      <c r="U1111" s="11">
        <v>5.9279999999999999</v>
      </c>
      <c r="V1111" s="11">
        <f t="shared" si="34"/>
        <v>1</v>
      </c>
      <c r="W1111" s="11" t="str">
        <f t="shared" si="35"/>
        <v>Oct</v>
      </c>
      <c r="X1111" s="13" t="s">
        <v>4395</v>
      </c>
    </row>
    <row r="1112" spans="1:24" x14ac:dyDescent="0.3">
      <c r="A1112" s="11">
        <v>5326</v>
      </c>
      <c r="B1112" s="11" t="s">
        <v>3108</v>
      </c>
      <c r="C1112" s="12">
        <v>44534</v>
      </c>
      <c r="D1112" s="12">
        <v>44539</v>
      </c>
      <c r="E1112" s="11" t="s">
        <v>38</v>
      </c>
      <c r="F1112" s="11" t="s">
        <v>928</v>
      </c>
      <c r="G1112" s="11" t="s">
        <v>929</v>
      </c>
      <c r="H1112" s="11" t="s">
        <v>25</v>
      </c>
      <c r="I1112" s="11" t="s">
        <v>26</v>
      </c>
      <c r="J1112" s="11" t="s">
        <v>2041</v>
      </c>
      <c r="K1112" s="11" t="s">
        <v>50</v>
      </c>
      <c r="L1112" s="11">
        <v>90712</v>
      </c>
      <c r="M1112" s="11" t="s">
        <v>51</v>
      </c>
      <c r="N1112" s="11" t="s">
        <v>1292</v>
      </c>
      <c r="O1112" s="11" t="s">
        <v>31</v>
      </c>
      <c r="P1112" s="11" t="s">
        <v>53</v>
      </c>
      <c r="Q1112" s="11" t="s">
        <v>1293</v>
      </c>
      <c r="R1112" s="11">
        <v>25.08</v>
      </c>
      <c r="S1112" s="11">
        <v>6</v>
      </c>
      <c r="T1112" s="11">
        <v>0</v>
      </c>
      <c r="U1112" s="11">
        <v>9.0288000000000004</v>
      </c>
      <c r="V1112" s="11">
        <f t="shared" si="34"/>
        <v>1</v>
      </c>
      <c r="W1112" s="11" t="str">
        <f t="shared" si="35"/>
        <v>Dec</v>
      </c>
      <c r="X1112" s="13" t="s">
        <v>4393</v>
      </c>
    </row>
    <row r="1113" spans="1:24" x14ac:dyDescent="0.3">
      <c r="A1113" s="11">
        <v>5331</v>
      </c>
      <c r="B1113" s="11" t="s">
        <v>3109</v>
      </c>
      <c r="C1113" s="12">
        <v>44808</v>
      </c>
      <c r="D1113" s="12">
        <v>44812</v>
      </c>
      <c r="E1113" s="11" t="s">
        <v>38</v>
      </c>
      <c r="F1113" s="11" t="s">
        <v>3110</v>
      </c>
      <c r="G1113" s="11" t="s">
        <v>3111</v>
      </c>
      <c r="H1113" s="11" t="s">
        <v>25</v>
      </c>
      <c r="I1113" s="11" t="s">
        <v>26</v>
      </c>
      <c r="J1113" s="11" t="s">
        <v>158</v>
      </c>
      <c r="K1113" s="11" t="s">
        <v>109</v>
      </c>
      <c r="L1113" s="11">
        <v>10011</v>
      </c>
      <c r="M1113" s="11" t="s">
        <v>62</v>
      </c>
      <c r="N1113" s="11" t="s">
        <v>1736</v>
      </c>
      <c r="O1113" s="11" t="s">
        <v>31</v>
      </c>
      <c r="P1113" s="11" t="s">
        <v>53</v>
      </c>
      <c r="Q1113" s="11" t="s">
        <v>1737</v>
      </c>
      <c r="R1113" s="11">
        <v>63.94</v>
      </c>
      <c r="S1113" s="11">
        <v>1</v>
      </c>
      <c r="T1113" s="11">
        <v>0</v>
      </c>
      <c r="U1113" s="11">
        <v>24.936599999999999</v>
      </c>
      <c r="V1113" s="11">
        <f t="shared" si="34"/>
        <v>1</v>
      </c>
      <c r="W1113" s="11" t="str">
        <f t="shared" si="35"/>
        <v>Sep</v>
      </c>
      <c r="X1113" s="13" t="s">
        <v>4394</v>
      </c>
    </row>
    <row r="1114" spans="1:24" x14ac:dyDescent="0.3">
      <c r="A1114" s="11">
        <v>5334</v>
      </c>
      <c r="B1114" s="11" t="s">
        <v>3112</v>
      </c>
      <c r="C1114" s="12">
        <v>44069</v>
      </c>
      <c r="D1114" s="12">
        <v>44075</v>
      </c>
      <c r="E1114" s="11" t="s">
        <v>38</v>
      </c>
      <c r="F1114" s="11" t="s">
        <v>149</v>
      </c>
      <c r="G1114" s="11" t="s">
        <v>150</v>
      </c>
      <c r="H1114" s="11" t="s">
        <v>25</v>
      </c>
      <c r="I1114" s="11" t="s">
        <v>26</v>
      </c>
      <c r="J1114" s="11" t="s">
        <v>214</v>
      </c>
      <c r="K1114" s="11" t="s">
        <v>184</v>
      </c>
      <c r="L1114" s="11">
        <v>19711</v>
      </c>
      <c r="M1114" s="11" t="s">
        <v>62</v>
      </c>
      <c r="N1114" s="11" t="s">
        <v>2494</v>
      </c>
      <c r="O1114" s="11" t="s">
        <v>31</v>
      </c>
      <c r="P1114" s="11" t="s">
        <v>53</v>
      </c>
      <c r="Q1114" s="11" t="s">
        <v>2495</v>
      </c>
      <c r="R1114" s="11">
        <v>10.68</v>
      </c>
      <c r="S1114" s="11">
        <v>4</v>
      </c>
      <c r="T1114" s="11">
        <v>0</v>
      </c>
      <c r="U1114" s="11">
        <v>4.0583999999999998</v>
      </c>
      <c r="V1114" s="11">
        <f t="shared" si="34"/>
        <v>1</v>
      </c>
      <c r="W1114" s="11" t="str">
        <f t="shared" si="35"/>
        <v>Aug</v>
      </c>
      <c r="X1114" s="13" t="s">
        <v>4392</v>
      </c>
    </row>
    <row r="1115" spans="1:24" x14ac:dyDescent="0.3">
      <c r="A1115" s="11">
        <v>5355</v>
      </c>
      <c r="B1115" s="11" t="s">
        <v>3113</v>
      </c>
      <c r="C1115" s="12">
        <v>43964</v>
      </c>
      <c r="D1115" s="12">
        <v>43970</v>
      </c>
      <c r="E1115" s="11" t="s">
        <v>38</v>
      </c>
      <c r="F1115" s="11" t="s">
        <v>2352</v>
      </c>
      <c r="G1115" s="11" t="s">
        <v>2353</v>
      </c>
      <c r="H1115" s="11" t="s">
        <v>81</v>
      </c>
      <c r="I1115" s="11" t="s">
        <v>26</v>
      </c>
      <c r="J1115" s="11" t="s">
        <v>49</v>
      </c>
      <c r="K1115" s="11" t="s">
        <v>50</v>
      </c>
      <c r="L1115" s="11">
        <v>90004</v>
      </c>
      <c r="M1115" s="11" t="s">
        <v>51</v>
      </c>
      <c r="N1115" s="11" t="s">
        <v>1873</v>
      </c>
      <c r="O1115" s="11" t="s">
        <v>31</v>
      </c>
      <c r="P1115" s="11" t="s">
        <v>35</v>
      </c>
      <c r="Q1115" s="11" t="s">
        <v>1874</v>
      </c>
      <c r="R1115" s="11">
        <v>279.45600000000002</v>
      </c>
      <c r="S1115" s="11">
        <v>6</v>
      </c>
      <c r="T1115" s="11">
        <v>0.2</v>
      </c>
      <c r="U1115" s="11">
        <v>20.959199999999999</v>
      </c>
      <c r="V1115" s="11">
        <f t="shared" si="34"/>
        <v>1</v>
      </c>
      <c r="W1115" s="11" t="str">
        <f t="shared" si="35"/>
        <v>May</v>
      </c>
      <c r="X1115" s="13" t="s">
        <v>4392</v>
      </c>
    </row>
    <row r="1116" spans="1:24" x14ac:dyDescent="0.3">
      <c r="A1116" s="11">
        <v>5361</v>
      </c>
      <c r="B1116" s="11" t="s">
        <v>3114</v>
      </c>
      <c r="C1116" s="12">
        <v>45030</v>
      </c>
      <c r="D1116" s="12">
        <v>45034</v>
      </c>
      <c r="E1116" s="11" t="s">
        <v>38</v>
      </c>
      <c r="F1116" s="11" t="s">
        <v>1919</v>
      </c>
      <c r="G1116" s="11" t="s">
        <v>1920</v>
      </c>
      <c r="H1116" s="11" t="s">
        <v>81</v>
      </c>
      <c r="I1116" s="11" t="s">
        <v>26</v>
      </c>
      <c r="J1116" s="11" t="s">
        <v>1892</v>
      </c>
      <c r="K1116" s="11" t="s">
        <v>1017</v>
      </c>
      <c r="L1116" s="11">
        <v>28314</v>
      </c>
      <c r="M1116" s="11" t="s">
        <v>29</v>
      </c>
      <c r="N1116" s="11" t="s">
        <v>1156</v>
      </c>
      <c r="O1116" s="11" t="s">
        <v>31</v>
      </c>
      <c r="P1116" s="11" t="s">
        <v>32</v>
      </c>
      <c r="Q1116" s="11" t="s">
        <v>1157</v>
      </c>
      <c r="R1116" s="11">
        <v>198.27199999999999</v>
      </c>
      <c r="S1116" s="11">
        <v>8</v>
      </c>
      <c r="T1116" s="11">
        <v>0.2</v>
      </c>
      <c r="U1116" s="11">
        <v>-32.219200000000001</v>
      </c>
      <c r="V1116" s="11">
        <f t="shared" si="34"/>
        <v>0</v>
      </c>
      <c r="W1116" s="11" t="str">
        <f t="shared" si="35"/>
        <v>Apr</v>
      </c>
      <c r="X1116" s="13" t="s">
        <v>4395</v>
      </c>
    </row>
    <row r="1117" spans="1:24" x14ac:dyDescent="0.3">
      <c r="A1117" s="11">
        <v>5363</v>
      </c>
      <c r="B1117" s="11" t="s">
        <v>3115</v>
      </c>
      <c r="C1117" s="12">
        <v>44924</v>
      </c>
      <c r="D1117" s="12">
        <v>44928</v>
      </c>
      <c r="E1117" s="11" t="s">
        <v>38</v>
      </c>
      <c r="F1117" s="11" t="s">
        <v>805</v>
      </c>
      <c r="G1117" s="11" t="s">
        <v>806</v>
      </c>
      <c r="H1117" s="11" t="s">
        <v>25</v>
      </c>
      <c r="I1117" s="11" t="s">
        <v>26</v>
      </c>
      <c r="J1117" s="11" t="s">
        <v>3116</v>
      </c>
      <c r="K1117" s="11" t="s">
        <v>3117</v>
      </c>
      <c r="L1117" s="11">
        <v>67212</v>
      </c>
      <c r="M1117" s="11" t="s">
        <v>84</v>
      </c>
      <c r="N1117" s="11" t="s">
        <v>2390</v>
      </c>
      <c r="O1117" s="11" t="s">
        <v>31</v>
      </c>
      <c r="P1117" s="11" t="s">
        <v>53</v>
      </c>
      <c r="Q1117" s="11" t="s">
        <v>2391</v>
      </c>
      <c r="R1117" s="11">
        <v>70.56</v>
      </c>
      <c r="S1117" s="11">
        <v>6</v>
      </c>
      <c r="T1117" s="11">
        <v>0</v>
      </c>
      <c r="U1117" s="11">
        <v>23.990400000000001</v>
      </c>
      <c r="V1117" s="11">
        <f t="shared" si="34"/>
        <v>1</v>
      </c>
      <c r="W1117" s="11" t="str">
        <f t="shared" si="35"/>
        <v>Dec</v>
      </c>
      <c r="X1117" s="13" t="s">
        <v>4394</v>
      </c>
    </row>
    <row r="1118" spans="1:24" x14ac:dyDescent="0.3">
      <c r="A1118" s="11">
        <v>5371</v>
      </c>
      <c r="B1118" s="11" t="s">
        <v>3118</v>
      </c>
      <c r="C1118" s="12">
        <v>45024</v>
      </c>
      <c r="D1118" s="12">
        <v>45028</v>
      </c>
      <c r="E1118" s="11" t="s">
        <v>38</v>
      </c>
      <c r="F1118" s="11" t="s">
        <v>3119</v>
      </c>
      <c r="G1118" s="11" t="s">
        <v>3120</v>
      </c>
      <c r="H1118" s="11" t="s">
        <v>81</v>
      </c>
      <c r="I1118" s="11" t="s">
        <v>26</v>
      </c>
      <c r="J1118" s="11" t="s">
        <v>3121</v>
      </c>
      <c r="K1118" s="11" t="s">
        <v>272</v>
      </c>
      <c r="L1118" s="11">
        <v>48237</v>
      </c>
      <c r="M1118" s="11" t="s">
        <v>84</v>
      </c>
      <c r="N1118" s="11" t="s">
        <v>1938</v>
      </c>
      <c r="O1118" s="11" t="s">
        <v>31</v>
      </c>
      <c r="P1118" s="11" t="s">
        <v>53</v>
      </c>
      <c r="Q1118" s="11" t="s">
        <v>1939</v>
      </c>
      <c r="R1118" s="11">
        <v>273.95999999999998</v>
      </c>
      <c r="S1118" s="11">
        <v>2</v>
      </c>
      <c r="T1118" s="11">
        <v>0</v>
      </c>
      <c r="U1118" s="11">
        <v>71.229600000000005</v>
      </c>
      <c r="V1118" s="11">
        <f t="shared" si="34"/>
        <v>1</v>
      </c>
      <c r="W1118" s="11" t="str">
        <f t="shared" si="35"/>
        <v>Apr</v>
      </c>
      <c r="X1118" s="13" t="s">
        <v>4395</v>
      </c>
    </row>
    <row r="1119" spans="1:24" x14ac:dyDescent="0.3">
      <c r="A1119" s="11">
        <v>5372</v>
      </c>
      <c r="B1119" s="11" t="s">
        <v>3118</v>
      </c>
      <c r="C1119" s="12">
        <v>45024</v>
      </c>
      <c r="D1119" s="12">
        <v>45028</v>
      </c>
      <c r="E1119" s="11" t="s">
        <v>38</v>
      </c>
      <c r="F1119" s="11" t="s">
        <v>3119</v>
      </c>
      <c r="G1119" s="11" t="s">
        <v>3120</v>
      </c>
      <c r="H1119" s="11" t="s">
        <v>81</v>
      </c>
      <c r="I1119" s="11" t="s">
        <v>26</v>
      </c>
      <c r="J1119" s="11" t="s">
        <v>3121</v>
      </c>
      <c r="K1119" s="11" t="s">
        <v>272</v>
      </c>
      <c r="L1119" s="11">
        <v>48237</v>
      </c>
      <c r="M1119" s="11" t="s">
        <v>84</v>
      </c>
      <c r="N1119" s="11" t="s">
        <v>916</v>
      </c>
      <c r="O1119" s="11" t="s">
        <v>31</v>
      </c>
      <c r="P1119" s="11" t="s">
        <v>53</v>
      </c>
      <c r="Q1119" s="11" t="s">
        <v>917</v>
      </c>
      <c r="R1119" s="11">
        <v>306.89999999999998</v>
      </c>
      <c r="S1119" s="11">
        <v>3</v>
      </c>
      <c r="T1119" s="11">
        <v>0</v>
      </c>
      <c r="U1119" s="11">
        <v>79.793999999999997</v>
      </c>
      <c r="V1119" s="11">
        <f t="shared" si="34"/>
        <v>1</v>
      </c>
      <c r="W1119" s="11" t="str">
        <f t="shared" si="35"/>
        <v>Apr</v>
      </c>
      <c r="X1119" s="13" t="s">
        <v>4395</v>
      </c>
    </row>
    <row r="1120" spans="1:24" x14ac:dyDescent="0.3">
      <c r="A1120" s="11">
        <v>5374</v>
      </c>
      <c r="B1120" s="11" t="s">
        <v>3122</v>
      </c>
      <c r="C1120" s="12">
        <v>44493</v>
      </c>
      <c r="D1120" s="12">
        <v>44499</v>
      </c>
      <c r="E1120" s="11" t="s">
        <v>38</v>
      </c>
      <c r="F1120" s="11" t="s">
        <v>3123</v>
      </c>
      <c r="G1120" s="11" t="s">
        <v>3124</v>
      </c>
      <c r="H1120" s="11" t="s">
        <v>81</v>
      </c>
      <c r="I1120" s="11" t="s">
        <v>26</v>
      </c>
      <c r="J1120" s="11" t="s">
        <v>91</v>
      </c>
      <c r="K1120" s="11" t="s">
        <v>83</v>
      </c>
      <c r="L1120" s="11">
        <v>77041</v>
      </c>
      <c r="M1120" s="11" t="s">
        <v>84</v>
      </c>
      <c r="N1120" s="11" t="s">
        <v>299</v>
      </c>
      <c r="O1120" s="11" t="s">
        <v>31</v>
      </c>
      <c r="P1120" s="11" t="s">
        <v>44</v>
      </c>
      <c r="Q1120" s="11" t="s">
        <v>300</v>
      </c>
      <c r="R1120" s="11">
        <v>347.36099999999999</v>
      </c>
      <c r="S1120" s="11">
        <v>7</v>
      </c>
      <c r="T1120" s="11">
        <v>0.3</v>
      </c>
      <c r="U1120" s="11">
        <v>-69.472200000000001</v>
      </c>
      <c r="V1120" s="11">
        <f t="shared" si="34"/>
        <v>0</v>
      </c>
      <c r="W1120" s="11" t="str">
        <f t="shared" si="35"/>
        <v>Oct</v>
      </c>
      <c r="X1120" s="13" t="s">
        <v>4393</v>
      </c>
    </row>
    <row r="1121" spans="1:24" x14ac:dyDescent="0.3">
      <c r="A1121" s="11">
        <v>5395</v>
      </c>
      <c r="B1121" s="11" t="s">
        <v>3125</v>
      </c>
      <c r="C1121" s="12">
        <v>44154</v>
      </c>
      <c r="D1121" s="12">
        <v>44160</v>
      </c>
      <c r="E1121" s="11" t="s">
        <v>38</v>
      </c>
      <c r="F1121" s="11" t="s">
        <v>3126</v>
      </c>
      <c r="G1121" s="11" t="s">
        <v>3127</v>
      </c>
      <c r="H1121" s="11" t="s">
        <v>81</v>
      </c>
      <c r="I1121" s="11" t="s">
        <v>26</v>
      </c>
      <c r="J1121" s="11" t="s">
        <v>183</v>
      </c>
      <c r="K1121" s="11" t="s">
        <v>184</v>
      </c>
      <c r="L1121" s="11">
        <v>19805</v>
      </c>
      <c r="M1121" s="11" t="s">
        <v>62</v>
      </c>
      <c r="N1121" s="11" t="s">
        <v>1361</v>
      </c>
      <c r="O1121" s="11" t="s">
        <v>31</v>
      </c>
      <c r="P1121" s="11" t="s">
        <v>32</v>
      </c>
      <c r="Q1121" s="11" t="s">
        <v>1362</v>
      </c>
      <c r="R1121" s="11">
        <v>1025.8800000000001</v>
      </c>
      <c r="S1121" s="11">
        <v>6</v>
      </c>
      <c r="T1121" s="11">
        <v>0</v>
      </c>
      <c r="U1121" s="11">
        <v>235.95240000000001</v>
      </c>
      <c r="V1121" s="11">
        <f t="shared" si="34"/>
        <v>1</v>
      </c>
      <c r="W1121" s="11" t="str">
        <f t="shared" si="35"/>
        <v>Nov</v>
      </c>
      <c r="X1121" s="13" t="s">
        <v>4392</v>
      </c>
    </row>
    <row r="1122" spans="1:24" x14ac:dyDescent="0.3">
      <c r="A1122" s="11">
        <v>5397</v>
      </c>
      <c r="B1122" s="11" t="s">
        <v>3128</v>
      </c>
      <c r="C1122" s="12">
        <v>44828</v>
      </c>
      <c r="D1122" s="12">
        <v>44828</v>
      </c>
      <c r="E1122" s="11" t="s">
        <v>407</v>
      </c>
      <c r="F1122" s="11" t="s">
        <v>2362</v>
      </c>
      <c r="G1122" s="11" t="s">
        <v>2363</v>
      </c>
      <c r="H1122" s="11" t="s">
        <v>81</v>
      </c>
      <c r="I1122" s="11" t="s">
        <v>26</v>
      </c>
      <c r="J1122" s="11" t="s">
        <v>310</v>
      </c>
      <c r="K1122" s="11" t="s">
        <v>50</v>
      </c>
      <c r="L1122" s="11">
        <v>94110</v>
      </c>
      <c r="M1122" s="11" t="s">
        <v>51</v>
      </c>
      <c r="N1122" s="11" t="s">
        <v>1815</v>
      </c>
      <c r="O1122" s="11" t="s">
        <v>31</v>
      </c>
      <c r="P1122" s="11" t="s">
        <v>53</v>
      </c>
      <c r="Q1122" s="11" t="s">
        <v>1816</v>
      </c>
      <c r="R1122" s="11">
        <v>63.2</v>
      </c>
      <c r="S1122" s="11">
        <v>5</v>
      </c>
      <c r="T1122" s="11">
        <v>0</v>
      </c>
      <c r="U1122" s="11">
        <v>23.384</v>
      </c>
      <c r="V1122" s="11">
        <f t="shared" si="34"/>
        <v>1</v>
      </c>
      <c r="W1122" s="11" t="str">
        <f t="shared" si="35"/>
        <v>Sep</v>
      </c>
      <c r="X1122" s="13" t="s">
        <v>4394</v>
      </c>
    </row>
    <row r="1123" spans="1:24" x14ac:dyDescent="0.3">
      <c r="A1123" s="11">
        <v>5400</v>
      </c>
      <c r="B1123" s="11" t="s">
        <v>3129</v>
      </c>
      <c r="C1123" s="12">
        <v>44660</v>
      </c>
      <c r="D1123" s="12">
        <v>44665</v>
      </c>
      <c r="E1123" s="11" t="s">
        <v>38</v>
      </c>
      <c r="F1123" s="11" t="s">
        <v>2016</v>
      </c>
      <c r="G1123" s="11" t="s">
        <v>2017</v>
      </c>
      <c r="H1123" s="11" t="s">
        <v>25</v>
      </c>
      <c r="I1123" s="11" t="s">
        <v>26</v>
      </c>
      <c r="J1123" s="11" t="s">
        <v>49</v>
      </c>
      <c r="K1123" s="11" t="s">
        <v>50</v>
      </c>
      <c r="L1123" s="11">
        <v>90004</v>
      </c>
      <c r="M1123" s="11" t="s">
        <v>51</v>
      </c>
      <c r="N1123" s="11" t="s">
        <v>30</v>
      </c>
      <c r="O1123" s="11" t="s">
        <v>31</v>
      </c>
      <c r="P1123" s="11" t="s">
        <v>32</v>
      </c>
      <c r="Q1123" s="11" t="s">
        <v>33</v>
      </c>
      <c r="R1123" s="11">
        <v>556.66499999999996</v>
      </c>
      <c r="S1123" s="11">
        <v>5</v>
      </c>
      <c r="T1123" s="11">
        <v>0.15</v>
      </c>
      <c r="U1123" s="11">
        <v>6.5490000000000004</v>
      </c>
      <c r="V1123" s="11">
        <f t="shared" si="34"/>
        <v>1</v>
      </c>
      <c r="W1123" s="11" t="str">
        <f t="shared" si="35"/>
        <v>Apr</v>
      </c>
      <c r="X1123" s="13" t="s">
        <v>4394</v>
      </c>
    </row>
    <row r="1124" spans="1:24" x14ac:dyDescent="0.3">
      <c r="A1124" s="11">
        <v>5427</v>
      </c>
      <c r="B1124" s="11" t="s">
        <v>3130</v>
      </c>
      <c r="C1124" s="12">
        <v>44898</v>
      </c>
      <c r="D1124" s="12">
        <v>44901</v>
      </c>
      <c r="E1124" s="11" t="s">
        <v>78</v>
      </c>
      <c r="F1124" s="11" t="s">
        <v>1290</v>
      </c>
      <c r="G1124" s="11" t="s">
        <v>1291</v>
      </c>
      <c r="H1124" s="11" t="s">
        <v>25</v>
      </c>
      <c r="I1124" s="11" t="s">
        <v>26</v>
      </c>
      <c r="J1124" s="11" t="s">
        <v>49</v>
      </c>
      <c r="K1124" s="11" t="s">
        <v>50</v>
      </c>
      <c r="L1124" s="11">
        <v>90045</v>
      </c>
      <c r="M1124" s="11" t="s">
        <v>51</v>
      </c>
      <c r="N1124" s="11" t="s">
        <v>2629</v>
      </c>
      <c r="O1124" s="11" t="s">
        <v>31</v>
      </c>
      <c r="P1124" s="11" t="s">
        <v>53</v>
      </c>
      <c r="Q1124" s="11" t="s">
        <v>2630</v>
      </c>
      <c r="R1124" s="11">
        <v>111.9</v>
      </c>
      <c r="S1124" s="11">
        <v>6</v>
      </c>
      <c r="T1124" s="11">
        <v>0</v>
      </c>
      <c r="U1124" s="11">
        <v>51.473999999999997</v>
      </c>
      <c r="V1124" s="11">
        <f t="shared" si="34"/>
        <v>1</v>
      </c>
      <c r="W1124" s="11" t="str">
        <f t="shared" si="35"/>
        <v>Dec</v>
      </c>
      <c r="X1124" s="13" t="s">
        <v>4394</v>
      </c>
    </row>
    <row r="1125" spans="1:24" x14ac:dyDescent="0.3">
      <c r="A1125" s="11">
        <v>5428</v>
      </c>
      <c r="B1125" s="11" t="s">
        <v>3131</v>
      </c>
      <c r="C1125" s="12">
        <v>44726</v>
      </c>
      <c r="D1125" s="12">
        <v>44726</v>
      </c>
      <c r="E1125" s="11" t="s">
        <v>407</v>
      </c>
      <c r="F1125" s="11" t="s">
        <v>3132</v>
      </c>
      <c r="G1125" s="11" t="s">
        <v>3133</v>
      </c>
      <c r="H1125" s="11" t="s">
        <v>90</v>
      </c>
      <c r="I1125" s="11" t="s">
        <v>26</v>
      </c>
      <c r="J1125" s="11" t="s">
        <v>49</v>
      </c>
      <c r="K1125" s="11" t="s">
        <v>50</v>
      </c>
      <c r="L1125" s="11">
        <v>90036</v>
      </c>
      <c r="M1125" s="11" t="s">
        <v>51</v>
      </c>
      <c r="N1125" s="11" t="s">
        <v>2603</v>
      </c>
      <c r="O1125" s="11" t="s">
        <v>31</v>
      </c>
      <c r="P1125" s="11" t="s">
        <v>32</v>
      </c>
      <c r="Q1125" s="11" t="s">
        <v>2604</v>
      </c>
      <c r="R1125" s="11">
        <v>599.16499999999996</v>
      </c>
      <c r="S1125" s="11">
        <v>5</v>
      </c>
      <c r="T1125" s="11">
        <v>0.15</v>
      </c>
      <c r="U1125" s="11">
        <v>35.244999999999997</v>
      </c>
      <c r="V1125" s="11">
        <f t="shared" si="34"/>
        <v>1</v>
      </c>
      <c r="W1125" s="11" t="str">
        <f t="shared" si="35"/>
        <v>Jun</v>
      </c>
      <c r="X1125" s="13" t="s">
        <v>4394</v>
      </c>
    </row>
    <row r="1126" spans="1:24" x14ac:dyDescent="0.3">
      <c r="A1126" s="11">
        <v>5430</v>
      </c>
      <c r="B1126" s="11" t="s">
        <v>3134</v>
      </c>
      <c r="C1126" s="12">
        <v>44079</v>
      </c>
      <c r="D1126" s="12">
        <v>44081</v>
      </c>
      <c r="E1126" s="11" t="s">
        <v>78</v>
      </c>
      <c r="F1126" s="11" t="s">
        <v>2374</v>
      </c>
      <c r="G1126" s="11" t="s">
        <v>2375</v>
      </c>
      <c r="H1126" s="11" t="s">
        <v>25</v>
      </c>
      <c r="I1126" s="11" t="s">
        <v>26</v>
      </c>
      <c r="J1126" s="11" t="s">
        <v>770</v>
      </c>
      <c r="K1126" s="11" t="s">
        <v>42</v>
      </c>
      <c r="L1126" s="11">
        <v>33710</v>
      </c>
      <c r="M1126" s="11" t="s">
        <v>29</v>
      </c>
      <c r="N1126" s="11" t="s">
        <v>382</v>
      </c>
      <c r="O1126" s="11" t="s">
        <v>31</v>
      </c>
      <c r="P1126" s="11" t="s">
        <v>53</v>
      </c>
      <c r="Q1126" s="11" t="s">
        <v>383</v>
      </c>
      <c r="R1126" s="11">
        <v>31.984000000000002</v>
      </c>
      <c r="S1126" s="11">
        <v>2</v>
      </c>
      <c r="T1126" s="11">
        <v>0.2</v>
      </c>
      <c r="U1126" s="11">
        <v>1.9990000000000001</v>
      </c>
      <c r="V1126" s="11">
        <f t="shared" si="34"/>
        <v>1</v>
      </c>
      <c r="W1126" s="11" t="str">
        <f t="shared" si="35"/>
        <v>Sep</v>
      </c>
      <c r="X1126" s="13" t="s">
        <v>4392</v>
      </c>
    </row>
    <row r="1127" spans="1:24" x14ac:dyDescent="0.3">
      <c r="A1127" s="11">
        <v>5437</v>
      </c>
      <c r="B1127" s="11" t="s">
        <v>3135</v>
      </c>
      <c r="C1127" s="12">
        <v>44017</v>
      </c>
      <c r="D1127" s="12">
        <v>44020</v>
      </c>
      <c r="E1127" s="11" t="s">
        <v>78</v>
      </c>
      <c r="F1127" s="11" t="s">
        <v>3136</v>
      </c>
      <c r="G1127" s="11" t="s">
        <v>3137</v>
      </c>
      <c r="H1127" s="11" t="s">
        <v>81</v>
      </c>
      <c r="I1127" s="11" t="s">
        <v>26</v>
      </c>
      <c r="J1127" s="11" t="s">
        <v>3138</v>
      </c>
      <c r="K1127" s="11" t="s">
        <v>42</v>
      </c>
      <c r="L1127" s="11">
        <v>32137</v>
      </c>
      <c r="M1127" s="11" t="s">
        <v>29</v>
      </c>
      <c r="N1127" s="11" t="s">
        <v>1463</v>
      </c>
      <c r="O1127" s="11" t="s">
        <v>31</v>
      </c>
      <c r="P1127" s="11" t="s">
        <v>53</v>
      </c>
      <c r="Q1127" s="11" t="s">
        <v>1464</v>
      </c>
      <c r="R1127" s="11">
        <v>19.52</v>
      </c>
      <c r="S1127" s="11">
        <v>2</v>
      </c>
      <c r="T1127" s="11">
        <v>0.2</v>
      </c>
      <c r="U1127" s="11">
        <v>5.3680000000000003</v>
      </c>
      <c r="V1127" s="11">
        <f t="shared" si="34"/>
        <v>1</v>
      </c>
      <c r="W1127" s="11" t="str">
        <f t="shared" si="35"/>
        <v>Jul</v>
      </c>
      <c r="X1127" s="13" t="s">
        <v>4392</v>
      </c>
    </row>
    <row r="1128" spans="1:24" x14ac:dyDescent="0.3">
      <c r="A1128" s="11">
        <v>5439</v>
      </c>
      <c r="B1128" s="11" t="s">
        <v>3135</v>
      </c>
      <c r="C1128" s="12">
        <v>44017</v>
      </c>
      <c r="D1128" s="12">
        <v>44020</v>
      </c>
      <c r="E1128" s="11" t="s">
        <v>78</v>
      </c>
      <c r="F1128" s="11" t="s">
        <v>3136</v>
      </c>
      <c r="G1128" s="11" t="s">
        <v>3137</v>
      </c>
      <c r="H1128" s="11" t="s">
        <v>81</v>
      </c>
      <c r="I1128" s="11" t="s">
        <v>26</v>
      </c>
      <c r="J1128" s="11" t="s">
        <v>3138</v>
      </c>
      <c r="K1128" s="11" t="s">
        <v>42</v>
      </c>
      <c r="L1128" s="11">
        <v>32137</v>
      </c>
      <c r="M1128" s="11" t="s">
        <v>29</v>
      </c>
      <c r="N1128" s="11" t="s">
        <v>3139</v>
      </c>
      <c r="O1128" s="11" t="s">
        <v>31</v>
      </c>
      <c r="P1128" s="11" t="s">
        <v>53</v>
      </c>
      <c r="Q1128" s="11" t="s">
        <v>3140</v>
      </c>
      <c r="R1128" s="11">
        <v>213.21600000000001</v>
      </c>
      <c r="S1128" s="11">
        <v>3</v>
      </c>
      <c r="T1128" s="11">
        <v>0.2</v>
      </c>
      <c r="U1128" s="11">
        <v>15.991199999999999</v>
      </c>
      <c r="V1128" s="11">
        <f t="shared" si="34"/>
        <v>1</v>
      </c>
      <c r="W1128" s="11" t="str">
        <f t="shared" si="35"/>
        <v>Jul</v>
      </c>
      <c r="X1128" s="13" t="s">
        <v>4392</v>
      </c>
    </row>
    <row r="1129" spans="1:24" x14ac:dyDescent="0.3">
      <c r="A1129" s="11">
        <v>5452</v>
      </c>
      <c r="B1129" s="11" t="s">
        <v>3141</v>
      </c>
      <c r="C1129" s="12">
        <v>44086</v>
      </c>
      <c r="D1129" s="12">
        <v>44093</v>
      </c>
      <c r="E1129" s="11" t="s">
        <v>38</v>
      </c>
      <c r="F1129" s="11" t="s">
        <v>3142</v>
      </c>
      <c r="G1129" s="11" t="s">
        <v>3143</v>
      </c>
      <c r="H1129" s="11" t="s">
        <v>90</v>
      </c>
      <c r="I1129" s="11" t="s">
        <v>26</v>
      </c>
      <c r="J1129" s="11" t="s">
        <v>3144</v>
      </c>
      <c r="K1129" s="11" t="s">
        <v>3117</v>
      </c>
      <c r="L1129" s="11">
        <v>66062</v>
      </c>
      <c r="M1129" s="11" t="s">
        <v>84</v>
      </c>
      <c r="N1129" s="11" t="s">
        <v>2299</v>
      </c>
      <c r="O1129" s="11" t="s">
        <v>31</v>
      </c>
      <c r="P1129" s="11" t="s">
        <v>53</v>
      </c>
      <c r="Q1129" s="11" t="s">
        <v>2300</v>
      </c>
      <c r="R1129" s="11">
        <v>40.56</v>
      </c>
      <c r="S1129" s="11">
        <v>2</v>
      </c>
      <c r="T1129" s="11">
        <v>0</v>
      </c>
      <c r="U1129" s="11">
        <v>12.979200000000001</v>
      </c>
      <c r="V1129" s="11">
        <f t="shared" si="34"/>
        <v>1</v>
      </c>
      <c r="W1129" s="11" t="str">
        <f t="shared" si="35"/>
        <v>Sep</v>
      </c>
      <c r="X1129" s="13" t="s">
        <v>4392</v>
      </c>
    </row>
    <row r="1130" spans="1:24" x14ac:dyDescent="0.3">
      <c r="A1130" s="11">
        <v>5458</v>
      </c>
      <c r="B1130" s="11" t="s">
        <v>3145</v>
      </c>
      <c r="C1130" s="12">
        <v>45289</v>
      </c>
      <c r="D1130" s="12">
        <v>45293</v>
      </c>
      <c r="E1130" s="11" t="s">
        <v>38</v>
      </c>
      <c r="F1130" s="11" t="s">
        <v>246</v>
      </c>
      <c r="G1130" s="11" t="s">
        <v>247</v>
      </c>
      <c r="H1130" s="11" t="s">
        <v>25</v>
      </c>
      <c r="I1130" s="11" t="s">
        <v>26</v>
      </c>
      <c r="J1130" s="11" t="s">
        <v>826</v>
      </c>
      <c r="K1130" s="11" t="s">
        <v>177</v>
      </c>
      <c r="L1130" s="11">
        <v>98026</v>
      </c>
      <c r="M1130" s="11" t="s">
        <v>51</v>
      </c>
      <c r="N1130" s="11" t="s">
        <v>1571</v>
      </c>
      <c r="O1130" s="11" t="s">
        <v>31</v>
      </c>
      <c r="P1130" s="11" t="s">
        <v>53</v>
      </c>
      <c r="Q1130" s="11" t="s">
        <v>1572</v>
      </c>
      <c r="R1130" s="11">
        <v>68.459999999999994</v>
      </c>
      <c r="S1130" s="11">
        <v>2</v>
      </c>
      <c r="T1130" s="11">
        <v>0</v>
      </c>
      <c r="U1130" s="11">
        <v>20.538</v>
      </c>
      <c r="V1130" s="11">
        <f t="shared" si="34"/>
        <v>1</v>
      </c>
      <c r="W1130" s="11" t="str">
        <f t="shared" si="35"/>
        <v>Dec</v>
      </c>
      <c r="X1130" s="13" t="s">
        <v>4395</v>
      </c>
    </row>
    <row r="1131" spans="1:24" x14ac:dyDescent="0.3">
      <c r="A1131" s="11">
        <v>5460</v>
      </c>
      <c r="B1131" s="11" t="s">
        <v>3146</v>
      </c>
      <c r="C1131" s="12">
        <v>45173</v>
      </c>
      <c r="D1131" s="12">
        <v>45175</v>
      </c>
      <c r="E1131" s="11" t="s">
        <v>22</v>
      </c>
      <c r="F1131" s="11" t="s">
        <v>472</v>
      </c>
      <c r="G1131" s="11" t="s">
        <v>473</v>
      </c>
      <c r="H1131" s="11" t="s">
        <v>25</v>
      </c>
      <c r="I1131" s="11" t="s">
        <v>26</v>
      </c>
      <c r="J1131" s="11" t="s">
        <v>310</v>
      </c>
      <c r="K1131" s="11" t="s">
        <v>50</v>
      </c>
      <c r="L1131" s="11">
        <v>94122</v>
      </c>
      <c r="M1131" s="11" t="s">
        <v>51</v>
      </c>
      <c r="N1131" s="11" t="s">
        <v>3147</v>
      </c>
      <c r="O1131" s="11" t="s">
        <v>31</v>
      </c>
      <c r="P1131" s="11" t="s">
        <v>44</v>
      </c>
      <c r="Q1131" s="11" t="s">
        <v>3148</v>
      </c>
      <c r="R1131" s="11">
        <v>1478.2719999999999</v>
      </c>
      <c r="S1131" s="11">
        <v>8</v>
      </c>
      <c r="T1131" s="11">
        <v>0.2</v>
      </c>
      <c r="U1131" s="11">
        <v>92.391999999999996</v>
      </c>
      <c r="V1131" s="11">
        <f t="shared" si="34"/>
        <v>1</v>
      </c>
      <c r="W1131" s="11" t="str">
        <f t="shared" si="35"/>
        <v>Sep</v>
      </c>
      <c r="X1131" s="13" t="s">
        <v>4395</v>
      </c>
    </row>
    <row r="1132" spans="1:24" x14ac:dyDescent="0.3">
      <c r="A1132" s="11">
        <v>5462</v>
      </c>
      <c r="B1132" s="11" t="s">
        <v>3149</v>
      </c>
      <c r="C1132" s="12">
        <v>45197</v>
      </c>
      <c r="D1132" s="12">
        <v>45203</v>
      </c>
      <c r="E1132" s="11" t="s">
        <v>38</v>
      </c>
      <c r="F1132" s="11" t="s">
        <v>614</v>
      </c>
      <c r="G1132" s="11" t="s">
        <v>615</v>
      </c>
      <c r="H1132" s="11" t="s">
        <v>25</v>
      </c>
      <c r="I1132" s="11" t="s">
        <v>26</v>
      </c>
      <c r="J1132" s="11" t="s">
        <v>49</v>
      </c>
      <c r="K1132" s="11" t="s">
        <v>50</v>
      </c>
      <c r="L1132" s="11">
        <v>90032</v>
      </c>
      <c r="M1132" s="11" t="s">
        <v>51</v>
      </c>
      <c r="N1132" s="11" t="s">
        <v>101</v>
      </c>
      <c r="O1132" s="11" t="s">
        <v>31</v>
      </c>
      <c r="P1132" s="11" t="s">
        <v>53</v>
      </c>
      <c r="Q1132" s="11" t="s">
        <v>102</v>
      </c>
      <c r="R1132" s="11">
        <v>9.24</v>
      </c>
      <c r="S1132" s="11">
        <v>3</v>
      </c>
      <c r="T1132" s="11">
        <v>0</v>
      </c>
      <c r="U1132" s="11">
        <v>4.4352</v>
      </c>
      <c r="V1132" s="11">
        <f t="shared" si="34"/>
        <v>1</v>
      </c>
      <c r="W1132" s="11" t="str">
        <f t="shared" si="35"/>
        <v>Sep</v>
      </c>
      <c r="X1132" s="13" t="s">
        <v>4395</v>
      </c>
    </row>
    <row r="1133" spans="1:24" x14ac:dyDescent="0.3">
      <c r="A1133" s="11">
        <v>5466</v>
      </c>
      <c r="B1133" s="11" t="s">
        <v>3150</v>
      </c>
      <c r="C1133" s="12">
        <v>43849</v>
      </c>
      <c r="D1133" s="12">
        <v>43850</v>
      </c>
      <c r="E1133" s="11" t="s">
        <v>78</v>
      </c>
      <c r="F1133" s="11" t="s">
        <v>2618</v>
      </c>
      <c r="G1133" s="11" t="s">
        <v>2619</v>
      </c>
      <c r="H1133" s="11" t="s">
        <v>25</v>
      </c>
      <c r="I1133" s="11" t="s">
        <v>26</v>
      </c>
      <c r="J1133" s="11" t="s">
        <v>1929</v>
      </c>
      <c r="K1133" s="11" t="s">
        <v>501</v>
      </c>
      <c r="L1133" s="11">
        <v>85254</v>
      </c>
      <c r="M1133" s="11" t="s">
        <v>51</v>
      </c>
      <c r="N1133" s="11" t="s">
        <v>437</v>
      </c>
      <c r="O1133" s="11" t="s">
        <v>31</v>
      </c>
      <c r="P1133" s="11" t="s">
        <v>32</v>
      </c>
      <c r="Q1133" s="11" t="s">
        <v>438</v>
      </c>
      <c r="R1133" s="11">
        <v>181.47</v>
      </c>
      <c r="S1133" s="11">
        <v>5</v>
      </c>
      <c r="T1133" s="11">
        <v>0.7</v>
      </c>
      <c r="U1133" s="11">
        <v>-320.59699999999998</v>
      </c>
      <c r="V1133" s="11">
        <f t="shared" si="34"/>
        <v>0</v>
      </c>
      <c r="W1133" s="11" t="str">
        <f t="shared" si="35"/>
        <v>Jan</v>
      </c>
      <c r="X1133" s="13" t="s">
        <v>4392</v>
      </c>
    </row>
    <row r="1134" spans="1:24" x14ac:dyDescent="0.3">
      <c r="A1134" s="11">
        <v>5468</v>
      </c>
      <c r="B1134" s="11" t="s">
        <v>3151</v>
      </c>
      <c r="C1134" s="12">
        <v>44721</v>
      </c>
      <c r="D1134" s="12">
        <v>44726</v>
      </c>
      <c r="E1134" s="11" t="s">
        <v>38</v>
      </c>
      <c r="F1134" s="11" t="s">
        <v>3152</v>
      </c>
      <c r="G1134" s="11" t="s">
        <v>3153</v>
      </c>
      <c r="H1134" s="11" t="s">
        <v>25</v>
      </c>
      <c r="I1134" s="11" t="s">
        <v>26</v>
      </c>
      <c r="J1134" s="11" t="s">
        <v>310</v>
      </c>
      <c r="K1134" s="11" t="s">
        <v>50</v>
      </c>
      <c r="L1134" s="11">
        <v>94109</v>
      </c>
      <c r="M1134" s="11" t="s">
        <v>51</v>
      </c>
      <c r="N1134" s="11" t="s">
        <v>63</v>
      </c>
      <c r="O1134" s="11" t="s">
        <v>31</v>
      </c>
      <c r="P1134" s="11" t="s">
        <v>35</v>
      </c>
      <c r="Q1134" s="11" t="s">
        <v>64</v>
      </c>
      <c r="R1134" s="11">
        <v>122.352</v>
      </c>
      <c r="S1134" s="11">
        <v>3</v>
      </c>
      <c r="T1134" s="11">
        <v>0.2</v>
      </c>
      <c r="U1134" s="11">
        <v>13.7646</v>
      </c>
      <c r="V1134" s="11">
        <f t="shared" si="34"/>
        <v>1</v>
      </c>
      <c r="W1134" s="11" t="str">
        <f t="shared" si="35"/>
        <v>Jun</v>
      </c>
      <c r="X1134" s="13" t="s">
        <v>4394</v>
      </c>
    </row>
    <row r="1135" spans="1:24" x14ac:dyDescent="0.3">
      <c r="A1135" s="11">
        <v>5469</v>
      </c>
      <c r="B1135" s="11" t="s">
        <v>3154</v>
      </c>
      <c r="C1135" s="12">
        <v>44100</v>
      </c>
      <c r="D1135" s="12">
        <v>44101</v>
      </c>
      <c r="E1135" s="11" t="s">
        <v>78</v>
      </c>
      <c r="F1135" s="11" t="s">
        <v>2252</v>
      </c>
      <c r="G1135" s="11" t="s">
        <v>2253</v>
      </c>
      <c r="H1135" s="11" t="s">
        <v>90</v>
      </c>
      <c r="I1135" s="11" t="s">
        <v>26</v>
      </c>
      <c r="J1135" s="11" t="s">
        <v>620</v>
      </c>
      <c r="K1135" s="11" t="s">
        <v>50</v>
      </c>
      <c r="L1135" s="11">
        <v>92105</v>
      </c>
      <c r="M1135" s="11" t="s">
        <v>51</v>
      </c>
      <c r="N1135" s="11" t="s">
        <v>34</v>
      </c>
      <c r="O1135" s="11" t="s">
        <v>31</v>
      </c>
      <c r="P1135" s="11" t="s">
        <v>35</v>
      </c>
      <c r="Q1135" s="11" t="s">
        <v>36</v>
      </c>
      <c r="R1135" s="11">
        <v>585.55200000000002</v>
      </c>
      <c r="S1135" s="11">
        <v>3</v>
      </c>
      <c r="T1135" s="11">
        <v>0.2</v>
      </c>
      <c r="U1135" s="11">
        <v>73.194000000000003</v>
      </c>
      <c r="V1135" s="11">
        <f t="shared" si="34"/>
        <v>1</v>
      </c>
      <c r="W1135" s="11" t="str">
        <f t="shared" si="35"/>
        <v>Sep</v>
      </c>
      <c r="X1135" s="13" t="s">
        <v>4392</v>
      </c>
    </row>
    <row r="1136" spans="1:24" x14ac:dyDescent="0.3">
      <c r="A1136" s="11">
        <v>5472</v>
      </c>
      <c r="B1136" s="11" t="s">
        <v>3155</v>
      </c>
      <c r="C1136" s="12">
        <v>45279</v>
      </c>
      <c r="D1136" s="12">
        <v>45283</v>
      </c>
      <c r="E1136" s="11" t="s">
        <v>38</v>
      </c>
      <c r="F1136" s="11" t="s">
        <v>2365</v>
      </c>
      <c r="G1136" s="11" t="s">
        <v>2366</v>
      </c>
      <c r="H1136" s="11" t="s">
        <v>25</v>
      </c>
      <c r="I1136" s="11" t="s">
        <v>26</v>
      </c>
      <c r="J1136" s="11" t="s">
        <v>539</v>
      </c>
      <c r="K1136" s="11" t="s">
        <v>165</v>
      </c>
      <c r="L1136" s="11">
        <v>80134</v>
      </c>
      <c r="M1136" s="11" t="s">
        <v>51</v>
      </c>
      <c r="N1136" s="11" t="s">
        <v>2406</v>
      </c>
      <c r="O1136" s="11" t="s">
        <v>31</v>
      </c>
      <c r="P1136" s="11" t="s">
        <v>53</v>
      </c>
      <c r="Q1136" s="11" t="s">
        <v>2407</v>
      </c>
      <c r="R1136" s="11">
        <v>13.36</v>
      </c>
      <c r="S1136" s="11">
        <v>5</v>
      </c>
      <c r="T1136" s="11">
        <v>0.2</v>
      </c>
      <c r="U1136" s="11">
        <v>4.008</v>
      </c>
      <c r="V1136" s="11">
        <f t="shared" si="34"/>
        <v>1</v>
      </c>
      <c r="W1136" s="11" t="str">
        <f t="shared" si="35"/>
        <v>Dec</v>
      </c>
      <c r="X1136" s="13" t="s">
        <v>4395</v>
      </c>
    </row>
    <row r="1137" spans="1:24" x14ac:dyDescent="0.3">
      <c r="A1137" s="11">
        <v>5474</v>
      </c>
      <c r="B1137" s="11" t="s">
        <v>3155</v>
      </c>
      <c r="C1137" s="12">
        <v>45279</v>
      </c>
      <c r="D1137" s="12">
        <v>45283</v>
      </c>
      <c r="E1137" s="11" t="s">
        <v>38</v>
      </c>
      <c r="F1137" s="11" t="s">
        <v>2365</v>
      </c>
      <c r="G1137" s="11" t="s">
        <v>2366</v>
      </c>
      <c r="H1137" s="11" t="s">
        <v>25</v>
      </c>
      <c r="I1137" s="11" t="s">
        <v>26</v>
      </c>
      <c r="J1137" s="11" t="s">
        <v>539</v>
      </c>
      <c r="K1137" s="11" t="s">
        <v>165</v>
      </c>
      <c r="L1137" s="11">
        <v>80134</v>
      </c>
      <c r="M1137" s="11" t="s">
        <v>51</v>
      </c>
      <c r="N1137" s="11" t="s">
        <v>1584</v>
      </c>
      <c r="O1137" s="11" t="s">
        <v>31</v>
      </c>
      <c r="P1137" s="11" t="s">
        <v>32</v>
      </c>
      <c r="Q1137" s="11" t="s">
        <v>1585</v>
      </c>
      <c r="R1137" s="11">
        <v>102.018</v>
      </c>
      <c r="S1137" s="11">
        <v>7</v>
      </c>
      <c r="T1137" s="11">
        <v>0.7</v>
      </c>
      <c r="U1137" s="11">
        <v>-183.63239999999999</v>
      </c>
      <c r="V1137" s="11">
        <f t="shared" si="34"/>
        <v>0</v>
      </c>
      <c r="W1137" s="11" t="str">
        <f t="shared" si="35"/>
        <v>Dec</v>
      </c>
      <c r="X1137" s="13" t="s">
        <v>4395</v>
      </c>
    </row>
    <row r="1138" spans="1:24" x14ac:dyDescent="0.3">
      <c r="A1138" s="11">
        <v>5485</v>
      </c>
      <c r="B1138" s="11" t="s">
        <v>3156</v>
      </c>
      <c r="C1138" s="12">
        <v>44956</v>
      </c>
      <c r="D1138" s="12">
        <v>44961</v>
      </c>
      <c r="E1138" s="11" t="s">
        <v>38</v>
      </c>
      <c r="F1138" s="11" t="s">
        <v>66</v>
      </c>
      <c r="G1138" s="11" t="s">
        <v>67</v>
      </c>
      <c r="H1138" s="11" t="s">
        <v>25</v>
      </c>
      <c r="I1138" s="11" t="s">
        <v>26</v>
      </c>
      <c r="J1138" s="11" t="s">
        <v>987</v>
      </c>
      <c r="K1138" s="11" t="s">
        <v>42</v>
      </c>
      <c r="L1138" s="11">
        <v>33142</v>
      </c>
      <c r="M1138" s="11" t="s">
        <v>29</v>
      </c>
      <c r="N1138" s="11" t="s">
        <v>3157</v>
      </c>
      <c r="O1138" s="11" t="s">
        <v>31</v>
      </c>
      <c r="P1138" s="11" t="s">
        <v>35</v>
      </c>
      <c r="Q1138" s="11" t="s">
        <v>3158</v>
      </c>
      <c r="R1138" s="11">
        <v>419.13600000000002</v>
      </c>
      <c r="S1138" s="11">
        <v>4</v>
      </c>
      <c r="T1138" s="11">
        <v>0.2</v>
      </c>
      <c r="U1138" s="11">
        <v>-68.1096</v>
      </c>
      <c r="V1138" s="11">
        <f t="shared" si="34"/>
        <v>0</v>
      </c>
      <c r="W1138" s="11" t="str">
        <f t="shared" si="35"/>
        <v>Jan</v>
      </c>
      <c r="X1138" s="13" t="s">
        <v>4395</v>
      </c>
    </row>
    <row r="1139" spans="1:24" x14ac:dyDescent="0.3">
      <c r="A1139" s="11">
        <v>5491</v>
      </c>
      <c r="B1139" s="11" t="s">
        <v>3159</v>
      </c>
      <c r="C1139" s="12">
        <v>45017</v>
      </c>
      <c r="D1139" s="12">
        <v>45020</v>
      </c>
      <c r="E1139" s="11" t="s">
        <v>22</v>
      </c>
      <c r="F1139" s="11" t="s">
        <v>1837</v>
      </c>
      <c r="G1139" s="11" t="s">
        <v>1838</v>
      </c>
      <c r="H1139" s="11" t="s">
        <v>81</v>
      </c>
      <c r="I1139" s="11" t="s">
        <v>26</v>
      </c>
      <c r="J1139" s="11" t="s">
        <v>587</v>
      </c>
      <c r="K1139" s="11" t="s">
        <v>42</v>
      </c>
      <c r="L1139" s="11">
        <v>32216</v>
      </c>
      <c r="M1139" s="11" t="s">
        <v>29</v>
      </c>
      <c r="N1139" s="11" t="s">
        <v>1598</v>
      </c>
      <c r="O1139" s="11" t="s">
        <v>31</v>
      </c>
      <c r="P1139" s="11" t="s">
        <v>35</v>
      </c>
      <c r="Q1139" s="11" t="s">
        <v>1599</v>
      </c>
      <c r="R1139" s="11">
        <v>218.352</v>
      </c>
      <c r="S1139" s="11">
        <v>3</v>
      </c>
      <c r="T1139" s="11">
        <v>0.2</v>
      </c>
      <c r="U1139" s="11">
        <v>-19.105799999999999</v>
      </c>
      <c r="V1139" s="11">
        <f t="shared" si="34"/>
        <v>0</v>
      </c>
      <c r="W1139" s="11" t="str">
        <f t="shared" si="35"/>
        <v>Apr</v>
      </c>
      <c r="X1139" s="13" t="s">
        <v>4395</v>
      </c>
    </row>
    <row r="1140" spans="1:24" x14ac:dyDescent="0.3">
      <c r="A1140" s="11">
        <v>5495</v>
      </c>
      <c r="B1140" s="11" t="s">
        <v>3160</v>
      </c>
      <c r="C1140" s="12">
        <v>44163</v>
      </c>
      <c r="D1140" s="12">
        <v>44163</v>
      </c>
      <c r="E1140" s="11" t="s">
        <v>407</v>
      </c>
      <c r="F1140" s="11" t="s">
        <v>2577</v>
      </c>
      <c r="G1140" s="11" t="s">
        <v>2578</v>
      </c>
      <c r="H1140" s="11" t="s">
        <v>90</v>
      </c>
      <c r="I1140" s="11" t="s">
        <v>26</v>
      </c>
      <c r="J1140" s="11" t="s">
        <v>310</v>
      </c>
      <c r="K1140" s="11" t="s">
        <v>50</v>
      </c>
      <c r="L1140" s="11">
        <v>94122</v>
      </c>
      <c r="M1140" s="11" t="s">
        <v>51</v>
      </c>
      <c r="N1140" s="11" t="s">
        <v>1455</v>
      </c>
      <c r="O1140" s="11" t="s">
        <v>31</v>
      </c>
      <c r="P1140" s="11" t="s">
        <v>32</v>
      </c>
      <c r="Q1140" s="11" t="s">
        <v>1456</v>
      </c>
      <c r="R1140" s="11">
        <v>411.33199999999999</v>
      </c>
      <c r="S1140" s="11">
        <v>4</v>
      </c>
      <c r="T1140" s="11">
        <v>0.15</v>
      </c>
      <c r="U1140" s="11">
        <v>-4.8391999999999999</v>
      </c>
      <c r="V1140" s="11">
        <f t="shared" si="34"/>
        <v>0</v>
      </c>
      <c r="W1140" s="11" t="str">
        <f t="shared" si="35"/>
        <v>Nov</v>
      </c>
      <c r="X1140" s="13" t="s">
        <v>4392</v>
      </c>
    </row>
    <row r="1141" spans="1:24" x14ac:dyDescent="0.3">
      <c r="A1141" s="11">
        <v>5501</v>
      </c>
      <c r="B1141" s="11" t="s">
        <v>3161</v>
      </c>
      <c r="C1141" s="12">
        <v>45122</v>
      </c>
      <c r="D1141" s="12">
        <v>45125</v>
      </c>
      <c r="E1141" s="11" t="s">
        <v>22</v>
      </c>
      <c r="F1141" s="11" t="s">
        <v>1422</v>
      </c>
      <c r="G1141" s="11" t="s">
        <v>1423</v>
      </c>
      <c r="H1141" s="11" t="s">
        <v>25</v>
      </c>
      <c r="I1141" s="11" t="s">
        <v>26</v>
      </c>
      <c r="J1141" s="11" t="s">
        <v>158</v>
      </c>
      <c r="K1141" s="11" t="s">
        <v>109</v>
      </c>
      <c r="L1141" s="11">
        <v>10024</v>
      </c>
      <c r="M1141" s="11" t="s">
        <v>62</v>
      </c>
      <c r="N1141" s="11" t="s">
        <v>1728</v>
      </c>
      <c r="O1141" s="11" t="s">
        <v>31</v>
      </c>
      <c r="P1141" s="11" t="s">
        <v>35</v>
      </c>
      <c r="Q1141" s="11" t="s">
        <v>1729</v>
      </c>
      <c r="R1141" s="11">
        <v>664.14599999999996</v>
      </c>
      <c r="S1141" s="11">
        <v>6</v>
      </c>
      <c r="T1141" s="11">
        <v>0.1</v>
      </c>
      <c r="U1141" s="11">
        <v>88.552800000000005</v>
      </c>
      <c r="V1141" s="11">
        <f t="shared" si="34"/>
        <v>1</v>
      </c>
      <c r="W1141" s="11" t="str">
        <f t="shared" si="35"/>
        <v>Jul</v>
      </c>
      <c r="X1141" s="13" t="s">
        <v>4395</v>
      </c>
    </row>
    <row r="1142" spans="1:24" x14ac:dyDescent="0.3">
      <c r="A1142" s="11">
        <v>5503</v>
      </c>
      <c r="B1142" s="11" t="s">
        <v>3162</v>
      </c>
      <c r="C1142" s="12">
        <v>45232</v>
      </c>
      <c r="D1142" s="12">
        <v>45236</v>
      </c>
      <c r="E1142" s="11" t="s">
        <v>38</v>
      </c>
      <c r="F1142" s="11" t="s">
        <v>3163</v>
      </c>
      <c r="G1142" s="11" t="s">
        <v>3164</v>
      </c>
      <c r="H1142" s="11" t="s">
        <v>81</v>
      </c>
      <c r="I1142" s="11" t="s">
        <v>26</v>
      </c>
      <c r="J1142" s="11" t="s">
        <v>60</v>
      </c>
      <c r="K1142" s="11" t="s">
        <v>61</v>
      </c>
      <c r="L1142" s="11">
        <v>19140</v>
      </c>
      <c r="M1142" s="11" t="s">
        <v>62</v>
      </c>
      <c r="N1142" s="11" t="s">
        <v>1961</v>
      </c>
      <c r="O1142" s="11" t="s">
        <v>31</v>
      </c>
      <c r="P1142" s="11" t="s">
        <v>53</v>
      </c>
      <c r="Q1142" s="11" t="s">
        <v>1962</v>
      </c>
      <c r="R1142" s="11">
        <v>3.3119999999999998</v>
      </c>
      <c r="S1142" s="11">
        <v>1</v>
      </c>
      <c r="T1142" s="11">
        <v>0.2</v>
      </c>
      <c r="U1142" s="11">
        <v>0.66239999999999999</v>
      </c>
      <c r="V1142" s="11">
        <f t="shared" si="34"/>
        <v>1</v>
      </c>
      <c r="W1142" s="11" t="str">
        <f t="shared" si="35"/>
        <v>Nov</v>
      </c>
      <c r="X1142" s="13" t="s">
        <v>4395</v>
      </c>
    </row>
    <row r="1143" spans="1:24" x14ac:dyDescent="0.3">
      <c r="A1143" s="11">
        <v>5509</v>
      </c>
      <c r="B1143" s="11" t="s">
        <v>3165</v>
      </c>
      <c r="C1143" s="12">
        <v>44477</v>
      </c>
      <c r="D1143" s="12">
        <v>44481</v>
      </c>
      <c r="E1143" s="11" t="s">
        <v>38</v>
      </c>
      <c r="F1143" s="11" t="s">
        <v>1281</v>
      </c>
      <c r="G1143" s="11" t="s">
        <v>1282</v>
      </c>
      <c r="H1143" s="11" t="s">
        <v>25</v>
      </c>
      <c r="I1143" s="11" t="s">
        <v>26</v>
      </c>
      <c r="J1143" s="11" t="s">
        <v>310</v>
      </c>
      <c r="K1143" s="11" t="s">
        <v>50</v>
      </c>
      <c r="L1143" s="11">
        <v>94122</v>
      </c>
      <c r="M1143" s="11" t="s">
        <v>51</v>
      </c>
      <c r="N1143" s="11" t="s">
        <v>371</v>
      </c>
      <c r="O1143" s="11" t="s">
        <v>31</v>
      </c>
      <c r="P1143" s="11" t="s">
        <v>53</v>
      </c>
      <c r="Q1143" s="11" t="s">
        <v>372</v>
      </c>
      <c r="R1143" s="11">
        <v>145.9</v>
      </c>
      <c r="S1143" s="11">
        <v>5</v>
      </c>
      <c r="T1143" s="11">
        <v>0</v>
      </c>
      <c r="U1143" s="11">
        <v>62.737000000000002</v>
      </c>
      <c r="V1143" s="11">
        <f t="shared" si="34"/>
        <v>1</v>
      </c>
      <c r="W1143" s="11" t="str">
        <f t="shared" si="35"/>
        <v>Oct</v>
      </c>
      <c r="X1143" s="13" t="s">
        <v>4393</v>
      </c>
    </row>
    <row r="1144" spans="1:24" x14ac:dyDescent="0.3">
      <c r="A1144" s="11">
        <v>5518</v>
      </c>
      <c r="B1144" s="11" t="s">
        <v>3166</v>
      </c>
      <c r="C1144" s="12">
        <v>45264</v>
      </c>
      <c r="D1144" s="12">
        <v>45269</v>
      </c>
      <c r="E1144" s="11" t="s">
        <v>38</v>
      </c>
      <c r="F1144" s="11" t="s">
        <v>3167</v>
      </c>
      <c r="G1144" s="11" t="s">
        <v>3168</v>
      </c>
      <c r="H1144" s="11" t="s">
        <v>81</v>
      </c>
      <c r="I1144" s="11" t="s">
        <v>26</v>
      </c>
      <c r="J1144" s="11" t="s">
        <v>60</v>
      </c>
      <c r="K1144" s="11" t="s">
        <v>61</v>
      </c>
      <c r="L1144" s="11">
        <v>19134</v>
      </c>
      <c r="M1144" s="11" t="s">
        <v>62</v>
      </c>
      <c r="N1144" s="11" t="s">
        <v>1083</v>
      </c>
      <c r="O1144" s="11" t="s">
        <v>31</v>
      </c>
      <c r="P1144" s="11" t="s">
        <v>35</v>
      </c>
      <c r="Q1144" s="11" t="s">
        <v>1084</v>
      </c>
      <c r="R1144" s="11">
        <v>239.96</v>
      </c>
      <c r="S1144" s="11">
        <v>10</v>
      </c>
      <c r="T1144" s="11">
        <v>0.3</v>
      </c>
      <c r="U1144" s="11">
        <v>-10.284000000000001</v>
      </c>
      <c r="V1144" s="11">
        <f t="shared" si="34"/>
        <v>0</v>
      </c>
      <c r="W1144" s="11" t="str">
        <f t="shared" si="35"/>
        <v>Dec</v>
      </c>
      <c r="X1144" s="13" t="s">
        <v>4395</v>
      </c>
    </row>
    <row r="1145" spans="1:24" x14ac:dyDescent="0.3">
      <c r="A1145" s="11">
        <v>5519</v>
      </c>
      <c r="B1145" s="11" t="s">
        <v>3166</v>
      </c>
      <c r="C1145" s="12">
        <v>45264</v>
      </c>
      <c r="D1145" s="12">
        <v>45269</v>
      </c>
      <c r="E1145" s="11" t="s">
        <v>38</v>
      </c>
      <c r="F1145" s="11" t="s">
        <v>3167</v>
      </c>
      <c r="G1145" s="11" t="s">
        <v>3168</v>
      </c>
      <c r="H1145" s="11" t="s">
        <v>81</v>
      </c>
      <c r="I1145" s="11" t="s">
        <v>26</v>
      </c>
      <c r="J1145" s="11" t="s">
        <v>60</v>
      </c>
      <c r="K1145" s="11" t="s">
        <v>61</v>
      </c>
      <c r="L1145" s="11">
        <v>19134</v>
      </c>
      <c r="M1145" s="11" t="s">
        <v>62</v>
      </c>
      <c r="N1145" s="11" t="s">
        <v>1571</v>
      </c>
      <c r="O1145" s="11" t="s">
        <v>31</v>
      </c>
      <c r="P1145" s="11" t="s">
        <v>53</v>
      </c>
      <c r="Q1145" s="11" t="s">
        <v>1572</v>
      </c>
      <c r="R1145" s="11">
        <v>54.768000000000001</v>
      </c>
      <c r="S1145" s="11">
        <v>2</v>
      </c>
      <c r="T1145" s="11">
        <v>0.2</v>
      </c>
      <c r="U1145" s="11">
        <v>6.8460000000000001</v>
      </c>
      <c r="V1145" s="11">
        <f t="shared" si="34"/>
        <v>1</v>
      </c>
      <c r="W1145" s="11" t="str">
        <f t="shared" si="35"/>
        <v>Dec</v>
      </c>
      <c r="X1145" s="13" t="s">
        <v>4395</v>
      </c>
    </row>
    <row r="1146" spans="1:24" x14ac:dyDescent="0.3">
      <c r="A1146" s="11">
        <v>5540</v>
      </c>
      <c r="B1146" s="11" t="s">
        <v>3169</v>
      </c>
      <c r="C1146" s="12">
        <v>45068</v>
      </c>
      <c r="D1146" s="12">
        <v>45072</v>
      </c>
      <c r="E1146" s="11" t="s">
        <v>38</v>
      </c>
      <c r="F1146" s="11" t="s">
        <v>774</v>
      </c>
      <c r="G1146" s="11" t="s">
        <v>775</v>
      </c>
      <c r="H1146" s="11" t="s">
        <v>25</v>
      </c>
      <c r="I1146" s="11" t="s">
        <v>26</v>
      </c>
      <c r="J1146" s="11" t="s">
        <v>120</v>
      </c>
      <c r="K1146" s="11" t="s">
        <v>121</v>
      </c>
      <c r="L1146" s="11">
        <v>60653</v>
      </c>
      <c r="M1146" s="11" t="s">
        <v>84</v>
      </c>
      <c r="N1146" s="11" t="s">
        <v>129</v>
      </c>
      <c r="O1146" s="11" t="s">
        <v>31</v>
      </c>
      <c r="P1146" s="11" t="s">
        <v>35</v>
      </c>
      <c r="Q1146" s="11" t="s">
        <v>130</v>
      </c>
      <c r="R1146" s="11">
        <v>181.98599999999999</v>
      </c>
      <c r="S1146" s="11">
        <v>2</v>
      </c>
      <c r="T1146" s="11">
        <v>0.3</v>
      </c>
      <c r="U1146" s="11">
        <v>-54.595799999999997</v>
      </c>
      <c r="V1146" s="11">
        <f t="shared" si="34"/>
        <v>0</v>
      </c>
      <c r="W1146" s="11" t="str">
        <f t="shared" si="35"/>
        <v>May</v>
      </c>
      <c r="X1146" s="13" t="s">
        <v>4395</v>
      </c>
    </row>
    <row r="1147" spans="1:24" x14ac:dyDescent="0.3">
      <c r="A1147" s="11">
        <v>5543</v>
      </c>
      <c r="B1147" s="11" t="s">
        <v>3170</v>
      </c>
      <c r="C1147" s="12">
        <v>44914</v>
      </c>
      <c r="D1147" s="12">
        <v>44920</v>
      </c>
      <c r="E1147" s="11" t="s">
        <v>38</v>
      </c>
      <c r="F1147" s="11" t="s">
        <v>2845</v>
      </c>
      <c r="G1147" s="11" t="s">
        <v>2846</v>
      </c>
      <c r="H1147" s="11" t="s">
        <v>81</v>
      </c>
      <c r="I1147" s="11" t="s">
        <v>26</v>
      </c>
      <c r="J1147" s="11" t="s">
        <v>1203</v>
      </c>
      <c r="K1147" s="11" t="s">
        <v>501</v>
      </c>
      <c r="L1147" s="11">
        <v>85705</v>
      </c>
      <c r="M1147" s="11" t="s">
        <v>51</v>
      </c>
      <c r="N1147" s="11" t="s">
        <v>3171</v>
      </c>
      <c r="O1147" s="11" t="s">
        <v>31</v>
      </c>
      <c r="P1147" s="11" t="s">
        <v>44</v>
      </c>
      <c r="Q1147" s="11" t="s">
        <v>3172</v>
      </c>
      <c r="R1147" s="11">
        <v>455.97</v>
      </c>
      <c r="S1147" s="11">
        <v>6</v>
      </c>
      <c r="T1147" s="11">
        <v>0.5</v>
      </c>
      <c r="U1147" s="11">
        <v>-218.8656</v>
      </c>
      <c r="V1147" s="11">
        <f t="shared" si="34"/>
        <v>0</v>
      </c>
      <c r="W1147" s="11" t="str">
        <f t="shared" si="35"/>
        <v>Dec</v>
      </c>
      <c r="X1147" s="13" t="s">
        <v>4394</v>
      </c>
    </row>
    <row r="1148" spans="1:24" x14ac:dyDescent="0.3">
      <c r="A1148" s="11">
        <v>5547</v>
      </c>
      <c r="B1148" s="11" t="s">
        <v>3173</v>
      </c>
      <c r="C1148" s="12">
        <v>45176</v>
      </c>
      <c r="D1148" s="12">
        <v>45177</v>
      </c>
      <c r="E1148" s="11" t="s">
        <v>78</v>
      </c>
      <c r="F1148" s="11" t="s">
        <v>2148</v>
      </c>
      <c r="G1148" s="11" t="s">
        <v>2149</v>
      </c>
      <c r="H1148" s="11" t="s">
        <v>25</v>
      </c>
      <c r="I1148" s="11" t="s">
        <v>26</v>
      </c>
      <c r="J1148" s="11" t="s">
        <v>3174</v>
      </c>
      <c r="K1148" s="11" t="s">
        <v>69</v>
      </c>
      <c r="L1148" s="11">
        <v>84020</v>
      </c>
      <c r="M1148" s="11" t="s">
        <v>51</v>
      </c>
      <c r="N1148" s="11" t="s">
        <v>2595</v>
      </c>
      <c r="O1148" s="11" t="s">
        <v>31</v>
      </c>
      <c r="P1148" s="11" t="s">
        <v>53</v>
      </c>
      <c r="Q1148" s="11" t="s">
        <v>2596</v>
      </c>
      <c r="R1148" s="11">
        <v>25.16</v>
      </c>
      <c r="S1148" s="11">
        <v>2</v>
      </c>
      <c r="T1148" s="11">
        <v>0</v>
      </c>
      <c r="U1148" s="11">
        <v>10.5672</v>
      </c>
      <c r="V1148" s="11">
        <f t="shared" si="34"/>
        <v>1</v>
      </c>
      <c r="W1148" s="11" t="str">
        <f t="shared" si="35"/>
        <v>Sep</v>
      </c>
      <c r="X1148" s="13" t="s">
        <v>4395</v>
      </c>
    </row>
    <row r="1149" spans="1:24" x14ac:dyDescent="0.3">
      <c r="A1149" s="11">
        <v>5555</v>
      </c>
      <c r="B1149" s="11" t="s">
        <v>3175</v>
      </c>
      <c r="C1149" s="12">
        <v>44147</v>
      </c>
      <c r="D1149" s="12">
        <v>44151</v>
      </c>
      <c r="E1149" s="11" t="s">
        <v>38</v>
      </c>
      <c r="F1149" s="11" t="s">
        <v>3176</v>
      </c>
      <c r="G1149" s="11" t="s">
        <v>3177</v>
      </c>
      <c r="H1149" s="11" t="s">
        <v>81</v>
      </c>
      <c r="I1149" s="11" t="s">
        <v>26</v>
      </c>
      <c r="J1149" s="11" t="s">
        <v>91</v>
      </c>
      <c r="K1149" s="11" t="s">
        <v>83</v>
      </c>
      <c r="L1149" s="11">
        <v>77036</v>
      </c>
      <c r="M1149" s="11" t="s">
        <v>84</v>
      </c>
      <c r="N1149" s="11" t="s">
        <v>1117</v>
      </c>
      <c r="O1149" s="11" t="s">
        <v>31</v>
      </c>
      <c r="P1149" s="11" t="s">
        <v>32</v>
      </c>
      <c r="Q1149" s="11" t="s">
        <v>1118</v>
      </c>
      <c r="R1149" s="11">
        <v>67.993200000000002</v>
      </c>
      <c r="S1149" s="11">
        <v>1</v>
      </c>
      <c r="T1149" s="11">
        <v>0.32</v>
      </c>
      <c r="U1149" s="11">
        <v>-12.998699999999999</v>
      </c>
      <c r="V1149" s="11">
        <f t="shared" si="34"/>
        <v>0</v>
      </c>
      <c r="W1149" s="11" t="str">
        <f t="shared" si="35"/>
        <v>Nov</v>
      </c>
      <c r="X1149" s="13" t="s">
        <v>4392</v>
      </c>
    </row>
    <row r="1150" spans="1:24" x14ac:dyDescent="0.3">
      <c r="A1150" s="11">
        <v>5556</v>
      </c>
      <c r="B1150" s="11" t="s">
        <v>3178</v>
      </c>
      <c r="C1150" s="12">
        <v>45201</v>
      </c>
      <c r="D1150" s="12">
        <v>45205</v>
      </c>
      <c r="E1150" s="11" t="s">
        <v>22</v>
      </c>
      <c r="F1150" s="11" t="s">
        <v>1301</v>
      </c>
      <c r="G1150" s="11" t="s">
        <v>1302</v>
      </c>
      <c r="H1150" s="11" t="s">
        <v>81</v>
      </c>
      <c r="I1150" s="11" t="s">
        <v>26</v>
      </c>
      <c r="J1150" s="11" t="s">
        <v>1597</v>
      </c>
      <c r="K1150" s="11" t="s">
        <v>1257</v>
      </c>
      <c r="L1150" s="11">
        <v>36116</v>
      </c>
      <c r="M1150" s="11" t="s">
        <v>29</v>
      </c>
      <c r="N1150" s="11" t="s">
        <v>2371</v>
      </c>
      <c r="O1150" s="11" t="s">
        <v>31</v>
      </c>
      <c r="P1150" s="11" t="s">
        <v>53</v>
      </c>
      <c r="Q1150" s="11" t="s">
        <v>2372</v>
      </c>
      <c r="R1150" s="11">
        <v>10.16</v>
      </c>
      <c r="S1150" s="11">
        <v>2</v>
      </c>
      <c r="T1150" s="11">
        <v>0</v>
      </c>
      <c r="U1150" s="11">
        <v>3.4544000000000001</v>
      </c>
      <c r="V1150" s="11">
        <f t="shared" si="34"/>
        <v>1</v>
      </c>
      <c r="W1150" s="11" t="str">
        <f t="shared" si="35"/>
        <v>Oct</v>
      </c>
      <c r="X1150" s="13" t="s">
        <v>4395</v>
      </c>
    </row>
    <row r="1151" spans="1:24" x14ac:dyDescent="0.3">
      <c r="A1151" s="11">
        <v>5557</v>
      </c>
      <c r="B1151" s="11" t="s">
        <v>3179</v>
      </c>
      <c r="C1151" s="12">
        <v>44544</v>
      </c>
      <c r="D1151" s="12">
        <v>44548</v>
      </c>
      <c r="E1151" s="11" t="s">
        <v>38</v>
      </c>
      <c r="F1151" s="11" t="s">
        <v>2478</v>
      </c>
      <c r="G1151" s="11" t="s">
        <v>2479</v>
      </c>
      <c r="H1151" s="11" t="s">
        <v>81</v>
      </c>
      <c r="I1151" s="11" t="s">
        <v>26</v>
      </c>
      <c r="J1151" s="11" t="s">
        <v>458</v>
      </c>
      <c r="K1151" s="11" t="s">
        <v>459</v>
      </c>
      <c r="L1151" s="11">
        <v>39212</v>
      </c>
      <c r="M1151" s="11" t="s">
        <v>29</v>
      </c>
      <c r="N1151" s="11" t="s">
        <v>1992</v>
      </c>
      <c r="O1151" s="11" t="s">
        <v>31</v>
      </c>
      <c r="P1151" s="11" t="s">
        <v>53</v>
      </c>
      <c r="Q1151" s="11" t="s">
        <v>1993</v>
      </c>
      <c r="R1151" s="11">
        <v>6.16</v>
      </c>
      <c r="S1151" s="11">
        <v>2</v>
      </c>
      <c r="T1151" s="11">
        <v>0</v>
      </c>
      <c r="U1151" s="11">
        <v>1.9712000000000001</v>
      </c>
      <c r="V1151" s="11">
        <f t="shared" si="34"/>
        <v>1</v>
      </c>
      <c r="W1151" s="11" t="str">
        <f t="shared" si="35"/>
        <v>Dec</v>
      </c>
      <c r="X1151" s="13" t="s">
        <v>4393</v>
      </c>
    </row>
    <row r="1152" spans="1:24" x14ac:dyDescent="0.3">
      <c r="A1152" s="11">
        <v>5568</v>
      </c>
      <c r="B1152" s="11" t="s">
        <v>3180</v>
      </c>
      <c r="C1152" s="12">
        <v>44998</v>
      </c>
      <c r="D1152" s="12">
        <v>44998</v>
      </c>
      <c r="E1152" s="11" t="s">
        <v>407</v>
      </c>
      <c r="F1152" s="11" t="s">
        <v>3181</v>
      </c>
      <c r="G1152" s="11" t="s">
        <v>3182</v>
      </c>
      <c r="H1152" s="11" t="s">
        <v>90</v>
      </c>
      <c r="I1152" s="11" t="s">
        <v>26</v>
      </c>
      <c r="J1152" s="11" t="s">
        <v>120</v>
      </c>
      <c r="K1152" s="11" t="s">
        <v>121</v>
      </c>
      <c r="L1152" s="11">
        <v>60610</v>
      </c>
      <c r="M1152" s="11" t="s">
        <v>84</v>
      </c>
      <c r="N1152" s="11" t="s">
        <v>2554</v>
      </c>
      <c r="O1152" s="11" t="s">
        <v>31</v>
      </c>
      <c r="P1152" s="11" t="s">
        <v>35</v>
      </c>
      <c r="Q1152" s="11" t="s">
        <v>2555</v>
      </c>
      <c r="R1152" s="11">
        <v>89.768000000000001</v>
      </c>
      <c r="S1152" s="11">
        <v>1</v>
      </c>
      <c r="T1152" s="11">
        <v>0.3</v>
      </c>
      <c r="U1152" s="11">
        <v>-2.5648</v>
      </c>
      <c r="V1152" s="11">
        <f t="shared" si="34"/>
        <v>0</v>
      </c>
      <c r="W1152" s="11" t="str">
        <f t="shared" si="35"/>
        <v>Mar</v>
      </c>
      <c r="X1152" s="13" t="s">
        <v>4395</v>
      </c>
    </row>
    <row r="1153" spans="1:24" x14ac:dyDescent="0.3">
      <c r="A1153" s="11">
        <v>5577</v>
      </c>
      <c r="B1153" s="11" t="s">
        <v>3183</v>
      </c>
      <c r="C1153" s="12">
        <v>44907</v>
      </c>
      <c r="D1153" s="12">
        <v>44911</v>
      </c>
      <c r="E1153" s="11" t="s">
        <v>38</v>
      </c>
      <c r="F1153" s="11" t="s">
        <v>3184</v>
      </c>
      <c r="G1153" s="11" t="s">
        <v>3185</v>
      </c>
      <c r="H1153" s="11" t="s">
        <v>25</v>
      </c>
      <c r="I1153" s="11" t="s">
        <v>26</v>
      </c>
      <c r="J1153" s="11" t="s">
        <v>1166</v>
      </c>
      <c r="K1153" s="11" t="s">
        <v>50</v>
      </c>
      <c r="L1153" s="11">
        <v>91104</v>
      </c>
      <c r="M1153" s="11" t="s">
        <v>51</v>
      </c>
      <c r="N1153" s="11" t="s">
        <v>532</v>
      </c>
      <c r="O1153" s="11" t="s">
        <v>31</v>
      </c>
      <c r="P1153" s="11" t="s">
        <v>53</v>
      </c>
      <c r="Q1153" s="11" t="s">
        <v>533</v>
      </c>
      <c r="R1153" s="11">
        <v>383.64</v>
      </c>
      <c r="S1153" s="11">
        <v>6</v>
      </c>
      <c r="T1153" s="11">
        <v>0</v>
      </c>
      <c r="U1153" s="11">
        <v>122.76479999999999</v>
      </c>
      <c r="V1153" s="11">
        <f t="shared" si="34"/>
        <v>1</v>
      </c>
      <c r="W1153" s="11" t="str">
        <f t="shared" si="35"/>
        <v>Dec</v>
      </c>
      <c r="X1153" s="13" t="s">
        <v>4394</v>
      </c>
    </row>
    <row r="1154" spans="1:24" x14ac:dyDescent="0.3">
      <c r="A1154" s="11">
        <v>5580</v>
      </c>
      <c r="B1154" s="11" t="s">
        <v>3186</v>
      </c>
      <c r="C1154" s="12">
        <v>45178</v>
      </c>
      <c r="D1154" s="12">
        <v>45183</v>
      </c>
      <c r="E1154" s="11" t="s">
        <v>22</v>
      </c>
      <c r="F1154" s="11" t="s">
        <v>2396</v>
      </c>
      <c r="G1154" s="11" t="s">
        <v>2397</v>
      </c>
      <c r="H1154" s="11" t="s">
        <v>25</v>
      </c>
      <c r="I1154" s="11" t="s">
        <v>26</v>
      </c>
      <c r="J1154" s="11" t="s">
        <v>49</v>
      </c>
      <c r="K1154" s="11" t="s">
        <v>50</v>
      </c>
      <c r="L1154" s="11">
        <v>90004</v>
      </c>
      <c r="M1154" s="11" t="s">
        <v>51</v>
      </c>
      <c r="N1154" s="11" t="s">
        <v>1637</v>
      </c>
      <c r="O1154" s="11" t="s">
        <v>31</v>
      </c>
      <c r="P1154" s="11" t="s">
        <v>35</v>
      </c>
      <c r="Q1154" s="11" t="s">
        <v>1638</v>
      </c>
      <c r="R1154" s="11">
        <v>243.92</v>
      </c>
      <c r="S1154" s="11">
        <v>5</v>
      </c>
      <c r="T1154" s="11">
        <v>0.2</v>
      </c>
      <c r="U1154" s="11">
        <v>-15.244999999999999</v>
      </c>
      <c r="V1154" s="11">
        <f t="shared" si="34"/>
        <v>0</v>
      </c>
      <c r="W1154" s="11" t="str">
        <f t="shared" si="35"/>
        <v>Sep</v>
      </c>
      <c r="X1154" s="13" t="s">
        <v>4395</v>
      </c>
    </row>
    <row r="1155" spans="1:24" x14ac:dyDescent="0.3">
      <c r="A1155" s="11">
        <v>5582</v>
      </c>
      <c r="B1155" s="11" t="s">
        <v>3187</v>
      </c>
      <c r="C1155" s="12">
        <v>45203</v>
      </c>
      <c r="D1155" s="12">
        <v>45207</v>
      </c>
      <c r="E1155" s="11" t="s">
        <v>38</v>
      </c>
      <c r="F1155" s="11" t="s">
        <v>118</v>
      </c>
      <c r="G1155" s="11" t="s">
        <v>119</v>
      </c>
      <c r="H1155" s="11" t="s">
        <v>90</v>
      </c>
      <c r="I1155" s="11" t="s">
        <v>26</v>
      </c>
      <c r="J1155" s="11" t="s">
        <v>2503</v>
      </c>
      <c r="K1155" s="11" t="s">
        <v>1070</v>
      </c>
      <c r="L1155" s="11">
        <v>20735</v>
      </c>
      <c r="M1155" s="11" t="s">
        <v>62</v>
      </c>
      <c r="N1155" s="11" t="s">
        <v>1102</v>
      </c>
      <c r="O1155" s="11" t="s">
        <v>31</v>
      </c>
      <c r="P1155" s="11" t="s">
        <v>53</v>
      </c>
      <c r="Q1155" s="11" t="s">
        <v>1103</v>
      </c>
      <c r="R1155" s="11">
        <v>19.98</v>
      </c>
      <c r="S1155" s="11">
        <v>1</v>
      </c>
      <c r="T1155" s="11">
        <v>0</v>
      </c>
      <c r="U1155" s="11">
        <v>8.5914000000000001</v>
      </c>
      <c r="V1155" s="11">
        <f t="shared" ref="V1155:V1218" si="36">IF(U1155&gt;0,1,0)</f>
        <v>1</v>
      </c>
      <c r="W1155" s="11" t="str">
        <f t="shared" ref="W1155:W1218" si="37">TEXT(C1155,"Mmm")</f>
        <v>Oct</v>
      </c>
      <c r="X1155" s="13" t="s">
        <v>4395</v>
      </c>
    </row>
    <row r="1156" spans="1:24" x14ac:dyDescent="0.3">
      <c r="A1156" s="11">
        <v>5584</v>
      </c>
      <c r="B1156" s="11" t="s">
        <v>3188</v>
      </c>
      <c r="C1156" s="12">
        <v>44180</v>
      </c>
      <c r="D1156" s="12">
        <v>44184</v>
      </c>
      <c r="E1156" s="11" t="s">
        <v>22</v>
      </c>
      <c r="F1156" s="11" t="s">
        <v>322</v>
      </c>
      <c r="G1156" s="11" t="s">
        <v>323</v>
      </c>
      <c r="H1156" s="11" t="s">
        <v>25</v>
      </c>
      <c r="I1156" s="11" t="s">
        <v>26</v>
      </c>
      <c r="J1156" s="11" t="s">
        <v>620</v>
      </c>
      <c r="K1156" s="11" t="s">
        <v>50</v>
      </c>
      <c r="L1156" s="11">
        <v>92037</v>
      </c>
      <c r="M1156" s="11" t="s">
        <v>51</v>
      </c>
      <c r="N1156" s="11" t="s">
        <v>1992</v>
      </c>
      <c r="O1156" s="11" t="s">
        <v>31</v>
      </c>
      <c r="P1156" s="11" t="s">
        <v>53</v>
      </c>
      <c r="Q1156" s="11" t="s">
        <v>1993</v>
      </c>
      <c r="R1156" s="11">
        <v>6.16</v>
      </c>
      <c r="S1156" s="11">
        <v>2</v>
      </c>
      <c r="T1156" s="11">
        <v>0</v>
      </c>
      <c r="U1156" s="11">
        <v>1.9712000000000001</v>
      </c>
      <c r="V1156" s="11">
        <f t="shared" si="36"/>
        <v>1</v>
      </c>
      <c r="W1156" s="11" t="str">
        <f t="shared" si="37"/>
        <v>Dec</v>
      </c>
      <c r="X1156" s="13" t="s">
        <v>4392</v>
      </c>
    </row>
    <row r="1157" spans="1:24" x14ac:dyDescent="0.3">
      <c r="A1157" s="11">
        <v>5592</v>
      </c>
      <c r="B1157" s="11" t="s">
        <v>3189</v>
      </c>
      <c r="C1157" s="12">
        <v>44117</v>
      </c>
      <c r="D1157" s="12">
        <v>44122</v>
      </c>
      <c r="E1157" s="11" t="s">
        <v>22</v>
      </c>
      <c r="F1157" s="11" t="s">
        <v>1375</v>
      </c>
      <c r="G1157" s="11" t="s">
        <v>1376</v>
      </c>
      <c r="H1157" s="11" t="s">
        <v>81</v>
      </c>
      <c r="I1157" s="11" t="s">
        <v>26</v>
      </c>
      <c r="J1157" s="11" t="s">
        <v>2041</v>
      </c>
      <c r="K1157" s="11" t="s">
        <v>344</v>
      </c>
      <c r="L1157" s="11">
        <v>8701</v>
      </c>
      <c r="M1157" s="11" t="s">
        <v>62</v>
      </c>
      <c r="N1157" s="11" t="s">
        <v>1009</v>
      </c>
      <c r="O1157" s="11" t="s">
        <v>31</v>
      </c>
      <c r="P1157" s="11" t="s">
        <v>35</v>
      </c>
      <c r="Q1157" s="11" t="s">
        <v>1010</v>
      </c>
      <c r="R1157" s="11">
        <v>245.98</v>
      </c>
      <c r="S1157" s="11">
        <v>2</v>
      </c>
      <c r="T1157" s="11">
        <v>0</v>
      </c>
      <c r="U1157" s="11">
        <v>27.0578</v>
      </c>
      <c r="V1157" s="11">
        <f t="shared" si="36"/>
        <v>1</v>
      </c>
      <c r="W1157" s="11" t="str">
        <f t="shared" si="37"/>
        <v>Oct</v>
      </c>
      <c r="X1157" s="13" t="s">
        <v>4392</v>
      </c>
    </row>
    <row r="1158" spans="1:24" x14ac:dyDescent="0.3">
      <c r="A1158" s="11">
        <v>5606</v>
      </c>
      <c r="B1158" s="11" t="s">
        <v>3190</v>
      </c>
      <c r="C1158" s="12">
        <v>44824</v>
      </c>
      <c r="D1158" s="12">
        <v>44829</v>
      </c>
      <c r="E1158" s="11" t="s">
        <v>38</v>
      </c>
      <c r="F1158" s="11" t="s">
        <v>1440</v>
      </c>
      <c r="G1158" s="11" t="s">
        <v>1441</v>
      </c>
      <c r="H1158" s="11" t="s">
        <v>81</v>
      </c>
      <c r="I1158" s="11" t="s">
        <v>26</v>
      </c>
      <c r="J1158" s="11" t="s">
        <v>2550</v>
      </c>
      <c r="K1158" s="11" t="s">
        <v>1017</v>
      </c>
      <c r="L1158" s="11">
        <v>27405</v>
      </c>
      <c r="M1158" s="11" t="s">
        <v>29</v>
      </c>
      <c r="N1158" s="11" t="s">
        <v>2121</v>
      </c>
      <c r="O1158" s="11" t="s">
        <v>31</v>
      </c>
      <c r="P1158" s="11" t="s">
        <v>53</v>
      </c>
      <c r="Q1158" s="11" t="s">
        <v>2122</v>
      </c>
      <c r="R1158" s="11">
        <v>17.088000000000001</v>
      </c>
      <c r="S1158" s="11">
        <v>2</v>
      </c>
      <c r="T1158" s="11">
        <v>0.2</v>
      </c>
      <c r="U1158" s="11">
        <v>1.0680000000000001</v>
      </c>
      <c r="V1158" s="11">
        <f t="shared" si="36"/>
        <v>1</v>
      </c>
      <c r="W1158" s="11" t="str">
        <f t="shared" si="37"/>
        <v>Sep</v>
      </c>
      <c r="X1158" s="13" t="s">
        <v>4394</v>
      </c>
    </row>
    <row r="1159" spans="1:24" x14ac:dyDescent="0.3">
      <c r="A1159" s="11">
        <v>5607</v>
      </c>
      <c r="B1159" s="11" t="s">
        <v>3190</v>
      </c>
      <c r="C1159" s="12">
        <v>44824</v>
      </c>
      <c r="D1159" s="12">
        <v>44829</v>
      </c>
      <c r="E1159" s="11" t="s">
        <v>38</v>
      </c>
      <c r="F1159" s="11" t="s">
        <v>1440</v>
      </c>
      <c r="G1159" s="11" t="s">
        <v>1441</v>
      </c>
      <c r="H1159" s="11" t="s">
        <v>81</v>
      </c>
      <c r="I1159" s="11" t="s">
        <v>26</v>
      </c>
      <c r="J1159" s="11" t="s">
        <v>2550</v>
      </c>
      <c r="K1159" s="11" t="s">
        <v>1017</v>
      </c>
      <c r="L1159" s="11">
        <v>27405</v>
      </c>
      <c r="M1159" s="11" t="s">
        <v>29</v>
      </c>
      <c r="N1159" s="11" t="s">
        <v>1009</v>
      </c>
      <c r="O1159" s="11" t="s">
        <v>31</v>
      </c>
      <c r="P1159" s="11" t="s">
        <v>35</v>
      </c>
      <c r="Q1159" s="11" t="s">
        <v>1010</v>
      </c>
      <c r="R1159" s="11">
        <v>98.391999999999996</v>
      </c>
      <c r="S1159" s="11">
        <v>1</v>
      </c>
      <c r="T1159" s="11">
        <v>0.2</v>
      </c>
      <c r="U1159" s="11">
        <v>-11.069100000000001</v>
      </c>
      <c r="V1159" s="11">
        <f t="shared" si="36"/>
        <v>0</v>
      </c>
      <c r="W1159" s="11" t="str">
        <f t="shared" si="37"/>
        <v>Sep</v>
      </c>
      <c r="X1159" s="13" t="s">
        <v>4394</v>
      </c>
    </row>
    <row r="1160" spans="1:24" x14ac:dyDescent="0.3">
      <c r="A1160" s="11">
        <v>5618</v>
      </c>
      <c r="B1160" s="11" t="s">
        <v>3191</v>
      </c>
      <c r="C1160" s="12">
        <v>45107</v>
      </c>
      <c r="D1160" s="12">
        <v>45111</v>
      </c>
      <c r="E1160" s="11" t="s">
        <v>38</v>
      </c>
      <c r="F1160" s="11" t="s">
        <v>2197</v>
      </c>
      <c r="G1160" s="11" t="s">
        <v>2198</v>
      </c>
      <c r="H1160" s="11" t="s">
        <v>81</v>
      </c>
      <c r="I1160" s="11" t="s">
        <v>26</v>
      </c>
      <c r="J1160" s="11" t="s">
        <v>127</v>
      </c>
      <c r="K1160" s="11" t="s">
        <v>128</v>
      </c>
      <c r="L1160" s="11">
        <v>38109</v>
      </c>
      <c r="M1160" s="11" t="s">
        <v>29</v>
      </c>
      <c r="N1160" s="11" t="s">
        <v>1463</v>
      </c>
      <c r="O1160" s="11" t="s">
        <v>31</v>
      </c>
      <c r="P1160" s="11" t="s">
        <v>53</v>
      </c>
      <c r="Q1160" s="11" t="s">
        <v>1464</v>
      </c>
      <c r="R1160" s="11">
        <v>19.52</v>
      </c>
      <c r="S1160" s="11">
        <v>2</v>
      </c>
      <c r="T1160" s="11">
        <v>0.2</v>
      </c>
      <c r="U1160" s="11">
        <v>5.3680000000000003</v>
      </c>
      <c r="V1160" s="11">
        <f t="shared" si="36"/>
        <v>1</v>
      </c>
      <c r="W1160" s="11" t="str">
        <f t="shared" si="37"/>
        <v>Jun</v>
      </c>
      <c r="X1160" s="13" t="s">
        <v>4395</v>
      </c>
    </row>
    <row r="1161" spans="1:24" x14ac:dyDescent="0.3">
      <c r="A1161" s="11">
        <v>5622</v>
      </c>
      <c r="B1161" s="11" t="s">
        <v>3192</v>
      </c>
      <c r="C1161" s="12">
        <v>44829</v>
      </c>
      <c r="D1161" s="12">
        <v>44834</v>
      </c>
      <c r="E1161" s="11" t="s">
        <v>38</v>
      </c>
      <c r="F1161" s="11" t="s">
        <v>3193</v>
      </c>
      <c r="G1161" s="11" t="s">
        <v>3194</v>
      </c>
      <c r="H1161" s="11" t="s">
        <v>81</v>
      </c>
      <c r="I1161" s="11" t="s">
        <v>26</v>
      </c>
      <c r="J1161" s="11" t="s">
        <v>3195</v>
      </c>
      <c r="K1161" s="11" t="s">
        <v>222</v>
      </c>
      <c r="L1161" s="11">
        <v>54601</v>
      </c>
      <c r="M1161" s="11" t="s">
        <v>84</v>
      </c>
      <c r="N1161" s="11" t="s">
        <v>94</v>
      </c>
      <c r="O1161" s="11" t="s">
        <v>31</v>
      </c>
      <c r="P1161" s="11" t="s">
        <v>35</v>
      </c>
      <c r="Q1161" s="11" t="s">
        <v>95</v>
      </c>
      <c r="R1161" s="11">
        <v>201.96</v>
      </c>
      <c r="S1161" s="11">
        <v>2</v>
      </c>
      <c r="T1161" s="11">
        <v>0</v>
      </c>
      <c r="U1161" s="11">
        <v>50.49</v>
      </c>
      <c r="V1161" s="11">
        <f t="shared" si="36"/>
        <v>1</v>
      </c>
      <c r="W1161" s="11" t="str">
        <f t="shared" si="37"/>
        <v>Sep</v>
      </c>
      <c r="X1161" s="13" t="s">
        <v>4394</v>
      </c>
    </row>
    <row r="1162" spans="1:24" x14ac:dyDescent="0.3">
      <c r="A1162" s="11">
        <v>5623</v>
      </c>
      <c r="B1162" s="11" t="s">
        <v>3192</v>
      </c>
      <c r="C1162" s="12">
        <v>44829</v>
      </c>
      <c r="D1162" s="12">
        <v>44834</v>
      </c>
      <c r="E1162" s="11" t="s">
        <v>38</v>
      </c>
      <c r="F1162" s="11" t="s">
        <v>3193</v>
      </c>
      <c r="G1162" s="11" t="s">
        <v>3194</v>
      </c>
      <c r="H1162" s="11" t="s">
        <v>81</v>
      </c>
      <c r="I1162" s="11" t="s">
        <v>26</v>
      </c>
      <c r="J1162" s="11" t="s">
        <v>3195</v>
      </c>
      <c r="K1162" s="11" t="s">
        <v>222</v>
      </c>
      <c r="L1162" s="11">
        <v>54601</v>
      </c>
      <c r="M1162" s="11" t="s">
        <v>84</v>
      </c>
      <c r="N1162" s="11" t="s">
        <v>2213</v>
      </c>
      <c r="O1162" s="11" t="s">
        <v>31</v>
      </c>
      <c r="P1162" s="11" t="s">
        <v>53</v>
      </c>
      <c r="Q1162" s="11" t="s">
        <v>2214</v>
      </c>
      <c r="R1162" s="11">
        <v>68.64</v>
      </c>
      <c r="S1162" s="11">
        <v>11</v>
      </c>
      <c r="T1162" s="11">
        <v>0</v>
      </c>
      <c r="U1162" s="11">
        <v>17.16</v>
      </c>
      <c r="V1162" s="11">
        <f t="shared" si="36"/>
        <v>1</v>
      </c>
      <c r="W1162" s="11" t="str">
        <f t="shared" si="37"/>
        <v>Sep</v>
      </c>
      <c r="X1162" s="13" t="s">
        <v>4394</v>
      </c>
    </row>
    <row r="1163" spans="1:24" x14ac:dyDescent="0.3">
      <c r="A1163" s="11">
        <v>5626</v>
      </c>
      <c r="B1163" s="11" t="s">
        <v>3196</v>
      </c>
      <c r="C1163" s="12">
        <v>44103</v>
      </c>
      <c r="D1163" s="12">
        <v>44105</v>
      </c>
      <c r="E1163" s="11" t="s">
        <v>22</v>
      </c>
      <c r="F1163" s="11" t="s">
        <v>1221</v>
      </c>
      <c r="G1163" s="11" t="s">
        <v>1222</v>
      </c>
      <c r="H1163" s="11" t="s">
        <v>90</v>
      </c>
      <c r="I1163" s="11" t="s">
        <v>26</v>
      </c>
      <c r="J1163" s="11" t="s">
        <v>176</v>
      </c>
      <c r="K1163" s="11" t="s">
        <v>177</v>
      </c>
      <c r="L1163" s="11">
        <v>98115</v>
      </c>
      <c r="M1163" s="11" t="s">
        <v>51</v>
      </c>
      <c r="N1163" s="11" t="s">
        <v>101</v>
      </c>
      <c r="O1163" s="11" t="s">
        <v>31</v>
      </c>
      <c r="P1163" s="11" t="s">
        <v>53</v>
      </c>
      <c r="Q1163" s="11" t="s">
        <v>102</v>
      </c>
      <c r="R1163" s="11">
        <v>6.16</v>
      </c>
      <c r="S1163" s="11">
        <v>2</v>
      </c>
      <c r="T1163" s="11">
        <v>0</v>
      </c>
      <c r="U1163" s="11">
        <v>2.9567999999999999</v>
      </c>
      <c r="V1163" s="11">
        <f t="shared" si="36"/>
        <v>1</v>
      </c>
      <c r="W1163" s="11" t="str">
        <f t="shared" si="37"/>
        <v>Sep</v>
      </c>
      <c r="X1163" s="13" t="s">
        <v>4392</v>
      </c>
    </row>
    <row r="1164" spans="1:24" x14ac:dyDescent="0.3">
      <c r="A1164" s="11">
        <v>5627</v>
      </c>
      <c r="B1164" s="11" t="s">
        <v>3196</v>
      </c>
      <c r="C1164" s="12">
        <v>44103</v>
      </c>
      <c r="D1164" s="12">
        <v>44105</v>
      </c>
      <c r="E1164" s="11" t="s">
        <v>22</v>
      </c>
      <c r="F1164" s="11" t="s">
        <v>1221</v>
      </c>
      <c r="G1164" s="11" t="s">
        <v>1222</v>
      </c>
      <c r="H1164" s="11" t="s">
        <v>90</v>
      </c>
      <c r="I1164" s="11" t="s">
        <v>26</v>
      </c>
      <c r="J1164" s="11" t="s">
        <v>176</v>
      </c>
      <c r="K1164" s="11" t="s">
        <v>177</v>
      </c>
      <c r="L1164" s="11">
        <v>98115</v>
      </c>
      <c r="M1164" s="11" t="s">
        <v>51</v>
      </c>
      <c r="N1164" s="11" t="s">
        <v>1228</v>
      </c>
      <c r="O1164" s="11" t="s">
        <v>31</v>
      </c>
      <c r="P1164" s="11" t="s">
        <v>44</v>
      </c>
      <c r="Q1164" s="11" t="s">
        <v>1229</v>
      </c>
      <c r="R1164" s="11">
        <v>2348.8200000000002</v>
      </c>
      <c r="S1164" s="11">
        <v>9</v>
      </c>
      <c r="T1164" s="11">
        <v>0</v>
      </c>
      <c r="U1164" s="11">
        <v>399.29939999999999</v>
      </c>
      <c r="V1164" s="11">
        <f t="shared" si="36"/>
        <v>1</v>
      </c>
      <c r="W1164" s="11" t="str">
        <f t="shared" si="37"/>
        <v>Sep</v>
      </c>
      <c r="X1164" s="13" t="s">
        <v>4392</v>
      </c>
    </row>
    <row r="1165" spans="1:24" x14ac:dyDescent="0.3">
      <c r="A1165" s="11">
        <v>5629</v>
      </c>
      <c r="B1165" s="11" t="s">
        <v>3197</v>
      </c>
      <c r="C1165" s="12">
        <v>45103</v>
      </c>
      <c r="D1165" s="12">
        <v>45108</v>
      </c>
      <c r="E1165" s="11" t="s">
        <v>38</v>
      </c>
      <c r="F1165" s="11" t="s">
        <v>314</v>
      </c>
      <c r="G1165" s="11" t="s">
        <v>315</v>
      </c>
      <c r="H1165" s="11" t="s">
        <v>81</v>
      </c>
      <c r="I1165" s="11" t="s">
        <v>26</v>
      </c>
      <c r="J1165" s="11" t="s">
        <v>987</v>
      </c>
      <c r="K1165" s="11" t="s">
        <v>42</v>
      </c>
      <c r="L1165" s="11">
        <v>33180</v>
      </c>
      <c r="M1165" s="11" t="s">
        <v>29</v>
      </c>
      <c r="N1165" s="11" t="s">
        <v>3198</v>
      </c>
      <c r="O1165" s="11" t="s">
        <v>31</v>
      </c>
      <c r="P1165" s="11" t="s">
        <v>35</v>
      </c>
      <c r="Q1165" s="11" t="s">
        <v>3199</v>
      </c>
      <c r="R1165" s="11">
        <v>273.55200000000002</v>
      </c>
      <c r="S1165" s="11">
        <v>3</v>
      </c>
      <c r="T1165" s="11">
        <v>0.2</v>
      </c>
      <c r="U1165" s="11">
        <v>-13.6776</v>
      </c>
      <c r="V1165" s="11">
        <f t="shared" si="36"/>
        <v>0</v>
      </c>
      <c r="W1165" s="11" t="str">
        <f t="shared" si="37"/>
        <v>Jun</v>
      </c>
      <c r="X1165" s="13" t="s">
        <v>4395</v>
      </c>
    </row>
    <row r="1166" spans="1:24" x14ac:dyDescent="0.3">
      <c r="A1166" s="11">
        <v>5630</v>
      </c>
      <c r="B1166" s="11" t="s">
        <v>3200</v>
      </c>
      <c r="C1166" s="12">
        <v>44794</v>
      </c>
      <c r="D1166" s="12">
        <v>44796</v>
      </c>
      <c r="E1166" s="11" t="s">
        <v>22</v>
      </c>
      <c r="F1166" s="11" t="s">
        <v>652</v>
      </c>
      <c r="G1166" s="11" t="s">
        <v>653</v>
      </c>
      <c r="H1166" s="11" t="s">
        <v>90</v>
      </c>
      <c r="I1166" s="11" t="s">
        <v>26</v>
      </c>
      <c r="J1166" s="11" t="s">
        <v>60</v>
      </c>
      <c r="K1166" s="11" t="s">
        <v>61</v>
      </c>
      <c r="L1166" s="11">
        <v>19143</v>
      </c>
      <c r="M1166" s="11" t="s">
        <v>62</v>
      </c>
      <c r="N1166" s="11" t="s">
        <v>1265</v>
      </c>
      <c r="O1166" s="11" t="s">
        <v>31</v>
      </c>
      <c r="P1166" s="11" t="s">
        <v>44</v>
      </c>
      <c r="Q1166" s="11" t="s">
        <v>1266</v>
      </c>
      <c r="R1166" s="11">
        <v>815.29200000000003</v>
      </c>
      <c r="S1166" s="11">
        <v>9</v>
      </c>
      <c r="T1166" s="11">
        <v>0.4</v>
      </c>
      <c r="U1166" s="11">
        <v>-339.70499999999998</v>
      </c>
      <c r="V1166" s="11">
        <f t="shared" si="36"/>
        <v>0</v>
      </c>
      <c r="W1166" s="11" t="str">
        <f t="shared" si="37"/>
        <v>Aug</v>
      </c>
      <c r="X1166" s="13" t="s">
        <v>4394</v>
      </c>
    </row>
    <row r="1167" spans="1:24" x14ac:dyDescent="0.3">
      <c r="A1167" s="11">
        <v>5632</v>
      </c>
      <c r="B1167" s="11" t="s">
        <v>3201</v>
      </c>
      <c r="C1167" s="12">
        <v>43872</v>
      </c>
      <c r="D1167" s="12">
        <v>43876</v>
      </c>
      <c r="E1167" s="11" t="s">
        <v>38</v>
      </c>
      <c r="F1167" s="11" t="s">
        <v>456</v>
      </c>
      <c r="G1167" s="11" t="s">
        <v>457</v>
      </c>
      <c r="H1167" s="11" t="s">
        <v>25</v>
      </c>
      <c r="I1167" s="11" t="s">
        <v>26</v>
      </c>
      <c r="J1167" s="11" t="s">
        <v>2101</v>
      </c>
      <c r="K1167" s="11" t="s">
        <v>697</v>
      </c>
      <c r="L1167" s="11">
        <v>23320</v>
      </c>
      <c r="M1167" s="11" t="s">
        <v>29</v>
      </c>
      <c r="N1167" s="11" t="s">
        <v>1309</v>
      </c>
      <c r="O1167" s="11" t="s">
        <v>31</v>
      </c>
      <c r="P1167" s="11" t="s">
        <v>44</v>
      </c>
      <c r="Q1167" s="11" t="s">
        <v>1310</v>
      </c>
      <c r="R1167" s="11">
        <v>1256.22</v>
      </c>
      <c r="S1167" s="11">
        <v>6</v>
      </c>
      <c r="T1167" s="11">
        <v>0</v>
      </c>
      <c r="U1167" s="11">
        <v>75.373199999999997</v>
      </c>
      <c r="V1167" s="11">
        <f t="shared" si="36"/>
        <v>1</v>
      </c>
      <c r="W1167" s="11" t="str">
        <f t="shared" si="37"/>
        <v>Feb</v>
      </c>
      <c r="X1167" s="13" t="s">
        <v>4392</v>
      </c>
    </row>
    <row r="1168" spans="1:24" x14ac:dyDescent="0.3">
      <c r="A1168" s="11">
        <v>5638</v>
      </c>
      <c r="B1168" s="11" t="s">
        <v>3202</v>
      </c>
      <c r="C1168" s="12">
        <v>45011</v>
      </c>
      <c r="D1168" s="12">
        <v>45018</v>
      </c>
      <c r="E1168" s="11" t="s">
        <v>38</v>
      </c>
      <c r="F1168" s="11" t="s">
        <v>3203</v>
      </c>
      <c r="G1168" s="11" t="s">
        <v>3204</v>
      </c>
      <c r="H1168" s="11" t="s">
        <v>81</v>
      </c>
      <c r="I1168" s="11" t="s">
        <v>26</v>
      </c>
      <c r="J1168" s="11" t="s">
        <v>636</v>
      </c>
      <c r="K1168" s="11" t="s">
        <v>272</v>
      </c>
      <c r="L1168" s="11">
        <v>48126</v>
      </c>
      <c r="M1168" s="11" t="s">
        <v>84</v>
      </c>
      <c r="N1168" s="11" t="s">
        <v>3205</v>
      </c>
      <c r="O1168" s="11" t="s">
        <v>31</v>
      </c>
      <c r="P1168" s="11" t="s">
        <v>53</v>
      </c>
      <c r="Q1168" s="11" t="s">
        <v>3206</v>
      </c>
      <c r="R1168" s="11">
        <v>60.84</v>
      </c>
      <c r="S1168" s="11">
        <v>3</v>
      </c>
      <c r="T1168" s="11">
        <v>0</v>
      </c>
      <c r="U1168" s="11">
        <v>23.119199999999999</v>
      </c>
      <c r="V1168" s="11">
        <f t="shared" si="36"/>
        <v>1</v>
      </c>
      <c r="W1168" s="11" t="str">
        <f t="shared" si="37"/>
        <v>Mar</v>
      </c>
      <c r="X1168" s="13" t="s">
        <v>4395</v>
      </c>
    </row>
    <row r="1169" spans="1:24" x14ac:dyDescent="0.3">
      <c r="A1169" s="11">
        <v>5639</v>
      </c>
      <c r="B1169" s="11" t="s">
        <v>3207</v>
      </c>
      <c r="C1169" s="12">
        <v>44186</v>
      </c>
      <c r="D1169" s="12">
        <v>44192</v>
      </c>
      <c r="E1169" s="11" t="s">
        <v>38</v>
      </c>
      <c r="F1169" s="11" t="s">
        <v>814</v>
      </c>
      <c r="G1169" s="11" t="s">
        <v>815</v>
      </c>
      <c r="H1169" s="11" t="s">
        <v>25</v>
      </c>
      <c r="I1169" s="11" t="s">
        <v>26</v>
      </c>
      <c r="J1169" s="11" t="s">
        <v>620</v>
      </c>
      <c r="K1169" s="11" t="s">
        <v>50</v>
      </c>
      <c r="L1169" s="11">
        <v>92024</v>
      </c>
      <c r="M1169" s="11" t="s">
        <v>51</v>
      </c>
      <c r="N1169" s="11" t="s">
        <v>230</v>
      </c>
      <c r="O1169" s="11" t="s">
        <v>31</v>
      </c>
      <c r="P1169" s="11" t="s">
        <v>35</v>
      </c>
      <c r="Q1169" s="11" t="s">
        <v>231</v>
      </c>
      <c r="R1169" s="11">
        <v>1325.76</v>
      </c>
      <c r="S1169" s="11">
        <v>6</v>
      </c>
      <c r="T1169" s="11">
        <v>0.2</v>
      </c>
      <c r="U1169" s="11">
        <v>149.148</v>
      </c>
      <c r="V1169" s="11">
        <f t="shared" si="36"/>
        <v>1</v>
      </c>
      <c r="W1169" s="11" t="str">
        <f t="shared" si="37"/>
        <v>Dec</v>
      </c>
      <c r="X1169" s="13" t="s">
        <v>4392</v>
      </c>
    </row>
    <row r="1170" spans="1:24" x14ac:dyDescent="0.3">
      <c r="A1170" s="11">
        <v>5640</v>
      </c>
      <c r="B1170" s="11" t="s">
        <v>3207</v>
      </c>
      <c r="C1170" s="12">
        <v>44186</v>
      </c>
      <c r="D1170" s="12">
        <v>44192</v>
      </c>
      <c r="E1170" s="11" t="s">
        <v>38</v>
      </c>
      <c r="F1170" s="11" t="s">
        <v>814</v>
      </c>
      <c r="G1170" s="11" t="s">
        <v>815</v>
      </c>
      <c r="H1170" s="11" t="s">
        <v>25</v>
      </c>
      <c r="I1170" s="11" t="s">
        <v>26</v>
      </c>
      <c r="J1170" s="11" t="s">
        <v>620</v>
      </c>
      <c r="K1170" s="11" t="s">
        <v>50</v>
      </c>
      <c r="L1170" s="11">
        <v>92024</v>
      </c>
      <c r="M1170" s="11" t="s">
        <v>51</v>
      </c>
      <c r="N1170" s="11" t="s">
        <v>561</v>
      </c>
      <c r="O1170" s="11" t="s">
        <v>31</v>
      </c>
      <c r="P1170" s="11" t="s">
        <v>35</v>
      </c>
      <c r="Q1170" s="11" t="s">
        <v>562</v>
      </c>
      <c r="R1170" s="11">
        <v>572.16</v>
      </c>
      <c r="S1170" s="11">
        <v>3</v>
      </c>
      <c r="T1170" s="11">
        <v>0.2</v>
      </c>
      <c r="U1170" s="11">
        <v>35.76</v>
      </c>
      <c r="V1170" s="11">
        <f t="shared" si="36"/>
        <v>1</v>
      </c>
      <c r="W1170" s="11" t="str">
        <f t="shared" si="37"/>
        <v>Dec</v>
      </c>
      <c r="X1170" s="13" t="s">
        <v>4392</v>
      </c>
    </row>
    <row r="1171" spans="1:24" x14ac:dyDescent="0.3">
      <c r="A1171" s="11">
        <v>5643</v>
      </c>
      <c r="B1171" s="11" t="s">
        <v>3208</v>
      </c>
      <c r="C1171" s="12">
        <v>44652</v>
      </c>
      <c r="D1171" s="12">
        <v>44656</v>
      </c>
      <c r="E1171" s="11" t="s">
        <v>22</v>
      </c>
      <c r="F1171" s="11" t="s">
        <v>2282</v>
      </c>
      <c r="G1171" s="11" t="s">
        <v>2283</v>
      </c>
      <c r="H1171" s="11" t="s">
        <v>90</v>
      </c>
      <c r="I1171" s="11" t="s">
        <v>26</v>
      </c>
      <c r="J1171" s="11" t="s">
        <v>329</v>
      </c>
      <c r="K1171" s="11" t="s">
        <v>648</v>
      </c>
      <c r="L1171" s="11">
        <v>31907</v>
      </c>
      <c r="M1171" s="11" t="s">
        <v>29</v>
      </c>
      <c r="N1171" s="11" t="s">
        <v>319</v>
      </c>
      <c r="O1171" s="11" t="s">
        <v>31</v>
      </c>
      <c r="P1171" s="11" t="s">
        <v>53</v>
      </c>
      <c r="Q1171" s="11" t="s">
        <v>320</v>
      </c>
      <c r="R1171" s="11">
        <v>7.04</v>
      </c>
      <c r="S1171" s="11">
        <v>4</v>
      </c>
      <c r="T1171" s="11">
        <v>0</v>
      </c>
      <c r="U1171" s="11">
        <v>3.0975999999999999</v>
      </c>
      <c r="V1171" s="11">
        <f t="shared" si="36"/>
        <v>1</v>
      </c>
      <c r="W1171" s="11" t="str">
        <f t="shared" si="37"/>
        <v>Apr</v>
      </c>
      <c r="X1171" s="13" t="s">
        <v>4394</v>
      </c>
    </row>
    <row r="1172" spans="1:24" x14ac:dyDescent="0.3">
      <c r="A1172" s="11">
        <v>5646</v>
      </c>
      <c r="B1172" s="11" t="s">
        <v>3209</v>
      </c>
      <c r="C1172" s="12">
        <v>45030</v>
      </c>
      <c r="D1172" s="12">
        <v>45035</v>
      </c>
      <c r="E1172" s="11" t="s">
        <v>38</v>
      </c>
      <c r="F1172" s="11" t="s">
        <v>1847</v>
      </c>
      <c r="G1172" s="11" t="s">
        <v>1848</v>
      </c>
      <c r="H1172" s="11" t="s">
        <v>81</v>
      </c>
      <c r="I1172" s="11" t="s">
        <v>26</v>
      </c>
      <c r="J1172" s="11" t="s">
        <v>3210</v>
      </c>
      <c r="K1172" s="11" t="s">
        <v>344</v>
      </c>
      <c r="L1172" s="11">
        <v>7960</v>
      </c>
      <c r="M1172" s="11" t="s">
        <v>62</v>
      </c>
      <c r="N1172" s="11" t="s">
        <v>1185</v>
      </c>
      <c r="O1172" s="11" t="s">
        <v>31</v>
      </c>
      <c r="P1172" s="11" t="s">
        <v>53</v>
      </c>
      <c r="Q1172" s="11" t="s">
        <v>1186</v>
      </c>
      <c r="R1172" s="11">
        <v>74.45</v>
      </c>
      <c r="S1172" s="11">
        <v>5</v>
      </c>
      <c r="T1172" s="11">
        <v>0</v>
      </c>
      <c r="U1172" s="11">
        <v>20.101500000000001</v>
      </c>
      <c r="V1172" s="11">
        <f t="shared" si="36"/>
        <v>1</v>
      </c>
      <c r="W1172" s="11" t="str">
        <f t="shared" si="37"/>
        <v>Apr</v>
      </c>
      <c r="X1172" s="13" t="s">
        <v>4395</v>
      </c>
    </row>
    <row r="1173" spans="1:24" x14ac:dyDescent="0.3">
      <c r="A1173" s="11">
        <v>5647</v>
      </c>
      <c r="B1173" s="11" t="s">
        <v>3211</v>
      </c>
      <c r="C1173" s="12">
        <v>44200</v>
      </c>
      <c r="D1173" s="12">
        <v>44205</v>
      </c>
      <c r="E1173" s="11" t="s">
        <v>38</v>
      </c>
      <c r="F1173" s="11" t="s">
        <v>3123</v>
      </c>
      <c r="G1173" s="11" t="s">
        <v>3124</v>
      </c>
      <c r="H1173" s="11" t="s">
        <v>81</v>
      </c>
      <c r="I1173" s="11" t="s">
        <v>26</v>
      </c>
      <c r="J1173" s="11" t="s">
        <v>1958</v>
      </c>
      <c r="K1173" s="11" t="s">
        <v>697</v>
      </c>
      <c r="L1173" s="11">
        <v>22304</v>
      </c>
      <c r="M1173" s="11" t="s">
        <v>29</v>
      </c>
      <c r="N1173" s="11" t="s">
        <v>1271</v>
      </c>
      <c r="O1173" s="11" t="s">
        <v>31</v>
      </c>
      <c r="P1173" s="11" t="s">
        <v>53</v>
      </c>
      <c r="Q1173" s="11" t="s">
        <v>1272</v>
      </c>
      <c r="R1173" s="11">
        <v>192.22</v>
      </c>
      <c r="S1173" s="11">
        <v>14</v>
      </c>
      <c r="T1173" s="11">
        <v>0</v>
      </c>
      <c r="U1173" s="11">
        <v>69.199200000000005</v>
      </c>
      <c r="V1173" s="11">
        <f t="shared" si="36"/>
        <v>1</v>
      </c>
      <c r="W1173" s="11" t="str">
        <f t="shared" si="37"/>
        <v>Jan</v>
      </c>
      <c r="X1173" s="13" t="s">
        <v>4393</v>
      </c>
    </row>
    <row r="1174" spans="1:24" x14ac:dyDescent="0.3">
      <c r="A1174" s="11">
        <v>5652</v>
      </c>
      <c r="B1174" s="11" t="s">
        <v>3212</v>
      </c>
      <c r="C1174" s="12">
        <v>45124</v>
      </c>
      <c r="D1174" s="12">
        <v>45126</v>
      </c>
      <c r="E1174" s="11" t="s">
        <v>22</v>
      </c>
      <c r="F1174" s="11" t="s">
        <v>768</v>
      </c>
      <c r="G1174" s="11" t="s">
        <v>769</v>
      </c>
      <c r="H1174" s="11" t="s">
        <v>81</v>
      </c>
      <c r="I1174" s="11" t="s">
        <v>26</v>
      </c>
      <c r="J1174" s="11" t="s">
        <v>3213</v>
      </c>
      <c r="K1174" s="11" t="s">
        <v>50</v>
      </c>
      <c r="L1174" s="11">
        <v>92307</v>
      </c>
      <c r="M1174" s="11" t="s">
        <v>51</v>
      </c>
      <c r="N1174" s="11" t="s">
        <v>243</v>
      </c>
      <c r="O1174" s="11" t="s">
        <v>31</v>
      </c>
      <c r="P1174" s="11" t="s">
        <v>32</v>
      </c>
      <c r="Q1174" s="11" t="s">
        <v>244</v>
      </c>
      <c r="R1174" s="11">
        <v>1194.165</v>
      </c>
      <c r="S1174" s="11">
        <v>5</v>
      </c>
      <c r="T1174" s="11">
        <v>0.15</v>
      </c>
      <c r="U1174" s="11">
        <v>210.73500000000001</v>
      </c>
      <c r="V1174" s="11">
        <f t="shared" si="36"/>
        <v>1</v>
      </c>
      <c r="W1174" s="11" t="str">
        <f t="shared" si="37"/>
        <v>Jul</v>
      </c>
      <c r="X1174" s="13" t="s">
        <v>4395</v>
      </c>
    </row>
    <row r="1175" spans="1:24" x14ac:dyDescent="0.3">
      <c r="A1175" s="11">
        <v>5659</v>
      </c>
      <c r="B1175" s="11" t="s">
        <v>3214</v>
      </c>
      <c r="C1175" s="12">
        <v>44913</v>
      </c>
      <c r="D1175" s="12">
        <v>44916</v>
      </c>
      <c r="E1175" s="11" t="s">
        <v>78</v>
      </c>
      <c r="F1175" s="11" t="s">
        <v>1670</v>
      </c>
      <c r="G1175" s="11" t="s">
        <v>1671</v>
      </c>
      <c r="H1175" s="11" t="s">
        <v>90</v>
      </c>
      <c r="I1175" s="11" t="s">
        <v>26</v>
      </c>
      <c r="J1175" s="11" t="s">
        <v>3215</v>
      </c>
      <c r="K1175" s="11" t="s">
        <v>1498</v>
      </c>
      <c r="L1175" s="11">
        <v>97301</v>
      </c>
      <c r="M1175" s="11" t="s">
        <v>51</v>
      </c>
      <c r="N1175" s="11" t="s">
        <v>1265</v>
      </c>
      <c r="O1175" s="11" t="s">
        <v>31</v>
      </c>
      <c r="P1175" s="11" t="s">
        <v>44</v>
      </c>
      <c r="Q1175" s="11" t="s">
        <v>1266</v>
      </c>
      <c r="R1175" s="11">
        <v>377.45</v>
      </c>
      <c r="S1175" s="11">
        <v>5</v>
      </c>
      <c r="T1175" s="11">
        <v>0.5</v>
      </c>
      <c r="U1175" s="11">
        <v>-264.21499999999997</v>
      </c>
      <c r="V1175" s="11">
        <f t="shared" si="36"/>
        <v>0</v>
      </c>
      <c r="W1175" s="11" t="str">
        <f t="shared" si="37"/>
        <v>Dec</v>
      </c>
      <c r="X1175" s="13" t="s">
        <v>4394</v>
      </c>
    </row>
    <row r="1176" spans="1:24" x14ac:dyDescent="0.3">
      <c r="A1176" s="11">
        <v>5662</v>
      </c>
      <c r="B1176" s="11" t="s">
        <v>3216</v>
      </c>
      <c r="C1176" s="12">
        <v>44828</v>
      </c>
      <c r="D1176" s="12">
        <v>44835</v>
      </c>
      <c r="E1176" s="11" t="s">
        <v>38</v>
      </c>
      <c r="F1176" s="11" t="s">
        <v>2985</v>
      </c>
      <c r="G1176" s="11" t="s">
        <v>2986</v>
      </c>
      <c r="H1176" s="11" t="s">
        <v>90</v>
      </c>
      <c r="I1176" s="11" t="s">
        <v>26</v>
      </c>
      <c r="J1176" s="11" t="s">
        <v>164</v>
      </c>
      <c r="K1176" s="11" t="s">
        <v>165</v>
      </c>
      <c r="L1176" s="11">
        <v>80013</v>
      </c>
      <c r="M1176" s="11" t="s">
        <v>51</v>
      </c>
      <c r="N1176" s="11" t="s">
        <v>355</v>
      </c>
      <c r="O1176" s="11" t="s">
        <v>31</v>
      </c>
      <c r="P1176" s="11" t="s">
        <v>53</v>
      </c>
      <c r="Q1176" s="11" t="s">
        <v>356</v>
      </c>
      <c r="R1176" s="11">
        <v>21.44</v>
      </c>
      <c r="S1176" s="11">
        <v>2</v>
      </c>
      <c r="T1176" s="11">
        <v>0.2</v>
      </c>
      <c r="U1176" s="11">
        <v>7.5039999999999996</v>
      </c>
      <c r="V1176" s="11">
        <f t="shared" si="36"/>
        <v>1</v>
      </c>
      <c r="W1176" s="11" t="str">
        <f t="shared" si="37"/>
        <v>Sep</v>
      </c>
      <c r="X1176" s="13" t="s">
        <v>4394</v>
      </c>
    </row>
    <row r="1177" spans="1:24" x14ac:dyDescent="0.3">
      <c r="A1177" s="11">
        <v>5671</v>
      </c>
      <c r="B1177" s="11" t="s">
        <v>3217</v>
      </c>
      <c r="C1177" s="12">
        <v>44356</v>
      </c>
      <c r="D1177" s="12">
        <v>44358</v>
      </c>
      <c r="E1177" s="11" t="s">
        <v>22</v>
      </c>
      <c r="F1177" s="11" t="s">
        <v>3218</v>
      </c>
      <c r="G1177" s="11" t="s">
        <v>3219</v>
      </c>
      <c r="H1177" s="11" t="s">
        <v>25</v>
      </c>
      <c r="I1177" s="11" t="s">
        <v>26</v>
      </c>
      <c r="J1177" s="11" t="s">
        <v>3220</v>
      </c>
      <c r="K1177" s="11" t="s">
        <v>2261</v>
      </c>
      <c r="L1177" s="11">
        <v>83201</v>
      </c>
      <c r="M1177" s="11" t="s">
        <v>51</v>
      </c>
      <c r="N1177" s="11" t="s">
        <v>3139</v>
      </c>
      <c r="O1177" s="11" t="s">
        <v>31</v>
      </c>
      <c r="P1177" s="11" t="s">
        <v>53</v>
      </c>
      <c r="Q1177" s="11" t="s">
        <v>3140</v>
      </c>
      <c r="R1177" s="11">
        <v>355.36</v>
      </c>
      <c r="S1177" s="11">
        <v>4</v>
      </c>
      <c r="T1177" s="11">
        <v>0</v>
      </c>
      <c r="U1177" s="11">
        <v>92.393600000000006</v>
      </c>
      <c r="V1177" s="11">
        <f t="shared" si="36"/>
        <v>1</v>
      </c>
      <c r="W1177" s="11" t="str">
        <f t="shared" si="37"/>
        <v>Jun</v>
      </c>
      <c r="X1177" s="13" t="s">
        <v>4393</v>
      </c>
    </row>
    <row r="1178" spans="1:24" x14ac:dyDescent="0.3">
      <c r="A1178" s="11">
        <v>5678</v>
      </c>
      <c r="B1178" s="11" t="s">
        <v>3221</v>
      </c>
      <c r="C1178" s="12">
        <v>44194</v>
      </c>
      <c r="D1178" s="12">
        <v>44201</v>
      </c>
      <c r="E1178" s="11" t="s">
        <v>38</v>
      </c>
      <c r="F1178" s="11" t="s">
        <v>824</v>
      </c>
      <c r="G1178" s="11" t="s">
        <v>825</v>
      </c>
      <c r="H1178" s="11" t="s">
        <v>25</v>
      </c>
      <c r="I1178" s="11" t="s">
        <v>26</v>
      </c>
      <c r="J1178" s="11" t="s">
        <v>120</v>
      </c>
      <c r="K1178" s="11" t="s">
        <v>121</v>
      </c>
      <c r="L1178" s="11">
        <v>60610</v>
      </c>
      <c r="M1178" s="11" t="s">
        <v>84</v>
      </c>
      <c r="N1178" s="11" t="s">
        <v>2376</v>
      </c>
      <c r="O1178" s="11" t="s">
        <v>31</v>
      </c>
      <c r="P1178" s="11" t="s">
        <v>53</v>
      </c>
      <c r="Q1178" s="11" t="s">
        <v>2377</v>
      </c>
      <c r="R1178" s="11">
        <v>38.975999999999999</v>
      </c>
      <c r="S1178" s="11">
        <v>3</v>
      </c>
      <c r="T1178" s="11">
        <v>0.6</v>
      </c>
      <c r="U1178" s="11">
        <v>-50.668799999999997</v>
      </c>
      <c r="V1178" s="11">
        <f t="shared" si="36"/>
        <v>0</v>
      </c>
      <c r="W1178" s="11" t="str">
        <f t="shared" si="37"/>
        <v>Dec</v>
      </c>
      <c r="X1178" s="13" t="s">
        <v>4392</v>
      </c>
    </row>
    <row r="1179" spans="1:24" x14ac:dyDescent="0.3">
      <c r="A1179" s="11">
        <v>5688</v>
      </c>
      <c r="B1179" s="11" t="s">
        <v>3222</v>
      </c>
      <c r="C1179" s="12">
        <v>44040</v>
      </c>
      <c r="D1179" s="12">
        <v>44040</v>
      </c>
      <c r="E1179" s="11" t="s">
        <v>407</v>
      </c>
      <c r="F1179" s="11" t="s">
        <v>1340</v>
      </c>
      <c r="G1179" s="11" t="s">
        <v>1341</v>
      </c>
      <c r="H1179" s="11" t="s">
        <v>25</v>
      </c>
      <c r="I1179" s="11" t="s">
        <v>26</v>
      </c>
      <c r="J1179" s="11" t="s">
        <v>3223</v>
      </c>
      <c r="K1179" s="11" t="s">
        <v>42</v>
      </c>
      <c r="L1179" s="11">
        <v>32712</v>
      </c>
      <c r="M1179" s="11" t="s">
        <v>29</v>
      </c>
      <c r="N1179" s="11" t="s">
        <v>1690</v>
      </c>
      <c r="O1179" s="11" t="s">
        <v>31</v>
      </c>
      <c r="P1179" s="11" t="s">
        <v>53</v>
      </c>
      <c r="Q1179" s="11" t="s">
        <v>1691</v>
      </c>
      <c r="R1179" s="11">
        <v>129.88800000000001</v>
      </c>
      <c r="S1179" s="11">
        <v>6</v>
      </c>
      <c r="T1179" s="11">
        <v>0.2</v>
      </c>
      <c r="U1179" s="11">
        <v>12.988799999999999</v>
      </c>
      <c r="V1179" s="11">
        <f t="shared" si="36"/>
        <v>1</v>
      </c>
      <c r="W1179" s="11" t="str">
        <f t="shared" si="37"/>
        <v>Jul</v>
      </c>
      <c r="X1179" s="13" t="s">
        <v>4392</v>
      </c>
    </row>
    <row r="1180" spans="1:24" x14ac:dyDescent="0.3">
      <c r="A1180" s="11">
        <v>5690</v>
      </c>
      <c r="B1180" s="11" t="s">
        <v>3224</v>
      </c>
      <c r="C1180" s="12">
        <v>44556</v>
      </c>
      <c r="D1180" s="12">
        <v>44561</v>
      </c>
      <c r="E1180" s="11" t="s">
        <v>38</v>
      </c>
      <c r="F1180" s="11" t="s">
        <v>3225</v>
      </c>
      <c r="G1180" s="11" t="s">
        <v>3226</v>
      </c>
      <c r="H1180" s="11" t="s">
        <v>90</v>
      </c>
      <c r="I1180" s="11" t="s">
        <v>26</v>
      </c>
      <c r="J1180" s="11" t="s">
        <v>91</v>
      </c>
      <c r="K1180" s="11" t="s">
        <v>83</v>
      </c>
      <c r="L1180" s="11">
        <v>77070</v>
      </c>
      <c r="M1180" s="11" t="s">
        <v>84</v>
      </c>
      <c r="N1180" s="11" t="s">
        <v>3157</v>
      </c>
      <c r="O1180" s="11" t="s">
        <v>31</v>
      </c>
      <c r="P1180" s="11" t="s">
        <v>35</v>
      </c>
      <c r="Q1180" s="11" t="s">
        <v>3158</v>
      </c>
      <c r="R1180" s="11">
        <v>275.05799999999999</v>
      </c>
      <c r="S1180" s="11">
        <v>3</v>
      </c>
      <c r="T1180" s="11">
        <v>0.3</v>
      </c>
      <c r="U1180" s="11">
        <v>-90.376199999999997</v>
      </c>
      <c r="V1180" s="11">
        <f t="shared" si="36"/>
        <v>0</v>
      </c>
      <c r="W1180" s="11" t="str">
        <f t="shared" si="37"/>
        <v>Dec</v>
      </c>
      <c r="X1180" s="13" t="s">
        <v>4393</v>
      </c>
    </row>
    <row r="1181" spans="1:24" x14ac:dyDescent="0.3">
      <c r="A1181" s="11">
        <v>5695</v>
      </c>
      <c r="B1181" s="11" t="s">
        <v>3227</v>
      </c>
      <c r="C1181" s="12">
        <v>44540</v>
      </c>
      <c r="D1181" s="12">
        <v>44546</v>
      </c>
      <c r="E1181" s="11" t="s">
        <v>38</v>
      </c>
      <c r="F1181" s="11" t="s">
        <v>956</v>
      </c>
      <c r="G1181" s="11" t="s">
        <v>957</v>
      </c>
      <c r="H1181" s="11" t="s">
        <v>81</v>
      </c>
      <c r="I1181" s="11" t="s">
        <v>26</v>
      </c>
      <c r="J1181" s="11" t="s">
        <v>2735</v>
      </c>
      <c r="K1181" s="11" t="s">
        <v>1070</v>
      </c>
      <c r="L1181" s="11">
        <v>21215</v>
      </c>
      <c r="M1181" s="11" t="s">
        <v>62</v>
      </c>
      <c r="N1181" s="11" t="s">
        <v>402</v>
      </c>
      <c r="O1181" s="11" t="s">
        <v>31</v>
      </c>
      <c r="P1181" s="11" t="s">
        <v>35</v>
      </c>
      <c r="Q1181" s="11" t="s">
        <v>403</v>
      </c>
      <c r="R1181" s="11">
        <v>542.94000000000005</v>
      </c>
      <c r="S1181" s="11">
        <v>3</v>
      </c>
      <c r="T1181" s="11">
        <v>0</v>
      </c>
      <c r="U1181" s="11">
        <v>141.1644</v>
      </c>
      <c r="V1181" s="11">
        <f t="shared" si="36"/>
        <v>1</v>
      </c>
      <c r="W1181" s="11" t="str">
        <f t="shared" si="37"/>
        <v>Dec</v>
      </c>
      <c r="X1181" s="13" t="s">
        <v>4393</v>
      </c>
    </row>
    <row r="1182" spans="1:24" x14ac:dyDescent="0.3">
      <c r="A1182" s="11">
        <v>5696</v>
      </c>
      <c r="B1182" s="11" t="s">
        <v>3228</v>
      </c>
      <c r="C1182" s="12">
        <v>44686</v>
      </c>
      <c r="D1182" s="12">
        <v>44688</v>
      </c>
      <c r="E1182" s="11" t="s">
        <v>22</v>
      </c>
      <c r="F1182" s="11" t="s">
        <v>3008</v>
      </c>
      <c r="G1182" s="11" t="s">
        <v>3009</v>
      </c>
      <c r="H1182" s="11" t="s">
        <v>25</v>
      </c>
      <c r="I1182" s="11" t="s">
        <v>26</v>
      </c>
      <c r="J1182" s="11" t="s">
        <v>310</v>
      </c>
      <c r="K1182" s="11" t="s">
        <v>50</v>
      </c>
      <c r="L1182" s="11">
        <v>94109</v>
      </c>
      <c r="M1182" s="11" t="s">
        <v>51</v>
      </c>
      <c r="N1182" s="11" t="s">
        <v>1230</v>
      </c>
      <c r="O1182" s="11" t="s">
        <v>31</v>
      </c>
      <c r="P1182" s="11" t="s">
        <v>44</v>
      </c>
      <c r="Q1182" s="11" t="s">
        <v>1231</v>
      </c>
      <c r="R1182" s="11">
        <v>71.087999999999994</v>
      </c>
      <c r="S1182" s="11">
        <v>2</v>
      </c>
      <c r="T1182" s="11">
        <v>0.2</v>
      </c>
      <c r="U1182" s="11">
        <v>-1.7771999999999999</v>
      </c>
      <c r="V1182" s="11">
        <f t="shared" si="36"/>
        <v>0</v>
      </c>
      <c r="W1182" s="11" t="str">
        <f t="shared" si="37"/>
        <v>May</v>
      </c>
      <c r="X1182" s="13" t="s">
        <v>4394</v>
      </c>
    </row>
    <row r="1183" spans="1:24" x14ac:dyDescent="0.3">
      <c r="A1183" s="11">
        <v>5704</v>
      </c>
      <c r="B1183" s="11" t="s">
        <v>3229</v>
      </c>
      <c r="C1183" s="12">
        <v>44179</v>
      </c>
      <c r="D1183" s="12">
        <v>44186</v>
      </c>
      <c r="E1183" s="11" t="s">
        <v>38</v>
      </c>
      <c r="F1183" s="11" t="s">
        <v>3230</v>
      </c>
      <c r="G1183" s="11" t="s">
        <v>3231</v>
      </c>
      <c r="H1183" s="11" t="s">
        <v>25</v>
      </c>
      <c r="I1183" s="11" t="s">
        <v>26</v>
      </c>
      <c r="J1183" s="11" t="s">
        <v>1751</v>
      </c>
      <c r="K1183" s="11" t="s">
        <v>215</v>
      </c>
      <c r="L1183" s="11">
        <v>43302</v>
      </c>
      <c r="M1183" s="11" t="s">
        <v>62</v>
      </c>
      <c r="N1183" s="11" t="s">
        <v>1864</v>
      </c>
      <c r="O1183" s="11" t="s">
        <v>31</v>
      </c>
      <c r="P1183" s="11" t="s">
        <v>44</v>
      </c>
      <c r="Q1183" s="11" t="s">
        <v>1865</v>
      </c>
      <c r="R1183" s="11">
        <v>136.53</v>
      </c>
      <c r="S1183" s="11">
        <v>1</v>
      </c>
      <c r="T1183" s="11">
        <v>0.4</v>
      </c>
      <c r="U1183" s="11">
        <v>-52.336500000000001</v>
      </c>
      <c r="V1183" s="11">
        <f t="shared" si="36"/>
        <v>0</v>
      </c>
      <c r="W1183" s="11" t="str">
        <f t="shared" si="37"/>
        <v>Dec</v>
      </c>
      <c r="X1183" s="13" t="s">
        <v>4392</v>
      </c>
    </row>
    <row r="1184" spans="1:24" x14ac:dyDescent="0.3">
      <c r="A1184" s="11">
        <v>5708</v>
      </c>
      <c r="B1184" s="11" t="s">
        <v>3232</v>
      </c>
      <c r="C1184" s="12">
        <v>44324</v>
      </c>
      <c r="D1184" s="12">
        <v>44331</v>
      </c>
      <c r="E1184" s="11" t="s">
        <v>38</v>
      </c>
      <c r="F1184" s="11" t="s">
        <v>2216</v>
      </c>
      <c r="G1184" s="11" t="s">
        <v>2217</v>
      </c>
      <c r="H1184" s="11" t="s">
        <v>25</v>
      </c>
      <c r="I1184" s="11" t="s">
        <v>26</v>
      </c>
      <c r="J1184" s="11" t="s">
        <v>158</v>
      </c>
      <c r="K1184" s="11" t="s">
        <v>109</v>
      </c>
      <c r="L1184" s="11">
        <v>10024</v>
      </c>
      <c r="M1184" s="11" t="s">
        <v>62</v>
      </c>
      <c r="N1184" s="11" t="s">
        <v>924</v>
      </c>
      <c r="O1184" s="11" t="s">
        <v>31</v>
      </c>
      <c r="P1184" s="11" t="s">
        <v>53</v>
      </c>
      <c r="Q1184" s="11" t="s">
        <v>925</v>
      </c>
      <c r="R1184" s="11">
        <v>79.44</v>
      </c>
      <c r="S1184" s="11">
        <v>3</v>
      </c>
      <c r="T1184" s="11">
        <v>0</v>
      </c>
      <c r="U1184" s="11">
        <v>30.187200000000001</v>
      </c>
      <c r="V1184" s="11">
        <f t="shared" si="36"/>
        <v>1</v>
      </c>
      <c r="W1184" s="11" t="str">
        <f t="shared" si="37"/>
        <v>May</v>
      </c>
      <c r="X1184" s="13" t="s">
        <v>4393</v>
      </c>
    </row>
    <row r="1185" spans="1:24" x14ac:dyDescent="0.3">
      <c r="A1185" s="11">
        <v>5710</v>
      </c>
      <c r="B1185" s="11" t="s">
        <v>3232</v>
      </c>
      <c r="C1185" s="12">
        <v>44324</v>
      </c>
      <c r="D1185" s="12">
        <v>44331</v>
      </c>
      <c r="E1185" s="11" t="s">
        <v>38</v>
      </c>
      <c r="F1185" s="11" t="s">
        <v>2216</v>
      </c>
      <c r="G1185" s="11" t="s">
        <v>2217</v>
      </c>
      <c r="H1185" s="11" t="s">
        <v>25</v>
      </c>
      <c r="I1185" s="11" t="s">
        <v>26</v>
      </c>
      <c r="J1185" s="11" t="s">
        <v>158</v>
      </c>
      <c r="K1185" s="11" t="s">
        <v>109</v>
      </c>
      <c r="L1185" s="11">
        <v>10024</v>
      </c>
      <c r="M1185" s="11" t="s">
        <v>62</v>
      </c>
      <c r="N1185" s="11" t="s">
        <v>571</v>
      </c>
      <c r="O1185" s="11" t="s">
        <v>31</v>
      </c>
      <c r="P1185" s="11" t="s">
        <v>35</v>
      </c>
      <c r="Q1185" s="11" t="s">
        <v>572</v>
      </c>
      <c r="R1185" s="11">
        <v>127.764</v>
      </c>
      <c r="S1185" s="11">
        <v>2</v>
      </c>
      <c r="T1185" s="11">
        <v>0.1</v>
      </c>
      <c r="U1185" s="11">
        <v>21.294</v>
      </c>
      <c r="V1185" s="11">
        <f t="shared" si="36"/>
        <v>1</v>
      </c>
      <c r="W1185" s="11" t="str">
        <f t="shared" si="37"/>
        <v>May</v>
      </c>
      <c r="X1185" s="13" t="s">
        <v>4393</v>
      </c>
    </row>
    <row r="1186" spans="1:24" x14ac:dyDescent="0.3">
      <c r="A1186" s="11">
        <v>5731</v>
      </c>
      <c r="B1186" s="11" t="s">
        <v>3233</v>
      </c>
      <c r="C1186" s="12">
        <v>45268</v>
      </c>
      <c r="D1186" s="12">
        <v>45273</v>
      </c>
      <c r="E1186" s="11" t="s">
        <v>38</v>
      </c>
      <c r="F1186" s="11" t="s">
        <v>513</v>
      </c>
      <c r="G1186" s="11" t="s">
        <v>514</v>
      </c>
      <c r="H1186" s="11" t="s">
        <v>25</v>
      </c>
      <c r="I1186" s="11" t="s">
        <v>26</v>
      </c>
      <c r="J1186" s="11" t="s">
        <v>1466</v>
      </c>
      <c r="K1186" s="11" t="s">
        <v>222</v>
      </c>
      <c r="L1186" s="11">
        <v>53711</v>
      </c>
      <c r="M1186" s="11" t="s">
        <v>84</v>
      </c>
      <c r="N1186" s="11" t="s">
        <v>1457</v>
      </c>
      <c r="O1186" s="11" t="s">
        <v>31</v>
      </c>
      <c r="P1186" s="11" t="s">
        <v>32</v>
      </c>
      <c r="Q1186" s="11" t="s">
        <v>1458</v>
      </c>
      <c r="R1186" s="11">
        <v>459.92</v>
      </c>
      <c r="S1186" s="11">
        <v>4</v>
      </c>
      <c r="T1186" s="11">
        <v>0</v>
      </c>
      <c r="U1186" s="11">
        <v>41.392800000000001</v>
      </c>
      <c r="V1186" s="11">
        <f t="shared" si="36"/>
        <v>1</v>
      </c>
      <c r="W1186" s="11" t="str">
        <f t="shared" si="37"/>
        <v>Dec</v>
      </c>
      <c r="X1186" s="13" t="s">
        <v>4395</v>
      </c>
    </row>
    <row r="1187" spans="1:24" x14ac:dyDescent="0.3">
      <c r="A1187" s="11">
        <v>5733</v>
      </c>
      <c r="B1187" s="11" t="s">
        <v>3234</v>
      </c>
      <c r="C1187" s="12">
        <v>45106</v>
      </c>
      <c r="D1187" s="12">
        <v>45109</v>
      </c>
      <c r="E1187" s="11" t="s">
        <v>78</v>
      </c>
      <c r="F1187" s="11" t="s">
        <v>314</v>
      </c>
      <c r="G1187" s="11" t="s">
        <v>315</v>
      </c>
      <c r="H1187" s="11" t="s">
        <v>81</v>
      </c>
      <c r="I1187" s="11" t="s">
        <v>26</v>
      </c>
      <c r="J1187" s="11" t="s">
        <v>3235</v>
      </c>
      <c r="K1187" s="11" t="s">
        <v>411</v>
      </c>
      <c r="L1187" s="11">
        <v>6460</v>
      </c>
      <c r="M1187" s="11" t="s">
        <v>62</v>
      </c>
      <c r="N1187" s="11" t="s">
        <v>2401</v>
      </c>
      <c r="O1187" s="11" t="s">
        <v>31</v>
      </c>
      <c r="P1187" s="11" t="s">
        <v>32</v>
      </c>
      <c r="Q1187" s="11" t="s">
        <v>2402</v>
      </c>
      <c r="R1187" s="11">
        <v>638.82000000000005</v>
      </c>
      <c r="S1187" s="11">
        <v>9</v>
      </c>
      <c r="T1187" s="11">
        <v>0</v>
      </c>
      <c r="U1187" s="11">
        <v>185.2578</v>
      </c>
      <c r="V1187" s="11">
        <f t="shared" si="36"/>
        <v>1</v>
      </c>
      <c r="W1187" s="11" t="str">
        <f t="shared" si="37"/>
        <v>Jun</v>
      </c>
      <c r="X1187" s="13" t="s">
        <v>4395</v>
      </c>
    </row>
    <row r="1188" spans="1:24" x14ac:dyDescent="0.3">
      <c r="A1188" s="11">
        <v>5735</v>
      </c>
      <c r="B1188" s="11" t="s">
        <v>3234</v>
      </c>
      <c r="C1188" s="12">
        <v>45106</v>
      </c>
      <c r="D1188" s="12">
        <v>45109</v>
      </c>
      <c r="E1188" s="11" t="s">
        <v>78</v>
      </c>
      <c r="F1188" s="11" t="s">
        <v>314</v>
      </c>
      <c r="G1188" s="11" t="s">
        <v>315</v>
      </c>
      <c r="H1188" s="11" t="s">
        <v>81</v>
      </c>
      <c r="I1188" s="11" t="s">
        <v>26</v>
      </c>
      <c r="J1188" s="11" t="s">
        <v>3235</v>
      </c>
      <c r="K1188" s="11" t="s">
        <v>411</v>
      </c>
      <c r="L1188" s="11">
        <v>6460</v>
      </c>
      <c r="M1188" s="11" t="s">
        <v>62</v>
      </c>
      <c r="N1188" s="11" t="s">
        <v>1249</v>
      </c>
      <c r="O1188" s="11" t="s">
        <v>31</v>
      </c>
      <c r="P1188" s="11" t="s">
        <v>53</v>
      </c>
      <c r="Q1188" s="11" t="s">
        <v>1250</v>
      </c>
      <c r="R1188" s="11">
        <v>25.16</v>
      </c>
      <c r="S1188" s="11">
        <v>2</v>
      </c>
      <c r="T1188" s="11">
        <v>0</v>
      </c>
      <c r="U1188" s="11">
        <v>8.5543999999999993</v>
      </c>
      <c r="V1188" s="11">
        <f t="shared" si="36"/>
        <v>1</v>
      </c>
      <c r="W1188" s="11" t="str">
        <f t="shared" si="37"/>
        <v>Jun</v>
      </c>
      <c r="X1188" s="13" t="s">
        <v>4395</v>
      </c>
    </row>
    <row r="1189" spans="1:24" x14ac:dyDescent="0.3">
      <c r="A1189" s="11">
        <v>5738</v>
      </c>
      <c r="B1189" s="11" t="s">
        <v>3236</v>
      </c>
      <c r="C1189" s="12">
        <v>43850</v>
      </c>
      <c r="D1189" s="12">
        <v>43855</v>
      </c>
      <c r="E1189" s="11" t="s">
        <v>38</v>
      </c>
      <c r="F1189" s="11" t="s">
        <v>1772</v>
      </c>
      <c r="G1189" s="11" t="s">
        <v>1773</v>
      </c>
      <c r="H1189" s="11" t="s">
        <v>25</v>
      </c>
      <c r="I1189" s="11" t="s">
        <v>26</v>
      </c>
      <c r="J1189" s="11" t="s">
        <v>49</v>
      </c>
      <c r="K1189" s="11" t="s">
        <v>50</v>
      </c>
      <c r="L1189" s="11">
        <v>90049</v>
      </c>
      <c r="M1189" s="11" t="s">
        <v>51</v>
      </c>
      <c r="N1189" s="11" t="s">
        <v>139</v>
      </c>
      <c r="O1189" s="11" t="s">
        <v>31</v>
      </c>
      <c r="P1189" s="11" t="s">
        <v>53</v>
      </c>
      <c r="Q1189" s="11" t="s">
        <v>140</v>
      </c>
      <c r="R1189" s="11">
        <v>19.3</v>
      </c>
      <c r="S1189" s="11">
        <v>2</v>
      </c>
      <c r="T1189" s="11">
        <v>0</v>
      </c>
      <c r="U1189" s="11">
        <v>5.79</v>
      </c>
      <c r="V1189" s="11">
        <f t="shared" si="36"/>
        <v>1</v>
      </c>
      <c r="W1189" s="11" t="str">
        <f t="shared" si="37"/>
        <v>Jan</v>
      </c>
      <c r="X1189" s="13" t="s">
        <v>4392</v>
      </c>
    </row>
    <row r="1190" spans="1:24" x14ac:dyDescent="0.3">
      <c r="A1190" s="11">
        <v>5741</v>
      </c>
      <c r="B1190" s="11" t="s">
        <v>3237</v>
      </c>
      <c r="C1190" s="12">
        <v>45013</v>
      </c>
      <c r="D1190" s="12">
        <v>45016</v>
      </c>
      <c r="E1190" s="11" t="s">
        <v>78</v>
      </c>
      <c r="F1190" s="11" t="s">
        <v>3238</v>
      </c>
      <c r="G1190" s="11" t="s">
        <v>3239</v>
      </c>
      <c r="H1190" s="11" t="s">
        <v>81</v>
      </c>
      <c r="I1190" s="11" t="s">
        <v>26</v>
      </c>
      <c r="J1190" s="11" t="s">
        <v>1561</v>
      </c>
      <c r="K1190" s="11" t="s">
        <v>50</v>
      </c>
      <c r="L1190" s="11">
        <v>94533</v>
      </c>
      <c r="M1190" s="11" t="s">
        <v>51</v>
      </c>
      <c r="N1190" s="11" t="s">
        <v>924</v>
      </c>
      <c r="O1190" s="11" t="s">
        <v>31</v>
      </c>
      <c r="P1190" s="11" t="s">
        <v>53</v>
      </c>
      <c r="Q1190" s="11" t="s">
        <v>925</v>
      </c>
      <c r="R1190" s="11">
        <v>26.48</v>
      </c>
      <c r="S1190" s="11">
        <v>1</v>
      </c>
      <c r="T1190" s="11">
        <v>0</v>
      </c>
      <c r="U1190" s="11">
        <v>10.0624</v>
      </c>
      <c r="V1190" s="11">
        <f t="shared" si="36"/>
        <v>1</v>
      </c>
      <c r="W1190" s="11" t="str">
        <f t="shared" si="37"/>
        <v>Mar</v>
      </c>
      <c r="X1190" s="13" t="s">
        <v>4395</v>
      </c>
    </row>
    <row r="1191" spans="1:24" x14ac:dyDescent="0.3">
      <c r="A1191" s="11">
        <v>5746</v>
      </c>
      <c r="B1191" s="11" t="s">
        <v>3237</v>
      </c>
      <c r="C1191" s="12">
        <v>45013</v>
      </c>
      <c r="D1191" s="12">
        <v>45016</v>
      </c>
      <c r="E1191" s="11" t="s">
        <v>78</v>
      </c>
      <c r="F1191" s="11" t="s">
        <v>3238</v>
      </c>
      <c r="G1191" s="11" t="s">
        <v>3239</v>
      </c>
      <c r="H1191" s="11" t="s">
        <v>81</v>
      </c>
      <c r="I1191" s="11" t="s">
        <v>26</v>
      </c>
      <c r="J1191" s="11" t="s">
        <v>1561</v>
      </c>
      <c r="K1191" s="11" t="s">
        <v>50</v>
      </c>
      <c r="L1191" s="11">
        <v>94533</v>
      </c>
      <c r="M1191" s="11" t="s">
        <v>51</v>
      </c>
      <c r="N1191" s="11" t="s">
        <v>1992</v>
      </c>
      <c r="O1191" s="11" t="s">
        <v>31</v>
      </c>
      <c r="P1191" s="11" t="s">
        <v>53</v>
      </c>
      <c r="Q1191" s="11" t="s">
        <v>1993</v>
      </c>
      <c r="R1191" s="11">
        <v>21.56</v>
      </c>
      <c r="S1191" s="11">
        <v>7</v>
      </c>
      <c r="T1191" s="11">
        <v>0</v>
      </c>
      <c r="U1191" s="11">
        <v>6.8992000000000004</v>
      </c>
      <c r="V1191" s="11">
        <f t="shared" si="36"/>
        <v>1</v>
      </c>
      <c r="W1191" s="11" t="str">
        <f t="shared" si="37"/>
        <v>Mar</v>
      </c>
      <c r="X1191" s="13" t="s">
        <v>4395</v>
      </c>
    </row>
    <row r="1192" spans="1:24" x14ac:dyDescent="0.3">
      <c r="A1192" s="11">
        <v>5751</v>
      </c>
      <c r="B1192" s="11" t="s">
        <v>3240</v>
      </c>
      <c r="C1192" s="12">
        <v>43981</v>
      </c>
      <c r="D1192" s="12">
        <v>43987</v>
      </c>
      <c r="E1192" s="11" t="s">
        <v>38</v>
      </c>
      <c r="F1192" s="11" t="s">
        <v>2993</v>
      </c>
      <c r="G1192" s="11" t="s">
        <v>2994</v>
      </c>
      <c r="H1192" s="11" t="s">
        <v>25</v>
      </c>
      <c r="I1192" s="11" t="s">
        <v>26</v>
      </c>
      <c r="J1192" s="11" t="s">
        <v>3241</v>
      </c>
      <c r="K1192" s="11" t="s">
        <v>121</v>
      </c>
      <c r="L1192" s="11">
        <v>60089</v>
      </c>
      <c r="M1192" s="11" t="s">
        <v>84</v>
      </c>
      <c r="N1192" s="11" t="s">
        <v>55</v>
      </c>
      <c r="O1192" s="11" t="s">
        <v>31</v>
      </c>
      <c r="P1192" s="11" t="s">
        <v>44</v>
      </c>
      <c r="Q1192" s="11" t="s">
        <v>56</v>
      </c>
      <c r="R1192" s="11">
        <v>355.45499999999998</v>
      </c>
      <c r="S1192" s="11">
        <v>3</v>
      </c>
      <c r="T1192" s="11">
        <v>0.5</v>
      </c>
      <c r="U1192" s="11">
        <v>-184.8366</v>
      </c>
      <c r="V1192" s="11">
        <f t="shared" si="36"/>
        <v>0</v>
      </c>
      <c r="W1192" s="11" t="str">
        <f t="shared" si="37"/>
        <v>May</v>
      </c>
      <c r="X1192" s="13" t="s">
        <v>4392</v>
      </c>
    </row>
    <row r="1193" spans="1:24" x14ac:dyDescent="0.3">
      <c r="A1193" s="11">
        <v>5754</v>
      </c>
      <c r="B1193" s="11" t="s">
        <v>3242</v>
      </c>
      <c r="C1193" s="12">
        <v>44595</v>
      </c>
      <c r="D1193" s="12">
        <v>44602</v>
      </c>
      <c r="E1193" s="11" t="s">
        <v>38</v>
      </c>
      <c r="F1193" s="11" t="s">
        <v>2396</v>
      </c>
      <c r="G1193" s="11" t="s">
        <v>2397</v>
      </c>
      <c r="H1193" s="11" t="s">
        <v>25</v>
      </c>
      <c r="I1193" s="11" t="s">
        <v>26</v>
      </c>
      <c r="J1193" s="11" t="s">
        <v>616</v>
      </c>
      <c r="K1193" s="11" t="s">
        <v>28</v>
      </c>
      <c r="L1193" s="11">
        <v>40475</v>
      </c>
      <c r="M1193" s="11" t="s">
        <v>29</v>
      </c>
      <c r="N1193" s="11" t="s">
        <v>460</v>
      </c>
      <c r="O1193" s="11" t="s">
        <v>31</v>
      </c>
      <c r="P1193" s="11" t="s">
        <v>35</v>
      </c>
      <c r="Q1193" s="11" t="s">
        <v>461</v>
      </c>
      <c r="R1193" s="11">
        <v>866.4</v>
      </c>
      <c r="S1193" s="11">
        <v>4</v>
      </c>
      <c r="T1193" s="11">
        <v>0</v>
      </c>
      <c r="U1193" s="11">
        <v>225.26400000000001</v>
      </c>
      <c r="V1193" s="11">
        <f t="shared" si="36"/>
        <v>1</v>
      </c>
      <c r="W1193" s="11" t="str">
        <f t="shared" si="37"/>
        <v>Feb</v>
      </c>
      <c r="X1193" s="13" t="s">
        <v>4394</v>
      </c>
    </row>
    <row r="1194" spans="1:24" x14ac:dyDescent="0.3">
      <c r="A1194" s="11">
        <v>5758</v>
      </c>
      <c r="B1194" s="11" t="s">
        <v>3243</v>
      </c>
      <c r="C1194" s="12">
        <v>44419</v>
      </c>
      <c r="D1194" s="12">
        <v>44424</v>
      </c>
      <c r="E1194" s="11" t="s">
        <v>38</v>
      </c>
      <c r="F1194" s="11" t="s">
        <v>3244</v>
      </c>
      <c r="G1194" s="11" t="s">
        <v>3245</v>
      </c>
      <c r="H1194" s="11" t="s">
        <v>25</v>
      </c>
      <c r="I1194" s="11" t="s">
        <v>26</v>
      </c>
      <c r="J1194" s="11" t="s">
        <v>1998</v>
      </c>
      <c r="K1194" s="11" t="s">
        <v>1017</v>
      </c>
      <c r="L1194" s="11">
        <v>27604</v>
      </c>
      <c r="M1194" s="11" t="s">
        <v>29</v>
      </c>
      <c r="N1194" s="11" t="s">
        <v>1292</v>
      </c>
      <c r="O1194" s="11" t="s">
        <v>31</v>
      </c>
      <c r="P1194" s="11" t="s">
        <v>53</v>
      </c>
      <c r="Q1194" s="11" t="s">
        <v>2003</v>
      </c>
      <c r="R1194" s="11">
        <v>46.152000000000001</v>
      </c>
      <c r="S1194" s="11">
        <v>3</v>
      </c>
      <c r="T1194" s="11">
        <v>0.2</v>
      </c>
      <c r="U1194" s="11">
        <v>12.1149</v>
      </c>
      <c r="V1194" s="11">
        <f t="shared" si="36"/>
        <v>1</v>
      </c>
      <c r="W1194" s="11" t="str">
        <f t="shared" si="37"/>
        <v>Aug</v>
      </c>
      <c r="X1194" s="13" t="s">
        <v>4393</v>
      </c>
    </row>
    <row r="1195" spans="1:24" x14ac:dyDescent="0.3">
      <c r="A1195" s="11">
        <v>5763</v>
      </c>
      <c r="B1195" s="11" t="s">
        <v>3246</v>
      </c>
      <c r="C1195" s="12">
        <v>45150</v>
      </c>
      <c r="D1195" s="12">
        <v>45153</v>
      </c>
      <c r="E1195" s="11" t="s">
        <v>78</v>
      </c>
      <c r="F1195" s="11" t="s">
        <v>2148</v>
      </c>
      <c r="G1195" s="11" t="s">
        <v>2149</v>
      </c>
      <c r="H1195" s="11" t="s">
        <v>25</v>
      </c>
      <c r="I1195" s="11" t="s">
        <v>26</v>
      </c>
      <c r="J1195" s="11" t="s">
        <v>3247</v>
      </c>
      <c r="K1195" s="11" t="s">
        <v>50</v>
      </c>
      <c r="L1195" s="11">
        <v>92630</v>
      </c>
      <c r="M1195" s="11" t="s">
        <v>51</v>
      </c>
      <c r="N1195" s="11" t="s">
        <v>1271</v>
      </c>
      <c r="O1195" s="11" t="s">
        <v>31</v>
      </c>
      <c r="P1195" s="11" t="s">
        <v>53</v>
      </c>
      <c r="Q1195" s="11" t="s">
        <v>1272</v>
      </c>
      <c r="R1195" s="11">
        <v>54.92</v>
      </c>
      <c r="S1195" s="11">
        <v>4</v>
      </c>
      <c r="T1195" s="11">
        <v>0</v>
      </c>
      <c r="U1195" s="11">
        <v>19.7712</v>
      </c>
      <c r="V1195" s="11">
        <f t="shared" si="36"/>
        <v>1</v>
      </c>
      <c r="W1195" s="11" t="str">
        <f t="shared" si="37"/>
        <v>Aug</v>
      </c>
      <c r="X1195" s="13" t="s">
        <v>4395</v>
      </c>
    </row>
    <row r="1196" spans="1:24" x14ac:dyDescent="0.3">
      <c r="A1196" s="11">
        <v>5764</v>
      </c>
      <c r="B1196" s="11" t="s">
        <v>3248</v>
      </c>
      <c r="C1196" s="12">
        <v>44503</v>
      </c>
      <c r="D1196" s="12">
        <v>44505</v>
      </c>
      <c r="E1196" s="11" t="s">
        <v>78</v>
      </c>
      <c r="F1196" s="11" t="s">
        <v>3249</v>
      </c>
      <c r="G1196" s="11" t="s">
        <v>3250</v>
      </c>
      <c r="H1196" s="11" t="s">
        <v>81</v>
      </c>
      <c r="I1196" s="11" t="s">
        <v>26</v>
      </c>
      <c r="J1196" s="11" t="s">
        <v>711</v>
      </c>
      <c r="K1196" s="11" t="s">
        <v>109</v>
      </c>
      <c r="L1196" s="11">
        <v>11561</v>
      </c>
      <c r="M1196" s="11" t="s">
        <v>62</v>
      </c>
      <c r="N1196" s="11" t="s">
        <v>2530</v>
      </c>
      <c r="O1196" s="11" t="s">
        <v>31</v>
      </c>
      <c r="P1196" s="11" t="s">
        <v>35</v>
      </c>
      <c r="Q1196" s="11" t="s">
        <v>2531</v>
      </c>
      <c r="R1196" s="11">
        <v>1448.82</v>
      </c>
      <c r="S1196" s="11">
        <v>10</v>
      </c>
      <c r="T1196" s="11">
        <v>0.1</v>
      </c>
      <c r="U1196" s="11">
        <v>209.274</v>
      </c>
      <c r="V1196" s="11">
        <f t="shared" si="36"/>
        <v>1</v>
      </c>
      <c r="W1196" s="11" t="str">
        <f t="shared" si="37"/>
        <v>Nov</v>
      </c>
      <c r="X1196" s="13" t="s">
        <v>4393</v>
      </c>
    </row>
    <row r="1197" spans="1:24" x14ac:dyDescent="0.3">
      <c r="A1197" s="11">
        <v>5771</v>
      </c>
      <c r="B1197" s="11" t="s">
        <v>3251</v>
      </c>
      <c r="C1197" s="12">
        <v>44463</v>
      </c>
      <c r="D1197" s="12">
        <v>44467</v>
      </c>
      <c r="E1197" s="11" t="s">
        <v>38</v>
      </c>
      <c r="F1197" s="11" t="s">
        <v>3252</v>
      </c>
      <c r="G1197" s="11" t="s">
        <v>3253</v>
      </c>
      <c r="H1197" s="11" t="s">
        <v>81</v>
      </c>
      <c r="I1197" s="11" t="s">
        <v>26</v>
      </c>
      <c r="J1197" s="11" t="s">
        <v>49</v>
      </c>
      <c r="K1197" s="11" t="s">
        <v>50</v>
      </c>
      <c r="L1197" s="11">
        <v>90032</v>
      </c>
      <c r="M1197" s="11" t="s">
        <v>51</v>
      </c>
      <c r="N1197" s="11" t="s">
        <v>631</v>
      </c>
      <c r="O1197" s="11" t="s">
        <v>31</v>
      </c>
      <c r="P1197" s="11" t="s">
        <v>53</v>
      </c>
      <c r="Q1197" s="11" t="s">
        <v>632</v>
      </c>
      <c r="R1197" s="11">
        <v>14.91</v>
      </c>
      <c r="S1197" s="11">
        <v>3</v>
      </c>
      <c r="T1197" s="11">
        <v>0</v>
      </c>
      <c r="U1197" s="11">
        <v>4.6220999999999997</v>
      </c>
      <c r="V1197" s="11">
        <f t="shared" si="36"/>
        <v>1</v>
      </c>
      <c r="W1197" s="11" t="str">
        <f t="shared" si="37"/>
        <v>Sep</v>
      </c>
      <c r="X1197" s="13" t="s">
        <v>4393</v>
      </c>
    </row>
    <row r="1198" spans="1:24" x14ac:dyDescent="0.3">
      <c r="A1198" s="11">
        <v>5775</v>
      </c>
      <c r="B1198" s="11" t="s">
        <v>3254</v>
      </c>
      <c r="C1198" s="12">
        <v>44663</v>
      </c>
      <c r="D1198" s="12">
        <v>44667</v>
      </c>
      <c r="E1198" s="11" t="s">
        <v>38</v>
      </c>
      <c r="F1198" s="11" t="s">
        <v>1188</v>
      </c>
      <c r="G1198" s="11" t="s">
        <v>1189</v>
      </c>
      <c r="H1198" s="11" t="s">
        <v>25</v>
      </c>
      <c r="I1198" s="11" t="s">
        <v>26</v>
      </c>
      <c r="J1198" s="11" t="s">
        <v>49</v>
      </c>
      <c r="K1198" s="11" t="s">
        <v>50</v>
      </c>
      <c r="L1198" s="11">
        <v>90036</v>
      </c>
      <c r="M1198" s="11" t="s">
        <v>51</v>
      </c>
      <c r="N1198" s="11" t="s">
        <v>3198</v>
      </c>
      <c r="O1198" s="11" t="s">
        <v>31</v>
      </c>
      <c r="P1198" s="11" t="s">
        <v>35</v>
      </c>
      <c r="Q1198" s="11" t="s">
        <v>3199</v>
      </c>
      <c r="R1198" s="11">
        <v>638.28800000000001</v>
      </c>
      <c r="S1198" s="11">
        <v>7</v>
      </c>
      <c r="T1198" s="11">
        <v>0.2</v>
      </c>
      <c r="U1198" s="11">
        <v>-31.914400000000001</v>
      </c>
      <c r="V1198" s="11">
        <f t="shared" si="36"/>
        <v>0</v>
      </c>
      <c r="W1198" s="11" t="str">
        <f t="shared" si="37"/>
        <v>Apr</v>
      </c>
      <c r="X1198" s="13" t="s">
        <v>4394</v>
      </c>
    </row>
    <row r="1199" spans="1:24" x14ac:dyDescent="0.3">
      <c r="A1199" s="11">
        <v>5780</v>
      </c>
      <c r="B1199" s="11" t="s">
        <v>3255</v>
      </c>
      <c r="C1199" s="12">
        <v>44146</v>
      </c>
      <c r="D1199" s="12">
        <v>44153</v>
      </c>
      <c r="E1199" s="11" t="s">
        <v>38</v>
      </c>
      <c r="F1199" s="11" t="s">
        <v>1046</v>
      </c>
      <c r="G1199" s="11" t="s">
        <v>1047</v>
      </c>
      <c r="H1199" s="11" t="s">
        <v>25</v>
      </c>
      <c r="I1199" s="11" t="s">
        <v>26</v>
      </c>
      <c r="J1199" s="11" t="s">
        <v>49</v>
      </c>
      <c r="K1199" s="11" t="s">
        <v>50</v>
      </c>
      <c r="L1199" s="11">
        <v>90008</v>
      </c>
      <c r="M1199" s="11" t="s">
        <v>51</v>
      </c>
      <c r="N1199" s="11" t="s">
        <v>1513</v>
      </c>
      <c r="O1199" s="11" t="s">
        <v>31</v>
      </c>
      <c r="P1199" s="11" t="s">
        <v>35</v>
      </c>
      <c r="Q1199" s="11" t="s">
        <v>1514</v>
      </c>
      <c r="R1199" s="11">
        <v>112.648</v>
      </c>
      <c r="S1199" s="11">
        <v>1</v>
      </c>
      <c r="T1199" s="11">
        <v>0.2</v>
      </c>
      <c r="U1199" s="11">
        <v>11.264799999999999</v>
      </c>
      <c r="V1199" s="11">
        <f t="shared" si="36"/>
        <v>1</v>
      </c>
      <c r="W1199" s="11" t="str">
        <f t="shared" si="37"/>
        <v>Nov</v>
      </c>
      <c r="X1199" s="13" t="s">
        <v>4392</v>
      </c>
    </row>
    <row r="1200" spans="1:24" x14ac:dyDescent="0.3">
      <c r="A1200" s="11">
        <v>5785</v>
      </c>
      <c r="B1200" s="11" t="s">
        <v>3256</v>
      </c>
      <c r="C1200" s="12">
        <v>45201</v>
      </c>
      <c r="D1200" s="12">
        <v>45207</v>
      </c>
      <c r="E1200" s="11" t="s">
        <v>38</v>
      </c>
      <c r="F1200" s="11" t="s">
        <v>3257</v>
      </c>
      <c r="G1200" s="11" t="s">
        <v>3258</v>
      </c>
      <c r="H1200" s="11" t="s">
        <v>25</v>
      </c>
      <c r="I1200" s="11" t="s">
        <v>26</v>
      </c>
      <c r="J1200" s="11" t="s">
        <v>859</v>
      </c>
      <c r="K1200" s="11" t="s">
        <v>1498</v>
      </c>
      <c r="L1200" s="11">
        <v>97477</v>
      </c>
      <c r="M1200" s="11" t="s">
        <v>51</v>
      </c>
      <c r="N1200" s="11" t="s">
        <v>437</v>
      </c>
      <c r="O1200" s="11" t="s">
        <v>31</v>
      </c>
      <c r="P1200" s="11" t="s">
        <v>32</v>
      </c>
      <c r="Q1200" s="11" t="s">
        <v>438</v>
      </c>
      <c r="R1200" s="11">
        <v>217.76400000000001</v>
      </c>
      <c r="S1200" s="11">
        <v>6</v>
      </c>
      <c r="T1200" s="11">
        <v>0.7</v>
      </c>
      <c r="U1200" s="11">
        <v>-384.71640000000002</v>
      </c>
      <c r="V1200" s="11">
        <f t="shared" si="36"/>
        <v>0</v>
      </c>
      <c r="W1200" s="11" t="str">
        <f t="shared" si="37"/>
        <v>Oct</v>
      </c>
      <c r="X1200" s="13" t="s">
        <v>4395</v>
      </c>
    </row>
    <row r="1201" spans="1:24" x14ac:dyDescent="0.3">
      <c r="A1201" s="11">
        <v>5789</v>
      </c>
      <c r="B1201" s="11" t="s">
        <v>3259</v>
      </c>
      <c r="C1201" s="12">
        <v>45026</v>
      </c>
      <c r="D1201" s="12">
        <v>45030</v>
      </c>
      <c r="E1201" s="11" t="s">
        <v>22</v>
      </c>
      <c r="F1201" s="11" t="s">
        <v>3260</v>
      </c>
      <c r="G1201" s="11" t="s">
        <v>3261</v>
      </c>
      <c r="H1201" s="11" t="s">
        <v>81</v>
      </c>
      <c r="I1201" s="11" t="s">
        <v>26</v>
      </c>
      <c r="J1201" s="11" t="s">
        <v>587</v>
      </c>
      <c r="K1201" s="11" t="s">
        <v>42</v>
      </c>
      <c r="L1201" s="11">
        <v>32216</v>
      </c>
      <c r="M1201" s="11" t="s">
        <v>29</v>
      </c>
      <c r="N1201" s="11" t="s">
        <v>1992</v>
      </c>
      <c r="O1201" s="11" t="s">
        <v>31</v>
      </c>
      <c r="P1201" s="11" t="s">
        <v>53</v>
      </c>
      <c r="Q1201" s="11" t="s">
        <v>1993</v>
      </c>
      <c r="R1201" s="11">
        <v>12.32</v>
      </c>
      <c r="S1201" s="11">
        <v>5</v>
      </c>
      <c r="T1201" s="11">
        <v>0.2</v>
      </c>
      <c r="U1201" s="11">
        <v>1.8480000000000001</v>
      </c>
      <c r="V1201" s="11">
        <f t="shared" si="36"/>
        <v>1</v>
      </c>
      <c r="W1201" s="11" t="str">
        <f t="shared" si="37"/>
        <v>Apr</v>
      </c>
      <c r="X1201" s="13" t="s">
        <v>4395</v>
      </c>
    </row>
    <row r="1202" spans="1:24" x14ac:dyDescent="0.3">
      <c r="A1202" s="11">
        <v>5792</v>
      </c>
      <c r="B1202" s="11" t="s">
        <v>3262</v>
      </c>
      <c r="C1202" s="12">
        <v>45198</v>
      </c>
      <c r="D1202" s="12">
        <v>45201</v>
      </c>
      <c r="E1202" s="11" t="s">
        <v>78</v>
      </c>
      <c r="F1202" s="11" t="s">
        <v>1099</v>
      </c>
      <c r="G1202" s="11" t="s">
        <v>1100</v>
      </c>
      <c r="H1202" s="11" t="s">
        <v>25</v>
      </c>
      <c r="I1202" s="11" t="s">
        <v>26</v>
      </c>
      <c r="J1202" s="11" t="s">
        <v>2066</v>
      </c>
      <c r="K1202" s="11" t="s">
        <v>50</v>
      </c>
      <c r="L1202" s="11">
        <v>93309</v>
      </c>
      <c r="M1202" s="11" t="s">
        <v>51</v>
      </c>
      <c r="N1202" s="11" t="s">
        <v>1198</v>
      </c>
      <c r="O1202" s="11" t="s">
        <v>31</v>
      </c>
      <c r="P1202" s="11" t="s">
        <v>35</v>
      </c>
      <c r="Q1202" s="11" t="s">
        <v>1199</v>
      </c>
      <c r="R1202" s="11">
        <v>72.784000000000006</v>
      </c>
      <c r="S1202" s="11">
        <v>1</v>
      </c>
      <c r="T1202" s="11">
        <v>0.2</v>
      </c>
      <c r="U1202" s="11">
        <v>0</v>
      </c>
      <c r="V1202" s="11">
        <f t="shared" si="36"/>
        <v>0</v>
      </c>
      <c r="W1202" s="11" t="str">
        <f t="shared" si="37"/>
        <v>Sep</v>
      </c>
      <c r="X1202" s="13" t="s">
        <v>4395</v>
      </c>
    </row>
    <row r="1203" spans="1:24" x14ac:dyDescent="0.3">
      <c r="A1203" s="11">
        <v>5794</v>
      </c>
      <c r="B1203" s="11" t="s">
        <v>3262</v>
      </c>
      <c r="C1203" s="12">
        <v>45198</v>
      </c>
      <c r="D1203" s="12">
        <v>45201</v>
      </c>
      <c r="E1203" s="11" t="s">
        <v>78</v>
      </c>
      <c r="F1203" s="11" t="s">
        <v>1099</v>
      </c>
      <c r="G1203" s="11" t="s">
        <v>1100</v>
      </c>
      <c r="H1203" s="11" t="s">
        <v>25</v>
      </c>
      <c r="I1203" s="11" t="s">
        <v>26</v>
      </c>
      <c r="J1203" s="11" t="s">
        <v>2066</v>
      </c>
      <c r="K1203" s="11" t="s">
        <v>50</v>
      </c>
      <c r="L1203" s="11">
        <v>93309</v>
      </c>
      <c r="M1203" s="11" t="s">
        <v>51</v>
      </c>
      <c r="N1203" s="11" t="s">
        <v>75</v>
      </c>
      <c r="O1203" s="11" t="s">
        <v>31</v>
      </c>
      <c r="P1203" s="11" t="s">
        <v>53</v>
      </c>
      <c r="Q1203" s="11" t="s">
        <v>76</v>
      </c>
      <c r="R1203" s="11">
        <v>51.75</v>
      </c>
      <c r="S1203" s="11">
        <v>1</v>
      </c>
      <c r="T1203" s="11">
        <v>0</v>
      </c>
      <c r="U1203" s="11">
        <v>15.525</v>
      </c>
      <c r="V1203" s="11">
        <f t="shared" si="36"/>
        <v>1</v>
      </c>
      <c r="W1203" s="11" t="str">
        <f t="shared" si="37"/>
        <v>Sep</v>
      </c>
      <c r="X1203" s="13" t="s">
        <v>4395</v>
      </c>
    </row>
    <row r="1204" spans="1:24" x14ac:dyDescent="0.3">
      <c r="A1204" s="11">
        <v>5797</v>
      </c>
      <c r="B1204" s="11" t="s">
        <v>3263</v>
      </c>
      <c r="C1204" s="12">
        <v>44103</v>
      </c>
      <c r="D1204" s="12">
        <v>44107</v>
      </c>
      <c r="E1204" s="11" t="s">
        <v>22</v>
      </c>
      <c r="F1204" s="11" t="s">
        <v>1177</v>
      </c>
      <c r="G1204" s="11" t="s">
        <v>1178</v>
      </c>
      <c r="H1204" s="11" t="s">
        <v>25</v>
      </c>
      <c r="I1204" s="11" t="s">
        <v>26</v>
      </c>
      <c r="J1204" s="11" t="s">
        <v>158</v>
      </c>
      <c r="K1204" s="11" t="s">
        <v>109</v>
      </c>
      <c r="L1204" s="11">
        <v>10011</v>
      </c>
      <c r="M1204" s="11" t="s">
        <v>62</v>
      </c>
      <c r="N1204" s="11" t="s">
        <v>216</v>
      </c>
      <c r="O1204" s="11" t="s">
        <v>31</v>
      </c>
      <c r="P1204" s="11" t="s">
        <v>53</v>
      </c>
      <c r="Q1204" s="11" t="s">
        <v>217</v>
      </c>
      <c r="R1204" s="11">
        <v>117.36</v>
      </c>
      <c r="S1204" s="11">
        <v>4</v>
      </c>
      <c r="T1204" s="11">
        <v>0</v>
      </c>
      <c r="U1204" s="11">
        <v>36.381599999999999</v>
      </c>
      <c r="V1204" s="11">
        <f t="shared" si="36"/>
        <v>1</v>
      </c>
      <c r="W1204" s="11" t="str">
        <f t="shared" si="37"/>
        <v>Sep</v>
      </c>
      <c r="X1204" s="13" t="s">
        <v>4392</v>
      </c>
    </row>
    <row r="1205" spans="1:24" x14ac:dyDescent="0.3">
      <c r="A1205" s="11">
        <v>5800</v>
      </c>
      <c r="B1205" s="11" t="s">
        <v>3264</v>
      </c>
      <c r="C1205" s="12">
        <v>44063</v>
      </c>
      <c r="D1205" s="12">
        <v>44068</v>
      </c>
      <c r="E1205" s="11" t="s">
        <v>22</v>
      </c>
      <c r="F1205" s="11" t="s">
        <v>3265</v>
      </c>
      <c r="G1205" s="11" t="s">
        <v>3266</v>
      </c>
      <c r="H1205" s="11" t="s">
        <v>25</v>
      </c>
      <c r="I1205" s="11" t="s">
        <v>26</v>
      </c>
      <c r="J1205" s="11" t="s">
        <v>120</v>
      </c>
      <c r="K1205" s="11" t="s">
        <v>121</v>
      </c>
      <c r="L1205" s="11">
        <v>60610</v>
      </c>
      <c r="M1205" s="11" t="s">
        <v>84</v>
      </c>
      <c r="N1205" s="11" t="s">
        <v>2315</v>
      </c>
      <c r="O1205" s="11" t="s">
        <v>31</v>
      </c>
      <c r="P1205" s="11" t="s">
        <v>35</v>
      </c>
      <c r="Q1205" s="11" t="s">
        <v>2316</v>
      </c>
      <c r="R1205" s="11">
        <v>421.37200000000001</v>
      </c>
      <c r="S1205" s="11">
        <v>2</v>
      </c>
      <c r="T1205" s="11">
        <v>0.3</v>
      </c>
      <c r="U1205" s="11">
        <v>-6.0195999999999996</v>
      </c>
      <c r="V1205" s="11">
        <f t="shared" si="36"/>
        <v>0</v>
      </c>
      <c r="W1205" s="11" t="str">
        <f t="shared" si="37"/>
        <v>Aug</v>
      </c>
      <c r="X1205" s="13" t="s">
        <v>4392</v>
      </c>
    </row>
    <row r="1206" spans="1:24" x14ac:dyDescent="0.3">
      <c r="A1206" s="11">
        <v>5806</v>
      </c>
      <c r="B1206" s="11" t="s">
        <v>3267</v>
      </c>
      <c r="C1206" s="12">
        <v>45243</v>
      </c>
      <c r="D1206" s="12">
        <v>45249</v>
      </c>
      <c r="E1206" s="11" t="s">
        <v>38</v>
      </c>
      <c r="F1206" s="11" t="s">
        <v>2573</v>
      </c>
      <c r="G1206" s="11" t="s">
        <v>2574</v>
      </c>
      <c r="H1206" s="11" t="s">
        <v>81</v>
      </c>
      <c r="I1206" s="11" t="s">
        <v>26</v>
      </c>
      <c r="J1206" s="11" t="s">
        <v>1720</v>
      </c>
      <c r="K1206" s="11" t="s">
        <v>83</v>
      </c>
      <c r="L1206" s="11">
        <v>75220</v>
      </c>
      <c r="M1206" s="11" t="s">
        <v>84</v>
      </c>
      <c r="N1206" s="11" t="s">
        <v>879</v>
      </c>
      <c r="O1206" s="11" t="s">
        <v>31</v>
      </c>
      <c r="P1206" s="11" t="s">
        <v>32</v>
      </c>
      <c r="Q1206" s="11" t="s">
        <v>880</v>
      </c>
      <c r="R1206" s="11">
        <v>205.9992</v>
      </c>
      <c r="S1206" s="11">
        <v>3</v>
      </c>
      <c r="T1206" s="11">
        <v>0.32</v>
      </c>
      <c r="U1206" s="11">
        <v>-27.264600000000002</v>
      </c>
      <c r="V1206" s="11">
        <f t="shared" si="36"/>
        <v>0</v>
      </c>
      <c r="W1206" s="11" t="str">
        <f t="shared" si="37"/>
        <v>Nov</v>
      </c>
      <c r="X1206" s="13" t="s">
        <v>4395</v>
      </c>
    </row>
    <row r="1207" spans="1:24" x14ac:dyDescent="0.3">
      <c r="A1207" s="11">
        <v>5810</v>
      </c>
      <c r="B1207" s="11" t="s">
        <v>3268</v>
      </c>
      <c r="C1207" s="12">
        <v>44598</v>
      </c>
      <c r="D1207" s="12">
        <v>44603</v>
      </c>
      <c r="E1207" s="11" t="s">
        <v>38</v>
      </c>
      <c r="F1207" s="11" t="s">
        <v>559</v>
      </c>
      <c r="G1207" s="11" t="s">
        <v>560</v>
      </c>
      <c r="H1207" s="11" t="s">
        <v>81</v>
      </c>
      <c r="I1207" s="11" t="s">
        <v>26</v>
      </c>
      <c r="J1207" s="11" t="s">
        <v>2250</v>
      </c>
      <c r="K1207" s="11" t="s">
        <v>128</v>
      </c>
      <c r="L1207" s="11">
        <v>37421</v>
      </c>
      <c r="M1207" s="11" t="s">
        <v>29</v>
      </c>
      <c r="N1207" s="11" t="s">
        <v>577</v>
      </c>
      <c r="O1207" s="11" t="s">
        <v>31</v>
      </c>
      <c r="P1207" s="11" t="s">
        <v>53</v>
      </c>
      <c r="Q1207" s="11" t="s">
        <v>578</v>
      </c>
      <c r="R1207" s="11">
        <v>132.22399999999999</v>
      </c>
      <c r="S1207" s="11">
        <v>4</v>
      </c>
      <c r="T1207" s="11">
        <v>0.2</v>
      </c>
      <c r="U1207" s="11">
        <v>-18.180800000000001</v>
      </c>
      <c r="V1207" s="11">
        <f t="shared" si="36"/>
        <v>0</v>
      </c>
      <c r="W1207" s="11" t="str">
        <f t="shared" si="37"/>
        <v>Feb</v>
      </c>
      <c r="X1207" s="13" t="s">
        <v>4394</v>
      </c>
    </row>
    <row r="1208" spans="1:24" x14ac:dyDescent="0.3">
      <c r="A1208" s="11">
        <v>5812</v>
      </c>
      <c r="B1208" s="11" t="s">
        <v>3269</v>
      </c>
      <c r="C1208" s="12">
        <v>44277</v>
      </c>
      <c r="D1208" s="12">
        <v>44281</v>
      </c>
      <c r="E1208" s="11" t="s">
        <v>38</v>
      </c>
      <c r="F1208" s="11" t="s">
        <v>656</v>
      </c>
      <c r="G1208" s="11" t="s">
        <v>657</v>
      </c>
      <c r="H1208" s="11" t="s">
        <v>81</v>
      </c>
      <c r="I1208" s="11" t="s">
        <v>26</v>
      </c>
      <c r="J1208" s="11" t="s">
        <v>620</v>
      </c>
      <c r="K1208" s="11" t="s">
        <v>50</v>
      </c>
      <c r="L1208" s="11">
        <v>92037</v>
      </c>
      <c r="M1208" s="11" t="s">
        <v>51</v>
      </c>
      <c r="N1208" s="11" t="s">
        <v>3270</v>
      </c>
      <c r="O1208" s="11" t="s">
        <v>31</v>
      </c>
      <c r="P1208" s="11" t="s">
        <v>53</v>
      </c>
      <c r="Q1208" s="11" t="s">
        <v>3271</v>
      </c>
      <c r="R1208" s="11">
        <v>91.96</v>
      </c>
      <c r="S1208" s="11">
        <v>2</v>
      </c>
      <c r="T1208" s="11">
        <v>0</v>
      </c>
      <c r="U1208" s="11">
        <v>15.6332</v>
      </c>
      <c r="V1208" s="11">
        <f t="shared" si="36"/>
        <v>1</v>
      </c>
      <c r="W1208" s="11" t="str">
        <f t="shared" si="37"/>
        <v>Mar</v>
      </c>
      <c r="X1208" s="13" t="s">
        <v>4393</v>
      </c>
    </row>
    <row r="1209" spans="1:24" x14ac:dyDescent="0.3">
      <c r="A1209" s="11">
        <v>5823</v>
      </c>
      <c r="B1209" s="11" t="s">
        <v>3272</v>
      </c>
      <c r="C1209" s="12">
        <v>45058</v>
      </c>
      <c r="D1209" s="12">
        <v>45064</v>
      </c>
      <c r="E1209" s="11" t="s">
        <v>38</v>
      </c>
      <c r="F1209" s="11" t="s">
        <v>2651</v>
      </c>
      <c r="G1209" s="11" t="s">
        <v>2652</v>
      </c>
      <c r="H1209" s="11" t="s">
        <v>81</v>
      </c>
      <c r="I1209" s="11" t="s">
        <v>26</v>
      </c>
      <c r="J1209" s="11" t="s">
        <v>310</v>
      </c>
      <c r="K1209" s="11" t="s">
        <v>50</v>
      </c>
      <c r="L1209" s="11">
        <v>94122</v>
      </c>
      <c r="M1209" s="11" t="s">
        <v>51</v>
      </c>
      <c r="N1209" s="11" t="s">
        <v>888</v>
      </c>
      <c r="O1209" s="11" t="s">
        <v>31</v>
      </c>
      <c r="P1209" s="11" t="s">
        <v>44</v>
      </c>
      <c r="Q1209" s="11" t="s">
        <v>889</v>
      </c>
      <c r="R1209" s="11">
        <v>285.48</v>
      </c>
      <c r="S1209" s="11">
        <v>5</v>
      </c>
      <c r="T1209" s="11">
        <v>0.2</v>
      </c>
      <c r="U1209" s="11">
        <v>-10.705500000000001</v>
      </c>
      <c r="V1209" s="11">
        <f t="shared" si="36"/>
        <v>0</v>
      </c>
      <c r="W1209" s="11" t="str">
        <f t="shared" si="37"/>
        <v>May</v>
      </c>
      <c r="X1209" s="13" t="s">
        <v>4395</v>
      </c>
    </row>
    <row r="1210" spans="1:24" x14ac:dyDescent="0.3">
      <c r="A1210" s="11">
        <v>5827</v>
      </c>
      <c r="B1210" s="11" t="s">
        <v>3273</v>
      </c>
      <c r="C1210" s="12">
        <v>45172</v>
      </c>
      <c r="D1210" s="12">
        <v>45175</v>
      </c>
      <c r="E1210" s="11" t="s">
        <v>22</v>
      </c>
      <c r="F1210" s="11" t="s">
        <v>3274</v>
      </c>
      <c r="G1210" s="11" t="s">
        <v>3275</v>
      </c>
      <c r="H1210" s="11" t="s">
        <v>90</v>
      </c>
      <c r="I1210" s="11" t="s">
        <v>26</v>
      </c>
      <c r="J1210" s="11" t="s">
        <v>158</v>
      </c>
      <c r="K1210" s="11" t="s">
        <v>109</v>
      </c>
      <c r="L1210" s="11">
        <v>10035</v>
      </c>
      <c r="M1210" s="11" t="s">
        <v>62</v>
      </c>
      <c r="N1210" s="11" t="s">
        <v>2998</v>
      </c>
      <c r="O1210" s="11" t="s">
        <v>31</v>
      </c>
      <c r="P1210" s="11" t="s">
        <v>35</v>
      </c>
      <c r="Q1210" s="11" t="s">
        <v>2999</v>
      </c>
      <c r="R1210" s="11">
        <v>90.801000000000002</v>
      </c>
      <c r="S1210" s="11">
        <v>1</v>
      </c>
      <c r="T1210" s="11">
        <v>0.1</v>
      </c>
      <c r="U1210" s="11">
        <v>14.124599999999999</v>
      </c>
      <c r="V1210" s="11">
        <f t="shared" si="36"/>
        <v>1</v>
      </c>
      <c r="W1210" s="11" t="str">
        <f t="shared" si="37"/>
        <v>Sep</v>
      </c>
      <c r="X1210" s="13" t="s">
        <v>4395</v>
      </c>
    </row>
    <row r="1211" spans="1:24" x14ac:dyDescent="0.3">
      <c r="A1211" s="11">
        <v>5828</v>
      </c>
      <c r="B1211" s="11" t="s">
        <v>3273</v>
      </c>
      <c r="C1211" s="12">
        <v>45172</v>
      </c>
      <c r="D1211" s="12">
        <v>45175</v>
      </c>
      <c r="E1211" s="11" t="s">
        <v>22</v>
      </c>
      <c r="F1211" s="11" t="s">
        <v>3274</v>
      </c>
      <c r="G1211" s="11" t="s">
        <v>3275</v>
      </c>
      <c r="H1211" s="11" t="s">
        <v>90</v>
      </c>
      <c r="I1211" s="11" t="s">
        <v>26</v>
      </c>
      <c r="J1211" s="11" t="s">
        <v>158</v>
      </c>
      <c r="K1211" s="11" t="s">
        <v>109</v>
      </c>
      <c r="L1211" s="11">
        <v>10035</v>
      </c>
      <c r="M1211" s="11" t="s">
        <v>62</v>
      </c>
      <c r="N1211" s="11" t="s">
        <v>278</v>
      </c>
      <c r="O1211" s="11" t="s">
        <v>31</v>
      </c>
      <c r="P1211" s="11" t="s">
        <v>35</v>
      </c>
      <c r="Q1211" s="11" t="s">
        <v>279</v>
      </c>
      <c r="R1211" s="11">
        <v>181.76400000000001</v>
      </c>
      <c r="S1211" s="11">
        <v>2</v>
      </c>
      <c r="T1211" s="11">
        <v>0.1</v>
      </c>
      <c r="U1211" s="11">
        <v>-8.0784000000000002</v>
      </c>
      <c r="V1211" s="11">
        <f t="shared" si="36"/>
        <v>0</v>
      </c>
      <c r="W1211" s="11" t="str">
        <f t="shared" si="37"/>
        <v>Sep</v>
      </c>
      <c r="X1211" s="13" t="s">
        <v>4395</v>
      </c>
    </row>
    <row r="1212" spans="1:24" x14ac:dyDescent="0.3">
      <c r="A1212" s="11">
        <v>5830</v>
      </c>
      <c r="B1212" s="11" t="s">
        <v>3276</v>
      </c>
      <c r="C1212" s="12">
        <v>44898</v>
      </c>
      <c r="D1212" s="12">
        <v>44902</v>
      </c>
      <c r="E1212" s="11" t="s">
        <v>38</v>
      </c>
      <c r="F1212" s="11" t="s">
        <v>1396</v>
      </c>
      <c r="G1212" s="11" t="s">
        <v>1397</v>
      </c>
      <c r="H1212" s="11" t="s">
        <v>25</v>
      </c>
      <c r="I1212" s="11" t="s">
        <v>26</v>
      </c>
      <c r="J1212" s="11" t="s">
        <v>616</v>
      </c>
      <c r="K1212" s="11" t="s">
        <v>100</v>
      </c>
      <c r="L1212" s="11">
        <v>47374</v>
      </c>
      <c r="M1212" s="11" t="s">
        <v>84</v>
      </c>
      <c r="N1212" s="11" t="s">
        <v>392</v>
      </c>
      <c r="O1212" s="11" t="s">
        <v>31</v>
      </c>
      <c r="P1212" s="11" t="s">
        <v>44</v>
      </c>
      <c r="Q1212" s="11" t="s">
        <v>393</v>
      </c>
      <c r="R1212" s="11">
        <v>581.96</v>
      </c>
      <c r="S1212" s="11">
        <v>2</v>
      </c>
      <c r="T1212" s="11">
        <v>0</v>
      </c>
      <c r="U1212" s="11">
        <v>104.75279999999999</v>
      </c>
      <c r="V1212" s="11">
        <f t="shared" si="36"/>
        <v>1</v>
      </c>
      <c r="W1212" s="11" t="str">
        <f t="shared" si="37"/>
        <v>Dec</v>
      </c>
      <c r="X1212" s="13" t="s">
        <v>4394</v>
      </c>
    </row>
    <row r="1213" spans="1:24" x14ac:dyDescent="0.3">
      <c r="A1213" s="11">
        <v>5831</v>
      </c>
      <c r="B1213" s="11" t="s">
        <v>3276</v>
      </c>
      <c r="C1213" s="12">
        <v>44898</v>
      </c>
      <c r="D1213" s="12">
        <v>44902</v>
      </c>
      <c r="E1213" s="11" t="s">
        <v>38</v>
      </c>
      <c r="F1213" s="11" t="s">
        <v>1396</v>
      </c>
      <c r="G1213" s="11" t="s">
        <v>1397</v>
      </c>
      <c r="H1213" s="11" t="s">
        <v>25</v>
      </c>
      <c r="I1213" s="11" t="s">
        <v>26</v>
      </c>
      <c r="J1213" s="11" t="s">
        <v>616</v>
      </c>
      <c r="K1213" s="11" t="s">
        <v>100</v>
      </c>
      <c r="L1213" s="11">
        <v>47374</v>
      </c>
      <c r="M1213" s="11" t="s">
        <v>84</v>
      </c>
      <c r="N1213" s="11" t="s">
        <v>1494</v>
      </c>
      <c r="O1213" s="11" t="s">
        <v>31</v>
      </c>
      <c r="P1213" s="11" t="s">
        <v>35</v>
      </c>
      <c r="Q1213" s="11" t="s">
        <v>1495</v>
      </c>
      <c r="R1213" s="11">
        <v>29.98</v>
      </c>
      <c r="S1213" s="11">
        <v>1</v>
      </c>
      <c r="T1213" s="11">
        <v>0</v>
      </c>
      <c r="U1213" s="11">
        <v>8.0945999999999998</v>
      </c>
      <c r="V1213" s="11">
        <f t="shared" si="36"/>
        <v>1</v>
      </c>
      <c r="W1213" s="11" t="str">
        <f t="shared" si="37"/>
        <v>Dec</v>
      </c>
      <c r="X1213" s="13" t="s">
        <v>4394</v>
      </c>
    </row>
    <row r="1214" spans="1:24" x14ac:dyDescent="0.3">
      <c r="A1214" s="11">
        <v>5834</v>
      </c>
      <c r="B1214" s="11" t="s">
        <v>3277</v>
      </c>
      <c r="C1214" s="12">
        <v>44763</v>
      </c>
      <c r="D1214" s="12">
        <v>44768</v>
      </c>
      <c r="E1214" s="11" t="s">
        <v>38</v>
      </c>
      <c r="F1214" s="11" t="s">
        <v>1188</v>
      </c>
      <c r="G1214" s="11" t="s">
        <v>1189</v>
      </c>
      <c r="H1214" s="11" t="s">
        <v>25</v>
      </c>
      <c r="I1214" s="11" t="s">
        <v>26</v>
      </c>
      <c r="J1214" s="11" t="s">
        <v>490</v>
      </c>
      <c r="K1214" s="11" t="s">
        <v>1017</v>
      </c>
      <c r="L1214" s="11">
        <v>28027</v>
      </c>
      <c r="M1214" s="11" t="s">
        <v>29</v>
      </c>
      <c r="N1214" s="11" t="s">
        <v>1198</v>
      </c>
      <c r="O1214" s="11" t="s">
        <v>31</v>
      </c>
      <c r="P1214" s="11" t="s">
        <v>35</v>
      </c>
      <c r="Q1214" s="11" t="s">
        <v>1199</v>
      </c>
      <c r="R1214" s="11">
        <v>363.92</v>
      </c>
      <c r="S1214" s="11">
        <v>5</v>
      </c>
      <c r="T1214" s="11">
        <v>0.2</v>
      </c>
      <c r="U1214" s="11">
        <v>0</v>
      </c>
      <c r="V1214" s="11">
        <f t="shared" si="36"/>
        <v>0</v>
      </c>
      <c r="W1214" s="11" t="str">
        <f t="shared" si="37"/>
        <v>Jul</v>
      </c>
      <c r="X1214" s="13" t="s">
        <v>4394</v>
      </c>
    </row>
    <row r="1215" spans="1:24" x14ac:dyDescent="0.3">
      <c r="A1215" s="11">
        <v>5841</v>
      </c>
      <c r="B1215" s="11" t="s">
        <v>3278</v>
      </c>
      <c r="C1215" s="12">
        <v>44461</v>
      </c>
      <c r="D1215" s="12">
        <v>44465</v>
      </c>
      <c r="E1215" s="11" t="s">
        <v>22</v>
      </c>
      <c r="F1215" s="11" t="s">
        <v>2466</v>
      </c>
      <c r="G1215" s="11" t="s">
        <v>2467</v>
      </c>
      <c r="H1215" s="11" t="s">
        <v>90</v>
      </c>
      <c r="I1215" s="11" t="s">
        <v>26</v>
      </c>
      <c r="J1215" s="11" t="s">
        <v>670</v>
      </c>
      <c r="K1215" s="11" t="s">
        <v>697</v>
      </c>
      <c r="L1215" s="11">
        <v>22204</v>
      </c>
      <c r="M1215" s="11" t="s">
        <v>29</v>
      </c>
      <c r="N1215" s="11" t="s">
        <v>1161</v>
      </c>
      <c r="O1215" s="11" t="s">
        <v>31</v>
      </c>
      <c r="P1215" s="11" t="s">
        <v>53</v>
      </c>
      <c r="Q1215" s="11" t="s">
        <v>1162</v>
      </c>
      <c r="R1215" s="11">
        <v>47.98</v>
      </c>
      <c r="S1215" s="11">
        <v>2</v>
      </c>
      <c r="T1215" s="11">
        <v>0</v>
      </c>
      <c r="U1215" s="11">
        <v>11.035399999999999</v>
      </c>
      <c r="V1215" s="11">
        <f t="shared" si="36"/>
        <v>1</v>
      </c>
      <c r="W1215" s="11" t="str">
        <f t="shared" si="37"/>
        <v>Sep</v>
      </c>
      <c r="X1215" s="13" t="s">
        <v>4393</v>
      </c>
    </row>
    <row r="1216" spans="1:24" x14ac:dyDescent="0.3">
      <c r="A1216" s="11">
        <v>5844</v>
      </c>
      <c r="B1216" s="11" t="s">
        <v>3279</v>
      </c>
      <c r="C1216" s="12">
        <v>44517</v>
      </c>
      <c r="D1216" s="12">
        <v>44521</v>
      </c>
      <c r="E1216" s="11" t="s">
        <v>38</v>
      </c>
      <c r="F1216" s="11" t="s">
        <v>3280</v>
      </c>
      <c r="G1216" s="11" t="s">
        <v>3281</v>
      </c>
      <c r="H1216" s="11" t="s">
        <v>25</v>
      </c>
      <c r="I1216" s="11" t="s">
        <v>26</v>
      </c>
      <c r="J1216" s="11" t="s">
        <v>620</v>
      </c>
      <c r="K1216" s="11" t="s">
        <v>50</v>
      </c>
      <c r="L1216" s="11">
        <v>92105</v>
      </c>
      <c r="M1216" s="11" t="s">
        <v>51</v>
      </c>
      <c r="N1216" s="11" t="s">
        <v>2946</v>
      </c>
      <c r="O1216" s="11" t="s">
        <v>31</v>
      </c>
      <c r="P1216" s="11" t="s">
        <v>53</v>
      </c>
      <c r="Q1216" s="11" t="s">
        <v>2947</v>
      </c>
      <c r="R1216" s="11">
        <v>80.959999999999994</v>
      </c>
      <c r="S1216" s="11">
        <v>4</v>
      </c>
      <c r="T1216" s="11">
        <v>0</v>
      </c>
      <c r="U1216" s="11">
        <v>29.145600000000002</v>
      </c>
      <c r="V1216" s="11">
        <f t="shared" si="36"/>
        <v>1</v>
      </c>
      <c r="W1216" s="11" t="str">
        <f t="shared" si="37"/>
        <v>Nov</v>
      </c>
      <c r="X1216" s="13" t="s">
        <v>4393</v>
      </c>
    </row>
    <row r="1217" spans="1:24" x14ac:dyDescent="0.3">
      <c r="A1217" s="11">
        <v>5847</v>
      </c>
      <c r="B1217" s="11" t="s">
        <v>3279</v>
      </c>
      <c r="C1217" s="12">
        <v>44517</v>
      </c>
      <c r="D1217" s="12">
        <v>44521</v>
      </c>
      <c r="E1217" s="11" t="s">
        <v>38</v>
      </c>
      <c r="F1217" s="11" t="s">
        <v>3280</v>
      </c>
      <c r="G1217" s="11" t="s">
        <v>3281</v>
      </c>
      <c r="H1217" s="11" t="s">
        <v>25</v>
      </c>
      <c r="I1217" s="11" t="s">
        <v>26</v>
      </c>
      <c r="J1217" s="11" t="s">
        <v>620</v>
      </c>
      <c r="K1217" s="11" t="s">
        <v>50</v>
      </c>
      <c r="L1217" s="11">
        <v>92105</v>
      </c>
      <c r="M1217" s="11" t="s">
        <v>51</v>
      </c>
      <c r="N1217" s="11" t="s">
        <v>1122</v>
      </c>
      <c r="O1217" s="11" t="s">
        <v>31</v>
      </c>
      <c r="P1217" s="11" t="s">
        <v>35</v>
      </c>
      <c r="Q1217" s="11" t="s">
        <v>1123</v>
      </c>
      <c r="R1217" s="11">
        <v>225.56800000000001</v>
      </c>
      <c r="S1217" s="11">
        <v>2</v>
      </c>
      <c r="T1217" s="11">
        <v>0.2</v>
      </c>
      <c r="U1217" s="11">
        <v>2.8195999999999999</v>
      </c>
      <c r="V1217" s="11">
        <f t="shared" si="36"/>
        <v>1</v>
      </c>
      <c r="W1217" s="11" t="str">
        <f t="shared" si="37"/>
        <v>Nov</v>
      </c>
      <c r="X1217" s="13" t="s">
        <v>4393</v>
      </c>
    </row>
    <row r="1218" spans="1:24" x14ac:dyDescent="0.3">
      <c r="A1218" s="11">
        <v>5848</v>
      </c>
      <c r="B1218" s="11" t="s">
        <v>3279</v>
      </c>
      <c r="C1218" s="12">
        <v>44517</v>
      </c>
      <c r="D1218" s="12">
        <v>44521</v>
      </c>
      <c r="E1218" s="11" t="s">
        <v>38</v>
      </c>
      <c r="F1218" s="11" t="s">
        <v>3280</v>
      </c>
      <c r="G1218" s="11" t="s">
        <v>3281</v>
      </c>
      <c r="H1218" s="11" t="s">
        <v>25</v>
      </c>
      <c r="I1218" s="11" t="s">
        <v>26</v>
      </c>
      <c r="J1218" s="11" t="s">
        <v>620</v>
      </c>
      <c r="K1218" s="11" t="s">
        <v>50</v>
      </c>
      <c r="L1218" s="11">
        <v>92105</v>
      </c>
      <c r="M1218" s="11" t="s">
        <v>51</v>
      </c>
      <c r="N1218" s="11" t="s">
        <v>1463</v>
      </c>
      <c r="O1218" s="11" t="s">
        <v>31</v>
      </c>
      <c r="P1218" s="11" t="s">
        <v>53</v>
      </c>
      <c r="Q1218" s="11" t="s">
        <v>1464</v>
      </c>
      <c r="R1218" s="11">
        <v>36.6</v>
      </c>
      <c r="S1218" s="11">
        <v>3</v>
      </c>
      <c r="T1218" s="11">
        <v>0</v>
      </c>
      <c r="U1218" s="11">
        <v>15.372</v>
      </c>
      <c r="V1218" s="11">
        <f t="shared" si="36"/>
        <v>1</v>
      </c>
      <c r="W1218" s="11" t="str">
        <f t="shared" si="37"/>
        <v>Nov</v>
      </c>
      <c r="X1218" s="13" t="s">
        <v>4393</v>
      </c>
    </row>
    <row r="1219" spans="1:24" x14ac:dyDescent="0.3">
      <c r="A1219" s="11">
        <v>5853</v>
      </c>
      <c r="B1219" s="11" t="s">
        <v>3282</v>
      </c>
      <c r="C1219" s="12">
        <v>44510</v>
      </c>
      <c r="D1219" s="12">
        <v>44514</v>
      </c>
      <c r="E1219" s="11" t="s">
        <v>38</v>
      </c>
      <c r="F1219" s="11" t="s">
        <v>3283</v>
      </c>
      <c r="G1219" s="11" t="s">
        <v>3284</v>
      </c>
      <c r="H1219" s="11" t="s">
        <v>90</v>
      </c>
      <c r="I1219" s="11" t="s">
        <v>26</v>
      </c>
      <c r="J1219" s="11" t="s">
        <v>207</v>
      </c>
      <c r="K1219" s="11" t="s">
        <v>152</v>
      </c>
      <c r="L1219" s="11">
        <v>55113</v>
      </c>
      <c r="M1219" s="11" t="s">
        <v>84</v>
      </c>
      <c r="N1219" s="11" t="s">
        <v>297</v>
      </c>
      <c r="O1219" s="11" t="s">
        <v>31</v>
      </c>
      <c r="P1219" s="11" t="s">
        <v>53</v>
      </c>
      <c r="Q1219" s="11" t="s">
        <v>298</v>
      </c>
      <c r="R1219" s="11">
        <v>29.22</v>
      </c>
      <c r="S1219" s="11">
        <v>3</v>
      </c>
      <c r="T1219" s="11">
        <v>0</v>
      </c>
      <c r="U1219" s="11">
        <v>12.8568</v>
      </c>
      <c r="V1219" s="11">
        <f t="shared" ref="V1219:V1282" si="38">IF(U1219&gt;0,1,0)</f>
        <v>1</v>
      </c>
      <c r="W1219" s="11" t="str">
        <f t="shared" ref="W1219:W1282" si="39">TEXT(C1219,"Mmm")</f>
        <v>Nov</v>
      </c>
      <c r="X1219" s="13" t="s">
        <v>4393</v>
      </c>
    </row>
    <row r="1220" spans="1:24" x14ac:dyDescent="0.3">
      <c r="A1220" s="11">
        <v>5858</v>
      </c>
      <c r="B1220" s="11" t="s">
        <v>3285</v>
      </c>
      <c r="C1220" s="12">
        <v>44413</v>
      </c>
      <c r="D1220" s="12">
        <v>44419</v>
      </c>
      <c r="E1220" s="11" t="s">
        <v>38</v>
      </c>
      <c r="F1220" s="11" t="s">
        <v>2557</v>
      </c>
      <c r="G1220" s="11" t="s">
        <v>2558</v>
      </c>
      <c r="H1220" s="11" t="s">
        <v>81</v>
      </c>
      <c r="I1220" s="11" t="s">
        <v>26</v>
      </c>
      <c r="J1220" s="11" t="s">
        <v>1720</v>
      </c>
      <c r="K1220" s="11" t="s">
        <v>83</v>
      </c>
      <c r="L1220" s="11">
        <v>75220</v>
      </c>
      <c r="M1220" s="11" t="s">
        <v>84</v>
      </c>
      <c r="N1220" s="11" t="s">
        <v>1699</v>
      </c>
      <c r="O1220" s="11" t="s">
        <v>31</v>
      </c>
      <c r="P1220" s="11" t="s">
        <v>53</v>
      </c>
      <c r="Q1220" s="11" t="s">
        <v>1700</v>
      </c>
      <c r="R1220" s="11">
        <v>14.76</v>
      </c>
      <c r="S1220" s="11">
        <v>5</v>
      </c>
      <c r="T1220" s="11">
        <v>0.6</v>
      </c>
      <c r="U1220" s="11">
        <v>-11.439</v>
      </c>
      <c r="V1220" s="11">
        <f t="shared" si="38"/>
        <v>0</v>
      </c>
      <c r="W1220" s="11" t="str">
        <f t="shared" si="39"/>
        <v>Aug</v>
      </c>
      <c r="X1220" s="13" t="s">
        <v>4393</v>
      </c>
    </row>
    <row r="1221" spans="1:24" x14ac:dyDescent="0.3">
      <c r="A1221" s="11">
        <v>5859</v>
      </c>
      <c r="B1221" s="11" t="s">
        <v>3286</v>
      </c>
      <c r="C1221" s="12">
        <v>45172</v>
      </c>
      <c r="D1221" s="12">
        <v>45176</v>
      </c>
      <c r="E1221" s="11" t="s">
        <v>22</v>
      </c>
      <c r="F1221" s="11" t="s">
        <v>2818</v>
      </c>
      <c r="G1221" s="11" t="s">
        <v>2819</v>
      </c>
      <c r="H1221" s="11" t="s">
        <v>25</v>
      </c>
      <c r="I1221" s="11" t="s">
        <v>26</v>
      </c>
      <c r="J1221" s="11" t="s">
        <v>490</v>
      </c>
      <c r="K1221" s="11" t="s">
        <v>50</v>
      </c>
      <c r="L1221" s="11">
        <v>94521</v>
      </c>
      <c r="M1221" s="11" t="s">
        <v>51</v>
      </c>
      <c r="N1221" s="11" t="s">
        <v>2603</v>
      </c>
      <c r="O1221" s="11" t="s">
        <v>31</v>
      </c>
      <c r="P1221" s="11" t="s">
        <v>32</v>
      </c>
      <c r="Q1221" s="11" t="s">
        <v>2604</v>
      </c>
      <c r="R1221" s="11">
        <v>239.666</v>
      </c>
      <c r="S1221" s="11">
        <v>2</v>
      </c>
      <c r="T1221" s="11">
        <v>0.15</v>
      </c>
      <c r="U1221" s="11">
        <v>14.098000000000001</v>
      </c>
      <c r="V1221" s="11">
        <f t="shared" si="38"/>
        <v>1</v>
      </c>
      <c r="W1221" s="11" t="str">
        <f t="shared" si="39"/>
        <v>Sep</v>
      </c>
      <c r="X1221" s="13" t="s">
        <v>4395</v>
      </c>
    </row>
    <row r="1222" spans="1:24" x14ac:dyDescent="0.3">
      <c r="A1222" s="11">
        <v>5860</v>
      </c>
      <c r="B1222" s="11" t="s">
        <v>3287</v>
      </c>
      <c r="C1222" s="12">
        <v>44501</v>
      </c>
      <c r="D1222" s="12">
        <v>44508</v>
      </c>
      <c r="E1222" s="11" t="s">
        <v>38</v>
      </c>
      <c r="F1222" s="11" t="s">
        <v>2051</v>
      </c>
      <c r="G1222" s="11" t="s">
        <v>2052</v>
      </c>
      <c r="H1222" s="11" t="s">
        <v>25</v>
      </c>
      <c r="I1222" s="11" t="s">
        <v>26</v>
      </c>
      <c r="J1222" s="11" t="s">
        <v>3288</v>
      </c>
      <c r="K1222" s="11" t="s">
        <v>1039</v>
      </c>
      <c r="L1222" s="11">
        <v>72032</v>
      </c>
      <c r="M1222" s="11" t="s">
        <v>29</v>
      </c>
      <c r="N1222" s="11" t="s">
        <v>1265</v>
      </c>
      <c r="O1222" s="11" t="s">
        <v>31</v>
      </c>
      <c r="P1222" s="11" t="s">
        <v>44</v>
      </c>
      <c r="Q1222" s="11" t="s">
        <v>1266</v>
      </c>
      <c r="R1222" s="11">
        <v>301.95999999999998</v>
      </c>
      <c r="S1222" s="11">
        <v>2</v>
      </c>
      <c r="T1222" s="11">
        <v>0</v>
      </c>
      <c r="U1222" s="11">
        <v>45.293999999999997</v>
      </c>
      <c r="V1222" s="11">
        <f t="shared" si="38"/>
        <v>1</v>
      </c>
      <c r="W1222" s="11" t="str">
        <f t="shared" si="39"/>
        <v>Nov</v>
      </c>
      <c r="X1222" s="13" t="s">
        <v>4393</v>
      </c>
    </row>
    <row r="1223" spans="1:24" x14ac:dyDescent="0.3">
      <c r="A1223" s="11">
        <v>5867</v>
      </c>
      <c r="B1223" s="11" t="s">
        <v>3289</v>
      </c>
      <c r="C1223" s="12">
        <v>44048</v>
      </c>
      <c r="D1223" s="12">
        <v>44050</v>
      </c>
      <c r="E1223" s="11" t="s">
        <v>22</v>
      </c>
      <c r="F1223" s="11" t="s">
        <v>1790</v>
      </c>
      <c r="G1223" s="11" t="s">
        <v>1791</v>
      </c>
      <c r="H1223" s="11" t="s">
        <v>81</v>
      </c>
      <c r="I1223" s="11" t="s">
        <v>26</v>
      </c>
      <c r="J1223" s="11" t="s">
        <v>3290</v>
      </c>
      <c r="K1223" s="11" t="s">
        <v>411</v>
      </c>
      <c r="L1223" s="11">
        <v>6450</v>
      </c>
      <c r="M1223" s="11" t="s">
        <v>62</v>
      </c>
      <c r="N1223" s="11" t="s">
        <v>786</v>
      </c>
      <c r="O1223" s="11" t="s">
        <v>31</v>
      </c>
      <c r="P1223" s="11" t="s">
        <v>35</v>
      </c>
      <c r="Q1223" s="11" t="s">
        <v>787</v>
      </c>
      <c r="R1223" s="11">
        <v>1133.3499999999999</v>
      </c>
      <c r="S1223" s="11">
        <v>5</v>
      </c>
      <c r="T1223" s="11">
        <v>0</v>
      </c>
      <c r="U1223" s="11">
        <v>294.67099999999999</v>
      </c>
      <c r="V1223" s="11">
        <f t="shared" si="38"/>
        <v>1</v>
      </c>
      <c r="W1223" s="11" t="str">
        <f t="shared" si="39"/>
        <v>Aug</v>
      </c>
      <c r="X1223" s="13" t="s">
        <v>4392</v>
      </c>
    </row>
    <row r="1224" spans="1:24" x14ac:dyDescent="0.3">
      <c r="A1224" s="11">
        <v>5870</v>
      </c>
      <c r="B1224" s="11" t="s">
        <v>3291</v>
      </c>
      <c r="C1224" s="12">
        <v>44872</v>
      </c>
      <c r="D1224" s="12">
        <v>44877</v>
      </c>
      <c r="E1224" s="11" t="s">
        <v>38</v>
      </c>
      <c r="F1224" s="11" t="s">
        <v>2180</v>
      </c>
      <c r="G1224" s="11" t="s">
        <v>2181</v>
      </c>
      <c r="H1224" s="11" t="s">
        <v>90</v>
      </c>
      <c r="I1224" s="11" t="s">
        <v>26</v>
      </c>
      <c r="J1224" s="11" t="s">
        <v>3292</v>
      </c>
      <c r="K1224" s="11" t="s">
        <v>3293</v>
      </c>
      <c r="L1224" s="11">
        <v>82001</v>
      </c>
      <c r="M1224" s="11" t="s">
        <v>51</v>
      </c>
      <c r="N1224" s="11" t="s">
        <v>540</v>
      </c>
      <c r="O1224" s="11" t="s">
        <v>31</v>
      </c>
      <c r="P1224" s="11" t="s">
        <v>35</v>
      </c>
      <c r="Q1224" s="11" t="s">
        <v>541</v>
      </c>
      <c r="R1224" s="11">
        <v>1603.136</v>
      </c>
      <c r="S1224" s="11">
        <v>4</v>
      </c>
      <c r="T1224" s="11">
        <v>0.2</v>
      </c>
      <c r="U1224" s="11">
        <v>100.196</v>
      </c>
      <c r="V1224" s="11">
        <f t="shared" si="38"/>
        <v>1</v>
      </c>
      <c r="W1224" s="11" t="str">
        <f t="shared" si="39"/>
        <v>Nov</v>
      </c>
      <c r="X1224" s="13" t="s">
        <v>4394</v>
      </c>
    </row>
    <row r="1225" spans="1:24" x14ac:dyDescent="0.3">
      <c r="A1225" s="11">
        <v>5871</v>
      </c>
      <c r="B1225" s="11" t="s">
        <v>3294</v>
      </c>
      <c r="C1225" s="12">
        <v>44726</v>
      </c>
      <c r="D1225" s="12">
        <v>44726</v>
      </c>
      <c r="E1225" s="11" t="s">
        <v>407</v>
      </c>
      <c r="F1225" s="11" t="s">
        <v>484</v>
      </c>
      <c r="G1225" s="11" t="s">
        <v>485</v>
      </c>
      <c r="H1225" s="11" t="s">
        <v>81</v>
      </c>
      <c r="I1225" s="11" t="s">
        <v>26</v>
      </c>
      <c r="J1225" s="11" t="s">
        <v>3028</v>
      </c>
      <c r="K1225" s="11" t="s">
        <v>50</v>
      </c>
      <c r="L1225" s="11">
        <v>92804</v>
      </c>
      <c r="M1225" s="11" t="s">
        <v>51</v>
      </c>
      <c r="N1225" s="11" t="s">
        <v>3147</v>
      </c>
      <c r="O1225" s="11" t="s">
        <v>31</v>
      </c>
      <c r="P1225" s="11" t="s">
        <v>44</v>
      </c>
      <c r="Q1225" s="11" t="s">
        <v>3148</v>
      </c>
      <c r="R1225" s="11">
        <v>1293.4880000000001</v>
      </c>
      <c r="S1225" s="11">
        <v>7</v>
      </c>
      <c r="T1225" s="11">
        <v>0.2</v>
      </c>
      <c r="U1225" s="11">
        <v>80.843000000000004</v>
      </c>
      <c r="V1225" s="11">
        <f t="shared" si="38"/>
        <v>1</v>
      </c>
      <c r="W1225" s="11" t="str">
        <f t="shared" si="39"/>
        <v>Jun</v>
      </c>
      <c r="X1225" s="13" t="s">
        <v>4394</v>
      </c>
    </row>
    <row r="1226" spans="1:24" x14ac:dyDescent="0.3">
      <c r="A1226" s="11">
        <v>5872</v>
      </c>
      <c r="B1226" s="11" t="s">
        <v>3295</v>
      </c>
      <c r="C1226" s="12">
        <v>44828</v>
      </c>
      <c r="D1226" s="12">
        <v>44832</v>
      </c>
      <c r="E1226" s="11" t="s">
        <v>38</v>
      </c>
      <c r="F1226" s="11" t="s">
        <v>2332</v>
      </c>
      <c r="G1226" s="11" t="s">
        <v>2333</v>
      </c>
      <c r="H1226" s="11" t="s">
        <v>25</v>
      </c>
      <c r="I1226" s="11" t="s">
        <v>26</v>
      </c>
      <c r="J1226" s="11" t="s">
        <v>195</v>
      </c>
      <c r="K1226" s="11" t="s">
        <v>100</v>
      </c>
      <c r="L1226" s="11">
        <v>47401</v>
      </c>
      <c r="M1226" s="11" t="s">
        <v>84</v>
      </c>
      <c r="N1226" s="11" t="s">
        <v>166</v>
      </c>
      <c r="O1226" s="11" t="s">
        <v>31</v>
      </c>
      <c r="P1226" s="11" t="s">
        <v>53</v>
      </c>
      <c r="Q1226" s="11" t="s">
        <v>167</v>
      </c>
      <c r="R1226" s="11">
        <v>127.95</v>
      </c>
      <c r="S1226" s="11">
        <v>3</v>
      </c>
      <c r="T1226" s="11">
        <v>0</v>
      </c>
      <c r="U1226" s="11">
        <v>21.7515</v>
      </c>
      <c r="V1226" s="11">
        <f t="shared" si="38"/>
        <v>1</v>
      </c>
      <c r="W1226" s="11" t="str">
        <f t="shared" si="39"/>
        <v>Sep</v>
      </c>
      <c r="X1226" s="13" t="s">
        <v>4394</v>
      </c>
    </row>
    <row r="1227" spans="1:24" x14ac:dyDescent="0.3">
      <c r="A1227" s="11">
        <v>5881</v>
      </c>
      <c r="B1227" s="11" t="s">
        <v>3296</v>
      </c>
      <c r="C1227" s="12">
        <v>44822</v>
      </c>
      <c r="D1227" s="12">
        <v>44826</v>
      </c>
      <c r="E1227" s="11" t="s">
        <v>38</v>
      </c>
      <c r="F1227" s="11" t="s">
        <v>1301</v>
      </c>
      <c r="G1227" s="11" t="s">
        <v>1302</v>
      </c>
      <c r="H1227" s="11" t="s">
        <v>81</v>
      </c>
      <c r="I1227" s="11" t="s">
        <v>26</v>
      </c>
      <c r="J1227" s="11" t="s">
        <v>620</v>
      </c>
      <c r="K1227" s="11" t="s">
        <v>50</v>
      </c>
      <c r="L1227" s="11">
        <v>92105</v>
      </c>
      <c r="M1227" s="11" t="s">
        <v>51</v>
      </c>
      <c r="N1227" s="11" t="s">
        <v>540</v>
      </c>
      <c r="O1227" s="11" t="s">
        <v>31</v>
      </c>
      <c r="P1227" s="11" t="s">
        <v>35</v>
      </c>
      <c r="Q1227" s="11" t="s">
        <v>541</v>
      </c>
      <c r="R1227" s="11">
        <v>801.56799999999998</v>
      </c>
      <c r="S1227" s="11">
        <v>2</v>
      </c>
      <c r="T1227" s="11">
        <v>0.2</v>
      </c>
      <c r="U1227" s="11">
        <v>50.097999999999999</v>
      </c>
      <c r="V1227" s="11">
        <f t="shared" si="38"/>
        <v>1</v>
      </c>
      <c r="W1227" s="11" t="str">
        <f t="shared" si="39"/>
        <v>Sep</v>
      </c>
      <c r="X1227" s="13" t="s">
        <v>4394</v>
      </c>
    </row>
    <row r="1228" spans="1:24" x14ac:dyDescent="0.3">
      <c r="A1228" s="11">
        <v>5883</v>
      </c>
      <c r="B1228" s="11" t="s">
        <v>3296</v>
      </c>
      <c r="C1228" s="12">
        <v>44822</v>
      </c>
      <c r="D1228" s="12">
        <v>44826</v>
      </c>
      <c r="E1228" s="11" t="s">
        <v>38</v>
      </c>
      <c r="F1228" s="11" t="s">
        <v>1301</v>
      </c>
      <c r="G1228" s="11" t="s">
        <v>1302</v>
      </c>
      <c r="H1228" s="11" t="s">
        <v>81</v>
      </c>
      <c r="I1228" s="11" t="s">
        <v>26</v>
      </c>
      <c r="J1228" s="11" t="s">
        <v>620</v>
      </c>
      <c r="K1228" s="11" t="s">
        <v>50</v>
      </c>
      <c r="L1228" s="11">
        <v>92105</v>
      </c>
      <c r="M1228" s="11" t="s">
        <v>51</v>
      </c>
      <c r="N1228" s="11" t="s">
        <v>1009</v>
      </c>
      <c r="O1228" s="11" t="s">
        <v>31</v>
      </c>
      <c r="P1228" s="11" t="s">
        <v>35</v>
      </c>
      <c r="Q1228" s="11" t="s">
        <v>1010</v>
      </c>
      <c r="R1228" s="11">
        <v>885.52800000000002</v>
      </c>
      <c r="S1228" s="11">
        <v>9</v>
      </c>
      <c r="T1228" s="11">
        <v>0.2</v>
      </c>
      <c r="U1228" s="11">
        <v>-99.621899999999997</v>
      </c>
      <c r="V1228" s="11">
        <f t="shared" si="38"/>
        <v>0</v>
      </c>
      <c r="W1228" s="11" t="str">
        <f t="shared" si="39"/>
        <v>Sep</v>
      </c>
      <c r="X1228" s="13" t="s">
        <v>4394</v>
      </c>
    </row>
    <row r="1229" spans="1:24" x14ac:dyDescent="0.3">
      <c r="A1229" s="11">
        <v>5884</v>
      </c>
      <c r="B1229" s="11" t="s">
        <v>3297</v>
      </c>
      <c r="C1229" s="12">
        <v>44633</v>
      </c>
      <c r="D1229" s="12">
        <v>44635</v>
      </c>
      <c r="E1229" s="11" t="s">
        <v>22</v>
      </c>
      <c r="F1229" s="11" t="s">
        <v>1579</v>
      </c>
      <c r="G1229" s="11" t="s">
        <v>1580</v>
      </c>
      <c r="H1229" s="11" t="s">
        <v>81</v>
      </c>
      <c r="I1229" s="11" t="s">
        <v>26</v>
      </c>
      <c r="J1229" s="11" t="s">
        <v>310</v>
      </c>
      <c r="K1229" s="11" t="s">
        <v>50</v>
      </c>
      <c r="L1229" s="11">
        <v>94109</v>
      </c>
      <c r="M1229" s="11" t="s">
        <v>51</v>
      </c>
      <c r="N1229" s="11" t="s">
        <v>453</v>
      </c>
      <c r="O1229" s="11" t="s">
        <v>31</v>
      </c>
      <c r="P1229" s="11" t="s">
        <v>53</v>
      </c>
      <c r="Q1229" s="11" t="s">
        <v>454</v>
      </c>
      <c r="R1229" s="11">
        <v>28.28</v>
      </c>
      <c r="S1229" s="11">
        <v>2</v>
      </c>
      <c r="T1229" s="11">
        <v>0</v>
      </c>
      <c r="U1229" s="11">
        <v>7.3528000000000002</v>
      </c>
      <c r="V1229" s="11">
        <f t="shared" si="38"/>
        <v>1</v>
      </c>
      <c r="W1229" s="11" t="str">
        <f t="shared" si="39"/>
        <v>Mar</v>
      </c>
      <c r="X1229" s="13" t="s">
        <v>4394</v>
      </c>
    </row>
    <row r="1230" spans="1:24" x14ac:dyDescent="0.3">
      <c r="A1230" s="11">
        <v>5898</v>
      </c>
      <c r="B1230" s="11" t="s">
        <v>3298</v>
      </c>
      <c r="C1230" s="12">
        <v>44654</v>
      </c>
      <c r="D1230" s="12">
        <v>44660</v>
      </c>
      <c r="E1230" s="11" t="s">
        <v>38</v>
      </c>
      <c r="F1230" s="11" t="s">
        <v>2248</v>
      </c>
      <c r="G1230" s="11" t="s">
        <v>2249</v>
      </c>
      <c r="H1230" s="11" t="s">
        <v>25</v>
      </c>
      <c r="I1230" s="11" t="s">
        <v>26</v>
      </c>
      <c r="J1230" s="11" t="s">
        <v>616</v>
      </c>
      <c r="K1230" s="11" t="s">
        <v>100</v>
      </c>
      <c r="L1230" s="11">
        <v>47374</v>
      </c>
      <c r="M1230" s="11" t="s">
        <v>84</v>
      </c>
      <c r="N1230" s="11" t="s">
        <v>153</v>
      </c>
      <c r="O1230" s="11" t="s">
        <v>31</v>
      </c>
      <c r="P1230" s="11" t="s">
        <v>53</v>
      </c>
      <c r="Q1230" s="11" t="s">
        <v>154</v>
      </c>
      <c r="R1230" s="11">
        <v>71.12</v>
      </c>
      <c r="S1230" s="11">
        <v>4</v>
      </c>
      <c r="T1230" s="11">
        <v>0</v>
      </c>
      <c r="U1230" s="11">
        <v>22.0472</v>
      </c>
      <c r="V1230" s="11">
        <f t="shared" si="38"/>
        <v>1</v>
      </c>
      <c r="W1230" s="11" t="str">
        <f t="shared" si="39"/>
        <v>Apr</v>
      </c>
      <c r="X1230" s="13" t="s">
        <v>4394</v>
      </c>
    </row>
    <row r="1231" spans="1:24" x14ac:dyDescent="0.3">
      <c r="A1231" s="11">
        <v>5902</v>
      </c>
      <c r="B1231" s="11" t="s">
        <v>3299</v>
      </c>
      <c r="C1231" s="12">
        <v>44892</v>
      </c>
      <c r="D1231" s="12">
        <v>44897</v>
      </c>
      <c r="E1231" s="11" t="s">
        <v>38</v>
      </c>
      <c r="F1231" s="11" t="s">
        <v>1344</v>
      </c>
      <c r="G1231" s="11" t="s">
        <v>1345</v>
      </c>
      <c r="H1231" s="11" t="s">
        <v>81</v>
      </c>
      <c r="I1231" s="11" t="s">
        <v>26</v>
      </c>
      <c r="J1231" s="11" t="s">
        <v>1921</v>
      </c>
      <c r="K1231" s="11" t="s">
        <v>344</v>
      </c>
      <c r="L1231" s="11">
        <v>7090</v>
      </c>
      <c r="M1231" s="11" t="s">
        <v>62</v>
      </c>
      <c r="N1231" s="11" t="s">
        <v>1558</v>
      </c>
      <c r="O1231" s="11" t="s">
        <v>31</v>
      </c>
      <c r="P1231" s="11" t="s">
        <v>53</v>
      </c>
      <c r="Q1231" s="11" t="s">
        <v>1559</v>
      </c>
      <c r="R1231" s="11">
        <v>31.56</v>
      </c>
      <c r="S1231" s="11">
        <v>3</v>
      </c>
      <c r="T1231" s="11">
        <v>0</v>
      </c>
      <c r="U1231" s="11">
        <v>10.4148</v>
      </c>
      <c r="V1231" s="11">
        <f t="shared" si="38"/>
        <v>1</v>
      </c>
      <c r="W1231" s="11" t="str">
        <f t="shared" si="39"/>
        <v>Nov</v>
      </c>
      <c r="X1231" s="13" t="s">
        <v>4394</v>
      </c>
    </row>
    <row r="1232" spans="1:24" x14ac:dyDescent="0.3">
      <c r="A1232" s="11">
        <v>5910</v>
      </c>
      <c r="B1232" s="11" t="s">
        <v>3300</v>
      </c>
      <c r="C1232" s="12">
        <v>44897</v>
      </c>
      <c r="D1232" s="12">
        <v>44902</v>
      </c>
      <c r="E1232" s="11" t="s">
        <v>38</v>
      </c>
      <c r="F1232" s="11" t="s">
        <v>2478</v>
      </c>
      <c r="G1232" s="11" t="s">
        <v>2479</v>
      </c>
      <c r="H1232" s="11" t="s">
        <v>81</v>
      </c>
      <c r="I1232" s="11" t="s">
        <v>26</v>
      </c>
      <c r="J1232" s="11" t="s">
        <v>1472</v>
      </c>
      <c r="K1232" s="11" t="s">
        <v>50</v>
      </c>
      <c r="L1232" s="11">
        <v>95123</v>
      </c>
      <c r="M1232" s="11" t="s">
        <v>51</v>
      </c>
      <c r="N1232" s="11" t="s">
        <v>2505</v>
      </c>
      <c r="O1232" s="11" t="s">
        <v>31</v>
      </c>
      <c r="P1232" s="11" t="s">
        <v>53</v>
      </c>
      <c r="Q1232" s="11" t="s">
        <v>2506</v>
      </c>
      <c r="R1232" s="11">
        <v>14.52</v>
      </c>
      <c r="S1232" s="11">
        <v>3</v>
      </c>
      <c r="T1232" s="11">
        <v>0</v>
      </c>
      <c r="U1232" s="11">
        <v>5.6627999999999998</v>
      </c>
      <c r="V1232" s="11">
        <f t="shared" si="38"/>
        <v>1</v>
      </c>
      <c r="W1232" s="11" t="str">
        <f t="shared" si="39"/>
        <v>Dec</v>
      </c>
      <c r="X1232" s="13" t="s">
        <v>4394</v>
      </c>
    </row>
    <row r="1233" spans="1:24" x14ac:dyDescent="0.3">
      <c r="A1233" s="11">
        <v>5916</v>
      </c>
      <c r="B1233" s="11" t="s">
        <v>3301</v>
      </c>
      <c r="C1233" s="12">
        <v>44456</v>
      </c>
      <c r="D1233" s="12">
        <v>44462</v>
      </c>
      <c r="E1233" s="11" t="s">
        <v>38</v>
      </c>
      <c r="F1233" s="11" t="s">
        <v>2593</v>
      </c>
      <c r="G1233" s="11" t="s">
        <v>2594</v>
      </c>
      <c r="H1233" s="11" t="s">
        <v>25</v>
      </c>
      <c r="I1233" s="11" t="s">
        <v>26</v>
      </c>
      <c r="J1233" s="11" t="s">
        <v>158</v>
      </c>
      <c r="K1233" s="11" t="s">
        <v>109</v>
      </c>
      <c r="L1233" s="11">
        <v>10035</v>
      </c>
      <c r="M1233" s="11" t="s">
        <v>62</v>
      </c>
      <c r="N1233" s="11" t="s">
        <v>1145</v>
      </c>
      <c r="O1233" s="11" t="s">
        <v>31</v>
      </c>
      <c r="P1233" s="11" t="s">
        <v>35</v>
      </c>
      <c r="Q1233" s="11" t="s">
        <v>1146</v>
      </c>
      <c r="R1233" s="11">
        <v>199.76400000000001</v>
      </c>
      <c r="S1233" s="11">
        <v>2</v>
      </c>
      <c r="T1233" s="11">
        <v>0.1</v>
      </c>
      <c r="U1233" s="11">
        <v>8.8783999999999992</v>
      </c>
      <c r="V1233" s="11">
        <f t="shared" si="38"/>
        <v>1</v>
      </c>
      <c r="W1233" s="11" t="str">
        <f t="shared" si="39"/>
        <v>Sep</v>
      </c>
      <c r="X1233" s="13" t="s">
        <v>4393</v>
      </c>
    </row>
    <row r="1234" spans="1:24" x14ac:dyDescent="0.3">
      <c r="A1234" s="11">
        <v>5918</v>
      </c>
      <c r="B1234" s="11" t="s">
        <v>3301</v>
      </c>
      <c r="C1234" s="12">
        <v>44456</v>
      </c>
      <c r="D1234" s="12">
        <v>44462</v>
      </c>
      <c r="E1234" s="11" t="s">
        <v>38</v>
      </c>
      <c r="F1234" s="11" t="s">
        <v>2593</v>
      </c>
      <c r="G1234" s="11" t="s">
        <v>2594</v>
      </c>
      <c r="H1234" s="11" t="s">
        <v>25</v>
      </c>
      <c r="I1234" s="11" t="s">
        <v>26</v>
      </c>
      <c r="J1234" s="11" t="s">
        <v>158</v>
      </c>
      <c r="K1234" s="11" t="s">
        <v>109</v>
      </c>
      <c r="L1234" s="11">
        <v>10035</v>
      </c>
      <c r="M1234" s="11" t="s">
        <v>62</v>
      </c>
      <c r="N1234" s="11" t="s">
        <v>73</v>
      </c>
      <c r="O1234" s="11" t="s">
        <v>31</v>
      </c>
      <c r="P1234" s="11" t="s">
        <v>32</v>
      </c>
      <c r="Q1234" s="11" t="s">
        <v>74</v>
      </c>
      <c r="R1234" s="11">
        <v>4228.7039999999997</v>
      </c>
      <c r="S1234" s="11">
        <v>6</v>
      </c>
      <c r="T1234" s="11">
        <v>0.2</v>
      </c>
      <c r="U1234" s="11">
        <v>158.57640000000001</v>
      </c>
      <c r="V1234" s="11">
        <f t="shared" si="38"/>
        <v>1</v>
      </c>
      <c r="W1234" s="11" t="str">
        <f t="shared" si="39"/>
        <v>Sep</v>
      </c>
      <c r="X1234" s="13" t="s">
        <v>4393</v>
      </c>
    </row>
    <row r="1235" spans="1:24" x14ac:dyDescent="0.3">
      <c r="A1235" s="11">
        <v>5919</v>
      </c>
      <c r="B1235" s="11" t="s">
        <v>3301</v>
      </c>
      <c r="C1235" s="12">
        <v>44456</v>
      </c>
      <c r="D1235" s="12">
        <v>44462</v>
      </c>
      <c r="E1235" s="11" t="s">
        <v>38</v>
      </c>
      <c r="F1235" s="11" t="s">
        <v>2593</v>
      </c>
      <c r="G1235" s="11" t="s">
        <v>2594</v>
      </c>
      <c r="H1235" s="11" t="s">
        <v>25</v>
      </c>
      <c r="I1235" s="11" t="s">
        <v>26</v>
      </c>
      <c r="J1235" s="11" t="s">
        <v>158</v>
      </c>
      <c r="K1235" s="11" t="s">
        <v>109</v>
      </c>
      <c r="L1235" s="11">
        <v>10035</v>
      </c>
      <c r="M1235" s="11" t="s">
        <v>62</v>
      </c>
      <c r="N1235" s="11" t="s">
        <v>1676</v>
      </c>
      <c r="O1235" s="11" t="s">
        <v>31</v>
      </c>
      <c r="P1235" s="11" t="s">
        <v>32</v>
      </c>
      <c r="Q1235" s="11" t="s">
        <v>1677</v>
      </c>
      <c r="R1235" s="11">
        <v>2003.92</v>
      </c>
      <c r="S1235" s="11">
        <v>5</v>
      </c>
      <c r="T1235" s="11">
        <v>0.2</v>
      </c>
      <c r="U1235" s="11">
        <v>-25.048999999999999</v>
      </c>
      <c r="V1235" s="11">
        <f t="shared" si="38"/>
        <v>0</v>
      </c>
      <c r="W1235" s="11" t="str">
        <f t="shared" si="39"/>
        <v>Sep</v>
      </c>
      <c r="X1235" s="13" t="s">
        <v>4393</v>
      </c>
    </row>
    <row r="1236" spans="1:24" x14ac:dyDescent="0.3">
      <c r="A1236" s="11">
        <v>5924</v>
      </c>
      <c r="B1236" s="11" t="s">
        <v>3302</v>
      </c>
      <c r="C1236" s="12">
        <v>44891</v>
      </c>
      <c r="D1236" s="12">
        <v>44895</v>
      </c>
      <c r="E1236" s="11" t="s">
        <v>22</v>
      </c>
      <c r="F1236" s="11" t="s">
        <v>425</v>
      </c>
      <c r="G1236" s="11" t="s">
        <v>426</v>
      </c>
      <c r="H1236" s="11" t="s">
        <v>81</v>
      </c>
      <c r="I1236" s="11" t="s">
        <v>26</v>
      </c>
      <c r="J1236" s="11" t="s">
        <v>158</v>
      </c>
      <c r="K1236" s="11" t="s">
        <v>109</v>
      </c>
      <c r="L1236" s="11">
        <v>10011</v>
      </c>
      <c r="M1236" s="11" t="s">
        <v>62</v>
      </c>
      <c r="N1236" s="11" t="s">
        <v>1228</v>
      </c>
      <c r="O1236" s="11" t="s">
        <v>31</v>
      </c>
      <c r="P1236" s="11" t="s">
        <v>44</v>
      </c>
      <c r="Q1236" s="11" t="s">
        <v>1229</v>
      </c>
      <c r="R1236" s="11">
        <v>313.17599999999999</v>
      </c>
      <c r="S1236" s="11">
        <v>2</v>
      </c>
      <c r="T1236" s="11">
        <v>0.4</v>
      </c>
      <c r="U1236" s="11">
        <v>-120.0508</v>
      </c>
      <c r="V1236" s="11">
        <f t="shared" si="38"/>
        <v>0</v>
      </c>
      <c r="W1236" s="11" t="str">
        <f t="shared" si="39"/>
        <v>Nov</v>
      </c>
      <c r="X1236" s="13" t="s">
        <v>4394</v>
      </c>
    </row>
    <row r="1237" spans="1:24" x14ac:dyDescent="0.3">
      <c r="A1237" s="11">
        <v>5927</v>
      </c>
      <c r="B1237" s="11" t="s">
        <v>3303</v>
      </c>
      <c r="C1237" s="12">
        <v>43929</v>
      </c>
      <c r="D1237" s="12">
        <v>43933</v>
      </c>
      <c r="E1237" s="11" t="s">
        <v>38</v>
      </c>
      <c r="F1237" s="11" t="s">
        <v>3304</v>
      </c>
      <c r="G1237" s="11" t="s">
        <v>3305</v>
      </c>
      <c r="H1237" s="11" t="s">
        <v>81</v>
      </c>
      <c r="I1237" s="11" t="s">
        <v>26</v>
      </c>
      <c r="J1237" s="11" t="s">
        <v>494</v>
      </c>
      <c r="K1237" s="11" t="s">
        <v>1257</v>
      </c>
      <c r="L1237" s="11">
        <v>35601</v>
      </c>
      <c r="M1237" s="11" t="s">
        <v>29</v>
      </c>
      <c r="N1237" s="11" t="s">
        <v>3171</v>
      </c>
      <c r="O1237" s="11" t="s">
        <v>31</v>
      </c>
      <c r="P1237" s="11" t="s">
        <v>44</v>
      </c>
      <c r="Q1237" s="11" t="s">
        <v>3172</v>
      </c>
      <c r="R1237" s="11">
        <v>1215.92</v>
      </c>
      <c r="S1237" s="11">
        <v>8</v>
      </c>
      <c r="T1237" s="11">
        <v>0</v>
      </c>
      <c r="U1237" s="11">
        <v>316.13920000000002</v>
      </c>
      <c r="V1237" s="11">
        <f t="shared" si="38"/>
        <v>1</v>
      </c>
      <c r="W1237" s="11" t="str">
        <f t="shared" si="39"/>
        <v>Apr</v>
      </c>
      <c r="X1237" s="13" t="s">
        <v>4392</v>
      </c>
    </row>
    <row r="1238" spans="1:24" x14ac:dyDescent="0.3">
      <c r="A1238" s="11">
        <v>5929</v>
      </c>
      <c r="B1238" s="11" t="s">
        <v>3306</v>
      </c>
      <c r="C1238" s="12">
        <v>44115</v>
      </c>
      <c r="D1238" s="12">
        <v>44119</v>
      </c>
      <c r="E1238" s="11" t="s">
        <v>38</v>
      </c>
      <c r="F1238" s="11" t="s">
        <v>2902</v>
      </c>
      <c r="G1238" s="11" t="s">
        <v>2903</v>
      </c>
      <c r="H1238" s="11" t="s">
        <v>81</v>
      </c>
      <c r="I1238" s="11" t="s">
        <v>26</v>
      </c>
      <c r="J1238" s="11" t="s">
        <v>1892</v>
      </c>
      <c r="K1238" s="11" t="s">
        <v>1039</v>
      </c>
      <c r="L1238" s="11">
        <v>72701</v>
      </c>
      <c r="M1238" s="11" t="s">
        <v>29</v>
      </c>
      <c r="N1238" s="11" t="s">
        <v>1893</v>
      </c>
      <c r="O1238" s="11" t="s">
        <v>31</v>
      </c>
      <c r="P1238" s="11" t="s">
        <v>53</v>
      </c>
      <c r="Q1238" s="11" t="s">
        <v>1894</v>
      </c>
      <c r="R1238" s="11">
        <v>8.92</v>
      </c>
      <c r="S1238" s="11">
        <v>4</v>
      </c>
      <c r="T1238" s="11">
        <v>0</v>
      </c>
      <c r="U1238" s="11">
        <v>3.9247999999999998</v>
      </c>
      <c r="V1238" s="11">
        <f t="shared" si="38"/>
        <v>1</v>
      </c>
      <c r="W1238" s="11" t="str">
        <f t="shared" si="39"/>
        <v>Oct</v>
      </c>
      <c r="X1238" s="13" t="s">
        <v>4392</v>
      </c>
    </row>
    <row r="1239" spans="1:24" x14ac:dyDescent="0.3">
      <c r="A1239" s="11">
        <v>5930</v>
      </c>
      <c r="B1239" s="11" t="s">
        <v>3307</v>
      </c>
      <c r="C1239" s="12">
        <v>45114</v>
      </c>
      <c r="D1239" s="12">
        <v>45116</v>
      </c>
      <c r="E1239" s="11" t="s">
        <v>78</v>
      </c>
      <c r="F1239" s="11" t="s">
        <v>2848</v>
      </c>
      <c r="G1239" s="11" t="s">
        <v>2849</v>
      </c>
      <c r="H1239" s="11" t="s">
        <v>25</v>
      </c>
      <c r="I1239" s="11" t="s">
        <v>26</v>
      </c>
      <c r="J1239" s="11" t="s">
        <v>60</v>
      </c>
      <c r="K1239" s="11" t="s">
        <v>61</v>
      </c>
      <c r="L1239" s="11">
        <v>19120</v>
      </c>
      <c r="M1239" s="11" t="s">
        <v>62</v>
      </c>
      <c r="N1239" s="11" t="s">
        <v>841</v>
      </c>
      <c r="O1239" s="11" t="s">
        <v>31</v>
      </c>
      <c r="P1239" s="11" t="s">
        <v>32</v>
      </c>
      <c r="Q1239" s="11" t="s">
        <v>842</v>
      </c>
      <c r="R1239" s="11">
        <v>87.21</v>
      </c>
      <c r="S1239" s="11">
        <v>3</v>
      </c>
      <c r="T1239" s="11">
        <v>0.5</v>
      </c>
      <c r="U1239" s="11">
        <v>-45.349200000000003</v>
      </c>
      <c r="V1239" s="11">
        <f t="shared" si="38"/>
        <v>0</v>
      </c>
      <c r="W1239" s="11" t="str">
        <f t="shared" si="39"/>
        <v>Jul</v>
      </c>
      <c r="X1239" s="13" t="s">
        <v>4395</v>
      </c>
    </row>
    <row r="1240" spans="1:24" x14ac:dyDescent="0.3">
      <c r="A1240" s="11">
        <v>5936</v>
      </c>
      <c r="B1240" s="11" t="s">
        <v>3308</v>
      </c>
      <c r="C1240" s="12">
        <v>44746</v>
      </c>
      <c r="D1240" s="12">
        <v>44746</v>
      </c>
      <c r="E1240" s="11" t="s">
        <v>407</v>
      </c>
      <c r="F1240" s="11" t="s">
        <v>652</v>
      </c>
      <c r="G1240" s="11" t="s">
        <v>653</v>
      </c>
      <c r="H1240" s="11" t="s">
        <v>90</v>
      </c>
      <c r="I1240" s="11" t="s">
        <v>26</v>
      </c>
      <c r="J1240" s="11" t="s">
        <v>176</v>
      </c>
      <c r="K1240" s="11" t="s">
        <v>177</v>
      </c>
      <c r="L1240" s="11">
        <v>98103</v>
      </c>
      <c r="M1240" s="11" t="s">
        <v>51</v>
      </c>
      <c r="N1240" s="11" t="s">
        <v>642</v>
      </c>
      <c r="O1240" s="11" t="s">
        <v>31</v>
      </c>
      <c r="P1240" s="11" t="s">
        <v>53</v>
      </c>
      <c r="Q1240" s="11" t="s">
        <v>643</v>
      </c>
      <c r="R1240" s="11">
        <v>25.4</v>
      </c>
      <c r="S1240" s="11">
        <v>5</v>
      </c>
      <c r="T1240" s="11">
        <v>0</v>
      </c>
      <c r="U1240" s="11">
        <v>8.6359999999999992</v>
      </c>
      <c r="V1240" s="11">
        <f t="shared" si="38"/>
        <v>1</v>
      </c>
      <c r="W1240" s="11" t="str">
        <f t="shared" si="39"/>
        <v>Jul</v>
      </c>
      <c r="X1240" s="13" t="s">
        <v>4394</v>
      </c>
    </row>
    <row r="1241" spans="1:24" x14ac:dyDescent="0.3">
      <c r="A1241" s="11">
        <v>5944</v>
      </c>
      <c r="B1241" s="11" t="s">
        <v>3309</v>
      </c>
      <c r="C1241" s="12">
        <v>44068</v>
      </c>
      <c r="D1241" s="12">
        <v>44072</v>
      </c>
      <c r="E1241" s="11" t="s">
        <v>38</v>
      </c>
      <c r="F1241" s="11" t="s">
        <v>463</v>
      </c>
      <c r="G1241" s="11" t="s">
        <v>464</v>
      </c>
      <c r="H1241" s="11" t="s">
        <v>81</v>
      </c>
      <c r="I1241" s="11" t="s">
        <v>26</v>
      </c>
      <c r="J1241" s="11" t="s">
        <v>49</v>
      </c>
      <c r="K1241" s="11" t="s">
        <v>50</v>
      </c>
      <c r="L1241" s="11">
        <v>90036</v>
      </c>
      <c r="M1241" s="11" t="s">
        <v>51</v>
      </c>
      <c r="N1241" s="11" t="s">
        <v>2139</v>
      </c>
      <c r="O1241" s="11" t="s">
        <v>31</v>
      </c>
      <c r="P1241" s="11" t="s">
        <v>53</v>
      </c>
      <c r="Q1241" s="11" t="s">
        <v>2140</v>
      </c>
      <c r="R1241" s="11">
        <v>6.28</v>
      </c>
      <c r="S1241" s="11">
        <v>1</v>
      </c>
      <c r="T1241" s="11">
        <v>0</v>
      </c>
      <c r="U1241" s="11">
        <v>2.6375999999999999</v>
      </c>
      <c r="V1241" s="11">
        <f t="shared" si="38"/>
        <v>1</v>
      </c>
      <c r="W1241" s="11" t="str">
        <f t="shared" si="39"/>
        <v>Aug</v>
      </c>
      <c r="X1241" s="13" t="s">
        <v>4392</v>
      </c>
    </row>
    <row r="1242" spans="1:24" x14ac:dyDescent="0.3">
      <c r="A1242" s="11">
        <v>5955</v>
      </c>
      <c r="B1242" s="11" t="s">
        <v>3310</v>
      </c>
      <c r="C1242" s="12">
        <v>44146</v>
      </c>
      <c r="D1242" s="12">
        <v>44150</v>
      </c>
      <c r="E1242" s="11" t="s">
        <v>22</v>
      </c>
      <c r="F1242" s="11" t="s">
        <v>3030</v>
      </c>
      <c r="G1242" s="11" t="s">
        <v>3031</v>
      </c>
      <c r="H1242" s="11" t="s">
        <v>81</v>
      </c>
      <c r="I1242" s="11" t="s">
        <v>26</v>
      </c>
      <c r="J1242" s="11" t="s">
        <v>3311</v>
      </c>
      <c r="K1242" s="11" t="s">
        <v>61</v>
      </c>
      <c r="L1242" s="11">
        <v>19601</v>
      </c>
      <c r="M1242" s="11" t="s">
        <v>62</v>
      </c>
      <c r="N1242" s="11" t="s">
        <v>2110</v>
      </c>
      <c r="O1242" s="11" t="s">
        <v>31</v>
      </c>
      <c r="P1242" s="11" t="s">
        <v>53</v>
      </c>
      <c r="Q1242" s="11" t="s">
        <v>2111</v>
      </c>
      <c r="R1242" s="11">
        <v>23.968</v>
      </c>
      <c r="S1242" s="11">
        <v>2</v>
      </c>
      <c r="T1242" s="11">
        <v>0.2</v>
      </c>
      <c r="U1242" s="11">
        <v>7.7896000000000001</v>
      </c>
      <c r="V1242" s="11">
        <f t="shared" si="38"/>
        <v>1</v>
      </c>
      <c r="W1242" s="11" t="str">
        <f t="shared" si="39"/>
        <v>Nov</v>
      </c>
      <c r="X1242" s="13" t="s">
        <v>4392</v>
      </c>
    </row>
    <row r="1243" spans="1:24" x14ac:dyDescent="0.3">
      <c r="A1243" s="11">
        <v>5956</v>
      </c>
      <c r="B1243" s="11" t="s">
        <v>3310</v>
      </c>
      <c r="C1243" s="12">
        <v>44146</v>
      </c>
      <c r="D1243" s="12">
        <v>44150</v>
      </c>
      <c r="E1243" s="11" t="s">
        <v>22</v>
      </c>
      <c r="F1243" s="11" t="s">
        <v>3030</v>
      </c>
      <c r="G1243" s="11" t="s">
        <v>3031</v>
      </c>
      <c r="H1243" s="11" t="s">
        <v>81</v>
      </c>
      <c r="I1243" s="11" t="s">
        <v>26</v>
      </c>
      <c r="J1243" s="11" t="s">
        <v>3311</v>
      </c>
      <c r="K1243" s="11" t="s">
        <v>61</v>
      </c>
      <c r="L1243" s="11">
        <v>19601</v>
      </c>
      <c r="M1243" s="11" t="s">
        <v>62</v>
      </c>
      <c r="N1243" s="11" t="s">
        <v>92</v>
      </c>
      <c r="O1243" s="11" t="s">
        <v>31</v>
      </c>
      <c r="P1243" s="11" t="s">
        <v>32</v>
      </c>
      <c r="Q1243" s="11" t="s">
        <v>93</v>
      </c>
      <c r="R1243" s="11">
        <v>521.96</v>
      </c>
      <c r="S1243" s="11">
        <v>4</v>
      </c>
      <c r="T1243" s="11">
        <v>0.5</v>
      </c>
      <c r="U1243" s="11">
        <v>-250.54079999999999</v>
      </c>
      <c r="V1243" s="11">
        <f t="shared" si="38"/>
        <v>0</v>
      </c>
      <c r="W1243" s="11" t="str">
        <f t="shared" si="39"/>
        <v>Nov</v>
      </c>
      <c r="X1243" s="13" t="s">
        <v>4392</v>
      </c>
    </row>
    <row r="1244" spans="1:24" x14ac:dyDescent="0.3">
      <c r="A1244" s="11">
        <v>5960</v>
      </c>
      <c r="B1244" s="11" t="s">
        <v>3312</v>
      </c>
      <c r="C1244" s="12">
        <v>44632</v>
      </c>
      <c r="D1244" s="12">
        <v>44635</v>
      </c>
      <c r="E1244" s="11" t="s">
        <v>22</v>
      </c>
      <c r="F1244" s="11" t="s">
        <v>425</v>
      </c>
      <c r="G1244" s="11" t="s">
        <v>426</v>
      </c>
      <c r="H1244" s="11" t="s">
        <v>81</v>
      </c>
      <c r="I1244" s="11" t="s">
        <v>26</v>
      </c>
      <c r="J1244" s="11" t="s">
        <v>310</v>
      </c>
      <c r="K1244" s="11" t="s">
        <v>50</v>
      </c>
      <c r="L1244" s="11">
        <v>94109</v>
      </c>
      <c r="M1244" s="11" t="s">
        <v>51</v>
      </c>
      <c r="N1244" s="11" t="s">
        <v>776</v>
      </c>
      <c r="O1244" s="11" t="s">
        <v>31</v>
      </c>
      <c r="P1244" s="11" t="s">
        <v>35</v>
      </c>
      <c r="Q1244" s="11" t="s">
        <v>777</v>
      </c>
      <c r="R1244" s="11">
        <v>770.35199999999998</v>
      </c>
      <c r="S1244" s="11">
        <v>3</v>
      </c>
      <c r="T1244" s="11">
        <v>0.2</v>
      </c>
      <c r="U1244" s="11">
        <v>77.035200000000003</v>
      </c>
      <c r="V1244" s="11">
        <f t="shared" si="38"/>
        <v>1</v>
      </c>
      <c r="W1244" s="11" t="str">
        <f t="shared" si="39"/>
        <v>Mar</v>
      </c>
      <c r="X1244" s="13" t="s">
        <v>4394</v>
      </c>
    </row>
    <row r="1245" spans="1:24" x14ac:dyDescent="0.3">
      <c r="A1245" s="11">
        <v>5961</v>
      </c>
      <c r="B1245" s="11" t="s">
        <v>3313</v>
      </c>
      <c r="C1245" s="12">
        <v>44966</v>
      </c>
      <c r="D1245" s="12">
        <v>44971</v>
      </c>
      <c r="E1245" s="11" t="s">
        <v>22</v>
      </c>
      <c r="F1245" s="11" t="s">
        <v>1375</v>
      </c>
      <c r="G1245" s="11" t="s">
        <v>1376</v>
      </c>
      <c r="H1245" s="11" t="s">
        <v>81</v>
      </c>
      <c r="I1245" s="11" t="s">
        <v>26</v>
      </c>
      <c r="J1245" s="11" t="s">
        <v>49</v>
      </c>
      <c r="K1245" s="11" t="s">
        <v>50</v>
      </c>
      <c r="L1245" s="11">
        <v>90045</v>
      </c>
      <c r="M1245" s="11" t="s">
        <v>51</v>
      </c>
      <c r="N1245" s="11" t="s">
        <v>1639</v>
      </c>
      <c r="O1245" s="11" t="s">
        <v>31</v>
      </c>
      <c r="P1245" s="11" t="s">
        <v>53</v>
      </c>
      <c r="Q1245" s="11" t="s">
        <v>1640</v>
      </c>
      <c r="R1245" s="11">
        <v>21.12</v>
      </c>
      <c r="S1245" s="11">
        <v>4</v>
      </c>
      <c r="T1245" s="11">
        <v>0</v>
      </c>
      <c r="U1245" s="11">
        <v>6.5472000000000001</v>
      </c>
      <c r="V1245" s="11">
        <f t="shared" si="38"/>
        <v>1</v>
      </c>
      <c r="W1245" s="11" t="str">
        <f t="shared" si="39"/>
        <v>Feb</v>
      </c>
      <c r="X1245" s="13" t="s">
        <v>4395</v>
      </c>
    </row>
    <row r="1246" spans="1:24" x14ac:dyDescent="0.3">
      <c r="A1246" s="11">
        <v>5972</v>
      </c>
      <c r="B1246" s="11" t="s">
        <v>3314</v>
      </c>
      <c r="C1246" s="12">
        <v>44032</v>
      </c>
      <c r="D1246" s="12">
        <v>44034</v>
      </c>
      <c r="E1246" s="11" t="s">
        <v>78</v>
      </c>
      <c r="F1246" s="11" t="s">
        <v>2034</v>
      </c>
      <c r="G1246" s="11" t="s">
        <v>2035</v>
      </c>
      <c r="H1246" s="11" t="s">
        <v>25</v>
      </c>
      <c r="I1246" s="11" t="s">
        <v>26</v>
      </c>
      <c r="J1246" s="11" t="s">
        <v>620</v>
      </c>
      <c r="K1246" s="11" t="s">
        <v>50</v>
      </c>
      <c r="L1246" s="11">
        <v>92105</v>
      </c>
      <c r="M1246" s="11" t="s">
        <v>51</v>
      </c>
      <c r="N1246" s="11" t="s">
        <v>757</v>
      </c>
      <c r="O1246" s="11" t="s">
        <v>31</v>
      </c>
      <c r="P1246" s="11" t="s">
        <v>53</v>
      </c>
      <c r="Q1246" s="11" t="s">
        <v>758</v>
      </c>
      <c r="R1246" s="11">
        <v>43.02</v>
      </c>
      <c r="S1246" s="11">
        <v>3</v>
      </c>
      <c r="T1246" s="11">
        <v>0</v>
      </c>
      <c r="U1246" s="11">
        <v>15.4872</v>
      </c>
      <c r="V1246" s="11">
        <f t="shared" si="38"/>
        <v>1</v>
      </c>
      <c r="W1246" s="11" t="str">
        <f t="shared" si="39"/>
        <v>Jul</v>
      </c>
      <c r="X1246" s="13" t="s">
        <v>4392</v>
      </c>
    </row>
    <row r="1247" spans="1:24" x14ac:dyDescent="0.3">
      <c r="A1247" s="11">
        <v>5973</v>
      </c>
      <c r="B1247" s="11" t="s">
        <v>3315</v>
      </c>
      <c r="C1247" s="12">
        <v>44963</v>
      </c>
      <c r="D1247" s="12">
        <v>44968</v>
      </c>
      <c r="E1247" s="11" t="s">
        <v>38</v>
      </c>
      <c r="F1247" s="11" t="s">
        <v>3316</v>
      </c>
      <c r="G1247" s="11" t="s">
        <v>3317</v>
      </c>
      <c r="H1247" s="11" t="s">
        <v>25</v>
      </c>
      <c r="I1247" s="11" t="s">
        <v>26</v>
      </c>
      <c r="J1247" s="11" t="s">
        <v>158</v>
      </c>
      <c r="K1247" s="11" t="s">
        <v>109</v>
      </c>
      <c r="L1247" s="11">
        <v>10024</v>
      </c>
      <c r="M1247" s="11" t="s">
        <v>62</v>
      </c>
      <c r="N1247" s="11" t="s">
        <v>980</v>
      </c>
      <c r="O1247" s="11" t="s">
        <v>31</v>
      </c>
      <c r="P1247" s="11" t="s">
        <v>32</v>
      </c>
      <c r="Q1247" s="11" t="s">
        <v>981</v>
      </c>
      <c r="R1247" s="11">
        <v>240.78399999999999</v>
      </c>
      <c r="S1247" s="11">
        <v>1</v>
      </c>
      <c r="T1247" s="11">
        <v>0.2</v>
      </c>
      <c r="U1247" s="11">
        <v>30.097999999999999</v>
      </c>
      <c r="V1247" s="11">
        <f t="shared" si="38"/>
        <v>1</v>
      </c>
      <c r="W1247" s="11" t="str">
        <f t="shared" si="39"/>
        <v>Feb</v>
      </c>
      <c r="X1247" s="13" t="s">
        <v>4395</v>
      </c>
    </row>
    <row r="1248" spans="1:24" x14ac:dyDescent="0.3">
      <c r="A1248" s="11">
        <v>5979</v>
      </c>
      <c r="B1248" s="11" t="s">
        <v>3318</v>
      </c>
      <c r="C1248" s="12">
        <v>44081</v>
      </c>
      <c r="D1248" s="12">
        <v>44087</v>
      </c>
      <c r="E1248" s="11" t="s">
        <v>38</v>
      </c>
      <c r="F1248" s="11" t="s">
        <v>652</v>
      </c>
      <c r="G1248" s="11" t="s">
        <v>653</v>
      </c>
      <c r="H1248" s="11" t="s">
        <v>90</v>
      </c>
      <c r="I1248" s="11" t="s">
        <v>26</v>
      </c>
      <c r="J1248" s="11" t="s">
        <v>2002</v>
      </c>
      <c r="K1248" s="11" t="s">
        <v>1503</v>
      </c>
      <c r="L1248" s="11">
        <v>74133</v>
      </c>
      <c r="M1248" s="11" t="s">
        <v>84</v>
      </c>
      <c r="N1248" s="11" t="s">
        <v>1240</v>
      </c>
      <c r="O1248" s="11" t="s">
        <v>31</v>
      </c>
      <c r="P1248" s="11" t="s">
        <v>44</v>
      </c>
      <c r="Q1248" s="11" t="s">
        <v>1044</v>
      </c>
      <c r="R1248" s="11">
        <v>429.9</v>
      </c>
      <c r="S1248" s="11">
        <v>5</v>
      </c>
      <c r="T1248" s="11">
        <v>0</v>
      </c>
      <c r="U1248" s="11">
        <v>111.774</v>
      </c>
      <c r="V1248" s="11">
        <f t="shared" si="38"/>
        <v>1</v>
      </c>
      <c r="W1248" s="11" t="str">
        <f t="shared" si="39"/>
        <v>Sep</v>
      </c>
      <c r="X1248" s="13" t="s">
        <v>4392</v>
      </c>
    </row>
    <row r="1249" spans="1:24" x14ac:dyDescent="0.3">
      <c r="A1249" s="11">
        <v>5981</v>
      </c>
      <c r="B1249" s="11" t="s">
        <v>3318</v>
      </c>
      <c r="C1249" s="12">
        <v>44081</v>
      </c>
      <c r="D1249" s="12">
        <v>44087</v>
      </c>
      <c r="E1249" s="11" t="s">
        <v>38</v>
      </c>
      <c r="F1249" s="11" t="s">
        <v>652</v>
      </c>
      <c r="G1249" s="11" t="s">
        <v>653</v>
      </c>
      <c r="H1249" s="11" t="s">
        <v>90</v>
      </c>
      <c r="I1249" s="11" t="s">
        <v>26</v>
      </c>
      <c r="J1249" s="11" t="s">
        <v>2002</v>
      </c>
      <c r="K1249" s="11" t="s">
        <v>1503</v>
      </c>
      <c r="L1249" s="11">
        <v>74133</v>
      </c>
      <c r="M1249" s="11" t="s">
        <v>84</v>
      </c>
      <c r="N1249" s="11" t="s">
        <v>238</v>
      </c>
      <c r="O1249" s="11" t="s">
        <v>31</v>
      </c>
      <c r="P1249" s="11" t="s">
        <v>35</v>
      </c>
      <c r="Q1249" s="11" t="s">
        <v>239</v>
      </c>
      <c r="R1249" s="11">
        <v>161.96</v>
      </c>
      <c r="S1249" s="11">
        <v>2</v>
      </c>
      <c r="T1249" s="11">
        <v>0</v>
      </c>
      <c r="U1249" s="11">
        <v>45.348799999999997</v>
      </c>
      <c r="V1249" s="11">
        <f t="shared" si="38"/>
        <v>1</v>
      </c>
      <c r="W1249" s="11" t="str">
        <f t="shared" si="39"/>
        <v>Sep</v>
      </c>
      <c r="X1249" s="13" t="s">
        <v>4392</v>
      </c>
    </row>
    <row r="1250" spans="1:24" x14ac:dyDescent="0.3">
      <c r="A1250" s="11">
        <v>5985</v>
      </c>
      <c r="B1250" s="11" t="s">
        <v>3319</v>
      </c>
      <c r="C1250" s="12">
        <v>44761</v>
      </c>
      <c r="D1250" s="12">
        <v>44767</v>
      </c>
      <c r="E1250" s="11" t="s">
        <v>38</v>
      </c>
      <c r="F1250" s="11" t="s">
        <v>1611</v>
      </c>
      <c r="G1250" s="11" t="s">
        <v>1612</v>
      </c>
      <c r="H1250" s="11" t="s">
        <v>25</v>
      </c>
      <c r="I1250" s="11" t="s">
        <v>26</v>
      </c>
      <c r="J1250" s="11" t="s">
        <v>3320</v>
      </c>
      <c r="K1250" s="11" t="s">
        <v>459</v>
      </c>
      <c r="L1250" s="11">
        <v>39401</v>
      </c>
      <c r="M1250" s="11" t="s">
        <v>29</v>
      </c>
      <c r="N1250" s="11" t="s">
        <v>2091</v>
      </c>
      <c r="O1250" s="11" t="s">
        <v>31</v>
      </c>
      <c r="P1250" s="11" t="s">
        <v>53</v>
      </c>
      <c r="Q1250" s="11" t="s">
        <v>2092</v>
      </c>
      <c r="R1250" s="11">
        <v>185.58</v>
      </c>
      <c r="S1250" s="11">
        <v>6</v>
      </c>
      <c r="T1250" s="11">
        <v>0</v>
      </c>
      <c r="U1250" s="11">
        <v>76.087800000000001</v>
      </c>
      <c r="V1250" s="11">
        <f t="shared" si="38"/>
        <v>1</v>
      </c>
      <c r="W1250" s="11" t="str">
        <f t="shared" si="39"/>
        <v>Jul</v>
      </c>
      <c r="X1250" s="13" t="s">
        <v>4394</v>
      </c>
    </row>
    <row r="1251" spans="1:24" x14ac:dyDescent="0.3">
      <c r="A1251" s="11">
        <v>5990</v>
      </c>
      <c r="B1251" s="11" t="s">
        <v>3319</v>
      </c>
      <c r="C1251" s="12">
        <v>44761</v>
      </c>
      <c r="D1251" s="12">
        <v>44767</v>
      </c>
      <c r="E1251" s="11" t="s">
        <v>38</v>
      </c>
      <c r="F1251" s="11" t="s">
        <v>1611</v>
      </c>
      <c r="G1251" s="11" t="s">
        <v>1612</v>
      </c>
      <c r="H1251" s="11" t="s">
        <v>25</v>
      </c>
      <c r="I1251" s="11" t="s">
        <v>26</v>
      </c>
      <c r="J1251" s="11" t="s">
        <v>3320</v>
      </c>
      <c r="K1251" s="11" t="s">
        <v>459</v>
      </c>
      <c r="L1251" s="11">
        <v>39401</v>
      </c>
      <c r="M1251" s="11" t="s">
        <v>29</v>
      </c>
      <c r="N1251" s="11" t="s">
        <v>2796</v>
      </c>
      <c r="O1251" s="11" t="s">
        <v>31</v>
      </c>
      <c r="P1251" s="11" t="s">
        <v>32</v>
      </c>
      <c r="Q1251" s="11" t="s">
        <v>2797</v>
      </c>
      <c r="R1251" s="11">
        <v>504.9</v>
      </c>
      <c r="S1251" s="11">
        <v>5</v>
      </c>
      <c r="T1251" s="11">
        <v>0</v>
      </c>
      <c r="U1251" s="11">
        <v>126.22499999999999</v>
      </c>
      <c r="V1251" s="11">
        <f t="shared" si="38"/>
        <v>1</v>
      </c>
      <c r="W1251" s="11" t="str">
        <f t="shared" si="39"/>
        <v>Jul</v>
      </c>
      <c r="X1251" s="13" t="s">
        <v>4394</v>
      </c>
    </row>
    <row r="1252" spans="1:24" x14ac:dyDescent="0.3">
      <c r="A1252" s="11">
        <v>5993</v>
      </c>
      <c r="B1252" s="11" t="s">
        <v>3321</v>
      </c>
      <c r="C1252" s="12">
        <v>45184</v>
      </c>
      <c r="D1252" s="12">
        <v>45190</v>
      </c>
      <c r="E1252" s="11" t="s">
        <v>38</v>
      </c>
      <c r="F1252" s="11" t="s">
        <v>2929</v>
      </c>
      <c r="G1252" s="11" t="s">
        <v>2930</v>
      </c>
      <c r="H1252" s="11" t="s">
        <v>25</v>
      </c>
      <c r="I1252" s="11" t="s">
        <v>26</v>
      </c>
      <c r="J1252" s="11" t="s">
        <v>49</v>
      </c>
      <c r="K1252" s="11" t="s">
        <v>50</v>
      </c>
      <c r="L1252" s="11">
        <v>90049</v>
      </c>
      <c r="M1252" s="11" t="s">
        <v>51</v>
      </c>
      <c r="N1252" s="11" t="s">
        <v>469</v>
      </c>
      <c r="O1252" s="11" t="s">
        <v>31</v>
      </c>
      <c r="P1252" s="11" t="s">
        <v>35</v>
      </c>
      <c r="Q1252" s="11" t="s">
        <v>470</v>
      </c>
      <c r="R1252" s="11">
        <v>184.75200000000001</v>
      </c>
      <c r="S1252" s="11">
        <v>3</v>
      </c>
      <c r="T1252" s="11">
        <v>0.2</v>
      </c>
      <c r="U1252" s="11">
        <v>-20.784600000000001</v>
      </c>
      <c r="V1252" s="11">
        <f t="shared" si="38"/>
        <v>0</v>
      </c>
      <c r="W1252" s="11" t="str">
        <f t="shared" si="39"/>
        <v>Sep</v>
      </c>
      <c r="X1252" s="13" t="s">
        <v>4395</v>
      </c>
    </row>
    <row r="1253" spans="1:24" x14ac:dyDescent="0.3">
      <c r="A1253" s="11">
        <v>5996</v>
      </c>
      <c r="B1253" s="11" t="s">
        <v>3322</v>
      </c>
      <c r="C1253" s="12">
        <v>44906</v>
      </c>
      <c r="D1253" s="12">
        <v>44906</v>
      </c>
      <c r="E1253" s="11" t="s">
        <v>407</v>
      </c>
      <c r="F1253" s="11" t="s">
        <v>1019</v>
      </c>
      <c r="G1253" s="11" t="s">
        <v>1020</v>
      </c>
      <c r="H1253" s="11" t="s">
        <v>81</v>
      </c>
      <c r="I1253" s="11" t="s">
        <v>26</v>
      </c>
      <c r="J1253" s="11" t="s">
        <v>329</v>
      </c>
      <c r="K1253" s="11" t="s">
        <v>215</v>
      </c>
      <c r="L1253" s="11">
        <v>43229</v>
      </c>
      <c r="M1253" s="11" t="s">
        <v>62</v>
      </c>
      <c r="N1253" s="11" t="s">
        <v>2559</v>
      </c>
      <c r="O1253" s="11" t="s">
        <v>31</v>
      </c>
      <c r="P1253" s="11" t="s">
        <v>35</v>
      </c>
      <c r="Q1253" s="11" t="s">
        <v>2560</v>
      </c>
      <c r="R1253" s="11">
        <v>458.43</v>
      </c>
      <c r="S1253" s="11">
        <v>5</v>
      </c>
      <c r="T1253" s="11">
        <v>0.3</v>
      </c>
      <c r="U1253" s="11">
        <v>-137.529</v>
      </c>
      <c r="V1253" s="11">
        <f t="shared" si="38"/>
        <v>0</v>
      </c>
      <c r="W1253" s="11" t="str">
        <f t="shared" si="39"/>
        <v>Dec</v>
      </c>
      <c r="X1253" s="13" t="s">
        <v>4394</v>
      </c>
    </row>
    <row r="1254" spans="1:24" x14ac:dyDescent="0.3">
      <c r="A1254" s="11">
        <v>5998</v>
      </c>
      <c r="B1254" s="11" t="s">
        <v>3322</v>
      </c>
      <c r="C1254" s="12">
        <v>44906</v>
      </c>
      <c r="D1254" s="12">
        <v>44906</v>
      </c>
      <c r="E1254" s="11" t="s">
        <v>407</v>
      </c>
      <c r="F1254" s="11" t="s">
        <v>1019</v>
      </c>
      <c r="G1254" s="11" t="s">
        <v>1020</v>
      </c>
      <c r="H1254" s="11" t="s">
        <v>81</v>
      </c>
      <c r="I1254" s="11" t="s">
        <v>26</v>
      </c>
      <c r="J1254" s="11" t="s">
        <v>329</v>
      </c>
      <c r="K1254" s="11" t="s">
        <v>215</v>
      </c>
      <c r="L1254" s="11">
        <v>43229</v>
      </c>
      <c r="M1254" s="11" t="s">
        <v>62</v>
      </c>
      <c r="N1254" s="11" t="s">
        <v>1215</v>
      </c>
      <c r="O1254" s="11" t="s">
        <v>31</v>
      </c>
      <c r="P1254" s="11" t="s">
        <v>44</v>
      </c>
      <c r="Q1254" s="11" t="s">
        <v>1216</v>
      </c>
      <c r="R1254" s="11">
        <v>328.59</v>
      </c>
      <c r="S1254" s="11">
        <v>3</v>
      </c>
      <c r="T1254" s="11">
        <v>0.4</v>
      </c>
      <c r="U1254" s="11">
        <v>-147.8655</v>
      </c>
      <c r="V1254" s="11">
        <f t="shared" si="38"/>
        <v>0</v>
      </c>
      <c r="W1254" s="11" t="str">
        <f t="shared" si="39"/>
        <v>Dec</v>
      </c>
      <c r="X1254" s="13" t="s">
        <v>4394</v>
      </c>
    </row>
    <row r="1255" spans="1:24" x14ac:dyDescent="0.3">
      <c r="A1255" s="11">
        <v>5999</v>
      </c>
      <c r="B1255" s="11" t="s">
        <v>3323</v>
      </c>
      <c r="C1255" s="12">
        <v>44175</v>
      </c>
      <c r="D1255" s="12">
        <v>44179</v>
      </c>
      <c r="E1255" s="11" t="s">
        <v>38</v>
      </c>
      <c r="F1255" s="11" t="s">
        <v>2005</v>
      </c>
      <c r="G1255" s="11" t="s">
        <v>2006</v>
      </c>
      <c r="H1255" s="11" t="s">
        <v>81</v>
      </c>
      <c r="I1255" s="11" t="s">
        <v>26</v>
      </c>
      <c r="J1255" s="11" t="s">
        <v>3324</v>
      </c>
      <c r="K1255" s="11" t="s">
        <v>2261</v>
      </c>
      <c r="L1255" s="11">
        <v>83605</v>
      </c>
      <c r="M1255" s="11" t="s">
        <v>51</v>
      </c>
      <c r="N1255" s="11" t="s">
        <v>1122</v>
      </c>
      <c r="O1255" s="11" t="s">
        <v>31</v>
      </c>
      <c r="P1255" s="11" t="s">
        <v>35</v>
      </c>
      <c r="Q1255" s="11" t="s">
        <v>1123</v>
      </c>
      <c r="R1255" s="11">
        <v>338.35199999999998</v>
      </c>
      <c r="S1255" s="11">
        <v>3</v>
      </c>
      <c r="T1255" s="11">
        <v>0.2</v>
      </c>
      <c r="U1255" s="11">
        <v>4.2294</v>
      </c>
      <c r="V1255" s="11">
        <f t="shared" si="38"/>
        <v>1</v>
      </c>
      <c r="W1255" s="11" t="str">
        <f t="shared" si="39"/>
        <v>Dec</v>
      </c>
      <c r="X1255" s="13" t="s">
        <v>4392</v>
      </c>
    </row>
    <row r="1256" spans="1:24" x14ac:dyDescent="0.3">
      <c r="A1256" s="11">
        <v>6002</v>
      </c>
      <c r="B1256" s="11" t="s">
        <v>3325</v>
      </c>
      <c r="C1256" s="12">
        <v>44178</v>
      </c>
      <c r="D1256" s="12">
        <v>44182</v>
      </c>
      <c r="E1256" s="11" t="s">
        <v>38</v>
      </c>
      <c r="F1256" s="11" t="s">
        <v>1693</v>
      </c>
      <c r="G1256" s="11" t="s">
        <v>1694</v>
      </c>
      <c r="H1256" s="11" t="s">
        <v>81</v>
      </c>
      <c r="I1256" s="11" t="s">
        <v>26</v>
      </c>
      <c r="J1256" s="11" t="s">
        <v>500</v>
      </c>
      <c r="K1256" s="11" t="s">
        <v>501</v>
      </c>
      <c r="L1256" s="11">
        <v>85023</v>
      </c>
      <c r="M1256" s="11" t="s">
        <v>51</v>
      </c>
      <c r="N1256" s="11" t="s">
        <v>1489</v>
      </c>
      <c r="O1256" s="11" t="s">
        <v>31</v>
      </c>
      <c r="P1256" s="11" t="s">
        <v>53</v>
      </c>
      <c r="Q1256" s="11" t="s">
        <v>1490</v>
      </c>
      <c r="R1256" s="11">
        <v>87.96</v>
      </c>
      <c r="S1256" s="11">
        <v>3</v>
      </c>
      <c r="T1256" s="11">
        <v>0.2</v>
      </c>
      <c r="U1256" s="11">
        <v>7.6965000000000003</v>
      </c>
      <c r="V1256" s="11">
        <f t="shared" si="38"/>
        <v>1</v>
      </c>
      <c r="W1256" s="11" t="str">
        <f t="shared" si="39"/>
        <v>Dec</v>
      </c>
      <c r="X1256" s="13" t="s">
        <v>4392</v>
      </c>
    </row>
    <row r="1257" spans="1:24" x14ac:dyDescent="0.3">
      <c r="A1257" s="11">
        <v>6005</v>
      </c>
      <c r="B1257" s="11" t="s">
        <v>3326</v>
      </c>
      <c r="C1257" s="12">
        <v>45176</v>
      </c>
      <c r="D1257" s="12">
        <v>45180</v>
      </c>
      <c r="E1257" s="11" t="s">
        <v>38</v>
      </c>
      <c r="F1257" s="11" t="s">
        <v>3327</v>
      </c>
      <c r="G1257" s="11" t="s">
        <v>3328</v>
      </c>
      <c r="H1257" s="11" t="s">
        <v>25</v>
      </c>
      <c r="I1257" s="11" t="s">
        <v>26</v>
      </c>
      <c r="J1257" s="11" t="s">
        <v>49</v>
      </c>
      <c r="K1257" s="11" t="s">
        <v>50</v>
      </c>
      <c r="L1257" s="11">
        <v>90004</v>
      </c>
      <c r="M1257" s="11" t="s">
        <v>51</v>
      </c>
      <c r="N1257" s="11" t="s">
        <v>783</v>
      </c>
      <c r="O1257" s="11" t="s">
        <v>31</v>
      </c>
      <c r="P1257" s="11" t="s">
        <v>53</v>
      </c>
      <c r="Q1257" s="11" t="s">
        <v>784</v>
      </c>
      <c r="R1257" s="11">
        <v>19.760000000000002</v>
      </c>
      <c r="S1257" s="11">
        <v>4</v>
      </c>
      <c r="T1257" s="11">
        <v>0</v>
      </c>
      <c r="U1257" s="11">
        <v>8.2992000000000008</v>
      </c>
      <c r="V1257" s="11">
        <f t="shared" si="38"/>
        <v>1</v>
      </c>
      <c r="W1257" s="11" t="str">
        <f t="shared" si="39"/>
        <v>Sep</v>
      </c>
      <c r="X1257" s="13" t="s">
        <v>4395</v>
      </c>
    </row>
    <row r="1258" spans="1:24" x14ac:dyDescent="0.3">
      <c r="A1258" s="11">
        <v>6006</v>
      </c>
      <c r="B1258" s="11" t="s">
        <v>3329</v>
      </c>
      <c r="C1258" s="12">
        <v>44502</v>
      </c>
      <c r="D1258" s="12">
        <v>44507</v>
      </c>
      <c r="E1258" s="11" t="s">
        <v>38</v>
      </c>
      <c r="F1258" s="11" t="s">
        <v>3330</v>
      </c>
      <c r="G1258" s="11" t="s">
        <v>3331</v>
      </c>
      <c r="H1258" s="11" t="s">
        <v>25</v>
      </c>
      <c r="I1258" s="11" t="s">
        <v>26</v>
      </c>
      <c r="J1258" s="11" t="s">
        <v>108</v>
      </c>
      <c r="K1258" s="11" t="s">
        <v>109</v>
      </c>
      <c r="L1258" s="11">
        <v>12180</v>
      </c>
      <c r="M1258" s="11" t="s">
        <v>62</v>
      </c>
      <c r="N1258" s="11" t="s">
        <v>2409</v>
      </c>
      <c r="O1258" s="11" t="s">
        <v>31</v>
      </c>
      <c r="P1258" s="11" t="s">
        <v>35</v>
      </c>
      <c r="Q1258" s="11" t="s">
        <v>2410</v>
      </c>
      <c r="R1258" s="11">
        <v>109.764</v>
      </c>
      <c r="S1258" s="11">
        <v>2</v>
      </c>
      <c r="T1258" s="11">
        <v>0.1</v>
      </c>
      <c r="U1258" s="11">
        <v>8.5372000000000003</v>
      </c>
      <c r="V1258" s="11">
        <f t="shared" si="38"/>
        <v>1</v>
      </c>
      <c r="W1258" s="11" t="str">
        <f t="shared" si="39"/>
        <v>Nov</v>
      </c>
      <c r="X1258" s="13" t="s">
        <v>4393</v>
      </c>
    </row>
    <row r="1259" spans="1:24" x14ac:dyDescent="0.3">
      <c r="A1259" s="11">
        <v>6008</v>
      </c>
      <c r="B1259" s="11" t="s">
        <v>3332</v>
      </c>
      <c r="C1259" s="12">
        <v>45017</v>
      </c>
      <c r="D1259" s="12">
        <v>45019</v>
      </c>
      <c r="E1259" s="11" t="s">
        <v>78</v>
      </c>
      <c r="F1259" s="11" t="s">
        <v>1061</v>
      </c>
      <c r="G1259" s="11" t="s">
        <v>1062</v>
      </c>
      <c r="H1259" s="11" t="s">
        <v>81</v>
      </c>
      <c r="I1259" s="11" t="s">
        <v>26</v>
      </c>
      <c r="J1259" s="11" t="s">
        <v>835</v>
      </c>
      <c r="K1259" s="11" t="s">
        <v>145</v>
      </c>
      <c r="L1259" s="11">
        <v>29501</v>
      </c>
      <c r="M1259" s="11" t="s">
        <v>29</v>
      </c>
      <c r="N1259" s="11" t="s">
        <v>166</v>
      </c>
      <c r="O1259" s="11" t="s">
        <v>31</v>
      </c>
      <c r="P1259" s="11" t="s">
        <v>53</v>
      </c>
      <c r="Q1259" s="11" t="s">
        <v>167</v>
      </c>
      <c r="R1259" s="11">
        <v>127.95</v>
      </c>
      <c r="S1259" s="11">
        <v>3</v>
      </c>
      <c r="T1259" s="11">
        <v>0</v>
      </c>
      <c r="U1259" s="11">
        <v>21.7515</v>
      </c>
      <c r="V1259" s="11">
        <f t="shared" si="38"/>
        <v>1</v>
      </c>
      <c r="W1259" s="11" t="str">
        <f t="shared" si="39"/>
        <v>Apr</v>
      </c>
      <c r="X1259" s="13" t="s">
        <v>4395</v>
      </c>
    </row>
    <row r="1260" spans="1:24" x14ac:dyDescent="0.3">
      <c r="A1260" s="11">
        <v>6016</v>
      </c>
      <c r="B1260" s="11" t="s">
        <v>3333</v>
      </c>
      <c r="C1260" s="12">
        <v>43927</v>
      </c>
      <c r="D1260" s="12">
        <v>43933</v>
      </c>
      <c r="E1260" s="11" t="s">
        <v>38</v>
      </c>
      <c r="F1260" s="11" t="s">
        <v>2183</v>
      </c>
      <c r="G1260" s="11" t="s">
        <v>2184</v>
      </c>
      <c r="H1260" s="11" t="s">
        <v>81</v>
      </c>
      <c r="I1260" s="11" t="s">
        <v>26</v>
      </c>
      <c r="J1260" s="11" t="s">
        <v>49</v>
      </c>
      <c r="K1260" s="11" t="s">
        <v>50</v>
      </c>
      <c r="L1260" s="11">
        <v>90049</v>
      </c>
      <c r="M1260" s="11" t="s">
        <v>51</v>
      </c>
      <c r="N1260" s="11" t="s">
        <v>3270</v>
      </c>
      <c r="O1260" s="11" t="s">
        <v>31</v>
      </c>
      <c r="P1260" s="11" t="s">
        <v>53</v>
      </c>
      <c r="Q1260" s="11" t="s">
        <v>3271</v>
      </c>
      <c r="R1260" s="11">
        <v>91.96</v>
      </c>
      <c r="S1260" s="11">
        <v>2</v>
      </c>
      <c r="T1260" s="11">
        <v>0</v>
      </c>
      <c r="U1260" s="11">
        <v>15.6332</v>
      </c>
      <c r="V1260" s="11">
        <f t="shared" si="38"/>
        <v>1</v>
      </c>
      <c r="W1260" s="11" t="str">
        <f t="shared" si="39"/>
        <v>Apr</v>
      </c>
      <c r="X1260" s="13" t="s">
        <v>4392</v>
      </c>
    </row>
    <row r="1261" spans="1:24" x14ac:dyDescent="0.3">
      <c r="A1261" s="11">
        <v>6017</v>
      </c>
      <c r="B1261" s="11" t="s">
        <v>3333</v>
      </c>
      <c r="C1261" s="12">
        <v>43927</v>
      </c>
      <c r="D1261" s="12">
        <v>43933</v>
      </c>
      <c r="E1261" s="11" t="s">
        <v>38</v>
      </c>
      <c r="F1261" s="11" t="s">
        <v>2183</v>
      </c>
      <c r="G1261" s="11" t="s">
        <v>2184</v>
      </c>
      <c r="H1261" s="11" t="s">
        <v>81</v>
      </c>
      <c r="I1261" s="11" t="s">
        <v>26</v>
      </c>
      <c r="J1261" s="11" t="s">
        <v>49</v>
      </c>
      <c r="K1261" s="11" t="s">
        <v>50</v>
      </c>
      <c r="L1261" s="11">
        <v>90049</v>
      </c>
      <c r="M1261" s="11" t="s">
        <v>51</v>
      </c>
      <c r="N1261" s="11" t="s">
        <v>361</v>
      </c>
      <c r="O1261" s="11" t="s">
        <v>31</v>
      </c>
      <c r="P1261" s="11" t="s">
        <v>53</v>
      </c>
      <c r="Q1261" s="11" t="s">
        <v>362</v>
      </c>
      <c r="R1261" s="11">
        <v>33.11</v>
      </c>
      <c r="S1261" s="11">
        <v>7</v>
      </c>
      <c r="T1261" s="11">
        <v>0</v>
      </c>
      <c r="U1261" s="11">
        <v>12.9129</v>
      </c>
      <c r="V1261" s="11">
        <f t="shared" si="38"/>
        <v>1</v>
      </c>
      <c r="W1261" s="11" t="str">
        <f t="shared" si="39"/>
        <v>Apr</v>
      </c>
      <c r="X1261" s="13" t="s">
        <v>4392</v>
      </c>
    </row>
    <row r="1262" spans="1:24" x14ac:dyDescent="0.3">
      <c r="A1262" s="11">
        <v>6031</v>
      </c>
      <c r="B1262" s="11" t="s">
        <v>3334</v>
      </c>
      <c r="C1262" s="12">
        <v>45113</v>
      </c>
      <c r="D1262" s="12">
        <v>45113</v>
      </c>
      <c r="E1262" s="11" t="s">
        <v>407</v>
      </c>
      <c r="F1262" s="11" t="s">
        <v>2764</v>
      </c>
      <c r="G1262" s="11" t="s">
        <v>2765</v>
      </c>
      <c r="H1262" s="11" t="s">
        <v>25</v>
      </c>
      <c r="I1262" s="11" t="s">
        <v>26</v>
      </c>
      <c r="J1262" s="11" t="s">
        <v>987</v>
      </c>
      <c r="K1262" s="11" t="s">
        <v>42</v>
      </c>
      <c r="L1262" s="11">
        <v>33142</v>
      </c>
      <c r="M1262" s="11" t="s">
        <v>29</v>
      </c>
      <c r="N1262" s="11" t="s">
        <v>1566</v>
      </c>
      <c r="O1262" s="11" t="s">
        <v>31</v>
      </c>
      <c r="P1262" s="11" t="s">
        <v>35</v>
      </c>
      <c r="Q1262" s="11" t="s">
        <v>1567</v>
      </c>
      <c r="R1262" s="11">
        <v>239.24</v>
      </c>
      <c r="S1262" s="11">
        <v>1</v>
      </c>
      <c r="T1262" s="11">
        <v>0.2</v>
      </c>
      <c r="U1262" s="11">
        <v>23.923999999999999</v>
      </c>
      <c r="V1262" s="11">
        <f t="shared" si="38"/>
        <v>1</v>
      </c>
      <c r="W1262" s="11" t="str">
        <f t="shared" si="39"/>
        <v>Jul</v>
      </c>
      <c r="X1262" s="13" t="s">
        <v>4395</v>
      </c>
    </row>
    <row r="1263" spans="1:24" x14ac:dyDescent="0.3">
      <c r="A1263" s="11">
        <v>6032</v>
      </c>
      <c r="B1263" s="11" t="s">
        <v>3335</v>
      </c>
      <c r="C1263" s="12">
        <v>44920</v>
      </c>
      <c r="D1263" s="12">
        <v>44927</v>
      </c>
      <c r="E1263" s="11" t="s">
        <v>38</v>
      </c>
      <c r="F1263" s="11" t="s">
        <v>2068</v>
      </c>
      <c r="G1263" s="11" t="s">
        <v>2069</v>
      </c>
      <c r="H1263" s="11" t="s">
        <v>81</v>
      </c>
      <c r="I1263" s="11" t="s">
        <v>26</v>
      </c>
      <c r="J1263" s="11" t="s">
        <v>3336</v>
      </c>
      <c r="K1263" s="11" t="s">
        <v>865</v>
      </c>
      <c r="L1263" s="11">
        <v>3060</v>
      </c>
      <c r="M1263" s="11" t="s">
        <v>62</v>
      </c>
      <c r="N1263" s="11" t="s">
        <v>1639</v>
      </c>
      <c r="O1263" s="11" t="s">
        <v>31</v>
      </c>
      <c r="P1263" s="11" t="s">
        <v>53</v>
      </c>
      <c r="Q1263" s="11" t="s">
        <v>1640</v>
      </c>
      <c r="R1263" s="11">
        <v>21.12</v>
      </c>
      <c r="S1263" s="11">
        <v>4</v>
      </c>
      <c r="T1263" s="11">
        <v>0</v>
      </c>
      <c r="U1263" s="11">
        <v>6.5472000000000001</v>
      </c>
      <c r="V1263" s="11">
        <f t="shared" si="38"/>
        <v>1</v>
      </c>
      <c r="W1263" s="11" t="str">
        <f t="shared" si="39"/>
        <v>Dec</v>
      </c>
      <c r="X1263" s="13" t="s">
        <v>4394</v>
      </c>
    </row>
    <row r="1264" spans="1:24" x14ac:dyDescent="0.3">
      <c r="A1264" s="11">
        <v>6034</v>
      </c>
      <c r="B1264" s="11" t="s">
        <v>3337</v>
      </c>
      <c r="C1264" s="12">
        <v>44544</v>
      </c>
      <c r="D1264" s="12">
        <v>44548</v>
      </c>
      <c r="E1264" s="11" t="s">
        <v>38</v>
      </c>
      <c r="F1264" s="11" t="s">
        <v>1221</v>
      </c>
      <c r="G1264" s="11" t="s">
        <v>1222</v>
      </c>
      <c r="H1264" s="11" t="s">
        <v>90</v>
      </c>
      <c r="I1264" s="11" t="s">
        <v>26</v>
      </c>
      <c r="J1264" s="11" t="s">
        <v>49</v>
      </c>
      <c r="K1264" s="11" t="s">
        <v>50</v>
      </c>
      <c r="L1264" s="11">
        <v>90036</v>
      </c>
      <c r="M1264" s="11" t="s">
        <v>51</v>
      </c>
      <c r="N1264" s="11" t="s">
        <v>2371</v>
      </c>
      <c r="O1264" s="11" t="s">
        <v>31</v>
      </c>
      <c r="P1264" s="11" t="s">
        <v>53</v>
      </c>
      <c r="Q1264" s="11" t="s">
        <v>2372</v>
      </c>
      <c r="R1264" s="11">
        <v>15.24</v>
      </c>
      <c r="S1264" s="11">
        <v>3</v>
      </c>
      <c r="T1264" s="11">
        <v>0</v>
      </c>
      <c r="U1264" s="11">
        <v>5.1816000000000004</v>
      </c>
      <c r="V1264" s="11">
        <f t="shared" si="38"/>
        <v>1</v>
      </c>
      <c r="W1264" s="11" t="str">
        <f t="shared" si="39"/>
        <v>Dec</v>
      </c>
      <c r="X1264" s="13" t="s">
        <v>4393</v>
      </c>
    </row>
    <row r="1265" spans="1:24" x14ac:dyDescent="0.3">
      <c r="A1265" s="11">
        <v>6037</v>
      </c>
      <c r="B1265" s="11" t="s">
        <v>3338</v>
      </c>
      <c r="C1265" s="12">
        <v>44808</v>
      </c>
      <c r="D1265" s="12">
        <v>44812</v>
      </c>
      <c r="E1265" s="11" t="s">
        <v>38</v>
      </c>
      <c r="F1265" s="11" t="s">
        <v>2674</v>
      </c>
      <c r="G1265" s="11" t="s">
        <v>2675</v>
      </c>
      <c r="H1265" s="11" t="s">
        <v>25</v>
      </c>
      <c r="I1265" s="11" t="s">
        <v>26</v>
      </c>
      <c r="J1265" s="11" t="s">
        <v>3339</v>
      </c>
      <c r="K1265" s="11" t="s">
        <v>28</v>
      </c>
      <c r="L1265" s="11">
        <v>40324</v>
      </c>
      <c r="M1265" s="11" t="s">
        <v>29</v>
      </c>
      <c r="N1265" s="11" t="s">
        <v>466</v>
      </c>
      <c r="O1265" s="11" t="s">
        <v>31</v>
      </c>
      <c r="P1265" s="11" t="s">
        <v>53</v>
      </c>
      <c r="Q1265" s="11" t="s">
        <v>467</v>
      </c>
      <c r="R1265" s="11">
        <v>42.6</v>
      </c>
      <c r="S1265" s="11">
        <v>3</v>
      </c>
      <c r="T1265" s="11">
        <v>0</v>
      </c>
      <c r="U1265" s="11">
        <v>16.614000000000001</v>
      </c>
      <c r="V1265" s="11">
        <f t="shared" si="38"/>
        <v>1</v>
      </c>
      <c r="W1265" s="11" t="str">
        <f t="shared" si="39"/>
        <v>Sep</v>
      </c>
      <c r="X1265" s="13" t="s">
        <v>4394</v>
      </c>
    </row>
    <row r="1266" spans="1:24" x14ac:dyDescent="0.3">
      <c r="A1266" s="11">
        <v>6043</v>
      </c>
      <c r="B1266" s="11" t="s">
        <v>3340</v>
      </c>
      <c r="C1266" s="12">
        <v>44596</v>
      </c>
      <c r="D1266" s="12">
        <v>44600</v>
      </c>
      <c r="E1266" s="11" t="s">
        <v>38</v>
      </c>
      <c r="F1266" s="11" t="s">
        <v>71</v>
      </c>
      <c r="G1266" s="11" t="s">
        <v>72</v>
      </c>
      <c r="H1266" s="11" t="s">
        <v>25</v>
      </c>
      <c r="I1266" s="11" t="s">
        <v>26</v>
      </c>
      <c r="J1266" s="11" t="s">
        <v>3341</v>
      </c>
      <c r="K1266" s="11" t="s">
        <v>501</v>
      </c>
      <c r="L1266" s="11">
        <v>85635</v>
      </c>
      <c r="M1266" s="11" t="s">
        <v>51</v>
      </c>
      <c r="N1266" s="11" t="s">
        <v>1432</v>
      </c>
      <c r="O1266" s="11" t="s">
        <v>31</v>
      </c>
      <c r="P1266" s="11" t="s">
        <v>53</v>
      </c>
      <c r="Q1266" s="11" t="s">
        <v>1433</v>
      </c>
      <c r="R1266" s="11">
        <v>14.368</v>
      </c>
      <c r="S1266" s="11">
        <v>2</v>
      </c>
      <c r="T1266" s="11">
        <v>0.2</v>
      </c>
      <c r="U1266" s="11">
        <v>3.9512</v>
      </c>
      <c r="V1266" s="11">
        <f t="shared" si="38"/>
        <v>1</v>
      </c>
      <c r="W1266" s="11" t="str">
        <f t="shared" si="39"/>
        <v>Feb</v>
      </c>
      <c r="X1266" s="13" t="s">
        <v>4394</v>
      </c>
    </row>
    <row r="1267" spans="1:24" x14ac:dyDescent="0.3">
      <c r="A1267" s="11">
        <v>6044</v>
      </c>
      <c r="B1267" s="11" t="s">
        <v>3342</v>
      </c>
      <c r="C1267" s="12">
        <v>45065</v>
      </c>
      <c r="D1267" s="12">
        <v>45070</v>
      </c>
      <c r="E1267" s="11" t="s">
        <v>22</v>
      </c>
      <c r="F1267" s="11" t="s">
        <v>1537</v>
      </c>
      <c r="G1267" s="11" t="s">
        <v>1538</v>
      </c>
      <c r="H1267" s="11" t="s">
        <v>81</v>
      </c>
      <c r="I1267" s="11" t="s">
        <v>26</v>
      </c>
      <c r="J1267" s="11" t="s">
        <v>3106</v>
      </c>
      <c r="K1267" s="11" t="s">
        <v>128</v>
      </c>
      <c r="L1267" s="11">
        <v>37918</v>
      </c>
      <c r="M1267" s="11" t="s">
        <v>29</v>
      </c>
      <c r="N1267" s="11" t="s">
        <v>649</v>
      </c>
      <c r="O1267" s="11" t="s">
        <v>31</v>
      </c>
      <c r="P1267" s="11" t="s">
        <v>35</v>
      </c>
      <c r="Q1267" s="11" t="s">
        <v>650</v>
      </c>
      <c r="R1267" s="11">
        <v>314.35199999999998</v>
      </c>
      <c r="S1267" s="11">
        <v>3</v>
      </c>
      <c r="T1267" s="11">
        <v>0.2</v>
      </c>
      <c r="U1267" s="11">
        <v>-35.364600000000003</v>
      </c>
      <c r="V1267" s="11">
        <f t="shared" si="38"/>
        <v>0</v>
      </c>
      <c r="W1267" s="11" t="str">
        <f t="shared" si="39"/>
        <v>May</v>
      </c>
      <c r="X1267" s="13" t="s">
        <v>4395</v>
      </c>
    </row>
    <row r="1268" spans="1:24" x14ac:dyDescent="0.3">
      <c r="A1268" s="11">
        <v>6046</v>
      </c>
      <c r="B1268" s="11" t="s">
        <v>3343</v>
      </c>
      <c r="C1268" s="12">
        <v>44442</v>
      </c>
      <c r="D1268" s="12">
        <v>44447</v>
      </c>
      <c r="E1268" s="11" t="s">
        <v>38</v>
      </c>
      <c r="F1268" s="11" t="s">
        <v>2039</v>
      </c>
      <c r="G1268" s="11" t="s">
        <v>2040</v>
      </c>
      <c r="H1268" s="11" t="s">
        <v>81</v>
      </c>
      <c r="I1268" s="11" t="s">
        <v>26</v>
      </c>
      <c r="J1268" s="11" t="s">
        <v>1203</v>
      </c>
      <c r="K1268" s="11" t="s">
        <v>501</v>
      </c>
      <c r="L1268" s="11">
        <v>85705</v>
      </c>
      <c r="M1268" s="11" t="s">
        <v>51</v>
      </c>
      <c r="N1268" s="11" t="s">
        <v>1381</v>
      </c>
      <c r="O1268" s="11" t="s">
        <v>31</v>
      </c>
      <c r="P1268" s="11" t="s">
        <v>53</v>
      </c>
      <c r="Q1268" s="11" t="s">
        <v>1382</v>
      </c>
      <c r="R1268" s="11">
        <v>238.15199999999999</v>
      </c>
      <c r="S1268" s="11">
        <v>3</v>
      </c>
      <c r="T1268" s="11">
        <v>0.2</v>
      </c>
      <c r="U1268" s="11">
        <v>89.307000000000002</v>
      </c>
      <c r="V1268" s="11">
        <f t="shared" si="38"/>
        <v>1</v>
      </c>
      <c r="W1268" s="11" t="str">
        <f t="shared" si="39"/>
        <v>Sep</v>
      </c>
      <c r="X1268" s="13" t="s">
        <v>4393</v>
      </c>
    </row>
    <row r="1269" spans="1:24" x14ac:dyDescent="0.3">
      <c r="A1269" s="11">
        <v>6047</v>
      </c>
      <c r="B1269" s="11" t="s">
        <v>3344</v>
      </c>
      <c r="C1269" s="12">
        <v>44721</v>
      </c>
      <c r="D1269" s="12">
        <v>44728</v>
      </c>
      <c r="E1269" s="11" t="s">
        <v>38</v>
      </c>
      <c r="F1269" s="11" t="s">
        <v>3345</v>
      </c>
      <c r="G1269" s="11" t="s">
        <v>3346</v>
      </c>
      <c r="H1269" s="11" t="s">
        <v>90</v>
      </c>
      <c r="I1269" s="11" t="s">
        <v>26</v>
      </c>
      <c r="J1269" s="11" t="s">
        <v>151</v>
      </c>
      <c r="K1269" s="11" t="s">
        <v>152</v>
      </c>
      <c r="L1269" s="11">
        <v>55407</v>
      </c>
      <c r="M1269" s="11" t="s">
        <v>84</v>
      </c>
      <c r="N1269" s="11" t="s">
        <v>3147</v>
      </c>
      <c r="O1269" s="11" t="s">
        <v>31</v>
      </c>
      <c r="P1269" s="11" t="s">
        <v>44</v>
      </c>
      <c r="Q1269" s="11" t="s">
        <v>3148</v>
      </c>
      <c r="R1269" s="11">
        <v>692.94</v>
      </c>
      <c r="S1269" s="11">
        <v>3</v>
      </c>
      <c r="T1269" s="11">
        <v>0</v>
      </c>
      <c r="U1269" s="11">
        <v>173.23500000000001</v>
      </c>
      <c r="V1269" s="11">
        <f t="shared" si="38"/>
        <v>1</v>
      </c>
      <c r="W1269" s="11" t="str">
        <f t="shared" si="39"/>
        <v>Jun</v>
      </c>
      <c r="X1269" s="13" t="s">
        <v>4394</v>
      </c>
    </row>
    <row r="1270" spans="1:24" x14ac:dyDescent="0.3">
      <c r="A1270" s="11">
        <v>6054</v>
      </c>
      <c r="B1270" s="11" t="s">
        <v>3347</v>
      </c>
      <c r="C1270" s="12">
        <v>44827</v>
      </c>
      <c r="D1270" s="12">
        <v>44830</v>
      </c>
      <c r="E1270" s="11" t="s">
        <v>22</v>
      </c>
      <c r="F1270" s="11" t="s">
        <v>505</v>
      </c>
      <c r="G1270" s="11" t="s">
        <v>506</v>
      </c>
      <c r="H1270" s="11" t="s">
        <v>90</v>
      </c>
      <c r="I1270" s="11" t="s">
        <v>26</v>
      </c>
      <c r="J1270" s="11" t="s">
        <v>796</v>
      </c>
      <c r="K1270" s="11" t="s">
        <v>215</v>
      </c>
      <c r="L1270" s="11">
        <v>43130</v>
      </c>
      <c r="M1270" s="11" t="s">
        <v>62</v>
      </c>
      <c r="N1270" s="11" t="s">
        <v>2170</v>
      </c>
      <c r="O1270" s="11" t="s">
        <v>31</v>
      </c>
      <c r="P1270" s="11" t="s">
        <v>53</v>
      </c>
      <c r="Q1270" s="11" t="s">
        <v>2171</v>
      </c>
      <c r="R1270" s="11">
        <v>28</v>
      </c>
      <c r="S1270" s="11">
        <v>4</v>
      </c>
      <c r="T1270" s="11">
        <v>0.2</v>
      </c>
      <c r="U1270" s="11">
        <v>7.7</v>
      </c>
      <c r="V1270" s="11">
        <f t="shared" si="38"/>
        <v>1</v>
      </c>
      <c r="W1270" s="11" t="str">
        <f t="shared" si="39"/>
        <v>Sep</v>
      </c>
      <c r="X1270" s="13" t="s">
        <v>4394</v>
      </c>
    </row>
    <row r="1271" spans="1:24" x14ac:dyDescent="0.3">
      <c r="A1271" s="11">
        <v>6068</v>
      </c>
      <c r="B1271" s="11" t="s">
        <v>3348</v>
      </c>
      <c r="C1271" s="12">
        <v>45066</v>
      </c>
      <c r="D1271" s="12">
        <v>45070</v>
      </c>
      <c r="E1271" s="11" t="s">
        <v>38</v>
      </c>
      <c r="F1271" s="11" t="s">
        <v>863</v>
      </c>
      <c r="G1271" s="11" t="s">
        <v>864</v>
      </c>
      <c r="H1271" s="11" t="s">
        <v>90</v>
      </c>
      <c r="I1271" s="11" t="s">
        <v>26</v>
      </c>
      <c r="J1271" s="11" t="s">
        <v>2041</v>
      </c>
      <c r="K1271" s="11" t="s">
        <v>50</v>
      </c>
      <c r="L1271" s="11">
        <v>90712</v>
      </c>
      <c r="M1271" s="11" t="s">
        <v>51</v>
      </c>
      <c r="N1271" s="11" t="s">
        <v>491</v>
      </c>
      <c r="O1271" s="11" t="s">
        <v>31</v>
      </c>
      <c r="P1271" s="11" t="s">
        <v>35</v>
      </c>
      <c r="Q1271" s="11" t="s">
        <v>492</v>
      </c>
      <c r="R1271" s="11">
        <v>518.27200000000005</v>
      </c>
      <c r="S1271" s="11">
        <v>8</v>
      </c>
      <c r="T1271" s="11">
        <v>0.2</v>
      </c>
      <c r="U1271" s="11">
        <v>-97.176000000000002</v>
      </c>
      <c r="V1271" s="11">
        <f t="shared" si="38"/>
        <v>0</v>
      </c>
      <c r="W1271" s="11" t="str">
        <f t="shared" si="39"/>
        <v>May</v>
      </c>
      <c r="X1271" s="13" t="s">
        <v>4395</v>
      </c>
    </row>
    <row r="1272" spans="1:24" x14ac:dyDescent="0.3">
      <c r="A1272" s="11">
        <v>6069</v>
      </c>
      <c r="B1272" s="11" t="s">
        <v>3348</v>
      </c>
      <c r="C1272" s="12">
        <v>45066</v>
      </c>
      <c r="D1272" s="12">
        <v>45070</v>
      </c>
      <c r="E1272" s="11" t="s">
        <v>38</v>
      </c>
      <c r="F1272" s="11" t="s">
        <v>863</v>
      </c>
      <c r="G1272" s="11" t="s">
        <v>864</v>
      </c>
      <c r="H1272" s="11" t="s">
        <v>90</v>
      </c>
      <c r="I1272" s="11" t="s">
        <v>26</v>
      </c>
      <c r="J1272" s="11" t="s">
        <v>2041</v>
      </c>
      <c r="K1272" s="11" t="s">
        <v>50</v>
      </c>
      <c r="L1272" s="11">
        <v>90712</v>
      </c>
      <c r="M1272" s="11" t="s">
        <v>51</v>
      </c>
      <c r="N1272" s="11" t="s">
        <v>958</v>
      </c>
      <c r="O1272" s="11" t="s">
        <v>31</v>
      </c>
      <c r="P1272" s="11" t="s">
        <v>53</v>
      </c>
      <c r="Q1272" s="11" t="s">
        <v>959</v>
      </c>
      <c r="R1272" s="11">
        <v>6.98</v>
      </c>
      <c r="S1272" s="11">
        <v>1</v>
      </c>
      <c r="T1272" s="11">
        <v>0</v>
      </c>
      <c r="U1272" s="11">
        <v>3.3504</v>
      </c>
      <c r="V1272" s="11">
        <f t="shared" si="38"/>
        <v>1</v>
      </c>
      <c r="W1272" s="11" t="str">
        <f t="shared" si="39"/>
        <v>May</v>
      </c>
      <c r="X1272" s="13" t="s">
        <v>4395</v>
      </c>
    </row>
    <row r="1273" spans="1:24" x14ac:dyDescent="0.3">
      <c r="A1273" s="11">
        <v>6080</v>
      </c>
      <c r="B1273" s="11" t="s">
        <v>3349</v>
      </c>
      <c r="C1273" s="12">
        <v>44805</v>
      </c>
      <c r="D1273" s="12">
        <v>44811</v>
      </c>
      <c r="E1273" s="11" t="s">
        <v>38</v>
      </c>
      <c r="F1273" s="11" t="s">
        <v>1099</v>
      </c>
      <c r="G1273" s="11" t="s">
        <v>1100</v>
      </c>
      <c r="H1273" s="11" t="s">
        <v>25</v>
      </c>
      <c r="I1273" s="11" t="s">
        <v>26</v>
      </c>
      <c r="J1273" s="11" t="s">
        <v>158</v>
      </c>
      <c r="K1273" s="11" t="s">
        <v>109</v>
      </c>
      <c r="L1273" s="11">
        <v>10011</v>
      </c>
      <c r="M1273" s="11" t="s">
        <v>62</v>
      </c>
      <c r="N1273" s="11" t="s">
        <v>532</v>
      </c>
      <c r="O1273" s="11" t="s">
        <v>31</v>
      </c>
      <c r="P1273" s="11" t="s">
        <v>53</v>
      </c>
      <c r="Q1273" s="11" t="s">
        <v>533</v>
      </c>
      <c r="R1273" s="11">
        <v>191.82</v>
      </c>
      <c r="S1273" s="11">
        <v>3</v>
      </c>
      <c r="T1273" s="11">
        <v>0</v>
      </c>
      <c r="U1273" s="11">
        <v>61.382399999999997</v>
      </c>
      <c r="V1273" s="11">
        <f t="shared" si="38"/>
        <v>1</v>
      </c>
      <c r="W1273" s="11" t="str">
        <f t="shared" si="39"/>
        <v>Sep</v>
      </c>
      <c r="X1273" s="13" t="s">
        <v>4394</v>
      </c>
    </row>
    <row r="1274" spans="1:24" x14ac:dyDescent="0.3">
      <c r="A1274" s="11">
        <v>6082</v>
      </c>
      <c r="B1274" s="11" t="s">
        <v>3350</v>
      </c>
      <c r="C1274" s="12">
        <v>43879</v>
      </c>
      <c r="D1274" s="12">
        <v>43879</v>
      </c>
      <c r="E1274" s="11" t="s">
        <v>407</v>
      </c>
      <c r="F1274" s="11" t="s">
        <v>479</v>
      </c>
      <c r="G1274" s="11" t="s">
        <v>480</v>
      </c>
      <c r="H1274" s="11" t="s">
        <v>25</v>
      </c>
      <c r="I1274" s="11" t="s">
        <v>26</v>
      </c>
      <c r="J1274" s="11" t="s">
        <v>3351</v>
      </c>
      <c r="K1274" s="11" t="s">
        <v>83</v>
      </c>
      <c r="L1274" s="11">
        <v>79424</v>
      </c>
      <c r="M1274" s="11" t="s">
        <v>84</v>
      </c>
      <c r="N1274" s="11" t="s">
        <v>2595</v>
      </c>
      <c r="O1274" s="11" t="s">
        <v>31</v>
      </c>
      <c r="P1274" s="11" t="s">
        <v>53</v>
      </c>
      <c r="Q1274" s="11" t="s">
        <v>2596</v>
      </c>
      <c r="R1274" s="11">
        <v>25.16</v>
      </c>
      <c r="S1274" s="11">
        <v>5</v>
      </c>
      <c r="T1274" s="11">
        <v>0.6</v>
      </c>
      <c r="U1274" s="11">
        <v>-11.321999999999999</v>
      </c>
      <c r="V1274" s="11">
        <f t="shared" si="38"/>
        <v>0</v>
      </c>
      <c r="W1274" s="11" t="str">
        <f t="shared" si="39"/>
        <v>Feb</v>
      </c>
      <c r="X1274" s="13" t="s">
        <v>4392</v>
      </c>
    </row>
    <row r="1275" spans="1:24" x14ac:dyDescent="0.3">
      <c r="A1275" s="11">
        <v>6088</v>
      </c>
      <c r="B1275" s="11" t="s">
        <v>3352</v>
      </c>
      <c r="C1275" s="12">
        <v>44544</v>
      </c>
      <c r="D1275" s="12">
        <v>44548</v>
      </c>
      <c r="E1275" s="11" t="s">
        <v>38</v>
      </c>
      <c r="F1275" s="11" t="s">
        <v>1027</v>
      </c>
      <c r="G1275" s="11" t="s">
        <v>1028</v>
      </c>
      <c r="H1275" s="11" t="s">
        <v>25</v>
      </c>
      <c r="I1275" s="11" t="s">
        <v>26</v>
      </c>
      <c r="J1275" s="11" t="s">
        <v>531</v>
      </c>
      <c r="K1275" s="11" t="s">
        <v>50</v>
      </c>
      <c r="L1275" s="11">
        <v>92627</v>
      </c>
      <c r="M1275" s="11" t="s">
        <v>51</v>
      </c>
      <c r="N1275" s="11" t="s">
        <v>297</v>
      </c>
      <c r="O1275" s="11" t="s">
        <v>31</v>
      </c>
      <c r="P1275" s="11" t="s">
        <v>53</v>
      </c>
      <c r="Q1275" s="11" t="s">
        <v>298</v>
      </c>
      <c r="R1275" s="11">
        <v>29.22</v>
      </c>
      <c r="S1275" s="11">
        <v>3</v>
      </c>
      <c r="T1275" s="11">
        <v>0</v>
      </c>
      <c r="U1275" s="11">
        <v>12.8568</v>
      </c>
      <c r="V1275" s="11">
        <f t="shared" si="38"/>
        <v>1</v>
      </c>
      <c r="W1275" s="11" t="str">
        <f t="shared" si="39"/>
        <v>Dec</v>
      </c>
      <c r="X1275" s="13" t="s">
        <v>4393</v>
      </c>
    </row>
    <row r="1276" spans="1:24" x14ac:dyDescent="0.3">
      <c r="A1276" s="11">
        <v>6091</v>
      </c>
      <c r="B1276" s="11" t="s">
        <v>3353</v>
      </c>
      <c r="C1276" s="12">
        <v>45189</v>
      </c>
      <c r="D1276" s="12">
        <v>45195</v>
      </c>
      <c r="E1276" s="11" t="s">
        <v>38</v>
      </c>
      <c r="F1276" s="11" t="s">
        <v>720</v>
      </c>
      <c r="G1276" s="11" t="s">
        <v>721</v>
      </c>
      <c r="H1276" s="11" t="s">
        <v>25</v>
      </c>
      <c r="I1276" s="11" t="s">
        <v>26</v>
      </c>
      <c r="J1276" s="11" t="s">
        <v>158</v>
      </c>
      <c r="K1276" s="11" t="s">
        <v>109</v>
      </c>
      <c r="L1276" s="11">
        <v>10035</v>
      </c>
      <c r="M1276" s="11" t="s">
        <v>62</v>
      </c>
      <c r="N1276" s="11" t="s">
        <v>1167</v>
      </c>
      <c r="O1276" s="11" t="s">
        <v>31</v>
      </c>
      <c r="P1276" s="11" t="s">
        <v>35</v>
      </c>
      <c r="Q1276" s="11" t="s">
        <v>1168</v>
      </c>
      <c r="R1276" s="11">
        <v>272.64600000000002</v>
      </c>
      <c r="S1276" s="11">
        <v>3</v>
      </c>
      <c r="T1276" s="11">
        <v>0.1</v>
      </c>
      <c r="U1276" s="11">
        <v>18.176400000000001</v>
      </c>
      <c r="V1276" s="11">
        <f t="shared" si="38"/>
        <v>1</v>
      </c>
      <c r="W1276" s="11" t="str">
        <f t="shared" si="39"/>
        <v>Sep</v>
      </c>
      <c r="X1276" s="13" t="s">
        <v>4395</v>
      </c>
    </row>
    <row r="1277" spans="1:24" x14ac:dyDescent="0.3">
      <c r="A1277" s="11">
        <v>6097</v>
      </c>
      <c r="B1277" s="11" t="s">
        <v>3353</v>
      </c>
      <c r="C1277" s="12">
        <v>45189</v>
      </c>
      <c r="D1277" s="12">
        <v>45195</v>
      </c>
      <c r="E1277" s="11" t="s">
        <v>38</v>
      </c>
      <c r="F1277" s="11" t="s">
        <v>720</v>
      </c>
      <c r="G1277" s="11" t="s">
        <v>721</v>
      </c>
      <c r="H1277" s="11" t="s">
        <v>25</v>
      </c>
      <c r="I1277" s="11" t="s">
        <v>26</v>
      </c>
      <c r="J1277" s="11" t="s">
        <v>158</v>
      </c>
      <c r="K1277" s="11" t="s">
        <v>109</v>
      </c>
      <c r="L1277" s="11">
        <v>10035</v>
      </c>
      <c r="M1277" s="11" t="s">
        <v>62</v>
      </c>
      <c r="N1277" s="11" t="s">
        <v>103</v>
      </c>
      <c r="O1277" s="11" t="s">
        <v>31</v>
      </c>
      <c r="P1277" s="11" t="s">
        <v>35</v>
      </c>
      <c r="Q1277" s="11" t="s">
        <v>104</v>
      </c>
      <c r="R1277" s="11">
        <v>80.991</v>
      </c>
      <c r="S1277" s="11">
        <v>1</v>
      </c>
      <c r="T1277" s="11">
        <v>0.1</v>
      </c>
      <c r="U1277" s="11">
        <v>8.0991</v>
      </c>
      <c r="V1277" s="11">
        <f t="shared" si="38"/>
        <v>1</v>
      </c>
      <c r="W1277" s="11" t="str">
        <f t="shared" si="39"/>
        <v>Sep</v>
      </c>
      <c r="X1277" s="13" t="s">
        <v>4395</v>
      </c>
    </row>
    <row r="1278" spans="1:24" x14ac:dyDescent="0.3">
      <c r="A1278" s="11">
        <v>6100</v>
      </c>
      <c r="B1278" s="11" t="s">
        <v>3353</v>
      </c>
      <c r="C1278" s="12">
        <v>45189</v>
      </c>
      <c r="D1278" s="12">
        <v>45195</v>
      </c>
      <c r="E1278" s="11" t="s">
        <v>38</v>
      </c>
      <c r="F1278" s="11" t="s">
        <v>720</v>
      </c>
      <c r="G1278" s="11" t="s">
        <v>721</v>
      </c>
      <c r="H1278" s="11" t="s">
        <v>25</v>
      </c>
      <c r="I1278" s="11" t="s">
        <v>26</v>
      </c>
      <c r="J1278" s="11" t="s">
        <v>158</v>
      </c>
      <c r="K1278" s="11" t="s">
        <v>109</v>
      </c>
      <c r="L1278" s="11">
        <v>10035</v>
      </c>
      <c r="M1278" s="11" t="s">
        <v>62</v>
      </c>
      <c r="N1278" s="11" t="s">
        <v>363</v>
      </c>
      <c r="O1278" s="11" t="s">
        <v>31</v>
      </c>
      <c r="P1278" s="11" t="s">
        <v>35</v>
      </c>
      <c r="Q1278" s="11" t="s">
        <v>364</v>
      </c>
      <c r="R1278" s="11">
        <v>2888.127</v>
      </c>
      <c r="S1278" s="11">
        <v>11</v>
      </c>
      <c r="T1278" s="11">
        <v>0.1</v>
      </c>
      <c r="U1278" s="11">
        <v>609.71569999999997</v>
      </c>
      <c r="V1278" s="11">
        <f t="shared" si="38"/>
        <v>1</v>
      </c>
      <c r="W1278" s="11" t="str">
        <f t="shared" si="39"/>
        <v>Sep</v>
      </c>
      <c r="X1278" s="13" t="s">
        <v>4395</v>
      </c>
    </row>
    <row r="1279" spans="1:24" x14ac:dyDescent="0.3">
      <c r="A1279" s="11">
        <v>6102</v>
      </c>
      <c r="B1279" s="11" t="s">
        <v>3353</v>
      </c>
      <c r="C1279" s="12">
        <v>45189</v>
      </c>
      <c r="D1279" s="12">
        <v>45195</v>
      </c>
      <c r="E1279" s="11" t="s">
        <v>38</v>
      </c>
      <c r="F1279" s="11" t="s">
        <v>720</v>
      </c>
      <c r="G1279" s="11" t="s">
        <v>721</v>
      </c>
      <c r="H1279" s="11" t="s">
        <v>25</v>
      </c>
      <c r="I1279" s="11" t="s">
        <v>26</v>
      </c>
      <c r="J1279" s="11" t="s">
        <v>158</v>
      </c>
      <c r="K1279" s="11" t="s">
        <v>109</v>
      </c>
      <c r="L1279" s="11">
        <v>10035</v>
      </c>
      <c r="M1279" s="11" t="s">
        <v>62</v>
      </c>
      <c r="N1279" s="11" t="s">
        <v>540</v>
      </c>
      <c r="O1279" s="11" t="s">
        <v>31</v>
      </c>
      <c r="P1279" s="11" t="s">
        <v>35</v>
      </c>
      <c r="Q1279" s="11" t="s">
        <v>541</v>
      </c>
      <c r="R1279" s="11">
        <v>2254.41</v>
      </c>
      <c r="S1279" s="11">
        <v>5</v>
      </c>
      <c r="T1279" s="11">
        <v>0.1</v>
      </c>
      <c r="U1279" s="11">
        <v>375.73500000000001</v>
      </c>
      <c r="V1279" s="11">
        <f t="shared" si="38"/>
        <v>1</v>
      </c>
      <c r="W1279" s="11" t="str">
        <f t="shared" si="39"/>
        <v>Sep</v>
      </c>
      <c r="X1279" s="13" t="s">
        <v>4395</v>
      </c>
    </row>
    <row r="1280" spans="1:24" x14ac:dyDescent="0.3">
      <c r="A1280" s="11">
        <v>6105</v>
      </c>
      <c r="B1280" s="11" t="s">
        <v>3354</v>
      </c>
      <c r="C1280" s="12">
        <v>45160</v>
      </c>
      <c r="D1280" s="12">
        <v>45162</v>
      </c>
      <c r="E1280" s="11" t="s">
        <v>78</v>
      </c>
      <c r="F1280" s="11" t="s">
        <v>2412</v>
      </c>
      <c r="G1280" s="11" t="s">
        <v>2413</v>
      </c>
      <c r="H1280" s="11" t="s">
        <v>90</v>
      </c>
      <c r="I1280" s="11" t="s">
        <v>26</v>
      </c>
      <c r="J1280" s="11" t="s">
        <v>60</v>
      </c>
      <c r="K1280" s="11" t="s">
        <v>61</v>
      </c>
      <c r="L1280" s="11">
        <v>19143</v>
      </c>
      <c r="M1280" s="11" t="s">
        <v>62</v>
      </c>
      <c r="N1280" s="11" t="s">
        <v>896</v>
      </c>
      <c r="O1280" s="11" t="s">
        <v>31</v>
      </c>
      <c r="P1280" s="11" t="s">
        <v>44</v>
      </c>
      <c r="Q1280" s="11" t="s">
        <v>897</v>
      </c>
      <c r="R1280" s="11">
        <v>314.53199999999998</v>
      </c>
      <c r="S1280" s="11">
        <v>2</v>
      </c>
      <c r="T1280" s="11">
        <v>0.4</v>
      </c>
      <c r="U1280" s="11">
        <v>-83.875200000000007</v>
      </c>
      <c r="V1280" s="11">
        <f t="shared" si="38"/>
        <v>0</v>
      </c>
      <c r="W1280" s="11" t="str">
        <f t="shared" si="39"/>
        <v>Aug</v>
      </c>
      <c r="X1280" s="13" t="s">
        <v>4395</v>
      </c>
    </row>
    <row r="1281" spans="1:24" x14ac:dyDescent="0.3">
      <c r="A1281" s="11">
        <v>6111</v>
      </c>
      <c r="B1281" s="11" t="s">
        <v>3355</v>
      </c>
      <c r="C1281" s="12">
        <v>44877</v>
      </c>
      <c r="D1281" s="12">
        <v>44881</v>
      </c>
      <c r="E1281" s="11" t="s">
        <v>38</v>
      </c>
      <c r="F1281" s="11" t="s">
        <v>3356</v>
      </c>
      <c r="G1281" s="11" t="s">
        <v>3357</v>
      </c>
      <c r="H1281" s="11" t="s">
        <v>25</v>
      </c>
      <c r="I1281" s="11" t="s">
        <v>26</v>
      </c>
      <c r="J1281" s="11" t="s">
        <v>2965</v>
      </c>
      <c r="K1281" s="11" t="s">
        <v>215</v>
      </c>
      <c r="L1281" s="11">
        <v>44134</v>
      </c>
      <c r="M1281" s="11" t="s">
        <v>62</v>
      </c>
      <c r="N1281" s="11" t="s">
        <v>2315</v>
      </c>
      <c r="O1281" s="11" t="s">
        <v>31</v>
      </c>
      <c r="P1281" s="11" t="s">
        <v>35</v>
      </c>
      <c r="Q1281" s="11" t="s">
        <v>2316</v>
      </c>
      <c r="R1281" s="11">
        <v>1474.8019999999999</v>
      </c>
      <c r="S1281" s="11">
        <v>7</v>
      </c>
      <c r="T1281" s="11">
        <v>0.3</v>
      </c>
      <c r="U1281" s="11">
        <v>-21.0686</v>
      </c>
      <c r="V1281" s="11">
        <f t="shared" si="38"/>
        <v>0</v>
      </c>
      <c r="W1281" s="11" t="str">
        <f t="shared" si="39"/>
        <v>Nov</v>
      </c>
      <c r="X1281" s="13" t="s">
        <v>4394</v>
      </c>
    </row>
    <row r="1282" spans="1:24" x14ac:dyDescent="0.3">
      <c r="A1282" s="11">
        <v>6114</v>
      </c>
      <c r="B1282" s="11" t="s">
        <v>3355</v>
      </c>
      <c r="C1282" s="12">
        <v>44877</v>
      </c>
      <c r="D1282" s="12">
        <v>44881</v>
      </c>
      <c r="E1282" s="11" t="s">
        <v>38</v>
      </c>
      <c r="F1282" s="11" t="s">
        <v>3356</v>
      </c>
      <c r="G1282" s="11" t="s">
        <v>3357</v>
      </c>
      <c r="H1282" s="11" t="s">
        <v>25</v>
      </c>
      <c r="I1282" s="11" t="s">
        <v>26</v>
      </c>
      <c r="J1282" s="11" t="s">
        <v>2965</v>
      </c>
      <c r="K1282" s="11" t="s">
        <v>215</v>
      </c>
      <c r="L1282" s="11">
        <v>44134</v>
      </c>
      <c r="M1282" s="11" t="s">
        <v>62</v>
      </c>
      <c r="N1282" s="11" t="s">
        <v>34</v>
      </c>
      <c r="O1282" s="11" t="s">
        <v>31</v>
      </c>
      <c r="P1282" s="11" t="s">
        <v>35</v>
      </c>
      <c r="Q1282" s="11" t="s">
        <v>36</v>
      </c>
      <c r="R1282" s="11">
        <v>1537.0740000000001</v>
      </c>
      <c r="S1282" s="11">
        <v>9</v>
      </c>
      <c r="T1282" s="11">
        <v>0.3</v>
      </c>
      <c r="U1282" s="11">
        <v>0</v>
      </c>
      <c r="V1282" s="11">
        <f t="shared" si="38"/>
        <v>0</v>
      </c>
      <c r="W1282" s="11" t="str">
        <f t="shared" si="39"/>
        <v>Nov</v>
      </c>
      <c r="X1282" s="13" t="s">
        <v>4394</v>
      </c>
    </row>
    <row r="1283" spans="1:24" x14ac:dyDescent="0.3">
      <c r="A1283" s="11">
        <v>6115</v>
      </c>
      <c r="B1283" s="11" t="s">
        <v>3355</v>
      </c>
      <c r="C1283" s="12">
        <v>44877</v>
      </c>
      <c r="D1283" s="12">
        <v>44881</v>
      </c>
      <c r="E1283" s="11" t="s">
        <v>38</v>
      </c>
      <c r="F1283" s="11" t="s">
        <v>3356</v>
      </c>
      <c r="G1283" s="11" t="s">
        <v>3357</v>
      </c>
      <c r="H1283" s="11" t="s">
        <v>25</v>
      </c>
      <c r="I1283" s="11" t="s">
        <v>26</v>
      </c>
      <c r="J1283" s="11" t="s">
        <v>2965</v>
      </c>
      <c r="K1283" s="11" t="s">
        <v>215</v>
      </c>
      <c r="L1283" s="11">
        <v>44134</v>
      </c>
      <c r="M1283" s="11" t="s">
        <v>62</v>
      </c>
      <c r="N1283" s="11" t="s">
        <v>776</v>
      </c>
      <c r="O1283" s="11" t="s">
        <v>31</v>
      </c>
      <c r="P1283" s="11" t="s">
        <v>35</v>
      </c>
      <c r="Q1283" s="11" t="s">
        <v>777</v>
      </c>
      <c r="R1283" s="11">
        <v>449.37200000000001</v>
      </c>
      <c r="S1283" s="11">
        <v>2</v>
      </c>
      <c r="T1283" s="11">
        <v>0.3</v>
      </c>
      <c r="U1283" s="11">
        <v>-12.8392</v>
      </c>
      <c r="V1283" s="11">
        <f t="shared" ref="V1283:V1346" si="40">IF(U1283&gt;0,1,0)</f>
        <v>0</v>
      </c>
      <c r="W1283" s="11" t="str">
        <f t="shared" ref="W1283:W1346" si="41">TEXT(C1283,"Mmm")</f>
        <v>Nov</v>
      </c>
      <c r="X1283" s="13" t="s">
        <v>4394</v>
      </c>
    </row>
    <row r="1284" spans="1:24" x14ac:dyDescent="0.3">
      <c r="A1284" s="11">
        <v>6121</v>
      </c>
      <c r="B1284" s="11" t="s">
        <v>3358</v>
      </c>
      <c r="C1284" s="12">
        <v>45188</v>
      </c>
      <c r="D1284" s="12">
        <v>45194</v>
      </c>
      <c r="E1284" s="11" t="s">
        <v>38</v>
      </c>
      <c r="F1284" s="11" t="s">
        <v>3359</v>
      </c>
      <c r="G1284" s="11" t="s">
        <v>3360</v>
      </c>
      <c r="H1284" s="11" t="s">
        <v>81</v>
      </c>
      <c r="I1284" s="11" t="s">
        <v>26</v>
      </c>
      <c r="J1284" s="11" t="s">
        <v>859</v>
      </c>
      <c r="K1284" s="11" t="s">
        <v>1498</v>
      </c>
      <c r="L1284" s="11">
        <v>97477</v>
      </c>
      <c r="M1284" s="11" t="s">
        <v>51</v>
      </c>
      <c r="N1284" s="11" t="s">
        <v>532</v>
      </c>
      <c r="O1284" s="11" t="s">
        <v>31</v>
      </c>
      <c r="P1284" s="11" t="s">
        <v>53</v>
      </c>
      <c r="Q1284" s="11" t="s">
        <v>533</v>
      </c>
      <c r="R1284" s="11">
        <v>409.21600000000001</v>
      </c>
      <c r="S1284" s="11">
        <v>8</v>
      </c>
      <c r="T1284" s="11">
        <v>0.2</v>
      </c>
      <c r="U1284" s="11">
        <v>61.382399999999997</v>
      </c>
      <c r="V1284" s="11">
        <f t="shared" si="40"/>
        <v>1</v>
      </c>
      <c r="W1284" s="11" t="str">
        <f t="shared" si="41"/>
        <v>Sep</v>
      </c>
      <c r="X1284" s="13" t="s">
        <v>4395</v>
      </c>
    </row>
    <row r="1285" spans="1:24" x14ac:dyDescent="0.3">
      <c r="A1285" s="11">
        <v>6122</v>
      </c>
      <c r="B1285" s="11" t="s">
        <v>3358</v>
      </c>
      <c r="C1285" s="12">
        <v>45188</v>
      </c>
      <c r="D1285" s="12">
        <v>45194</v>
      </c>
      <c r="E1285" s="11" t="s">
        <v>38</v>
      </c>
      <c r="F1285" s="11" t="s">
        <v>3359</v>
      </c>
      <c r="G1285" s="11" t="s">
        <v>3360</v>
      </c>
      <c r="H1285" s="11" t="s">
        <v>81</v>
      </c>
      <c r="I1285" s="11" t="s">
        <v>26</v>
      </c>
      <c r="J1285" s="11" t="s">
        <v>859</v>
      </c>
      <c r="K1285" s="11" t="s">
        <v>1498</v>
      </c>
      <c r="L1285" s="11">
        <v>97477</v>
      </c>
      <c r="M1285" s="11" t="s">
        <v>51</v>
      </c>
      <c r="N1285" s="11" t="s">
        <v>437</v>
      </c>
      <c r="O1285" s="11" t="s">
        <v>31</v>
      </c>
      <c r="P1285" s="11" t="s">
        <v>32</v>
      </c>
      <c r="Q1285" s="11" t="s">
        <v>438</v>
      </c>
      <c r="R1285" s="11">
        <v>72.587999999999994</v>
      </c>
      <c r="S1285" s="11">
        <v>2</v>
      </c>
      <c r="T1285" s="11">
        <v>0.7</v>
      </c>
      <c r="U1285" s="11">
        <v>-128.2388</v>
      </c>
      <c r="V1285" s="11">
        <f t="shared" si="40"/>
        <v>0</v>
      </c>
      <c r="W1285" s="11" t="str">
        <f t="shared" si="41"/>
        <v>Sep</v>
      </c>
      <c r="X1285" s="13" t="s">
        <v>4395</v>
      </c>
    </row>
    <row r="1286" spans="1:24" x14ac:dyDescent="0.3">
      <c r="A1286" s="11">
        <v>6128</v>
      </c>
      <c r="B1286" s="11" t="s">
        <v>3361</v>
      </c>
      <c r="C1286" s="12">
        <v>44651</v>
      </c>
      <c r="D1286" s="12">
        <v>44657</v>
      </c>
      <c r="E1286" s="11" t="s">
        <v>38</v>
      </c>
      <c r="F1286" s="11" t="s">
        <v>1828</v>
      </c>
      <c r="G1286" s="11" t="s">
        <v>1829</v>
      </c>
      <c r="H1286" s="11" t="s">
        <v>25</v>
      </c>
      <c r="I1286" s="11" t="s">
        <v>26</v>
      </c>
      <c r="J1286" s="11" t="s">
        <v>158</v>
      </c>
      <c r="K1286" s="11" t="s">
        <v>109</v>
      </c>
      <c r="L1286" s="11">
        <v>10009</v>
      </c>
      <c r="M1286" s="11" t="s">
        <v>62</v>
      </c>
      <c r="N1286" s="11" t="s">
        <v>235</v>
      </c>
      <c r="O1286" s="11" t="s">
        <v>31</v>
      </c>
      <c r="P1286" s="11" t="s">
        <v>35</v>
      </c>
      <c r="Q1286" s="11" t="s">
        <v>236</v>
      </c>
      <c r="R1286" s="11">
        <v>327.99599999999998</v>
      </c>
      <c r="S1286" s="11">
        <v>6</v>
      </c>
      <c r="T1286" s="11">
        <v>0.1</v>
      </c>
      <c r="U1286" s="11">
        <v>54.665999999999997</v>
      </c>
      <c r="V1286" s="11">
        <f t="shared" si="40"/>
        <v>1</v>
      </c>
      <c r="W1286" s="11" t="str">
        <f t="shared" si="41"/>
        <v>Mar</v>
      </c>
      <c r="X1286" s="13" t="s">
        <v>4394</v>
      </c>
    </row>
    <row r="1287" spans="1:24" x14ac:dyDescent="0.3">
      <c r="A1287" s="11">
        <v>6132</v>
      </c>
      <c r="B1287" s="11" t="s">
        <v>3362</v>
      </c>
      <c r="C1287" s="12">
        <v>44192</v>
      </c>
      <c r="D1287" s="12">
        <v>44196</v>
      </c>
      <c r="E1287" s="11" t="s">
        <v>38</v>
      </c>
      <c r="F1287" s="11" t="s">
        <v>3363</v>
      </c>
      <c r="G1287" s="11" t="s">
        <v>3364</v>
      </c>
      <c r="H1287" s="11" t="s">
        <v>90</v>
      </c>
      <c r="I1287" s="11" t="s">
        <v>26</v>
      </c>
      <c r="J1287" s="11" t="s">
        <v>158</v>
      </c>
      <c r="K1287" s="11" t="s">
        <v>109</v>
      </c>
      <c r="L1287" s="11">
        <v>10011</v>
      </c>
      <c r="M1287" s="11" t="s">
        <v>62</v>
      </c>
      <c r="N1287" s="11" t="s">
        <v>280</v>
      </c>
      <c r="O1287" s="11" t="s">
        <v>31</v>
      </c>
      <c r="P1287" s="11" t="s">
        <v>35</v>
      </c>
      <c r="Q1287" s="11" t="s">
        <v>281</v>
      </c>
      <c r="R1287" s="11">
        <v>767.21400000000006</v>
      </c>
      <c r="S1287" s="11">
        <v>14</v>
      </c>
      <c r="T1287" s="11">
        <v>0.1</v>
      </c>
      <c r="U1287" s="11">
        <v>161.9674</v>
      </c>
      <c r="V1287" s="11">
        <f t="shared" si="40"/>
        <v>1</v>
      </c>
      <c r="W1287" s="11" t="str">
        <f t="shared" si="41"/>
        <v>Dec</v>
      </c>
      <c r="X1287" s="13" t="s">
        <v>4392</v>
      </c>
    </row>
    <row r="1288" spans="1:24" x14ac:dyDescent="0.3">
      <c r="A1288" s="11">
        <v>6134</v>
      </c>
      <c r="B1288" s="11" t="s">
        <v>3365</v>
      </c>
      <c r="C1288" s="12">
        <v>44789</v>
      </c>
      <c r="D1288" s="12">
        <v>44792</v>
      </c>
      <c r="E1288" s="11" t="s">
        <v>78</v>
      </c>
      <c r="F1288" s="11" t="s">
        <v>3366</v>
      </c>
      <c r="G1288" s="11" t="s">
        <v>3367</v>
      </c>
      <c r="H1288" s="11" t="s">
        <v>81</v>
      </c>
      <c r="I1288" s="11" t="s">
        <v>26</v>
      </c>
      <c r="J1288" s="11" t="s">
        <v>49</v>
      </c>
      <c r="K1288" s="11" t="s">
        <v>50</v>
      </c>
      <c r="L1288" s="11">
        <v>90045</v>
      </c>
      <c r="M1288" s="11" t="s">
        <v>51</v>
      </c>
      <c r="N1288" s="11" t="s">
        <v>2387</v>
      </c>
      <c r="O1288" s="11" t="s">
        <v>31</v>
      </c>
      <c r="P1288" s="11" t="s">
        <v>44</v>
      </c>
      <c r="Q1288" s="11" t="s">
        <v>2388</v>
      </c>
      <c r="R1288" s="11">
        <v>161.28</v>
      </c>
      <c r="S1288" s="11">
        <v>2</v>
      </c>
      <c r="T1288" s="11">
        <v>0.2</v>
      </c>
      <c r="U1288" s="11">
        <v>12.096</v>
      </c>
      <c r="V1288" s="11">
        <f t="shared" si="40"/>
        <v>1</v>
      </c>
      <c r="W1288" s="11" t="str">
        <f t="shared" si="41"/>
        <v>Aug</v>
      </c>
      <c r="X1288" s="13" t="s">
        <v>4394</v>
      </c>
    </row>
    <row r="1289" spans="1:24" x14ac:dyDescent="0.3">
      <c r="A1289" s="11">
        <v>6139</v>
      </c>
      <c r="B1289" s="11" t="s">
        <v>3368</v>
      </c>
      <c r="C1289" s="12">
        <v>43920</v>
      </c>
      <c r="D1289" s="12">
        <v>43925</v>
      </c>
      <c r="E1289" s="11" t="s">
        <v>38</v>
      </c>
      <c r="F1289" s="11" t="s">
        <v>848</v>
      </c>
      <c r="G1289" s="11" t="s">
        <v>849</v>
      </c>
      <c r="H1289" s="11" t="s">
        <v>25</v>
      </c>
      <c r="I1289" s="11" t="s">
        <v>26</v>
      </c>
      <c r="J1289" s="11" t="s">
        <v>310</v>
      </c>
      <c r="K1289" s="11" t="s">
        <v>50</v>
      </c>
      <c r="L1289" s="11">
        <v>94110</v>
      </c>
      <c r="M1289" s="11" t="s">
        <v>51</v>
      </c>
      <c r="N1289" s="11" t="s">
        <v>523</v>
      </c>
      <c r="O1289" s="11" t="s">
        <v>31</v>
      </c>
      <c r="P1289" s="11" t="s">
        <v>32</v>
      </c>
      <c r="Q1289" s="11" t="s">
        <v>524</v>
      </c>
      <c r="R1289" s="11">
        <v>205.666</v>
      </c>
      <c r="S1289" s="11">
        <v>2</v>
      </c>
      <c r="T1289" s="11">
        <v>0.15</v>
      </c>
      <c r="U1289" s="11">
        <v>-12.098000000000001</v>
      </c>
      <c r="V1289" s="11">
        <f t="shared" si="40"/>
        <v>0</v>
      </c>
      <c r="W1289" s="11" t="str">
        <f t="shared" si="41"/>
        <v>Mar</v>
      </c>
      <c r="X1289" s="13" t="s">
        <v>4392</v>
      </c>
    </row>
    <row r="1290" spans="1:24" x14ac:dyDescent="0.3">
      <c r="A1290" s="11">
        <v>6150</v>
      </c>
      <c r="B1290" s="11" t="s">
        <v>3369</v>
      </c>
      <c r="C1290" s="12">
        <v>45288</v>
      </c>
      <c r="D1290" s="12">
        <v>45291</v>
      </c>
      <c r="E1290" s="11" t="s">
        <v>78</v>
      </c>
      <c r="F1290" s="11" t="s">
        <v>2289</v>
      </c>
      <c r="G1290" s="11" t="s">
        <v>2290</v>
      </c>
      <c r="H1290" s="11" t="s">
        <v>81</v>
      </c>
      <c r="I1290" s="11" t="s">
        <v>26</v>
      </c>
      <c r="J1290" s="11" t="s">
        <v>711</v>
      </c>
      <c r="K1290" s="11" t="s">
        <v>50</v>
      </c>
      <c r="L1290" s="11">
        <v>90805</v>
      </c>
      <c r="M1290" s="11" t="s">
        <v>51</v>
      </c>
      <c r="N1290" s="11" t="s">
        <v>110</v>
      </c>
      <c r="O1290" s="11" t="s">
        <v>31</v>
      </c>
      <c r="P1290" s="11" t="s">
        <v>35</v>
      </c>
      <c r="Q1290" s="11" t="s">
        <v>111</v>
      </c>
      <c r="R1290" s="11">
        <v>340.70400000000001</v>
      </c>
      <c r="S1290" s="11">
        <v>6</v>
      </c>
      <c r="T1290" s="11">
        <v>0.2</v>
      </c>
      <c r="U1290" s="11">
        <v>-34.070399999999999</v>
      </c>
      <c r="V1290" s="11">
        <f t="shared" si="40"/>
        <v>0</v>
      </c>
      <c r="W1290" s="11" t="str">
        <f t="shared" si="41"/>
        <v>Dec</v>
      </c>
      <c r="X1290" s="13" t="s">
        <v>4395</v>
      </c>
    </row>
    <row r="1291" spans="1:24" x14ac:dyDescent="0.3">
      <c r="A1291" s="11">
        <v>6151</v>
      </c>
      <c r="B1291" s="11" t="s">
        <v>3370</v>
      </c>
      <c r="C1291" s="12">
        <v>44659</v>
      </c>
      <c r="D1291" s="12">
        <v>44662</v>
      </c>
      <c r="E1291" s="11" t="s">
        <v>78</v>
      </c>
      <c r="F1291" s="11" t="s">
        <v>1470</v>
      </c>
      <c r="G1291" s="11" t="s">
        <v>1471</v>
      </c>
      <c r="H1291" s="11" t="s">
        <v>25</v>
      </c>
      <c r="I1291" s="11" t="s">
        <v>26</v>
      </c>
      <c r="J1291" s="11" t="s">
        <v>329</v>
      </c>
      <c r="K1291" s="11" t="s">
        <v>648</v>
      </c>
      <c r="L1291" s="11">
        <v>31907</v>
      </c>
      <c r="M1291" s="11" t="s">
        <v>29</v>
      </c>
      <c r="N1291" s="11" t="s">
        <v>2460</v>
      </c>
      <c r="O1291" s="11" t="s">
        <v>31</v>
      </c>
      <c r="P1291" s="11" t="s">
        <v>32</v>
      </c>
      <c r="Q1291" s="11" t="s">
        <v>2461</v>
      </c>
      <c r="R1291" s="11">
        <v>354.9</v>
      </c>
      <c r="S1291" s="11">
        <v>5</v>
      </c>
      <c r="T1291" s="11">
        <v>0</v>
      </c>
      <c r="U1291" s="11">
        <v>88.724999999999994</v>
      </c>
      <c r="V1291" s="11">
        <f t="shared" si="40"/>
        <v>1</v>
      </c>
      <c r="W1291" s="11" t="str">
        <f t="shared" si="41"/>
        <v>Apr</v>
      </c>
      <c r="X1291" s="13" t="s">
        <v>4394</v>
      </c>
    </row>
    <row r="1292" spans="1:24" x14ac:dyDescent="0.3">
      <c r="A1292" s="11">
        <v>6152</v>
      </c>
      <c r="B1292" s="11" t="s">
        <v>3371</v>
      </c>
      <c r="C1292" s="12">
        <v>43908</v>
      </c>
      <c r="D1292" s="12">
        <v>43911</v>
      </c>
      <c r="E1292" s="11" t="s">
        <v>22</v>
      </c>
      <c r="F1292" s="11" t="s">
        <v>3372</v>
      </c>
      <c r="G1292" s="11" t="s">
        <v>3373</v>
      </c>
      <c r="H1292" s="11" t="s">
        <v>90</v>
      </c>
      <c r="I1292" s="11" t="s">
        <v>26</v>
      </c>
      <c r="J1292" s="11" t="s">
        <v>310</v>
      </c>
      <c r="K1292" s="11" t="s">
        <v>50</v>
      </c>
      <c r="L1292" s="11">
        <v>94110</v>
      </c>
      <c r="M1292" s="11" t="s">
        <v>51</v>
      </c>
      <c r="N1292" s="11" t="s">
        <v>2603</v>
      </c>
      <c r="O1292" s="11" t="s">
        <v>31</v>
      </c>
      <c r="P1292" s="11" t="s">
        <v>32</v>
      </c>
      <c r="Q1292" s="11" t="s">
        <v>2604</v>
      </c>
      <c r="R1292" s="11">
        <v>1198.33</v>
      </c>
      <c r="S1292" s="11">
        <v>10</v>
      </c>
      <c r="T1292" s="11">
        <v>0.15</v>
      </c>
      <c r="U1292" s="11">
        <v>70.489999999999995</v>
      </c>
      <c r="V1292" s="11">
        <f t="shared" si="40"/>
        <v>1</v>
      </c>
      <c r="W1292" s="11" t="str">
        <f t="shared" si="41"/>
        <v>Mar</v>
      </c>
      <c r="X1292" s="13" t="s">
        <v>4392</v>
      </c>
    </row>
    <row r="1293" spans="1:24" x14ac:dyDescent="0.3">
      <c r="A1293" s="11">
        <v>6154</v>
      </c>
      <c r="B1293" s="11" t="s">
        <v>3374</v>
      </c>
      <c r="C1293" s="12">
        <v>45036</v>
      </c>
      <c r="D1293" s="12">
        <v>45039</v>
      </c>
      <c r="E1293" s="11" t="s">
        <v>78</v>
      </c>
      <c r="F1293" s="11" t="s">
        <v>169</v>
      </c>
      <c r="G1293" s="11" t="s">
        <v>170</v>
      </c>
      <c r="H1293" s="11" t="s">
        <v>81</v>
      </c>
      <c r="I1293" s="11" t="s">
        <v>26</v>
      </c>
      <c r="J1293" s="11" t="s">
        <v>60</v>
      </c>
      <c r="K1293" s="11" t="s">
        <v>61</v>
      </c>
      <c r="L1293" s="11">
        <v>19120</v>
      </c>
      <c r="M1293" s="11" t="s">
        <v>62</v>
      </c>
      <c r="N1293" s="11" t="s">
        <v>2036</v>
      </c>
      <c r="O1293" s="11" t="s">
        <v>31</v>
      </c>
      <c r="P1293" s="11" t="s">
        <v>53</v>
      </c>
      <c r="Q1293" s="11" t="s">
        <v>2037</v>
      </c>
      <c r="R1293" s="11">
        <v>51.968000000000004</v>
      </c>
      <c r="S1293" s="11">
        <v>2</v>
      </c>
      <c r="T1293" s="11">
        <v>0.2</v>
      </c>
      <c r="U1293" s="11">
        <v>10.393599999999999</v>
      </c>
      <c r="V1293" s="11">
        <f t="shared" si="40"/>
        <v>1</v>
      </c>
      <c r="W1293" s="11" t="str">
        <f t="shared" si="41"/>
        <v>Apr</v>
      </c>
      <c r="X1293" s="13" t="s">
        <v>4395</v>
      </c>
    </row>
    <row r="1294" spans="1:24" x14ac:dyDescent="0.3">
      <c r="A1294" s="11">
        <v>6157</v>
      </c>
      <c r="B1294" s="11" t="s">
        <v>3374</v>
      </c>
      <c r="C1294" s="12">
        <v>45036</v>
      </c>
      <c r="D1294" s="12">
        <v>45039</v>
      </c>
      <c r="E1294" s="11" t="s">
        <v>78</v>
      </c>
      <c r="F1294" s="11" t="s">
        <v>169</v>
      </c>
      <c r="G1294" s="11" t="s">
        <v>170</v>
      </c>
      <c r="H1294" s="11" t="s">
        <v>81</v>
      </c>
      <c r="I1294" s="11" t="s">
        <v>26</v>
      </c>
      <c r="J1294" s="11" t="s">
        <v>60</v>
      </c>
      <c r="K1294" s="11" t="s">
        <v>61</v>
      </c>
      <c r="L1294" s="11">
        <v>19120</v>
      </c>
      <c r="M1294" s="11" t="s">
        <v>62</v>
      </c>
      <c r="N1294" s="11" t="s">
        <v>1970</v>
      </c>
      <c r="O1294" s="11" t="s">
        <v>31</v>
      </c>
      <c r="P1294" s="11" t="s">
        <v>53</v>
      </c>
      <c r="Q1294" s="11" t="s">
        <v>1971</v>
      </c>
      <c r="R1294" s="11">
        <v>42.408000000000001</v>
      </c>
      <c r="S1294" s="11">
        <v>3</v>
      </c>
      <c r="T1294" s="11">
        <v>0.2</v>
      </c>
      <c r="U1294" s="11">
        <v>9.5418000000000003</v>
      </c>
      <c r="V1294" s="11">
        <f t="shared" si="40"/>
        <v>1</v>
      </c>
      <c r="W1294" s="11" t="str">
        <f t="shared" si="41"/>
        <v>Apr</v>
      </c>
      <c r="X1294" s="13" t="s">
        <v>4395</v>
      </c>
    </row>
    <row r="1295" spans="1:24" x14ac:dyDescent="0.3">
      <c r="A1295" s="11">
        <v>6165</v>
      </c>
      <c r="B1295" s="11" t="s">
        <v>3375</v>
      </c>
      <c r="C1295" s="12">
        <v>43909</v>
      </c>
      <c r="D1295" s="12">
        <v>43911</v>
      </c>
      <c r="E1295" s="11" t="s">
        <v>78</v>
      </c>
      <c r="F1295" s="11" t="s">
        <v>550</v>
      </c>
      <c r="G1295" s="11" t="s">
        <v>551</v>
      </c>
      <c r="H1295" s="11" t="s">
        <v>81</v>
      </c>
      <c r="I1295" s="11" t="s">
        <v>26</v>
      </c>
      <c r="J1295" s="11" t="s">
        <v>555</v>
      </c>
      <c r="K1295" s="11" t="s">
        <v>42</v>
      </c>
      <c r="L1295" s="11">
        <v>33801</v>
      </c>
      <c r="M1295" s="11" t="s">
        <v>29</v>
      </c>
      <c r="N1295" s="11" t="s">
        <v>1342</v>
      </c>
      <c r="O1295" s="11" t="s">
        <v>31</v>
      </c>
      <c r="P1295" s="11" t="s">
        <v>53</v>
      </c>
      <c r="Q1295" s="11" t="s">
        <v>405</v>
      </c>
      <c r="R1295" s="11">
        <v>4.992</v>
      </c>
      <c r="S1295" s="11">
        <v>3</v>
      </c>
      <c r="T1295" s="11">
        <v>0.2</v>
      </c>
      <c r="U1295" s="11">
        <v>1.3728</v>
      </c>
      <c r="V1295" s="11">
        <f t="shared" si="40"/>
        <v>1</v>
      </c>
      <c r="W1295" s="11" t="str">
        <f t="shared" si="41"/>
        <v>Mar</v>
      </c>
      <c r="X1295" s="13" t="s">
        <v>4392</v>
      </c>
    </row>
    <row r="1296" spans="1:24" x14ac:dyDescent="0.3">
      <c r="A1296" s="11">
        <v>6166</v>
      </c>
      <c r="B1296" s="11" t="s">
        <v>3375</v>
      </c>
      <c r="C1296" s="12">
        <v>43909</v>
      </c>
      <c r="D1296" s="12">
        <v>43911</v>
      </c>
      <c r="E1296" s="11" t="s">
        <v>78</v>
      </c>
      <c r="F1296" s="11" t="s">
        <v>550</v>
      </c>
      <c r="G1296" s="11" t="s">
        <v>551</v>
      </c>
      <c r="H1296" s="11" t="s">
        <v>81</v>
      </c>
      <c r="I1296" s="11" t="s">
        <v>26</v>
      </c>
      <c r="J1296" s="11" t="s">
        <v>555</v>
      </c>
      <c r="K1296" s="11" t="s">
        <v>42</v>
      </c>
      <c r="L1296" s="11">
        <v>33801</v>
      </c>
      <c r="M1296" s="11" t="s">
        <v>29</v>
      </c>
      <c r="N1296" s="11" t="s">
        <v>2870</v>
      </c>
      <c r="O1296" s="11" t="s">
        <v>31</v>
      </c>
      <c r="P1296" s="11" t="s">
        <v>53</v>
      </c>
      <c r="Q1296" s="11" t="s">
        <v>2871</v>
      </c>
      <c r="R1296" s="11">
        <v>20.015999999999998</v>
      </c>
      <c r="S1296" s="11">
        <v>3</v>
      </c>
      <c r="T1296" s="11">
        <v>0.2</v>
      </c>
      <c r="U1296" s="11">
        <v>5.5044000000000004</v>
      </c>
      <c r="V1296" s="11">
        <f t="shared" si="40"/>
        <v>1</v>
      </c>
      <c r="W1296" s="11" t="str">
        <f t="shared" si="41"/>
        <v>Mar</v>
      </c>
      <c r="X1296" s="13" t="s">
        <v>4392</v>
      </c>
    </row>
    <row r="1297" spans="1:24" x14ac:dyDescent="0.3">
      <c r="A1297" s="11">
        <v>6176</v>
      </c>
      <c r="B1297" s="11" t="s">
        <v>3376</v>
      </c>
      <c r="C1297" s="12">
        <v>44460</v>
      </c>
      <c r="D1297" s="12">
        <v>44465</v>
      </c>
      <c r="E1297" s="11" t="s">
        <v>38</v>
      </c>
      <c r="F1297" s="11" t="s">
        <v>2204</v>
      </c>
      <c r="G1297" s="11" t="s">
        <v>2205</v>
      </c>
      <c r="H1297" s="11" t="s">
        <v>25</v>
      </c>
      <c r="I1297" s="11" t="s">
        <v>26</v>
      </c>
      <c r="J1297" s="11" t="s">
        <v>144</v>
      </c>
      <c r="K1297" s="11" t="s">
        <v>145</v>
      </c>
      <c r="L1297" s="11">
        <v>29203</v>
      </c>
      <c r="M1297" s="11" t="s">
        <v>29</v>
      </c>
      <c r="N1297" s="11" t="s">
        <v>962</v>
      </c>
      <c r="O1297" s="11" t="s">
        <v>31</v>
      </c>
      <c r="P1297" s="11" t="s">
        <v>35</v>
      </c>
      <c r="Q1297" s="11" t="s">
        <v>963</v>
      </c>
      <c r="R1297" s="11">
        <v>1690.04</v>
      </c>
      <c r="S1297" s="11">
        <v>4</v>
      </c>
      <c r="T1297" s="11">
        <v>0</v>
      </c>
      <c r="U1297" s="11">
        <v>422.51</v>
      </c>
      <c r="V1297" s="11">
        <f t="shared" si="40"/>
        <v>1</v>
      </c>
      <c r="W1297" s="11" t="str">
        <f t="shared" si="41"/>
        <v>Sep</v>
      </c>
      <c r="X1297" s="13" t="s">
        <v>4393</v>
      </c>
    </row>
    <row r="1298" spans="1:24" x14ac:dyDescent="0.3">
      <c r="A1298" s="11">
        <v>6185</v>
      </c>
      <c r="B1298" s="11" t="s">
        <v>3377</v>
      </c>
      <c r="C1298" s="12">
        <v>44906</v>
      </c>
      <c r="D1298" s="12">
        <v>44908</v>
      </c>
      <c r="E1298" s="11" t="s">
        <v>78</v>
      </c>
      <c r="F1298" s="11" t="s">
        <v>3378</v>
      </c>
      <c r="G1298" s="11" t="s">
        <v>3379</v>
      </c>
      <c r="H1298" s="11" t="s">
        <v>90</v>
      </c>
      <c r="I1298" s="11" t="s">
        <v>26</v>
      </c>
      <c r="J1298" s="11" t="s">
        <v>3380</v>
      </c>
      <c r="K1298" s="11" t="s">
        <v>1498</v>
      </c>
      <c r="L1298" s="11">
        <v>97206</v>
      </c>
      <c r="M1298" s="11" t="s">
        <v>51</v>
      </c>
      <c r="N1298" s="11" t="s">
        <v>94</v>
      </c>
      <c r="O1298" s="11" t="s">
        <v>31</v>
      </c>
      <c r="P1298" s="11" t="s">
        <v>35</v>
      </c>
      <c r="Q1298" s="11" t="s">
        <v>95</v>
      </c>
      <c r="R1298" s="11">
        <v>403.92</v>
      </c>
      <c r="S1298" s="11">
        <v>5</v>
      </c>
      <c r="T1298" s="11">
        <v>0.2</v>
      </c>
      <c r="U1298" s="11">
        <v>25.245000000000001</v>
      </c>
      <c r="V1298" s="11">
        <f t="shared" si="40"/>
        <v>1</v>
      </c>
      <c r="W1298" s="11" t="str">
        <f t="shared" si="41"/>
        <v>Dec</v>
      </c>
      <c r="X1298" s="13" t="s">
        <v>4394</v>
      </c>
    </row>
    <row r="1299" spans="1:24" x14ac:dyDescent="0.3">
      <c r="A1299" s="11">
        <v>6191</v>
      </c>
      <c r="B1299" s="11" t="s">
        <v>3381</v>
      </c>
      <c r="C1299" s="12">
        <v>44919</v>
      </c>
      <c r="D1299" s="12">
        <v>44923</v>
      </c>
      <c r="E1299" s="11" t="s">
        <v>38</v>
      </c>
      <c r="F1299" s="11" t="s">
        <v>1312</v>
      </c>
      <c r="G1299" s="11" t="s">
        <v>1313</v>
      </c>
      <c r="H1299" s="11" t="s">
        <v>25</v>
      </c>
      <c r="I1299" s="11" t="s">
        <v>26</v>
      </c>
      <c r="J1299" s="11" t="s">
        <v>158</v>
      </c>
      <c r="K1299" s="11" t="s">
        <v>109</v>
      </c>
      <c r="L1299" s="11">
        <v>10035</v>
      </c>
      <c r="M1299" s="11" t="s">
        <v>62</v>
      </c>
      <c r="N1299" s="11" t="s">
        <v>3139</v>
      </c>
      <c r="O1299" s="11" t="s">
        <v>31</v>
      </c>
      <c r="P1299" s="11" t="s">
        <v>53</v>
      </c>
      <c r="Q1299" s="11" t="s">
        <v>3140</v>
      </c>
      <c r="R1299" s="11">
        <v>799.56</v>
      </c>
      <c r="S1299" s="11">
        <v>9</v>
      </c>
      <c r="T1299" s="11">
        <v>0</v>
      </c>
      <c r="U1299" s="11">
        <v>207.88560000000001</v>
      </c>
      <c r="V1299" s="11">
        <f t="shared" si="40"/>
        <v>1</v>
      </c>
      <c r="W1299" s="11" t="str">
        <f t="shared" si="41"/>
        <v>Dec</v>
      </c>
      <c r="X1299" s="13" t="s">
        <v>4394</v>
      </c>
    </row>
    <row r="1300" spans="1:24" x14ac:dyDescent="0.3">
      <c r="A1300" s="11">
        <v>6203</v>
      </c>
      <c r="B1300" s="11" t="s">
        <v>3382</v>
      </c>
      <c r="C1300" s="12">
        <v>44911</v>
      </c>
      <c r="D1300" s="12">
        <v>44918</v>
      </c>
      <c r="E1300" s="11" t="s">
        <v>38</v>
      </c>
      <c r="F1300" s="11" t="s">
        <v>472</v>
      </c>
      <c r="G1300" s="11" t="s">
        <v>473</v>
      </c>
      <c r="H1300" s="11" t="s">
        <v>25</v>
      </c>
      <c r="I1300" s="11" t="s">
        <v>26</v>
      </c>
      <c r="J1300" s="11" t="s">
        <v>3213</v>
      </c>
      <c r="K1300" s="11" t="s">
        <v>50</v>
      </c>
      <c r="L1300" s="11">
        <v>92307</v>
      </c>
      <c r="M1300" s="11" t="s">
        <v>51</v>
      </c>
      <c r="N1300" s="11" t="s">
        <v>1122</v>
      </c>
      <c r="O1300" s="11" t="s">
        <v>31</v>
      </c>
      <c r="P1300" s="11" t="s">
        <v>35</v>
      </c>
      <c r="Q1300" s="11" t="s">
        <v>1123</v>
      </c>
      <c r="R1300" s="11">
        <v>563.91999999999996</v>
      </c>
      <c r="S1300" s="11">
        <v>5</v>
      </c>
      <c r="T1300" s="11">
        <v>0.2</v>
      </c>
      <c r="U1300" s="11">
        <v>7.0490000000000004</v>
      </c>
      <c r="V1300" s="11">
        <f t="shared" si="40"/>
        <v>1</v>
      </c>
      <c r="W1300" s="11" t="str">
        <f t="shared" si="41"/>
        <v>Dec</v>
      </c>
      <c r="X1300" s="13" t="s">
        <v>4394</v>
      </c>
    </row>
    <row r="1301" spans="1:24" x14ac:dyDescent="0.3">
      <c r="A1301" s="11">
        <v>6205</v>
      </c>
      <c r="B1301" s="11" t="s">
        <v>3383</v>
      </c>
      <c r="C1301" s="12">
        <v>45261</v>
      </c>
      <c r="D1301" s="12">
        <v>45263</v>
      </c>
      <c r="E1301" s="11" t="s">
        <v>78</v>
      </c>
      <c r="F1301" s="11" t="s">
        <v>2863</v>
      </c>
      <c r="G1301" s="11" t="s">
        <v>2864</v>
      </c>
      <c r="H1301" s="11" t="s">
        <v>90</v>
      </c>
      <c r="I1301" s="11" t="s">
        <v>26</v>
      </c>
      <c r="J1301" s="11" t="s">
        <v>1751</v>
      </c>
      <c r="K1301" s="11" t="s">
        <v>215</v>
      </c>
      <c r="L1301" s="11">
        <v>43302</v>
      </c>
      <c r="M1301" s="11" t="s">
        <v>62</v>
      </c>
      <c r="N1301" s="11" t="s">
        <v>940</v>
      </c>
      <c r="O1301" s="11" t="s">
        <v>31</v>
      </c>
      <c r="P1301" s="11" t="s">
        <v>53</v>
      </c>
      <c r="Q1301" s="11" t="s">
        <v>941</v>
      </c>
      <c r="R1301" s="11">
        <v>7.7119999999999997</v>
      </c>
      <c r="S1301" s="11">
        <v>2</v>
      </c>
      <c r="T1301" s="11">
        <v>0.2</v>
      </c>
      <c r="U1301" s="11">
        <v>1.7352000000000001</v>
      </c>
      <c r="V1301" s="11">
        <f t="shared" si="40"/>
        <v>1</v>
      </c>
      <c r="W1301" s="11" t="str">
        <f t="shared" si="41"/>
        <v>Dec</v>
      </c>
      <c r="X1301" s="13" t="s">
        <v>4395</v>
      </c>
    </row>
    <row r="1302" spans="1:24" x14ac:dyDescent="0.3">
      <c r="A1302" s="11">
        <v>6208</v>
      </c>
      <c r="B1302" s="11" t="s">
        <v>3384</v>
      </c>
      <c r="C1302" s="12">
        <v>44854</v>
      </c>
      <c r="D1302" s="12">
        <v>44858</v>
      </c>
      <c r="E1302" s="11" t="s">
        <v>22</v>
      </c>
      <c r="F1302" s="11" t="s">
        <v>3385</v>
      </c>
      <c r="G1302" s="11" t="s">
        <v>3386</v>
      </c>
      <c r="H1302" s="11" t="s">
        <v>25</v>
      </c>
      <c r="I1302" s="11" t="s">
        <v>26</v>
      </c>
      <c r="J1302" s="11" t="s">
        <v>91</v>
      </c>
      <c r="K1302" s="11" t="s">
        <v>83</v>
      </c>
      <c r="L1302" s="11">
        <v>77095</v>
      </c>
      <c r="M1302" s="11" t="s">
        <v>84</v>
      </c>
      <c r="N1302" s="11" t="s">
        <v>476</v>
      </c>
      <c r="O1302" s="11" t="s">
        <v>31</v>
      </c>
      <c r="P1302" s="11" t="s">
        <v>35</v>
      </c>
      <c r="Q1302" s="11" t="s">
        <v>477</v>
      </c>
      <c r="R1302" s="11">
        <v>56.686</v>
      </c>
      <c r="S1302" s="11">
        <v>1</v>
      </c>
      <c r="T1302" s="11">
        <v>0.3</v>
      </c>
      <c r="U1302" s="11">
        <v>-14.5764</v>
      </c>
      <c r="V1302" s="11">
        <f t="shared" si="40"/>
        <v>0</v>
      </c>
      <c r="W1302" s="11" t="str">
        <f t="shared" si="41"/>
        <v>Oct</v>
      </c>
      <c r="X1302" s="13" t="s">
        <v>4394</v>
      </c>
    </row>
    <row r="1303" spans="1:24" x14ac:dyDescent="0.3">
      <c r="A1303" s="11">
        <v>6212</v>
      </c>
      <c r="B1303" s="11" t="s">
        <v>3387</v>
      </c>
      <c r="C1303" s="12">
        <v>45156</v>
      </c>
      <c r="D1303" s="12">
        <v>45163</v>
      </c>
      <c r="E1303" s="11" t="s">
        <v>38</v>
      </c>
      <c r="F1303" s="11" t="s">
        <v>3388</v>
      </c>
      <c r="G1303" s="11" t="s">
        <v>3389</v>
      </c>
      <c r="H1303" s="11" t="s">
        <v>81</v>
      </c>
      <c r="I1303" s="11" t="s">
        <v>26</v>
      </c>
      <c r="J1303" s="11" t="s">
        <v>176</v>
      </c>
      <c r="K1303" s="11" t="s">
        <v>177</v>
      </c>
      <c r="L1303" s="11">
        <v>98103</v>
      </c>
      <c r="M1303" s="11" t="s">
        <v>51</v>
      </c>
      <c r="N1303" s="11" t="s">
        <v>611</v>
      </c>
      <c r="O1303" s="11" t="s">
        <v>31</v>
      </c>
      <c r="P1303" s="11" t="s">
        <v>53</v>
      </c>
      <c r="Q1303" s="11" t="s">
        <v>612</v>
      </c>
      <c r="R1303" s="11">
        <v>65.94</v>
      </c>
      <c r="S1303" s="11">
        <v>3</v>
      </c>
      <c r="T1303" s="11">
        <v>0</v>
      </c>
      <c r="U1303" s="11">
        <v>22.419599999999999</v>
      </c>
      <c r="V1303" s="11">
        <f t="shared" si="40"/>
        <v>1</v>
      </c>
      <c r="W1303" s="11" t="str">
        <f t="shared" si="41"/>
        <v>Aug</v>
      </c>
      <c r="X1303" s="13" t="s">
        <v>4395</v>
      </c>
    </row>
    <row r="1304" spans="1:24" x14ac:dyDescent="0.3">
      <c r="A1304" s="11">
        <v>6216</v>
      </c>
      <c r="B1304" s="11" t="s">
        <v>3390</v>
      </c>
      <c r="C1304" s="12">
        <v>44528</v>
      </c>
      <c r="D1304" s="12">
        <v>44533</v>
      </c>
      <c r="E1304" s="11" t="s">
        <v>38</v>
      </c>
      <c r="F1304" s="11" t="s">
        <v>2393</v>
      </c>
      <c r="G1304" s="11" t="s">
        <v>2394</v>
      </c>
      <c r="H1304" s="11" t="s">
        <v>81</v>
      </c>
      <c r="I1304" s="11" t="s">
        <v>26</v>
      </c>
      <c r="J1304" s="11" t="s">
        <v>158</v>
      </c>
      <c r="K1304" s="11" t="s">
        <v>109</v>
      </c>
      <c r="L1304" s="11">
        <v>10035</v>
      </c>
      <c r="M1304" s="11" t="s">
        <v>62</v>
      </c>
      <c r="N1304" s="11" t="s">
        <v>266</v>
      </c>
      <c r="O1304" s="11" t="s">
        <v>31</v>
      </c>
      <c r="P1304" s="11" t="s">
        <v>53</v>
      </c>
      <c r="Q1304" s="11" t="s">
        <v>267</v>
      </c>
      <c r="R1304" s="11">
        <v>68.16</v>
      </c>
      <c r="S1304" s="11">
        <v>3</v>
      </c>
      <c r="T1304" s="11">
        <v>0</v>
      </c>
      <c r="U1304" s="11">
        <v>27.945599999999999</v>
      </c>
      <c r="V1304" s="11">
        <f t="shared" si="40"/>
        <v>1</v>
      </c>
      <c r="W1304" s="11" t="str">
        <f t="shared" si="41"/>
        <v>Nov</v>
      </c>
      <c r="X1304" s="13" t="s">
        <v>4393</v>
      </c>
    </row>
    <row r="1305" spans="1:24" x14ac:dyDescent="0.3">
      <c r="A1305" s="11">
        <v>6223</v>
      </c>
      <c r="B1305" s="11" t="s">
        <v>3391</v>
      </c>
      <c r="C1305" s="12">
        <v>45283</v>
      </c>
      <c r="D1305" s="12">
        <v>45287</v>
      </c>
      <c r="E1305" s="11" t="s">
        <v>38</v>
      </c>
      <c r="F1305" s="11" t="s">
        <v>569</v>
      </c>
      <c r="G1305" s="11" t="s">
        <v>570</v>
      </c>
      <c r="H1305" s="11" t="s">
        <v>25</v>
      </c>
      <c r="I1305" s="11" t="s">
        <v>26</v>
      </c>
      <c r="J1305" s="11" t="s">
        <v>3392</v>
      </c>
      <c r="K1305" s="11" t="s">
        <v>128</v>
      </c>
      <c r="L1305" s="11">
        <v>37075</v>
      </c>
      <c r="M1305" s="11" t="s">
        <v>29</v>
      </c>
      <c r="N1305" s="11" t="s">
        <v>266</v>
      </c>
      <c r="O1305" s="11" t="s">
        <v>31</v>
      </c>
      <c r="P1305" s="11" t="s">
        <v>53</v>
      </c>
      <c r="Q1305" s="11" t="s">
        <v>267</v>
      </c>
      <c r="R1305" s="11">
        <v>72.703999999999994</v>
      </c>
      <c r="S1305" s="11">
        <v>4</v>
      </c>
      <c r="T1305" s="11">
        <v>0.2</v>
      </c>
      <c r="U1305" s="11">
        <v>19.084800000000001</v>
      </c>
      <c r="V1305" s="11">
        <f t="shared" si="40"/>
        <v>1</v>
      </c>
      <c r="W1305" s="11" t="str">
        <f t="shared" si="41"/>
        <v>Dec</v>
      </c>
      <c r="X1305" s="13" t="s">
        <v>4395</v>
      </c>
    </row>
    <row r="1306" spans="1:24" x14ac:dyDescent="0.3">
      <c r="A1306" s="11">
        <v>6226</v>
      </c>
      <c r="B1306" s="11" t="s">
        <v>3393</v>
      </c>
      <c r="C1306" s="12">
        <v>44474</v>
      </c>
      <c r="D1306" s="12">
        <v>44478</v>
      </c>
      <c r="E1306" s="11" t="s">
        <v>38</v>
      </c>
      <c r="F1306" s="11" t="s">
        <v>2854</v>
      </c>
      <c r="G1306" s="11" t="s">
        <v>2855</v>
      </c>
      <c r="H1306" s="11" t="s">
        <v>25</v>
      </c>
      <c r="I1306" s="11" t="s">
        <v>26</v>
      </c>
      <c r="J1306" s="11" t="s">
        <v>3380</v>
      </c>
      <c r="K1306" s="11" t="s">
        <v>1498</v>
      </c>
      <c r="L1306" s="11">
        <v>97206</v>
      </c>
      <c r="M1306" s="11" t="s">
        <v>51</v>
      </c>
      <c r="N1306" s="11" t="s">
        <v>2291</v>
      </c>
      <c r="O1306" s="11" t="s">
        <v>31</v>
      </c>
      <c r="P1306" s="11" t="s">
        <v>32</v>
      </c>
      <c r="Q1306" s="11" t="s">
        <v>2292</v>
      </c>
      <c r="R1306" s="11">
        <v>66.293999999999997</v>
      </c>
      <c r="S1306" s="11">
        <v>1</v>
      </c>
      <c r="T1306" s="11">
        <v>0.7</v>
      </c>
      <c r="U1306" s="11">
        <v>-103.86060000000001</v>
      </c>
      <c r="V1306" s="11">
        <f t="shared" si="40"/>
        <v>0</v>
      </c>
      <c r="W1306" s="11" t="str">
        <f t="shared" si="41"/>
        <v>Oct</v>
      </c>
      <c r="X1306" s="13" t="s">
        <v>4393</v>
      </c>
    </row>
    <row r="1307" spans="1:24" x14ac:dyDescent="0.3">
      <c r="A1307" s="11">
        <v>6227</v>
      </c>
      <c r="B1307" s="11" t="s">
        <v>3393</v>
      </c>
      <c r="C1307" s="12">
        <v>44474</v>
      </c>
      <c r="D1307" s="12">
        <v>44478</v>
      </c>
      <c r="E1307" s="11" t="s">
        <v>38</v>
      </c>
      <c r="F1307" s="11" t="s">
        <v>2854</v>
      </c>
      <c r="G1307" s="11" t="s">
        <v>2855</v>
      </c>
      <c r="H1307" s="11" t="s">
        <v>25</v>
      </c>
      <c r="I1307" s="11" t="s">
        <v>26</v>
      </c>
      <c r="J1307" s="11" t="s">
        <v>3380</v>
      </c>
      <c r="K1307" s="11" t="s">
        <v>1498</v>
      </c>
      <c r="L1307" s="11">
        <v>97206</v>
      </c>
      <c r="M1307" s="11" t="s">
        <v>51</v>
      </c>
      <c r="N1307" s="11" t="s">
        <v>2161</v>
      </c>
      <c r="O1307" s="11" t="s">
        <v>31</v>
      </c>
      <c r="P1307" s="11" t="s">
        <v>35</v>
      </c>
      <c r="Q1307" s="11" t="s">
        <v>2162</v>
      </c>
      <c r="R1307" s="11">
        <v>291.16800000000001</v>
      </c>
      <c r="S1307" s="11">
        <v>4</v>
      </c>
      <c r="T1307" s="11">
        <v>0.2</v>
      </c>
      <c r="U1307" s="11">
        <v>-14.558400000000001</v>
      </c>
      <c r="V1307" s="11">
        <f t="shared" si="40"/>
        <v>0</v>
      </c>
      <c r="W1307" s="11" t="str">
        <f t="shared" si="41"/>
        <v>Oct</v>
      </c>
      <c r="X1307" s="13" t="s">
        <v>4393</v>
      </c>
    </row>
    <row r="1308" spans="1:24" x14ac:dyDescent="0.3">
      <c r="A1308" s="11">
        <v>6232</v>
      </c>
      <c r="B1308" s="11" t="s">
        <v>3394</v>
      </c>
      <c r="C1308" s="12">
        <v>45180</v>
      </c>
      <c r="D1308" s="12">
        <v>45180</v>
      </c>
      <c r="E1308" s="11" t="s">
        <v>407</v>
      </c>
      <c r="F1308" s="11" t="s">
        <v>3395</v>
      </c>
      <c r="G1308" s="11" t="s">
        <v>3396</v>
      </c>
      <c r="H1308" s="11" t="s">
        <v>25</v>
      </c>
      <c r="I1308" s="11" t="s">
        <v>26</v>
      </c>
      <c r="J1308" s="11" t="s">
        <v>176</v>
      </c>
      <c r="K1308" s="11" t="s">
        <v>177</v>
      </c>
      <c r="L1308" s="11">
        <v>98105</v>
      </c>
      <c r="M1308" s="11" t="s">
        <v>51</v>
      </c>
      <c r="N1308" s="11" t="s">
        <v>802</v>
      </c>
      <c r="O1308" s="11" t="s">
        <v>31</v>
      </c>
      <c r="P1308" s="11" t="s">
        <v>35</v>
      </c>
      <c r="Q1308" s="11" t="s">
        <v>803</v>
      </c>
      <c r="R1308" s="11">
        <v>177.56800000000001</v>
      </c>
      <c r="S1308" s="11">
        <v>2</v>
      </c>
      <c r="T1308" s="11">
        <v>0.2</v>
      </c>
      <c r="U1308" s="11">
        <v>8.8783999999999992</v>
      </c>
      <c r="V1308" s="11">
        <f t="shared" si="40"/>
        <v>1</v>
      </c>
      <c r="W1308" s="11" t="str">
        <f t="shared" si="41"/>
        <v>Sep</v>
      </c>
      <c r="X1308" s="13" t="s">
        <v>4395</v>
      </c>
    </row>
    <row r="1309" spans="1:24" x14ac:dyDescent="0.3">
      <c r="A1309" s="11">
        <v>6239</v>
      </c>
      <c r="B1309" s="11" t="s">
        <v>3397</v>
      </c>
      <c r="C1309" s="12">
        <v>44542</v>
      </c>
      <c r="D1309" s="12">
        <v>44546</v>
      </c>
      <c r="E1309" s="11" t="s">
        <v>38</v>
      </c>
      <c r="F1309" s="11" t="s">
        <v>2889</v>
      </c>
      <c r="G1309" s="11" t="s">
        <v>2890</v>
      </c>
      <c r="H1309" s="11" t="s">
        <v>25</v>
      </c>
      <c r="I1309" s="11" t="s">
        <v>26</v>
      </c>
      <c r="J1309" s="11" t="s">
        <v>1472</v>
      </c>
      <c r="K1309" s="11" t="s">
        <v>50</v>
      </c>
      <c r="L1309" s="11">
        <v>95123</v>
      </c>
      <c r="M1309" s="11" t="s">
        <v>51</v>
      </c>
      <c r="N1309" s="11" t="s">
        <v>1765</v>
      </c>
      <c r="O1309" s="11" t="s">
        <v>31</v>
      </c>
      <c r="P1309" s="11" t="s">
        <v>53</v>
      </c>
      <c r="Q1309" s="11" t="s">
        <v>1766</v>
      </c>
      <c r="R1309" s="11">
        <v>166.5</v>
      </c>
      <c r="S1309" s="11">
        <v>3</v>
      </c>
      <c r="T1309" s="11">
        <v>0</v>
      </c>
      <c r="U1309" s="11">
        <v>21.645</v>
      </c>
      <c r="V1309" s="11">
        <f t="shared" si="40"/>
        <v>1</v>
      </c>
      <c r="W1309" s="11" t="str">
        <f t="shared" si="41"/>
        <v>Dec</v>
      </c>
      <c r="X1309" s="13" t="s">
        <v>4393</v>
      </c>
    </row>
    <row r="1310" spans="1:24" x14ac:dyDescent="0.3">
      <c r="A1310" s="11">
        <v>6242</v>
      </c>
      <c r="B1310" s="11" t="s">
        <v>3398</v>
      </c>
      <c r="C1310" s="12">
        <v>45074</v>
      </c>
      <c r="D1310" s="12">
        <v>45077</v>
      </c>
      <c r="E1310" s="11" t="s">
        <v>22</v>
      </c>
      <c r="F1310" s="11" t="s">
        <v>3399</v>
      </c>
      <c r="G1310" s="11" t="s">
        <v>3400</v>
      </c>
      <c r="H1310" s="11" t="s">
        <v>81</v>
      </c>
      <c r="I1310" s="11" t="s">
        <v>26</v>
      </c>
      <c r="J1310" s="11" t="s">
        <v>490</v>
      </c>
      <c r="K1310" s="11" t="s">
        <v>865</v>
      </c>
      <c r="L1310" s="11">
        <v>3301</v>
      </c>
      <c r="M1310" s="11" t="s">
        <v>62</v>
      </c>
      <c r="N1310" s="11" t="s">
        <v>2091</v>
      </c>
      <c r="O1310" s="11" t="s">
        <v>31</v>
      </c>
      <c r="P1310" s="11" t="s">
        <v>53</v>
      </c>
      <c r="Q1310" s="11" t="s">
        <v>2092</v>
      </c>
      <c r="R1310" s="11">
        <v>247.44</v>
      </c>
      <c r="S1310" s="11">
        <v>8</v>
      </c>
      <c r="T1310" s="11">
        <v>0</v>
      </c>
      <c r="U1310" s="11">
        <v>101.4504</v>
      </c>
      <c r="V1310" s="11">
        <f t="shared" si="40"/>
        <v>1</v>
      </c>
      <c r="W1310" s="11" t="str">
        <f t="shared" si="41"/>
        <v>May</v>
      </c>
      <c r="X1310" s="13" t="s">
        <v>4395</v>
      </c>
    </row>
    <row r="1311" spans="1:24" x14ac:dyDescent="0.3">
      <c r="A1311" s="11">
        <v>6246</v>
      </c>
      <c r="B1311" s="11" t="s">
        <v>3401</v>
      </c>
      <c r="C1311" s="12">
        <v>44520</v>
      </c>
      <c r="D1311" s="12">
        <v>44525</v>
      </c>
      <c r="E1311" s="11" t="s">
        <v>38</v>
      </c>
      <c r="F1311" s="11" t="s">
        <v>3274</v>
      </c>
      <c r="G1311" s="11" t="s">
        <v>3275</v>
      </c>
      <c r="H1311" s="11" t="s">
        <v>90</v>
      </c>
      <c r="I1311" s="11" t="s">
        <v>26</v>
      </c>
      <c r="J1311" s="11" t="s">
        <v>176</v>
      </c>
      <c r="K1311" s="11" t="s">
        <v>177</v>
      </c>
      <c r="L1311" s="11">
        <v>98105</v>
      </c>
      <c r="M1311" s="11" t="s">
        <v>51</v>
      </c>
      <c r="N1311" s="11" t="s">
        <v>1699</v>
      </c>
      <c r="O1311" s="11" t="s">
        <v>31</v>
      </c>
      <c r="P1311" s="11" t="s">
        <v>53</v>
      </c>
      <c r="Q1311" s="11" t="s">
        <v>1700</v>
      </c>
      <c r="R1311" s="11">
        <v>22.14</v>
      </c>
      <c r="S1311" s="11">
        <v>3</v>
      </c>
      <c r="T1311" s="11">
        <v>0</v>
      </c>
      <c r="U1311" s="11">
        <v>6.4206000000000003</v>
      </c>
      <c r="V1311" s="11">
        <f t="shared" si="40"/>
        <v>1</v>
      </c>
      <c r="W1311" s="11" t="str">
        <f t="shared" si="41"/>
        <v>Nov</v>
      </c>
      <c r="X1311" s="13" t="s">
        <v>4393</v>
      </c>
    </row>
    <row r="1312" spans="1:24" x14ac:dyDescent="0.3">
      <c r="A1312" s="11">
        <v>6249</v>
      </c>
      <c r="B1312" s="11" t="s">
        <v>3402</v>
      </c>
      <c r="C1312" s="12">
        <v>45075</v>
      </c>
      <c r="D1312" s="12">
        <v>45081</v>
      </c>
      <c r="E1312" s="11" t="s">
        <v>38</v>
      </c>
      <c r="F1312" s="11" t="s">
        <v>2497</v>
      </c>
      <c r="G1312" s="11" t="s">
        <v>2498</v>
      </c>
      <c r="H1312" s="11" t="s">
        <v>25</v>
      </c>
      <c r="I1312" s="11" t="s">
        <v>26</v>
      </c>
      <c r="J1312" s="11" t="s">
        <v>329</v>
      </c>
      <c r="K1312" s="11" t="s">
        <v>100</v>
      </c>
      <c r="L1312" s="11">
        <v>47201</v>
      </c>
      <c r="M1312" s="11" t="s">
        <v>84</v>
      </c>
      <c r="N1312" s="11" t="s">
        <v>1342</v>
      </c>
      <c r="O1312" s="11" t="s">
        <v>31</v>
      </c>
      <c r="P1312" s="11" t="s">
        <v>53</v>
      </c>
      <c r="Q1312" s="11" t="s">
        <v>405</v>
      </c>
      <c r="R1312" s="11">
        <v>6.24</v>
      </c>
      <c r="S1312" s="11">
        <v>3</v>
      </c>
      <c r="T1312" s="11">
        <v>0</v>
      </c>
      <c r="U1312" s="11">
        <v>2.6208</v>
      </c>
      <c r="V1312" s="11">
        <f t="shared" si="40"/>
        <v>1</v>
      </c>
      <c r="W1312" s="11" t="str">
        <f t="shared" si="41"/>
        <v>May</v>
      </c>
      <c r="X1312" s="13" t="s">
        <v>4395</v>
      </c>
    </row>
    <row r="1313" spans="1:24" x14ac:dyDescent="0.3">
      <c r="A1313" s="11">
        <v>6255</v>
      </c>
      <c r="B1313" s="11" t="s">
        <v>3403</v>
      </c>
      <c r="C1313" s="12">
        <v>44447</v>
      </c>
      <c r="D1313" s="12">
        <v>44453</v>
      </c>
      <c r="E1313" s="11" t="s">
        <v>38</v>
      </c>
      <c r="F1313" s="11" t="s">
        <v>257</v>
      </c>
      <c r="G1313" s="11" t="s">
        <v>258</v>
      </c>
      <c r="H1313" s="11" t="s">
        <v>81</v>
      </c>
      <c r="I1313" s="11" t="s">
        <v>26</v>
      </c>
      <c r="J1313" s="11" t="s">
        <v>1597</v>
      </c>
      <c r="K1313" s="11" t="s">
        <v>1257</v>
      </c>
      <c r="L1313" s="11">
        <v>36116</v>
      </c>
      <c r="M1313" s="11" t="s">
        <v>29</v>
      </c>
      <c r="N1313" s="11" t="s">
        <v>2494</v>
      </c>
      <c r="O1313" s="11" t="s">
        <v>31</v>
      </c>
      <c r="P1313" s="11" t="s">
        <v>53</v>
      </c>
      <c r="Q1313" s="11" t="s">
        <v>2495</v>
      </c>
      <c r="R1313" s="11">
        <v>21.36</v>
      </c>
      <c r="S1313" s="11">
        <v>8</v>
      </c>
      <c r="T1313" s="11">
        <v>0</v>
      </c>
      <c r="U1313" s="11">
        <v>8.1167999999999996</v>
      </c>
      <c r="V1313" s="11">
        <f t="shared" si="40"/>
        <v>1</v>
      </c>
      <c r="W1313" s="11" t="str">
        <f t="shared" si="41"/>
        <v>Sep</v>
      </c>
      <c r="X1313" s="13" t="s">
        <v>4393</v>
      </c>
    </row>
    <row r="1314" spans="1:24" x14ac:dyDescent="0.3">
      <c r="A1314" s="11">
        <v>6271</v>
      </c>
      <c r="B1314" s="11" t="s">
        <v>3404</v>
      </c>
      <c r="C1314" s="12">
        <v>45262</v>
      </c>
      <c r="D1314" s="12">
        <v>45266</v>
      </c>
      <c r="E1314" s="11" t="s">
        <v>38</v>
      </c>
      <c r="F1314" s="11" t="s">
        <v>1916</v>
      </c>
      <c r="G1314" s="11" t="s">
        <v>1917</v>
      </c>
      <c r="H1314" s="11" t="s">
        <v>81</v>
      </c>
      <c r="I1314" s="11" t="s">
        <v>26</v>
      </c>
      <c r="J1314" s="11" t="s">
        <v>1451</v>
      </c>
      <c r="K1314" s="11" t="s">
        <v>50</v>
      </c>
      <c r="L1314" s="11">
        <v>94601</v>
      </c>
      <c r="M1314" s="11" t="s">
        <v>51</v>
      </c>
      <c r="N1314" s="11" t="s">
        <v>2530</v>
      </c>
      <c r="O1314" s="11" t="s">
        <v>31</v>
      </c>
      <c r="P1314" s="11" t="s">
        <v>35</v>
      </c>
      <c r="Q1314" s="11" t="s">
        <v>2531</v>
      </c>
      <c r="R1314" s="11">
        <v>1159.056</v>
      </c>
      <c r="S1314" s="11">
        <v>9</v>
      </c>
      <c r="T1314" s="11">
        <v>0.2</v>
      </c>
      <c r="U1314" s="11">
        <v>43.464599999999997</v>
      </c>
      <c r="V1314" s="11">
        <f t="shared" si="40"/>
        <v>1</v>
      </c>
      <c r="W1314" s="11" t="str">
        <f t="shared" si="41"/>
        <v>Dec</v>
      </c>
      <c r="X1314" s="13" t="s">
        <v>4395</v>
      </c>
    </row>
    <row r="1315" spans="1:24" x14ac:dyDescent="0.3">
      <c r="A1315" s="11">
        <v>6274</v>
      </c>
      <c r="B1315" s="11" t="s">
        <v>3405</v>
      </c>
      <c r="C1315" s="12">
        <v>44759</v>
      </c>
      <c r="D1315" s="12">
        <v>44764</v>
      </c>
      <c r="E1315" s="11" t="s">
        <v>22</v>
      </c>
      <c r="F1315" s="11" t="s">
        <v>1749</v>
      </c>
      <c r="G1315" s="11" t="s">
        <v>1750</v>
      </c>
      <c r="H1315" s="11" t="s">
        <v>25</v>
      </c>
      <c r="I1315" s="11" t="s">
        <v>26</v>
      </c>
      <c r="J1315" s="11" t="s">
        <v>176</v>
      </c>
      <c r="K1315" s="11" t="s">
        <v>177</v>
      </c>
      <c r="L1315" s="11">
        <v>98105</v>
      </c>
      <c r="M1315" s="11" t="s">
        <v>51</v>
      </c>
      <c r="N1315" s="11" t="s">
        <v>1961</v>
      </c>
      <c r="O1315" s="11" t="s">
        <v>31</v>
      </c>
      <c r="P1315" s="11" t="s">
        <v>53</v>
      </c>
      <c r="Q1315" s="11" t="s">
        <v>1962</v>
      </c>
      <c r="R1315" s="11">
        <v>12.42</v>
      </c>
      <c r="S1315" s="11">
        <v>3</v>
      </c>
      <c r="T1315" s="11">
        <v>0</v>
      </c>
      <c r="U1315" s="11">
        <v>4.4711999999999996</v>
      </c>
      <c r="V1315" s="11">
        <f t="shared" si="40"/>
        <v>1</v>
      </c>
      <c r="W1315" s="11" t="str">
        <f t="shared" si="41"/>
        <v>Jul</v>
      </c>
      <c r="X1315" s="13" t="s">
        <v>4394</v>
      </c>
    </row>
    <row r="1316" spans="1:24" x14ac:dyDescent="0.3">
      <c r="A1316" s="11">
        <v>6276</v>
      </c>
      <c r="B1316" s="11" t="s">
        <v>3405</v>
      </c>
      <c r="C1316" s="12">
        <v>44759</v>
      </c>
      <c r="D1316" s="12">
        <v>44764</v>
      </c>
      <c r="E1316" s="11" t="s">
        <v>22</v>
      </c>
      <c r="F1316" s="11" t="s">
        <v>1749</v>
      </c>
      <c r="G1316" s="11" t="s">
        <v>1750</v>
      </c>
      <c r="H1316" s="11" t="s">
        <v>25</v>
      </c>
      <c r="I1316" s="11" t="s">
        <v>26</v>
      </c>
      <c r="J1316" s="11" t="s">
        <v>176</v>
      </c>
      <c r="K1316" s="11" t="s">
        <v>177</v>
      </c>
      <c r="L1316" s="11">
        <v>98105</v>
      </c>
      <c r="M1316" s="11" t="s">
        <v>51</v>
      </c>
      <c r="N1316" s="11" t="s">
        <v>2582</v>
      </c>
      <c r="O1316" s="11" t="s">
        <v>31</v>
      </c>
      <c r="P1316" s="11" t="s">
        <v>53</v>
      </c>
      <c r="Q1316" s="11" t="s">
        <v>2583</v>
      </c>
      <c r="R1316" s="11">
        <v>24.75</v>
      </c>
      <c r="S1316" s="11">
        <v>5</v>
      </c>
      <c r="T1316" s="11">
        <v>0</v>
      </c>
      <c r="U1316" s="11">
        <v>10.89</v>
      </c>
      <c r="V1316" s="11">
        <f t="shared" si="40"/>
        <v>1</v>
      </c>
      <c r="W1316" s="11" t="str">
        <f t="shared" si="41"/>
        <v>Jul</v>
      </c>
      <c r="X1316" s="13" t="s">
        <v>4394</v>
      </c>
    </row>
    <row r="1317" spans="1:24" x14ac:dyDescent="0.3">
      <c r="A1317" s="11">
        <v>6282</v>
      </c>
      <c r="B1317" s="11" t="s">
        <v>3406</v>
      </c>
      <c r="C1317" s="12">
        <v>44520</v>
      </c>
      <c r="D1317" s="12">
        <v>44526</v>
      </c>
      <c r="E1317" s="11" t="s">
        <v>38</v>
      </c>
      <c r="F1317" s="11" t="s">
        <v>1419</v>
      </c>
      <c r="G1317" s="11" t="s">
        <v>1420</v>
      </c>
      <c r="H1317" s="11" t="s">
        <v>25</v>
      </c>
      <c r="I1317" s="11" t="s">
        <v>26</v>
      </c>
      <c r="J1317" s="11" t="s">
        <v>1751</v>
      </c>
      <c r="K1317" s="11" t="s">
        <v>215</v>
      </c>
      <c r="L1317" s="11">
        <v>43302</v>
      </c>
      <c r="M1317" s="11" t="s">
        <v>62</v>
      </c>
      <c r="N1317" s="11" t="s">
        <v>3407</v>
      </c>
      <c r="O1317" s="11" t="s">
        <v>31</v>
      </c>
      <c r="P1317" s="11" t="s">
        <v>53</v>
      </c>
      <c r="Q1317" s="11" t="s">
        <v>3408</v>
      </c>
      <c r="R1317" s="11">
        <v>63.823999999999998</v>
      </c>
      <c r="S1317" s="11">
        <v>2</v>
      </c>
      <c r="T1317" s="11">
        <v>0.2</v>
      </c>
      <c r="U1317" s="11">
        <v>9.5736000000000008</v>
      </c>
      <c r="V1317" s="11">
        <f t="shared" si="40"/>
        <v>1</v>
      </c>
      <c r="W1317" s="11" t="str">
        <f t="shared" si="41"/>
        <v>Nov</v>
      </c>
      <c r="X1317" s="13" t="s">
        <v>4393</v>
      </c>
    </row>
    <row r="1318" spans="1:24" x14ac:dyDescent="0.3">
      <c r="A1318" s="11">
        <v>6285</v>
      </c>
      <c r="B1318" s="11" t="s">
        <v>3409</v>
      </c>
      <c r="C1318" s="12">
        <v>44828</v>
      </c>
      <c r="D1318" s="12">
        <v>44832</v>
      </c>
      <c r="E1318" s="11" t="s">
        <v>38</v>
      </c>
      <c r="F1318" s="11" t="s">
        <v>1579</v>
      </c>
      <c r="G1318" s="11" t="s">
        <v>1580</v>
      </c>
      <c r="H1318" s="11" t="s">
        <v>81</v>
      </c>
      <c r="I1318" s="11" t="s">
        <v>26</v>
      </c>
      <c r="J1318" s="11" t="s">
        <v>49</v>
      </c>
      <c r="K1318" s="11" t="s">
        <v>50</v>
      </c>
      <c r="L1318" s="11">
        <v>90049</v>
      </c>
      <c r="M1318" s="11" t="s">
        <v>51</v>
      </c>
      <c r="N1318" s="11" t="s">
        <v>1513</v>
      </c>
      <c r="O1318" s="11" t="s">
        <v>31</v>
      </c>
      <c r="P1318" s="11" t="s">
        <v>35</v>
      </c>
      <c r="Q1318" s="11" t="s">
        <v>1514</v>
      </c>
      <c r="R1318" s="11">
        <v>563.24</v>
      </c>
      <c r="S1318" s="11">
        <v>5</v>
      </c>
      <c r="T1318" s="11">
        <v>0.2</v>
      </c>
      <c r="U1318" s="11">
        <v>56.323999999999998</v>
      </c>
      <c r="V1318" s="11">
        <f t="shared" si="40"/>
        <v>1</v>
      </c>
      <c r="W1318" s="11" t="str">
        <f t="shared" si="41"/>
        <v>Sep</v>
      </c>
      <c r="X1318" s="13" t="s">
        <v>4394</v>
      </c>
    </row>
    <row r="1319" spans="1:24" x14ac:dyDescent="0.3">
      <c r="A1319" s="11">
        <v>6286</v>
      </c>
      <c r="B1319" s="11" t="s">
        <v>3410</v>
      </c>
      <c r="C1319" s="12">
        <v>44855</v>
      </c>
      <c r="D1319" s="12">
        <v>44860</v>
      </c>
      <c r="E1319" s="11" t="s">
        <v>38</v>
      </c>
      <c r="F1319" s="11" t="s">
        <v>257</v>
      </c>
      <c r="G1319" s="11" t="s">
        <v>258</v>
      </c>
      <c r="H1319" s="11" t="s">
        <v>81</v>
      </c>
      <c r="I1319" s="11" t="s">
        <v>26</v>
      </c>
      <c r="J1319" s="11" t="s">
        <v>2041</v>
      </c>
      <c r="K1319" s="11" t="s">
        <v>215</v>
      </c>
      <c r="L1319" s="11">
        <v>44107</v>
      </c>
      <c r="M1319" s="11" t="s">
        <v>62</v>
      </c>
      <c r="N1319" s="11" t="s">
        <v>1704</v>
      </c>
      <c r="O1319" s="11" t="s">
        <v>31</v>
      </c>
      <c r="P1319" s="11" t="s">
        <v>44</v>
      </c>
      <c r="Q1319" s="11" t="s">
        <v>1705</v>
      </c>
      <c r="R1319" s="11">
        <v>661.17600000000004</v>
      </c>
      <c r="S1319" s="11">
        <v>2</v>
      </c>
      <c r="T1319" s="11">
        <v>0.4</v>
      </c>
      <c r="U1319" s="11">
        <v>-231.41159999999999</v>
      </c>
      <c r="V1319" s="11">
        <f t="shared" si="40"/>
        <v>0</v>
      </c>
      <c r="W1319" s="11" t="str">
        <f t="shared" si="41"/>
        <v>Oct</v>
      </c>
      <c r="X1319" s="13" t="s">
        <v>4394</v>
      </c>
    </row>
    <row r="1320" spans="1:24" x14ac:dyDescent="0.3">
      <c r="A1320" s="11">
        <v>6288</v>
      </c>
      <c r="B1320" s="11" t="s">
        <v>3411</v>
      </c>
      <c r="C1320" s="12">
        <v>44020</v>
      </c>
      <c r="D1320" s="12">
        <v>44024</v>
      </c>
      <c r="E1320" s="11" t="s">
        <v>38</v>
      </c>
      <c r="F1320" s="11" t="s">
        <v>484</v>
      </c>
      <c r="G1320" s="11" t="s">
        <v>485</v>
      </c>
      <c r="H1320" s="11" t="s">
        <v>81</v>
      </c>
      <c r="I1320" s="11" t="s">
        <v>26</v>
      </c>
      <c r="J1320" s="11" t="s">
        <v>310</v>
      </c>
      <c r="K1320" s="11" t="s">
        <v>50</v>
      </c>
      <c r="L1320" s="11">
        <v>94122</v>
      </c>
      <c r="M1320" s="11" t="s">
        <v>51</v>
      </c>
      <c r="N1320" s="11" t="s">
        <v>1309</v>
      </c>
      <c r="O1320" s="11" t="s">
        <v>31</v>
      </c>
      <c r="P1320" s="11" t="s">
        <v>44</v>
      </c>
      <c r="Q1320" s="11" t="s">
        <v>1310</v>
      </c>
      <c r="R1320" s="11">
        <v>502.488</v>
      </c>
      <c r="S1320" s="11">
        <v>3</v>
      </c>
      <c r="T1320" s="11">
        <v>0.2</v>
      </c>
      <c r="U1320" s="11">
        <v>-87.935400000000001</v>
      </c>
      <c r="V1320" s="11">
        <f t="shared" si="40"/>
        <v>0</v>
      </c>
      <c r="W1320" s="11" t="str">
        <f t="shared" si="41"/>
        <v>Jul</v>
      </c>
      <c r="X1320" s="13" t="s">
        <v>4392</v>
      </c>
    </row>
    <row r="1321" spans="1:24" x14ac:dyDescent="0.3">
      <c r="A1321" s="11">
        <v>6290</v>
      </c>
      <c r="B1321" s="11" t="s">
        <v>3412</v>
      </c>
      <c r="C1321" s="12">
        <v>44268</v>
      </c>
      <c r="D1321" s="12">
        <v>44273</v>
      </c>
      <c r="E1321" s="11" t="s">
        <v>22</v>
      </c>
      <c r="F1321" s="11" t="s">
        <v>996</v>
      </c>
      <c r="G1321" s="11" t="s">
        <v>997</v>
      </c>
      <c r="H1321" s="11" t="s">
        <v>90</v>
      </c>
      <c r="I1321" s="11" t="s">
        <v>26</v>
      </c>
      <c r="J1321" s="11" t="s">
        <v>3413</v>
      </c>
      <c r="K1321" s="11" t="s">
        <v>50</v>
      </c>
      <c r="L1321" s="11">
        <v>95928</v>
      </c>
      <c r="M1321" s="11" t="s">
        <v>51</v>
      </c>
      <c r="N1321" s="11" t="s">
        <v>190</v>
      </c>
      <c r="O1321" s="11" t="s">
        <v>31</v>
      </c>
      <c r="P1321" s="11" t="s">
        <v>35</v>
      </c>
      <c r="Q1321" s="11" t="s">
        <v>191</v>
      </c>
      <c r="R1321" s="11">
        <v>915.13599999999997</v>
      </c>
      <c r="S1321" s="11">
        <v>4</v>
      </c>
      <c r="T1321" s="11">
        <v>0.2</v>
      </c>
      <c r="U1321" s="11">
        <v>102.9528</v>
      </c>
      <c r="V1321" s="11">
        <f t="shared" si="40"/>
        <v>1</v>
      </c>
      <c r="W1321" s="11" t="str">
        <f t="shared" si="41"/>
        <v>Mar</v>
      </c>
      <c r="X1321" s="13" t="s">
        <v>4393</v>
      </c>
    </row>
    <row r="1322" spans="1:24" x14ac:dyDescent="0.3">
      <c r="A1322" s="11">
        <v>6291</v>
      </c>
      <c r="B1322" s="11" t="s">
        <v>3412</v>
      </c>
      <c r="C1322" s="12">
        <v>44268</v>
      </c>
      <c r="D1322" s="12">
        <v>44273</v>
      </c>
      <c r="E1322" s="11" t="s">
        <v>22</v>
      </c>
      <c r="F1322" s="11" t="s">
        <v>996</v>
      </c>
      <c r="G1322" s="11" t="s">
        <v>997</v>
      </c>
      <c r="H1322" s="11" t="s">
        <v>90</v>
      </c>
      <c r="I1322" s="11" t="s">
        <v>26</v>
      </c>
      <c r="J1322" s="11" t="s">
        <v>3413</v>
      </c>
      <c r="K1322" s="11" t="s">
        <v>50</v>
      </c>
      <c r="L1322" s="11">
        <v>95928</v>
      </c>
      <c r="M1322" s="11" t="s">
        <v>51</v>
      </c>
      <c r="N1322" s="11" t="s">
        <v>621</v>
      </c>
      <c r="O1322" s="11" t="s">
        <v>31</v>
      </c>
      <c r="P1322" s="11" t="s">
        <v>53</v>
      </c>
      <c r="Q1322" s="11" t="s">
        <v>622</v>
      </c>
      <c r="R1322" s="11">
        <v>327.76</v>
      </c>
      <c r="S1322" s="11">
        <v>8</v>
      </c>
      <c r="T1322" s="11">
        <v>0</v>
      </c>
      <c r="U1322" s="11">
        <v>91.772800000000004</v>
      </c>
      <c r="V1322" s="11">
        <f t="shared" si="40"/>
        <v>1</v>
      </c>
      <c r="W1322" s="11" t="str">
        <f t="shared" si="41"/>
        <v>Mar</v>
      </c>
      <c r="X1322" s="13" t="s">
        <v>4393</v>
      </c>
    </row>
    <row r="1323" spans="1:24" x14ac:dyDescent="0.3">
      <c r="A1323" s="11">
        <v>6292</v>
      </c>
      <c r="B1323" s="11" t="s">
        <v>3414</v>
      </c>
      <c r="C1323" s="12">
        <v>45262</v>
      </c>
      <c r="D1323" s="12">
        <v>45265</v>
      </c>
      <c r="E1323" s="11" t="s">
        <v>78</v>
      </c>
      <c r="F1323" s="11" t="s">
        <v>3415</v>
      </c>
      <c r="G1323" s="11" t="s">
        <v>3416</v>
      </c>
      <c r="H1323" s="11" t="s">
        <v>25</v>
      </c>
      <c r="I1323" s="11" t="s">
        <v>26</v>
      </c>
      <c r="J1323" s="11" t="s">
        <v>3215</v>
      </c>
      <c r="K1323" s="11" t="s">
        <v>697</v>
      </c>
      <c r="L1323" s="11">
        <v>24153</v>
      </c>
      <c r="M1323" s="11" t="s">
        <v>29</v>
      </c>
      <c r="N1323" s="11" t="s">
        <v>1467</v>
      </c>
      <c r="O1323" s="11" t="s">
        <v>31</v>
      </c>
      <c r="P1323" s="11" t="s">
        <v>35</v>
      </c>
      <c r="Q1323" s="11" t="s">
        <v>1468</v>
      </c>
      <c r="R1323" s="11">
        <v>701.96</v>
      </c>
      <c r="S1323" s="11">
        <v>2</v>
      </c>
      <c r="T1323" s="11">
        <v>0</v>
      </c>
      <c r="U1323" s="11">
        <v>168.47040000000001</v>
      </c>
      <c r="V1323" s="11">
        <f t="shared" si="40"/>
        <v>1</v>
      </c>
      <c r="W1323" s="11" t="str">
        <f t="shared" si="41"/>
        <v>Dec</v>
      </c>
      <c r="X1323" s="13" t="s">
        <v>4395</v>
      </c>
    </row>
    <row r="1324" spans="1:24" x14ac:dyDescent="0.3">
      <c r="A1324" s="11">
        <v>6300</v>
      </c>
      <c r="B1324" s="11" t="s">
        <v>3417</v>
      </c>
      <c r="C1324" s="12">
        <v>45260</v>
      </c>
      <c r="D1324" s="12">
        <v>45263</v>
      </c>
      <c r="E1324" s="11" t="s">
        <v>78</v>
      </c>
      <c r="F1324" s="11" t="s">
        <v>3418</v>
      </c>
      <c r="G1324" s="11" t="s">
        <v>3419</v>
      </c>
      <c r="H1324" s="11" t="s">
        <v>90</v>
      </c>
      <c r="I1324" s="11" t="s">
        <v>26</v>
      </c>
      <c r="J1324" s="11" t="s">
        <v>310</v>
      </c>
      <c r="K1324" s="11" t="s">
        <v>50</v>
      </c>
      <c r="L1324" s="11">
        <v>94109</v>
      </c>
      <c r="M1324" s="11" t="s">
        <v>51</v>
      </c>
      <c r="N1324" s="11" t="s">
        <v>3420</v>
      </c>
      <c r="O1324" s="11" t="s">
        <v>31</v>
      </c>
      <c r="P1324" s="11" t="s">
        <v>53</v>
      </c>
      <c r="Q1324" s="11" t="s">
        <v>3421</v>
      </c>
      <c r="R1324" s="11">
        <v>25.83</v>
      </c>
      <c r="S1324" s="11">
        <v>3</v>
      </c>
      <c r="T1324" s="11">
        <v>0</v>
      </c>
      <c r="U1324" s="11">
        <v>9.5571000000000002</v>
      </c>
      <c r="V1324" s="11">
        <f t="shared" si="40"/>
        <v>1</v>
      </c>
      <c r="W1324" s="11" t="str">
        <f t="shared" si="41"/>
        <v>Nov</v>
      </c>
      <c r="X1324" s="13" t="s">
        <v>4395</v>
      </c>
    </row>
    <row r="1325" spans="1:24" x14ac:dyDescent="0.3">
      <c r="A1325" s="11">
        <v>6307</v>
      </c>
      <c r="B1325" s="11" t="s">
        <v>3422</v>
      </c>
      <c r="C1325" s="12">
        <v>44869</v>
      </c>
      <c r="D1325" s="12">
        <v>44871</v>
      </c>
      <c r="E1325" s="11" t="s">
        <v>22</v>
      </c>
      <c r="F1325" s="11" t="s">
        <v>3423</v>
      </c>
      <c r="G1325" s="11" t="s">
        <v>3424</v>
      </c>
      <c r="H1325" s="11" t="s">
        <v>81</v>
      </c>
      <c r="I1325" s="11" t="s">
        <v>26</v>
      </c>
      <c r="J1325" s="11" t="s">
        <v>3425</v>
      </c>
      <c r="K1325" s="11" t="s">
        <v>1498</v>
      </c>
      <c r="L1325" s="11">
        <v>97405</v>
      </c>
      <c r="M1325" s="11" t="s">
        <v>51</v>
      </c>
      <c r="N1325" s="11" t="s">
        <v>2559</v>
      </c>
      <c r="O1325" s="11" t="s">
        <v>31</v>
      </c>
      <c r="P1325" s="11" t="s">
        <v>35</v>
      </c>
      <c r="Q1325" s="11" t="s">
        <v>2560</v>
      </c>
      <c r="R1325" s="11">
        <v>104.78400000000001</v>
      </c>
      <c r="S1325" s="11">
        <v>1</v>
      </c>
      <c r="T1325" s="11">
        <v>0.2</v>
      </c>
      <c r="U1325" s="11">
        <v>-14.4078</v>
      </c>
      <c r="V1325" s="11">
        <f t="shared" si="40"/>
        <v>0</v>
      </c>
      <c r="W1325" s="11" t="str">
        <f t="shared" si="41"/>
        <v>Nov</v>
      </c>
      <c r="X1325" s="13" t="s">
        <v>4394</v>
      </c>
    </row>
    <row r="1326" spans="1:24" x14ac:dyDescent="0.3">
      <c r="A1326" s="11">
        <v>6309</v>
      </c>
      <c r="B1326" s="11" t="s">
        <v>3422</v>
      </c>
      <c r="C1326" s="12">
        <v>44869</v>
      </c>
      <c r="D1326" s="12">
        <v>44871</v>
      </c>
      <c r="E1326" s="11" t="s">
        <v>22</v>
      </c>
      <c r="F1326" s="11" t="s">
        <v>3423</v>
      </c>
      <c r="G1326" s="11" t="s">
        <v>3424</v>
      </c>
      <c r="H1326" s="11" t="s">
        <v>81</v>
      </c>
      <c r="I1326" s="11" t="s">
        <v>26</v>
      </c>
      <c r="J1326" s="11" t="s">
        <v>3425</v>
      </c>
      <c r="K1326" s="11" t="s">
        <v>1498</v>
      </c>
      <c r="L1326" s="11">
        <v>97405</v>
      </c>
      <c r="M1326" s="11" t="s">
        <v>51</v>
      </c>
      <c r="N1326" s="11" t="s">
        <v>2711</v>
      </c>
      <c r="O1326" s="11" t="s">
        <v>31</v>
      </c>
      <c r="P1326" s="11" t="s">
        <v>35</v>
      </c>
      <c r="Q1326" s="11" t="s">
        <v>2712</v>
      </c>
      <c r="R1326" s="11">
        <v>650.35199999999998</v>
      </c>
      <c r="S1326" s="11">
        <v>3</v>
      </c>
      <c r="T1326" s="11">
        <v>0.2</v>
      </c>
      <c r="U1326" s="11">
        <v>-97.552800000000005</v>
      </c>
      <c r="V1326" s="11">
        <f t="shared" si="40"/>
        <v>0</v>
      </c>
      <c r="W1326" s="11" t="str">
        <f t="shared" si="41"/>
        <v>Nov</v>
      </c>
      <c r="X1326" s="13" t="s">
        <v>4394</v>
      </c>
    </row>
    <row r="1327" spans="1:24" x14ac:dyDescent="0.3">
      <c r="A1327" s="11">
        <v>6312</v>
      </c>
      <c r="B1327" s="11" t="s">
        <v>3426</v>
      </c>
      <c r="C1327" s="12">
        <v>44085</v>
      </c>
      <c r="D1327" s="12">
        <v>44090</v>
      </c>
      <c r="E1327" s="11" t="s">
        <v>38</v>
      </c>
      <c r="F1327" s="11" t="s">
        <v>3427</v>
      </c>
      <c r="G1327" s="11" t="s">
        <v>3428</v>
      </c>
      <c r="H1327" s="11" t="s">
        <v>25</v>
      </c>
      <c r="I1327" s="11" t="s">
        <v>26</v>
      </c>
      <c r="J1327" s="11" t="s">
        <v>3429</v>
      </c>
      <c r="K1327" s="11" t="s">
        <v>50</v>
      </c>
      <c r="L1327" s="11">
        <v>93030</v>
      </c>
      <c r="M1327" s="11" t="s">
        <v>51</v>
      </c>
      <c r="N1327" s="11" t="s">
        <v>166</v>
      </c>
      <c r="O1327" s="11" t="s">
        <v>31</v>
      </c>
      <c r="P1327" s="11" t="s">
        <v>53</v>
      </c>
      <c r="Q1327" s="11" t="s">
        <v>167</v>
      </c>
      <c r="R1327" s="11">
        <v>127.95</v>
      </c>
      <c r="S1327" s="11">
        <v>3</v>
      </c>
      <c r="T1327" s="11">
        <v>0</v>
      </c>
      <c r="U1327" s="11">
        <v>21.7515</v>
      </c>
      <c r="V1327" s="11">
        <f t="shared" si="40"/>
        <v>1</v>
      </c>
      <c r="W1327" s="11" t="str">
        <f t="shared" si="41"/>
        <v>Sep</v>
      </c>
      <c r="X1327" s="13" t="s">
        <v>4392</v>
      </c>
    </row>
    <row r="1328" spans="1:24" x14ac:dyDescent="0.3">
      <c r="A1328" s="11">
        <v>6328</v>
      </c>
      <c r="B1328" s="11" t="s">
        <v>3430</v>
      </c>
      <c r="C1328" s="12">
        <v>43850</v>
      </c>
      <c r="D1328" s="12">
        <v>43856</v>
      </c>
      <c r="E1328" s="11" t="s">
        <v>38</v>
      </c>
      <c r="F1328" s="11" t="s">
        <v>3431</v>
      </c>
      <c r="G1328" s="11" t="s">
        <v>3432</v>
      </c>
      <c r="H1328" s="11" t="s">
        <v>25</v>
      </c>
      <c r="I1328" s="11" t="s">
        <v>26</v>
      </c>
      <c r="J1328" s="11" t="s">
        <v>3433</v>
      </c>
      <c r="K1328" s="11" t="s">
        <v>272</v>
      </c>
      <c r="L1328" s="11">
        <v>48185</v>
      </c>
      <c r="M1328" s="11" t="s">
        <v>84</v>
      </c>
      <c r="N1328" s="11" t="s">
        <v>340</v>
      </c>
      <c r="O1328" s="11" t="s">
        <v>31</v>
      </c>
      <c r="P1328" s="11" t="s">
        <v>53</v>
      </c>
      <c r="Q1328" s="11" t="s">
        <v>341</v>
      </c>
      <c r="R1328" s="11">
        <v>272.94</v>
      </c>
      <c r="S1328" s="11">
        <v>3</v>
      </c>
      <c r="T1328" s="11">
        <v>0</v>
      </c>
      <c r="U1328" s="11">
        <v>30.023399999999999</v>
      </c>
      <c r="V1328" s="11">
        <f t="shared" si="40"/>
        <v>1</v>
      </c>
      <c r="W1328" s="11" t="str">
        <f t="shared" si="41"/>
        <v>Jan</v>
      </c>
      <c r="X1328" s="13" t="s">
        <v>4392</v>
      </c>
    </row>
    <row r="1329" spans="1:24" x14ac:dyDescent="0.3">
      <c r="A1329" s="11">
        <v>6333</v>
      </c>
      <c r="B1329" s="11" t="s">
        <v>3430</v>
      </c>
      <c r="C1329" s="12">
        <v>43850</v>
      </c>
      <c r="D1329" s="12">
        <v>43856</v>
      </c>
      <c r="E1329" s="11" t="s">
        <v>38</v>
      </c>
      <c r="F1329" s="11" t="s">
        <v>3431</v>
      </c>
      <c r="G1329" s="11" t="s">
        <v>3432</v>
      </c>
      <c r="H1329" s="11" t="s">
        <v>25</v>
      </c>
      <c r="I1329" s="11" t="s">
        <v>26</v>
      </c>
      <c r="J1329" s="11" t="s">
        <v>3433</v>
      </c>
      <c r="K1329" s="11" t="s">
        <v>272</v>
      </c>
      <c r="L1329" s="11">
        <v>48185</v>
      </c>
      <c r="M1329" s="11" t="s">
        <v>84</v>
      </c>
      <c r="N1329" s="11" t="s">
        <v>1080</v>
      </c>
      <c r="O1329" s="11" t="s">
        <v>31</v>
      </c>
      <c r="P1329" s="11" t="s">
        <v>53</v>
      </c>
      <c r="Q1329" s="11" t="s">
        <v>1081</v>
      </c>
      <c r="R1329" s="11">
        <v>14.73</v>
      </c>
      <c r="S1329" s="11">
        <v>3</v>
      </c>
      <c r="T1329" s="11">
        <v>0</v>
      </c>
      <c r="U1329" s="11">
        <v>4.8609</v>
      </c>
      <c r="V1329" s="11">
        <f t="shared" si="40"/>
        <v>1</v>
      </c>
      <c r="W1329" s="11" t="str">
        <f t="shared" si="41"/>
        <v>Jan</v>
      </c>
      <c r="X1329" s="13" t="s">
        <v>4392</v>
      </c>
    </row>
    <row r="1330" spans="1:24" x14ac:dyDescent="0.3">
      <c r="A1330" s="11">
        <v>6337</v>
      </c>
      <c r="B1330" s="11" t="s">
        <v>3434</v>
      </c>
      <c r="C1330" s="12">
        <v>44803</v>
      </c>
      <c r="D1330" s="12">
        <v>44810</v>
      </c>
      <c r="E1330" s="11" t="s">
        <v>38</v>
      </c>
      <c r="F1330" s="11" t="s">
        <v>2344</v>
      </c>
      <c r="G1330" s="11" t="s">
        <v>2345</v>
      </c>
      <c r="H1330" s="11" t="s">
        <v>25</v>
      </c>
      <c r="I1330" s="11" t="s">
        <v>26</v>
      </c>
      <c r="J1330" s="11" t="s">
        <v>49</v>
      </c>
      <c r="K1330" s="11" t="s">
        <v>50</v>
      </c>
      <c r="L1330" s="11">
        <v>90008</v>
      </c>
      <c r="M1330" s="11" t="s">
        <v>51</v>
      </c>
      <c r="N1330" s="11" t="s">
        <v>2390</v>
      </c>
      <c r="O1330" s="11" t="s">
        <v>31</v>
      </c>
      <c r="P1330" s="11" t="s">
        <v>53</v>
      </c>
      <c r="Q1330" s="11" t="s">
        <v>2391</v>
      </c>
      <c r="R1330" s="11">
        <v>47.04</v>
      </c>
      <c r="S1330" s="11">
        <v>4</v>
      </c>
      <c r="T1330" s="11">
        <v>0</v>
      </c>
      <c r="U1330" s="11">
        <v>15.993600000000001</v>
      </c>
      <c r="V1330" s="11">
        <f t="shared" si="40"/>
        <v>1</v>
      </c>
      <c r="W1330" s="11" t="str">
        <f t="shared" si="41"/>
        <v>Aug</v>
      </c>
      <c r="X1330" s="13" t="s">
        <v>4394</v>
      </c>
    </row>
    <row r="1331" spans="1:24" x14ac:dyDescent="0.3">
      <c r="A1331" s="11">
        <v>6340</v>
      </c>
      <c r="B1331" s="11" t="s">
        <v>3435</v>
      </c>
      <c r="C1331" s="12">
        <v>45204</v>
      </c>
      <c r="D1331" s="12">
        <v>45208</v>
      </c>
      <c r="E1331" s="11" t="s">
        <v>38</v>
      </c>
      <c r="F1331" s="11" t="s">
        <v>1298</v>
      </c>
      <c r="G1331" s="11" t="s">
        <v>1299</v>
      </c>
      <c r="H1331" s="11" t="s">
        <v>81</v>
      </c>
      <c r="I1331" s="11" t="s">
        <v>26</v>
      </c>
      <c r="J1331" s="11" t="s">
        <v>158</v>
      </c>
      <c r="K1331" s="11" t="s">
        <v>109</v>
      </c>
      <c r="L1331" s="11">
        <v>10035</v>
      </c>
      <c r="M1331" s="11" t="s">
        <v>62</v>
      </c>
      <c r="N1331" s="11" t="s">
        <v>1009</v>
      </c>
      <c r="O1331" s="11" t="s">
        <v>31</v>
      </c>
      <c r="P1331" s="11" t="s">
        <v>35</v>
      </c>
      <c r="Q1331" s="11" t="s">
        <v>1010</v>
      </c>
      <c r="R1331" s="11">
        <v>221.38200000000001</v>
      </c>
      <c r="S1331" s="11">
        <v>2</v>
      </c>
      <c r="T1331" s="11">
        <v>0.1</v>
      </c>
      <c r="U1331" s="11">
        <v>2.4598</v>
      </c>
      <c r="V1331" s="11">
        <f t="shared" si="40"/>
        <v>1</v>
      </c>
      <c r="W1331" s="11" t="str">
        <f t="shared" si="41"/>
        <v>Oct</v>
      </c>
      <c r="X1331" s="13" t="s">
        <v>4395</v>
      </c>
    </row>
    <row r="1332" spans="1:24" x14ac:dyDescent="0.3">
      <c r="A1332" s="11">
        <v>6351</v>
      </c>
      <c r="B1332" s="11" t="s">
        <v>3436</v>
      </c>
      <c r="C1332" s="12">
        <v>45172</v>
      </c>
      <c r="D1332" s="12">
        <v>45177</v>
      </c>
      <c r="E1332" s="11" t="s">
        <v>38</v>
      </c>
      <c r="F1332" s="11" t="s">
        <v>1453</v>
      </c>
      <c r="G1332" s="11" t="s">
        <v>1454</v>
      </c>
      <c r="H1332" s="11" t="s">
        <v>25</v>
      </c>
      <c r="I1332" s="11" t="s">
        <v>26</v>
      </c>
      <c r="J1332" s="11" t="s">
        <v>1720</v>
      </c>
      <c r="K1332" s="11" t="s">
        <v>83</v>
      </c>
      <c r="L1332" s="11">
        <v>75217</v>
      </c>
      <c r="M1332" s="11" t="s">
        <v>84</v>
      </c>
      <c r="N1332" s="11" t="s">
        <v>998</v>
      </c>
      <c r="O1332" s="11" t="s">
        <v>31</v>
      </c>
      <c r="P1332" s="11" t="s">
        <v>53</v>
      </c>
      <c r="Q1332" s="11" t="s">
        <v>999</v>
      </c>
      <c r="R1332" s="11">
        <v>108.4</v>
      </c>
      <c r="S1332" s="11">
        <v>5</v>
      </c>
      <c r="T1332" s="11">
        <v>0.6</v>
      </c>
      <c r="U1332" s="11">
        <v>-105.69</v>
      </c>
      <c r="V1332" s="11">
        <f t="shared" si="40"/>
        <v>0</v>
      </c>
      <c r="W1332" s="11" t="str">
        <f t="shared" si="41"/>
        <v>Sep</v>
      </c>
      <c r="X1332" s="13" t="s">
        <v>4395</v>
      </c>
    </row>
    <row r="1333" spans="1:24" x14ac:dyDescent="0.3">
      <c r="A1333" s="11">
        <v>6370</v>
      </c>
      <c r="B1333" s="11" t="s">
        <v>3437</v>
      </c>
      <c r="C1333" s="12">
        <v>44837</v>
      </c>
      <c r="D1333" s="12">
        <v>44841</v>
      </c>
      <c r="E1333" s="11" t="s">
        <v>38</v>
      </c>
      <c r="F1333" s="11" t="s">
        <v>3423</v>
      </c>
      <c r="G1333" s="11" t="s">
        <v>3424</v>
      </c>
      <c r="H1333" s="11" t="s">
        <v>81</v>
      </c>
      <c r="I1333" s="11" t="s">
        <v>26</v>
      </c>
      <c r="J1333" s="11" t="s">
        <v>1698</v>
      </c>
      <c r="K1333" s="11" t="s">
        <v>83</v>
      </c>
      <c r="L1333" s="11">
        <v>75051</v>
      </c>
      <c r="M1333" s="11" t="s">
        <v>84</v>
      </c>
      <c r="N1333" s="11" t="s">
        <v>365</v>
      </c>
      <c r="O1333" s="11" t="s">
        <v>31</v>
      </c>
      <c r="P1333" s="11" t="s">
        <v>53</v>
      </c>
      <c r="Q1333" s="11" t="s">
        <v>366</v>
      </c>
      <c r="R1333" s="11">
        <v>38.08</v>
      </c>
      <c r="S1333" s="11">
        <v>5</v>
      </c>
      <c r="T1333" s="11">
        <v>0.6</v>
      </c>
      <c r="U1333" s="11">
        <v>-29.512</v>
      </c>
      <c r="V1333" s="11">
        <f t="shared" si="40"/>
        <v>0</v>
      </c>
      <c r="W1333" s="11" t="str">
        <f t="shared" si="41"/>
        <v>Oct</v>
      </c>
      <c r="X1333" s="13" t="s">
        <v>4394</v>
      </c>
    </row>
    <row r="1334" spans="1:24" x14ac:dyDescent="0.3">
      <c r="A1334" s="11">
        <v>6371</v>
      </c>
      <c r="B1334" s="11" t="s">
        <v>3438</v>
      </c>
      <c r="C1334" s="12">
        <v>44886</v>
      </c>
      <c r="D1334" s="12">
        <v>44886</v>
      </c>
      <c r="E1334" s="11" t="s">
        <v>407</v>
      </c>
      <c r="F1334" s="11" t="s">
        <v>1218</v>
      </c>
      <c r="G1334" s="11" t="s">
        <v>1219</v>
      </c>
      <c r="H1334" s="11" t="s">
        <v>90</v>
      </c>
      <c r="I1334" s="11" t="s">
        <v>26</v>
      </c>
      <c r="J1334" s="11" t="s">
        <v>158</v>
      </c>
      <c r="K1334" s="11" t="s">
        <v>109</v>
      </c>
      <c r="L1334" s="11">
        <v>10009</v>
      </c>
      <c r="M1334" s="11" t="s">
        <v>62</v>
      </c>
      <c r="N1334" s="11" t="s">
        <v>2401</v>
      </c>
      <c r="O1334" s="11" t="s">
        <v>31</v>
      </c>
      <c r="P1334" s="11" t="s">
        <v>32</v>
      </c>
      <c r="Q1334" s="11" t="s">
        <v>2402</v>
      </c>
      <c r="R1334" s="11">
        <v>113.568</v>
      </c>
      <c r="S1334" s="11">
        <v>2</v>
      </c>
      <c r="T1334" s="11">
        <v>0.2</v>
      </c>
      <c r="U1334" s="11">
        <v>12.776400000000001</v>
      </c>
      <c r="V1334" s="11">
        <f t="shared" si="40"/>
        <v>1</v>
      </c>
      <c r="W1334" s="11" t="str">
        <f t="shared" si="41"/>
        <v>Nov</v>
      </c>
      <c r="X1334" s="13" t="s">
        <v>4394</v>
      </c>
    </row>
    <row r="1335" spans="1:24" x14ac:dyDescent="0.3">
      <c r="A1335" s="11">
        <v>6372</v>
      </c>
      <c r="B1335" s="11" t="s">
        <v>3439</v>
      </c>
      <c r="C1335" s="12">
        <v>45202</v>
      </c>
      <c r="D1335" s="12">
        <v>45204</v>
      </c>
      <c r="E1335" s="11" t="s">
        <v>22</v>
      </c>
      <c r="F1335" s="11" t="s">
        <v>863</v>
      </c>
      <c r="G1335" s="11" t="s">
        <v>864</v>
      </c>
      <c r="H1335" s="11" t="s">
        <v>90</v>
      </c>
      <c r="I1335" s="11" t="s">
        <v>26</v>
      </c>
      <c r="J1335" s="11" t="s">
        <v>158</v>
      </c>
      <c r="K1335" s="11" t="s">
        <v>109</v>
      </c>
      <c r="L1335" s="11">
        <v>10009</v>
      </c>
      <c r="M1335" s="11" t="s">
        <v>62</v>
      </c>
      <c r="N1335" s="11" t="s">
        <v>171</v>
      </c>
      <c r="O1335" s="11" t="s">
        <v>31</v>
      </c>
      <c r="P1335" s="11" t="s">
        <v>53</v>
      </c>
      <c r="Q1335" s="11" t="s">
        <v>172</v>
      </c>
      <c r="R1335" s="11">
        <v>83.92</v>
      </c>
      <c r="S1335" s="11">
        <v>4</v>
      </c>
      <c r="T1335" s="11">
        <v>0</v>
      </c>
      <c r="U1335" s="11">
        <v>21.819199999999999</v>
      </c>
      <c r="V1335" s="11">
        <f t="shared" si="40"/>
        <v>1</v>
      </c>
      <c r="W1335" s="11" t="str">
        <f t="shared" si="41"/>
        <v>Oct</v>
      </c>
      <c r="X1335" s="13" t="s">
        <v>4395</v>
      </c>
    </row>
    <row r="1336" spans="1:24" x14ac:dyDescent="0.3">
      <c r="A1336" s="11">
        <v>6375</v>
      </c>
      <c r="B1336" s="11" t="s">
        <v>3440</v>
      </c>
      <c r="C1336" s="12">
        <v>43950</v>
      </c>
      <c r="D1336" s="12">
        <v>43954</v>
      </c>
      <c r="E1336" s="11" t="s">
        <v>38</v>
      </c>
      <c r="F1336" s="11" t="s">
        <v>965</v>
      </c>
      <c r="G1336" s="11" t="s">
        <v>966</v>
      </c>
      <c r="H1336" s="11" t="s">
        <v>81</v>
      </c>
      <c r="I1336" s="11" t="s">
        <v>26</v>
      </c>
      <c r="J1336" s="11" t="s">
        <v>127</v>
      </c>
      <c r="K1336" s="11" t="s">
        <v>128</v>
      </c>
      <c r="L1336" s="11">
        <v>38109</v>
      </c>
      <c r="M1336" s="11" t="s">
        <v>29</v>
      </c>
      <c r="N1336" s="11" t="s">
        <v>832</v>
      </c>
      <c r="O1336" s="11" t="s">
        <v>31</v>
      </c>
      <c r="P1336" s="11" t="s">
        <v>35</v>
      </c>
      <c r="Q1336" s="11" t="s">
        <v>833</v>
      </c>
      <c r="R1336" s="11">
        <v>561.58399999999995</v>
      </c>
      <c r="S1336" s="11">
        <v>2</v>
      </c>
      <c r="T1336" s="11">
        <v>0.2</v>
      </c>
      <c r="U1336" s="11">
        <v>70.197999999999993</v>
      </c>
      <c r="V1336" s="11">
        <f t="shared" si="40"/>
        <v>1</v>
      </c>
      <c r="W1336" s="11" t="str">
        <f t="shared" si="41"/>
        <v>Apr</v>
      </c>
      <c r="X1336" s="13" t="s">
        <v>4392</v>
      </c>
    </row>
    <row r="1337" spans="1:24" x14ac:dyDescent="0.3">
      <c r="A1337" s="11">
        <v>6378</v>
      </c>
      <c r="B1337" s="11" t="s">
        <v>3441</v>
      </c>
      <c r="C1337" s="12">
        <v>44910</v>
      </c>
      <c r="D1337" s="12">
        <v>44917</v>
      </c>
      <c r="E1337" s="11" t="s">
        <v>38</v>
      </c>
      <c r="F1337" s="11" t="s">
        <v>1545</v>
      </c>
      <c r="G1337" s="11" t="s">
        <v>1546</v>
      </c>
      <c r="H1337" s="11" t="s">
        <v>25</v>
      </c>
      <c r="I1337" s="11" t="s">
        <v>26</v>
      </c>
      <c r="J1337" s="11" t="s">
        <v>49</v>
      </c>
      <c r="K1337" s="11" t="s">
        <v>50</v>
      </c>
      <c r="L1337" s="11">
        <v>90004</v>
      </c>
      <c r="M1337" s="11" t="s">
        <v>51</v>
      </c>
      <c r="N1337" s="11" t="s">
        <v>1699</v>
      </c>
      <c r="O1337" s="11" t="s">
        <v>31</v>
      </c>
      <c r="P1337" s="11" t="s">
        <v>53</v>
      </c>
      <c r="Q1337" s="11" t="s">
        <v>1700</v>
      </c>
      <c r="R1337" s="11">
        <v>14.76</v>
      </c>
      <c r="S1337" s="11">
        <v>2</v>
      </c>
      <c r="T1337" s="11">
        <v>0</v>
      </c>
      <c r="U1337" s="11">
        <v>4.2804000000000002</v>
      </c>
      <c r="V1337" s="11">
        <f t="shared" si="40"/>
        <v>1</v>
      </c>
      <c r="W1337" s="11" t="str">
        <f t="shared" si="41"/>
        <v>Dec</v>
      </c>
      <c r="X1337" s="13" t="s">
        <v>4394</v>
      </c>
    </row>
    <row r="1338" spans="1:24" x14ac:dyDescent="0.3">
      <c r="A1338" s="11">
        <v>6382</v>
      </c>
      <c r="B1338" s="11" t="s">
        <v>3442</v>
      </c>
      <c r="C1338" s="12">
        <v>44649</v>
      </c>
      <c r="D1338" s="12">
        <v>44653</v>
      </c>
      <c r="E1338" s="11" t="s">
        <v>38</v>
      </c>
      <c r="F1338" s="11" t="s">
        <v>479</v>
      </c>
      <c r="G1338" s="11" t="s">
        <v>480</v>
      </c>
      <c r="H1338" s="11" t="s">
        <v>25</v>
      </c>
      <c r="I1338" s="11" t="s">
        <v>26</v>
      </c>
      <c r="J1338" s="11" t="s">
        <v>859</v>
      </c>
      <c r="K1338" s="11" t="s">
        <v>215</v>
      </c>
      <c r="L1338" s="11">
        <v>45503</v>
      </c>
      <c r="M1338" s="11" t="s">
        <v>62</v>
      </c>
      <c r="N1338" s="11" t="s">
        <v>691</v>
      </c>
      <c r="O1338" s="11" t="s">
        <v>31</v>
      </c>
      <c r="P1338" s="11" t="s">
        <v>32</v>
      </c>
      <c r="Q1338" s="11" t="s">
        <v>692</v>
      </c>
      <c r="R1338" s="11">
        <v>299.97500000000002</v>
      </c>
      <c r="S1338" s="11">
        <v>5</v>
      </c>
      <c r="T1338" s="11">
        <v>0.5</v>
      </c>
      <c r="U1338" s="11">
        <v>-167.98599999999999</v>
      </c>
      <c r="V1338" s="11">
        <f t="shared" si="40"/>
        <v>0</v>
      </c>
      <c r="W1338" s="11" t="str">
        <f t="shared" si="41"/>
        <v>Mar</v>
      </c>
      <c r="X1338" s="13" t="s">
        <v>4394</v>
      </c>
    </row>
    <row r="1339" spans="1:24" x14ac:dyDescent="0.3">
      <c r="A1339" s="11">
        <v>6395</v>
      </c>
      <c r="B1339" s="11" t="s">
        <v>3443</v>
      </c>
      <c r="C1339" s="12">
        <v>44909</v>
      </c>
      <c r="D1339" s="12">
        <v>44914</v>
      </c>
      <c r="E1339" s="11" t="s">
        <v>38</v>
      </c>
      <c r="F1339" s="11" t="s">
        <v>472</v>
      </c>
      <c r="G1339" s="11" t="s">
        <v>473</v>
      </c>
      <c r="H1339" s="11" t="s">
        <v>25</v>
      </c>
      <c r="I1339" s="11" t="s">
        <v>26</v>
      </c>
      <c r="J1339" s="11" t="s">
        <v>158</v>
      </c>
      <c r="K1339" s="11" t="s">
        <v>109</v>
      </c>
      <c r="L1339" s="11">
        <v>10011</v>
      </c>
      <c r="M1339" s="11" t="s">
        <v>62</v>
      </c>
      <c r="N1339" s="11" t="s">
        <v>1381</v>
      </c>
      <c r="O1339" s="11" t="s">
        <v>31</v>
      </c>
      <c r="P1339" s="11" t="s">
        <v>53</v>
      </c>
      <c r="Q1339" s="11" t="s">
        <v>1382</v>
      </c>
      <c r="R1339" s="11">
        <v>396.92</v>
      </c>
      <c r="S1339" s="11">
        <v>4</v>
      </c>
      <c r="T1339" s="11">
        <v>0</v>
      </c>
      <c r="U1339" s="11">
        <v>198.46</v>
      </c>
      <c r="V1339" s="11">
        <f t="shared" si="40"/>
        <v>1</v>
      </c>
      <c r="W1339" s="11" t="str">
        <f t="shared" si="41"/>
        <v>Dec</v>
      </c>
      <c r="X1339" s="13" t="s">
        <v>4394</v>
      </c>
    </row>
    <row r="1340" spans="1:24" x14ac:dyDescent="0.3">
      <c r="A1340" s="11">
        <v>6402</v>
      </c>
      <c r="B1340" s="11" t="s">
        <v>3444</v>
      </c>
      <c r="C1340" s="12">
        <v>45076</v>
      </c>
      <c r="D1340" s="12">
        <v>45077</v>
      </c>
      <c r="E1340" s="11" t="s">
        <v>78</v>
      </c>
      <c r="F1340" s="11" t="s">
        <v>614</v>
      </c>
      <c r="G1340" s="11" t="s">
        <v>615</v>
      </c>
      <c r="H1340" s="11" t="s">
        <v>25</v>
      </c>
      <c r="I1340" s="11" t="s">
        <v>26</v>
      </c>
      <c r="J1340" s="11" t="s">
        <v>1386</v>
      </c>
      <c r="K1340" s="11" t="s">
        <v>1387</v>
      </c>
      <c r="L1340" s="11">
        <v>70506</v>
      </c>
      <c r="M1340" s="11" t="s">
        <v>29</v>
      </c>
      <c r="N1340" s="11" t="s">
        <v>1455</v>
      </c>
      <c r="O1340" s="11" t="s">
        <v>31</v>
      </c>
      <c r="P1340" s="11" t="s">
        <v>32</v>
      </c>
      <c r="Q1340" s="11" t="s">
        <v>1456</v>
      </c>
      <c r="R1340" s="11">
        <v>241.96</v>
      </c>
      <c r="S1340" s="11">
        <v>2</v>
      </c>
      <c r="T1340" s="11">
        <v>0</v>
      </c>
      <c r="U1340" s="11">
        <v>33.874400000000001</v>
      </c>
      <c r="V1340" s="11">
        <f t="shared" si="40"/>
        <v>1</v>
      </c>
      <c r="W1340" s="11" t="str">
        <f t="shared" si="41"/>
        <v>May</v>
      </c>
      <c r="X1340" s="13" t="s">
        <v>4395</v>
      </c>
    </row>
    <row r="1341" spans="1:24" x14ac:dyDescent="0.3">
      <c r="A1341" s="11">
        <v>6404</v>
      </c>
      <c r="B1341" s="11" t="s">
        <v>3444</v>
      </c>
      <c r="C1341" s="12">
        <v>45076</v>
      </c>
      <c r="D1341" s="12">
        <v>45077</v>
      </c>
      <c r="E1341" s="11" t="s">
        <v>78</v>
      </c>
      <c r="F1341" s="11" t="s">
        <v>614</v>
      </c>
      <c r="G1341" s="11" t="s">
        <v>615</v>
      </c>
      <c r="H1341" s="11" t="s">
        <v>25</v>
      </c>
      <c r="I1341" s="11" t="s">
        <v>26</v>
      </c>
      <c r="J1341" s="11" t="s">
        <v>1386</v>
      </c>
      <c r="K1341" s="11" t="s">
        <v>1387</v>
      </c>
      <c r="L1341" s="11">
        <v>70506</v>
      </c>
      <c r="M1341" s="11" t="s">
        <v>29</v>
      </c>
      <c r="N1341" s="11" t="s">
        <v>2494</v>
      </c>
      <c r="O1341" s="11" t="s">
        <v>31</v>
      </c>
      <c r="P1341" s="11" t="s">
        <v>53</v>
      </c>
      <c r="Q1341" s="11" t="s">
        <v>2495</v>
      </c>
      <c r="R1341" s="11">
        <v>8.01</v>
      </c>
      <c r="S1341" s="11">
        <v>3</v>
      </c>
      <c r="T1341" s="11">
        <v>0</v>
      </c>
      <c r="U1341" s="11">
        <v>3.0438000000000001</v>
      </c>
      <c r="V1341" s="11">
        <f t="shared" si="40"/>
        <v>1</v>
      </c>
      <c r="W1341" s="11" t="str">
        <f t="shared" si="41"/>
        <v>May</v>
      </c>
      <c r="X1341" s="13" t="s">
        <v>4395</v>
      </c>
    </row>
    <row r="1342" spans="1:24" x14ac:dyDescent="0.3">
      <c r="A1342" s="11">
        <v>6406</v>
      </c>
      <c r="B1342" s="11" t="s">
        <v>3445</v>
      </c>
      <c r="C1342" s="12">
        <v>45169</v>
      </c>
      <c r="D1342" s="12">
        <v>45171</v>
      </c>
      <c r="E1342" s="11" t="s">
        <v>22</v>
      </c>
      <c r="F1342" s="11" t="s">
        <v>1941</v>
      </c>
      <c r="G1342" s="11" t="s">
        <v>1942</v>
      </c>
      <c r="H1342" s="11" t="s">
        <v>81</v>
      </c>
      <c r="I1342" s="11" t="s">
        <v>26</v>
      </c>
      <c r="J1342" s="11" t="s">
        <v>1547</v>
      </c>
      <c r="K1342" s="11" t="s">
        <v>177</v>
      </c>
      <c r="L1342" s="11">
        <v>99207</v>
      </c>
      <c r="M1342" s="11" t="s">
        <v>51</v>
      </c>
      <c r="N1342" s="11" t="s">
        <v>495</v>
      </c>
      <c r="O1342" s="11" t="s">
        <v>31</v>
      </c>
      <c r="P1342" s="11" t="s">
        <v>35</v>
      </c>
      <c r="Q1342" s="11" t="s">
        <v>496</v>
      </c>
      <c r="R1342" s="11">
        <v>569.56799999999998</v>
      </c>
      <c r="S1342" s="11">
        <v>2</v>
      </c>
      <c r="T1342" s="11">
        <v>0.2</v>
      </c>
      <c r="U1342" s="11">
        <v>7.1196000000000002</v>
      </c>
      <c r="V1342" s="11">
        <f t="shared" si="40"/>
        <v>1</v>
      </c>
      <c r="W1342" s="11" t="str">
        <f t="shared" si="41"/>
        <v>Aug</v>
      </c>
      <c r="X1342" s="13" t="s">
        <v>4395</v>
      </c>
    </row>
    <row r="1343" spans="1:24" x14ac:dyDescent="0.3">
      <c r="A1343" s="11">
        <v>6408</v>
      </c>
      <c r="B1343" s="11" t="s">
        <v>3446</v>
      </c>
      <c r="C1343" s="12">
        <v>45060</v>
      </c>
      <c r="D1343" s="12">
        <v>45061</v>
      </c>
      <c r="E1343" s="11" t="s">
        <v>78</v>
      </c>
      <c r="F1343" s="11" t="s">
        <v>854</v>
      </c>
      <c r="G1343" s="11" t="s">
        <v>855</v>
      </c>
      <c r="H1343" s="11" t="s">
        <v>25</v>
      </c>
      <c r="I1343" s="11" t="s">
        <v>26</v>
      </c>
      <c r="J1343" s="11" t="s">
        <v>91</v>
      </c>
      <c r="K1343" s="11" t="s">
        <v>83</v>
      </c>
      <c r="L1343" s="11">
        <v>77041</v>
      </c>
      <c r="M1343" s="11" t="s">
        <v>84</v>
      </c>
      <c r="N1343" s="11" t="s">
        <v>1581</v>
      </c>
      <c r="O1343" s="11" t="s">
        <v>31</v>
      </c>
      <c r="P1343" s="11" t="s">
        <v>35</v>
      </c>
      <c r="Q1343" s="11" t="s">
        <v>1582</v>
      </c>
      <c r="R1343" s="11">
        <v>899.43</v>
      </c>
      <c r="S1343" s="11">
        <v>5</v>
      </c>
      <c r="T1343" s="11">
        <v>0.3</v>
      </c>
      <c r="U1343" s="11">
        <v>-12.849</v>
      </c>
      <c r="V1343" s="11">
        <f t="shared" si="40"/>
        <v>0</v>
      </c>
      <c r="W1343" s="11" t="str">
        <f t="shared" si="41"/>
        <v>May</v>
      </c>
      <c r="X1343" s="13" t="s">
        <v>4395</v>
      </c>
    </row>
    <row r="1344" spans="1:24" x14ac:dyDescent="0.3">
      <c r="A1344" s="11">
        <v>6420</v>
      </c>
      <c r="B1344" s="11" t="s">
        <v>3447</v>
      </c>
      <c r="C1344" s="12">
        <v>44865</v>
      </c>
      <c r="D1344" s="12">
        <v>44870</v>
      </c>
      <c r="E1344" s="11" t="s">
        <v>38</v>
      </c>
      <c r="F1344" s="11" t="s">
        <v>809</v>
      </c>
      <c r="G1344" s="11" t="s">
        <v>810</v>
      </c>
      <c r="H1344" s="11" t="s">
        <v>81</v>
      </c>
      <c r="I1344" s="11" t="s">
        <v>26</v>
      </c>
      <c r="J1344" s="11" t="s">
        <v>2002</v>
      </c>
      <c r="K1344" s="11" t="s">
        <v>1503</v>
      </c>
      <c r="L1344" s="11">
        <v>74133</v>
      </c>
      <c r="M1344" s="11" t="s">
        <v>84</v>
      </c>
      <c r="N1344" s="11" t="s">
        <v>1728</v>
      </c>
      <c r="O1344" s="11" t="s">
        <v>31</v>
      </c>
      <c r="P1344" s="11" t="s">
        <v>35</v>
      </c>
      <c r="Q1344" s="11" t="s">
        <v>1729</v>
      </c>
      <c r="R1344" s="11">
        <v>368.97</v>
      </c>
      <c r="S1344" s="11">
        <v>3</v>
      </c>
      <c r="T1344" s="11">
        <v>0</v>
      </c>
      <c r="U1344" s="11">
        <v>81.173400000000001</v>
      </c>
      <c r="V1344" s="11">
        <f t="shared" si="40"/>
        <v>1</v>
      </c>
      <c r="W1344" s="11" t="str">
        <f t="shared" si="41"/>
        <v>Oct</v>
      </c>
      <c r="X1344" s="13" t="s">
        <v>4394</v>
      </c>
    </row>
    <row r="1345" spans="1:24" x14ac:dyDescent="0.3">
      <c r="A1345" s="11">
        <v>6424</v>
      </c>
      <c r="B1345" s="11" t="s">
        <v>3448</v>
      </c>
      <c r="C1345" s="12">
        <v>44493</v>
      </c>
      <c r="D1345" s="12">
        <v>44496</v>
      </c>
      <c r="E1345" s="11" t="s">
        <v>78</v>
      </c>
      <c r="F1345" s="11" t="s">
        <v>974</v>
      </c>
      <c r="G1345" s="11" t="s">
        <v>975</v>
      </c>
      <c r="H1345" s="11" t="s">
        <v>90</v>
      </c>
      <c r="I1345" s="11" t="s">
        <v>26</v>
      </c>
      <c r="J1345" s="11" t="s">
        <v>1451</v>
      </c>
      <c r="K1345" s="11" t="s">
        <v>50</v>
      </c>
      <c r="L1345" s="11">
        <v>94601</v>
      </c>
      <c r="M1345" s="11" t="s">
        <v>51</v>
      </c>
      <c r="N1345" s="11" t="s">
        <v>439</v>
      </c>
      <c r="O1345" s="11" t="s">
        <v>31</v>
      </c>
      <c r="P1345" s="11" t="s">
        <v>35</v>
      </c>
      <c r="Q1345" s="11" t="s">
        <v>440</v>
      </c>
      <c r="R1345" s="11">
        <v>454.27199999999999</v>
      </c>
      <c r="S1345" s="11">
        <v>8</v>
      </c>
      <c r="T1345" s="11">
        <v>0.2</v>
      </c>
      <c r="U1345" s="11">
        <v>-73.819199999999995</v>
      </c>
      <c r="V1345" s="11">
        <f t="shared" si="40"/>
        <v>0</v>
      </c>
      <c r="W1345" s="11" t="str">
        <f t="shared" si="41"/>
        <v>Oct</v>
      </c>
      <c r="X1345" s="13" t="s">
        <v>4393</v>
      </c>
    </row>
    <row r="1346" spans="1:24" x14ac:dyDescent="0.3">
      <c r="A1346" s="11">
        <v>6431</v>
      </c>
      <c r="B1346" s="11" t="s">
        <v>3449</v>
      </c>
      <c r="C1346" s="12">
        <v>44138</v>
      </c>
      <c r="D1346" s="12">
        <v>44142</v>
      </c>
      <c r="E1346" s="11" t="s">
        <v>38</v>
      </c>
      <c r="F1346" s="11" t="s">
        <v>3450</v>
      </c>
      <c r="G1346" s="11" t="s">
        <v>3451</v>
      </c>
      <c r="H1346" s="11" t="s">
        <v>25</v>
      </c>
      <c r="I1346" s="11" t="s">
        <v>26</v>
      </c>
      <c r="J1346" s="11" t="s">
        <v>587</v>
      </c>
      <c r="K1346" s="11" t="s">
        <v>1017</v>
      </c>
      <c r="L1346" s="11">
        <v>28540</v>
      </c>
      <c r="M1346" s="11" t="s">
        <v>29</v>
      </c>
      <c r="N1346" s="11" t="s">
        <v>178</v>
      </c>
      <c r="O1346" s="11" t="s">
        <v>31</v>
      </c>
      <c r="P1346" s="11" t="s">
        <v>44</v>
      </c>
      <c r="Q1346" s="11" t="s">
        <v>179</v>
      </c>
      <c r="R1346" s="11">
        <v>945.03599999999994</v>
      </c>
      <c r="S1346" s="11">
        <v>6</v>
      </c>
      <c r="T1346" s="11">
        <v>0.4</v>
      </c>
      <c r="U1346" s="11">
        <v>-299.26139999999998</v>
      </c>
      <c r="V1346" s="11">
        <f t="shared" si="40"/>
        <v>0</v>
      </c>
      <c r="W1346" s="11" t="str">
        <f t="shared" si="41"/>
        <v>Nov</v>
      </c>
      <c r="X1346" s="13" t="s">
        <v>4392</v>
      </c>
    </row>
    <row r="1347" spans="1:24" x14ac:dyDescent="0.3">
      <c r="A1347" s="11">
        <v>6433</v>
      </c>
      <c r="B1347" s="11" t="s">
        <v>3449</v>
      </c>
      <c r="C1347" s="12">
        <v>44138</v>
      </c>
      <c r="D1347" s="12">
        <v>44142</v>
      </c>
      <c r="E1347" s="11" t="s">
        <v>38</v>
      </c>
      <c r="F1347" s="11" t="s">
        <v>3450</v>
      </c>
      <c r="G1347" s="11" t="s">
        <v>3451</v>
      </c>
      <c r="H1347" s="11" t="s">
        <v>25</v>
      </c>
      <c r="I1347" s="11" t="s">
        <v>26</v>
      </c>
      <c r="J1347" s="11" t="s">
        <v>587</v>
      </c>
      <c r="K1347" s="11" t="s">
        <v>1017</v>
      </c>
      <c r="L1347" s="11">
        <v>28540</v>
      </c>
      <c r="M1347" s="11" t="s">
        <v>29</v>
      </c>
      <c r="N1347" s="11" t="s">
        <v>1812</v>
      </c>
      <c r="O1347" s="11" t="s">
        <v>31</v>
      </c>
      <c r="P1347" s="11" t="s">
        <v>53</v>
      </c>
      <c r="Q1347" s="11" t="s">
        <v>1813</v>
      </c>
      <c r="R1347" s="11">
        <v>410.35199999999998</v>
      </c>
      <c r="S1347" s="11">
        <v>3</v>
      </c>
      <c r="T1347" s="11">
        <v>0.2</v>
      </c>
      <c r="U1347" s="11">
        <v>-51.293999999999997</v>
      </c>
      <c r="V1347" s="11">
        <f t="shared" ref="V1347:V1410" si="42">IF(U1347&gt;0,1,0)</f>
        <v>0</v>
      </c>
      <c r="W1347" s="11" t="str">
        <f t="shared" ref="W1347:W1410" si="43">TEXT(C1347,"Mmm")</f>
        <v>Nov</v>
      </c>
      <c r="X1347" s="13" t="s">
        <v>4392</v>
      </c>
    </row>
    <row r="1348" spans="1:24" x14ac:dyDescent="0.3">
      <c r="A1348" s="11">
        <v>6436</v>
      </c>
      <c r="B1348" s="11" t="s">
        <v>3452</v>
      </c>
      <c r="C1348" s="12">
        <v>45073</v>
      </c>
      <c r="D1348" s="12">
        <v>45075</v>
      </c>
      <c r="E1348" s="11" t="s">
        <v>78</v>
      </c>
      <c r="F1348" s="11" t="s">
        <v>1552</v>
      </c>
      <c r="G1348" s="11" t="s">
        <v>1553</v>
      </c>
      <c r="H1348" s="11" t="s">
        <v>25</v>
      </c>
      <c r="I1348" s="11" t="s">
        <v>26</v>
      </c>
      <c r="J1348" s="11" t="s">
        <v>3220</v>
      </c>
      <c r="K1348" s="11" t="s">
        <v>2261</v>
      </c>
      <c r="L1348" s="11">
        <v>83201</v>
      </c>
      <c r="M1348" s="11" t="s">
        <v>51</v>
      </c>
      <c r="N1348" s="11" t="s">
        <v>2170</v>
      </c>
      <c r="O1348" s="11" t="s">
        <v>31</v>
      </c>
      <c r="P1348" s="11" t="s">
        <v>53</v>
      </c>
      <c r="Q1348" s="11" t="s">
        <v>2171</v>
      </c>
      <c r="R1348" s="11">
        <v>35</v>
      </c>
      <c r="S1348" s="11">
        <v>4</v>
      </c>
      <c r="T1348" s="11">
        <v>0</v>
      </c>
      <c r="U1348" s="11">
        <v>14.7</v>
      </c>
      <c r="V1348" s="11">
        <f t="shared" si="42"/>
        <v>1</v>
      </c>
      <c r="W1348" s="11" t="str">
        <f t="shared" si="43"/>
        <v>May</v>
      </c>
      <c r="X1348" s="13" t="s">
        <v>4395</v>
      </c>
    </row>
    <row r="1349" spans="1:24" x14ac:dyDescent="0.3">
      <c r="A1349" s="11">
        <v>6439</v>
      </c>
      <c r="B1349" s="11" t="s">
        <v>3453</v>
      </c>
      <c r="C1349" s="12">
        <v>45274</v>
      </c>
      <c r="D1349" s="12">
        <v>45279</v>
      </c>
      <c r="E1349" s="11" t="s">
        <v>38</v>
      </c>
      <c r="F1349" s="11" t="s">
        <v>205</v>
      </c>
      <c r="G1349" s="11" t="s">
        <v>206</v>
      </c>
      <c r="H1349" s="11" t="s">
        <v>25</v>
      </c>
      <c r="I1349" s="11" t="s">
        <v>26</v>
      </c>
      <c r="J1349" s="11" t="s">
        <v>2459</v>
      </c>
      <c r="K1349" s="11" t="s">
        <v>83</v>
      </c>
      <c r="L1349" s="11">
        <v>75023</v>
      </c>
      <c r="M1349" s="11" t="s">
        <v>84</v>
      </c>
      <c r="N1349" s="11" t="s">
        <v>43</v>
      </c>
      <c r="O1349" s="11" t="s">
        <v>31</v>
      </c>
      <c r="P1349" s="11" t="s">
        <v>44</v>
      </c>
      <c r="Q1349" s="11" t="s">
        <v>45</v>
      </c>
      <c r="R1349" s="11">
        <v>974.98800000000006</v>
      </c>
      <c r="S1349" s="11">
        <v>4</v>
      </c>
      <c r="T1349" s="11">
        <v>0.3</v>
      </c>
      <c r="U1349" s="11">
        <v>-97.498800000000003</v>
      </c>
      <c r="V1349" s="11">
        <f t="shared" si="42"/>
        <v>0</v>
      </c>
      <c r="W1349" s="11" t="str">
        <f t="shared" si="43"/>
        <v>Dec</v>
      </c>
      <c r="X1349" s="13" t="s">
        <v>4395</v>
      </c>
    </row>
    <row r="1350" spans="1:24" x14ac:dyDescent="0.3">
      <c r="A1350" s="11">
        <v>6440</v>
      </c>
      <c r="B1350" s="11" t="s">
        <v>3454</v>
      </c>
      <c r="C1350" s="12">
        <v>44108</v>
      </c>
      <c r="D1350" s="12">
        <v>44110</v>
      </c>
      <c r="E1350" s="11" t="s">
        <v>78</v>
      </c>
      <c r="F1350" s="11" t="s">
        <v>1133</v>
      </c>
      <c r="G1350" s="11" t="s">
        <v>1134</v>
      </c>
      <c r="H1350" s="11" t="s">
        <v>25</v>
      </c>
      <c r="I1350" s="11" t="s">
        <v>26</v>
      </c>
      <c r="J1350" s="11" t="s">
        <v>158</v>
      </c>
      <c r="K1350" s="11" t="s">
        <v>109</v>
      </c>
      <c r="L1350" s="11">
        <v>10024</v>
      </c>
      <c r="M1350" s="11" t="s">
        <v>62</v>
      </c>
      <c r="N1350" s="11" t="s">
        <v>2559</v>
      </c>
      <c r="O1350" s="11" t="s">
        <v>31</v>
      </c>
      <c r="P1350" s="11" t="s">
        <v>35</v>
      </c>
      <c r="Q1350" s="11" t="s">
        <v>2560</v>
      </c>
      <c r="R1350" s="11">
        <v>589.41</v>
      </c>
      <c r="S1350" s="11">
        <v>5</v>
      </c>
      <c r="T1350" s="11">
        <v>0.1</v>
      </c>
      <c r="U1350" s="11">
        <v>-6.5490000000000004</v>
      </c>
      <c r="V1350" s="11">
        <f t="shared" si="42"/>
        <v>0</v>
      </c>
      <c r="W1350" s="11" t="str">
        <f t="shared" si="43"/>
        <v>Oct</v>
      </c>
      <c r="X1350" s="13" t="s">
        <v>4392</v>
      </c>
    </row>
    <row r="1351" spans="1:24" x14ac:dyDescent="0.3">
      <c r="A1351" s="11">
        <v>6445</v>
      </c>
      <c r="B1351" s="11" t="s">
        <v>3455</v>
      </c>
      <c r="C1351" s="12">
        <v>44847</v>
      </c>
      <c r="D1351" s="12">
        <v>44854</v>
      </c>
      <c r="E1351" s="11" t="s">
        <v>38</v>
      </c>
      <c r="F1351" s="11" t="s">
        <v>1941</v>
      </c>
      <c r="G1351" s="11" t="s">
        <v>1942</v>
      </c>
      <c r="H1351" s="11" t="s">
        <v>81</v>
      </c>
      <c r="I1351" s="11" t="s">
        <v>26</v>
      </c>
      <c r="J1351" s="11" t="s">
        <v>158</v>
      </c>
      <c r="K1351" s="11" t="s">
        <v>109</v>
      </c>
      <c r="L1351" s="11">
        <v>10024</v>
      </c>
      <c r="M1351" s="11" t="s">
        <v>62</v>
      </c>
      <c r="N1351" s="11" t="s">
        <v>1130</v>
      </c>
      <c r="O1351" s="11" t="s">
        <v>31</v>
      </c>
      <c r="P1351" s="11" t="s">
        <v>53</v>
      </c>
      <c r="Q1351" s="11" t="s">
        <v>1131</v>
      </c>
      <c r="R1351" s="11">
        <v>82.26</v>
      </c>
      <c r="S1351" s="11">
        <v>3</v>
      </c>
      <c r="T1351" s="11">
        <v>0</v>
      </c>
      <c r="U1351" s="11">
        <v>33.726599999999998</v>
      </c>
      <c r="V1351" s="11">
        <f t="shared" si="42"/>
        <v>1</v>
      </c>
      <c r="W1351" s="11" t="str">
        <f t="shared" si="43"/>
        <v>Oct</v>
      </c>
      <c r="X1351" s="13" t="s">
        <v>4394</v>
      </c>
    </row>
    <row r="1352" spans="1:24" x14ac:dyDescent="0.3">
      <c r="A1352" s="11">
        <v>6447</v>
      </c>
      <c r="B1352" s="11" t="s">
        <v>3456</v>
      </c>
      <c r="C1352" s="12">
        <v>44989</v>
      </c>
      <c r="D1352" s="12">
        <v>44991</v>
      </c>
      <c r="E1352" s="11" t="s">
        <v>22</v>
      </c>
      <c r="F1352" s="11" t="s">
        <v>3457</v>
      </c>
      <c r="G1352" s="11" t="s">
        <v>3458</v>
      </c>
      <c r="H1352" s="11" t="s">
        <v>90</v>
      </c>
      <c r="I1352" s="11" t="s">
        <v>26</v>
      </c>
      <c r="J1352" s="11" t="s">
        <v>91</v>
      </c>
      <c r="K1352" s="11" t="s">
        <v>83</v>
      </c>
      <c r="L1352" s="11">
        <v>77095</v>
      </c>
      <c r="M1352" s="11" t="s">
        <v>84</v>
      </c>
      <c r="N1352" s="11" t="s">
        <v>75</v>
      </c>
      <c r="O1352" s="11" t="s">
        <v>31</v>
      </c>
      <c r="P1352" s="11" t="s">
        <v>53</v>
      </c>
      <c r="Q1352" s="11" t="s">
        <v>76</v>
      </c>
      <c r="R1352" s="11">
        <v>103.5</v>
      </c>
      <c r="S1352" s="11">
        <v>5</v>
      </c>
      <c r="T1352" s="11">
        <v>0.6</v>
      </c>
      <c r="U1352" s="11">
        <v>-77.625</v>
      </c>
      <c r="V1352" s="11">
        <f t="shared" si="42"/>
        <v>0</v>
      </c>
      <c r="W1352" s="11" t="str">
        <f t="shared" si="43"/>
        <v>Mar</v>
      </c>
      <c r="X1352" s="13" t="s">
        <v>4395</v>
      </c>
    </row>
    <row r="1353" spans="1:24" x14ac:dyDescent="0.3">
      <c r="A1353" s="11">
        <v>6456</v>
      </c>
      <c r="B1353" s="11" t="s">
        <v>3459</v>
      </c>
      <c r="C1353" s="12">
        <v>45138</v>
      </c>
      <c r="D1353" s="12">
        <v>45141</v>
      </c>
      <c r="E1353" s="11" t="s">
        <v>78</v>
      </c>
      <c r="F1353" s="11" t="s">
        <v>3460</v>
      </c>
      <c r="G1353" s="11" t="s">
        <v>3461</v>
      </c>
      <c r="H1353" s="11" t="s">
        <v>25</v>
      </c>
      <c r="I1353" s="11" t="s">
        <v>26</v>
      </c>
      <c r="J1353" s="11" t="s">
        <v>310</v>
      </c>
      <c r="K1353" s="11" t="s">
        <v>50</v>
      </c>
      <c r="L1353" s="11">
        <v>94110</v>
      </c>
      <c r="M1353" s="11" t="s">
        <v>51</v>
      </c>
      <c r="N1353" s="11" t="s">
        <v>1639</v>
      </c>
      <c r="O1353" s="11" t="s">
        <v>31</v>
      </c>
      <c r="P1353" s="11" t="s">
        <v>53</v>
      </c>
      <c r="Q1353" s="11" t="s">
        <v>1640</v>
      </c>
      <c r="R1353" s="11">
        <v>36.96</v>
      </c>
      <c r="S1353" s="11">
        <v>7</v>
      </c>
      <c r="T1353" s="11">
        <v>0</v>
      </c>
      <c r="U1353" s="11">
        <v>11.457599999999999</v>
      </c>
      <c r="V1353" s="11">
        <f t="shared" si="42"/>
        <v>1</v>
      </c>
      <c r="W1353" s="11" t="str">
        <f t="shared" si="43"/>
        <v>Jul</v>
      </c>
      <c r="X1353" s="13" t="s">
        <v>4395</v>
      </c>
    </row>
    <row r="1354" spans="1:24" x14ac:dyDescent="0.3">
      <c r="A1354" s="11">
        <v>6463</v>
      </c>
      <c r="B1354" s="11" t="s">
        <v>3462</v>
      </c>
      <c r="C1354" s="12">
        <v>45060</v>
      </c>
      <c r="D1354" s="12">
        <v>45063</v>
      </c>
      <c r="E1354" s="11" t="s">
        <v>78</v>
      </c>
      <c r="F1354" s="11" t="s">
        <v>857</v>
      </c>
      <c r="G1354" s="11" t="s">
        <v>858</v>
      </c>
      <c r="H1354" s="11" t="s">
        <v>81</v>
      </c>
      <c r="I1354" s="11" t="s">
        <v>26</v>
      </c>
      <c r="J1354" s="11" t="s">
        <v>2735</v>
      </c>
      <c r="K1354" s="11" t="s">
        <v>1070</v>
      </c>
      <c r="L1354" s="11">
        <v>21215</v>
      </c>
      <c r="M1354" s="11" t="s">
        <v>62</v>
      </c>
      <c r="N1354" s="11" t="s">
        <v>2559</v>
      </c>
      <c r="O1354" s="11" t="s">
        <v>31</v>
      </c>
      <c r="P1354" s="11" t="s">
        <v>35</v>
      </c>
      <c r="Q1354" s="11" t="s">
        <v>2560</v>
      </c>
      <c r="R1354" s="11">
        <v>261.95999999999998</v>
      </c>
      <c r="S1354" s="11">
        <v>2</v>
      </c>
      <c r="T1354" s="11">
        <v>0</v>
      </c>
      <c r="U1354" s="11">
        <v>23.5764</v>
      </c>
      <c r="V1354" s="11">
        <f t="shared" si="42"/>
        <v>1</v>
      </c>
      <c r="W1354" s="11" t="str">
        <f t="shared" si="43"/>
        <v>May</v>
      </c>
      <c r="X1354" s="13" t="s">
        <v>4395</v>
      </c>
    </row>
    <row r="1355" spans="1:24" x14ac:dyDescent="0.3">
      <c r="A1355" s="11">
        <v>6465</v>
      </c>
      <c r="B1355" s="11" t="s">
        <v>3463</v>
      </c>
      <c r="C1355" s="12">
        <v>44826</v>
      </c>
      <c r="D1355" s="12">
        <v>44832</v>
      </c>
      <c r="E1355" s="11" t="s">
        <v>38</v>
      </c>
      <c r="F1355" s="11" t="s">
        <v>2805</v>
      </c>
      <c r="G1355" s="11" t="s">
        <v>2806</v>
      </c>
      <c r="H1355" s="11" t="s">
        <v>90</v>
      </c>
      <c r="I1355" s="11" t="s">
        <v>26</v>
      </c>
      <c r="J1355" s="11" t="s">
        <v>846</v>
      </c>
      <c r="K1355" s="11" t="s">
        <v>28</v>
      </c>
      <c r="L1355" s="11">
        <v>40214</v>
      </c>
      <c r="M1355" s="11" t="s">
        <v>29</v>
      </c>
      <c r="N1355" s="11" t="s">
        <v>2307</v>
      </c>
      <c r="O1355" s="11" t="s">
        <v>31</v>
      </c>
      <c r="P1355" s="11" t="s">
        <v>53</v>
      </c>
      <c r="Q1355" s="11" t="s">
        <v>2308</v>
      </c>
      <c r="R1355" s="11">
        <v>13.28</v>
      </c>
      <c r="S1355" s="11">
        <v>2</v>
      </c>
      <c r="T1355" s="11">
        <v>0</v>
      </c>
      <c r="U1355" s="11">
        <v>6.3743999999999996</v>
      </c>
      <c r="V1355" s="11">
        <f t="shared" si="42"/>
        <v>1</v>
      </c>
      <c r="W1355" s="11" t="str">
        <f t="shared" si="43"/>
        <v>Sep</v>
      </c>
      <c r="X1355" s="13" t="s">
        <v>4394</v>
      </c>
    </row>
    <row r="1356" spans="1:24" x14ac:dyDescent="0.3">
      <c r="A1356" s="11">
        <v>6470</v>
      </c>
      <c r="B1356" s="11" t="s">
        <v>3464</v>
      </c>
      <c r="C1356" s="12">
        <v>44897</v>
      </c>
      <c r="D1356" s="12">
        <v>44903</v>
      </c>
      <c r="E1356" s="11" t="s">
        <v>38</v>
      </c>
      <c r="F1356" s="11" t="s">
        <v>3378</v>
      </c>
      <c r="G1356" s="11" t="s">
        <v>3379</v>
      </c>
      <c r="H1356" s="11" t="s">
        <v>90</v>
      </c>
      <c r="I1356" s="11" t="s">
        <v>26</v>
      </c>
      <c r="J1356" s="11" t="s">
        <v>1625</v>
      </c>
      <c r="K1356" s="11" t="s">
        <v>1626</v>
      </c>
      <c r="L1356" s="11">
        <v>2908</v>
      </c>
      <c r="M1356" s="11" t="s">
        <v>62</v>
      </c>
      <c r="N1356" s="11" t="s">
        <v>532</v>
      </c>
      <c r="O1356" s="11" t="s">
        <v>31</v>
      </c>
      <c r="P1356" s="11" t="s">
        <v>53</v>
      </c>
      <c r="Q1356" s="11" t="s">
        <v>3107</v>
      </c>
      <c r="R1356" s="11">
        <v>72.42</v>
      </c>
      <c r="S1356" s="11">
        <v>6</v>
      </c>
      <c r="T1356" s="11">
        <v>0</v>
      </c>
      <c r="U1356" s="11">
        <v>23.898599999999998</v>
      </c>
      <c r="V1356" s="11">
        <f t="shared" si="42"/>
        <v>1</v>
      </c>
      <c r="W1356" s="11" t="str">
        <f t="shared" si="43"/>
        <v>Dec</v>
      </c>
      <c r="X1356" s="13" t="s">
        <v>4394</v>
      </c>
    </row>
    <row r="1357" spans="1:24" x14ac:dyDescent="0.3">
      <c r="A1357" s="11">
        <v>6475</v>
      </c>
      <c r="B1357" s="11" t="s">
        <v>3465</v>
      </c>
      <c r="C1357" s="12">
        <v>43844</v>
      </c>
      <c r="D1357" s="12">
        <v>43845</v>
      </c>
      <c r="E1357" s="11" t="s">
        <v>78</v>
      </c>
      <c r="F1357" s="11" t="s">
        <v>3466</v>
      </c>
      <c r="G1357" s="11" t="s">
        <v>3467</v>
      </c>
      <c r="H1357" s="11" t="s">
        <v>81</v>
      </c>
      <c r="I1357" s="11" t="s">
        <v>26</v>
      </c>
      <c r="J1357" s="11" t="s">
        <v>60</v>
      </c>
      <c r="K1357" s="11" t="s">
        <v>61</v>
      </c>
      <c r="L1357" s="11">
        <v>19140</v>
      </c>
      <c r="M1357" s="11" t="s">
        <v>62</v>
      </c>
      <c r="N1357" s="11" t="s">
        <v>1156</v>
      </c>
      <c r="O1357" s="11" t="s">
        <v>31</v>
      </c>
      <c r="P1357" s="11" t="s">
        <v>32</v>
      </c>
      <c r="Q1357" s="11" t="s">
        <v>1157</v>
      </c>
      <c r="R1357" s="11">
        <v>61.96</v>
      </c>
      <c r="S1357" s="11">
        <v>4</v>
      </c>
      <c r="T1357" s="11">
        <v>0.5</v>
      </c>
      <c r="U1357" s="11">
        <v>-53.285600000000002</v>
      </c>
      <c r="V1357" s="11">
        <f t="shared" si="42"/>
        <v>0</v>
      </c>
      <c r="W1357" s="11" t="str">
        <f t="shared" si="43"/>
        <v>Jan</v>
      </c>
      <c r="X1357" s="13" t="s">
        <v>4392</v>
      </c>
    </row>
    <row r="1358" spans="1:24" x14ac:dyDescent="0.3">
      <c r="A1358" s="11">
        <v>6482</v>
      </c>
      <c r="B1358" s="11" t="s">
        <v>3468</v>
      </c>
      <c r="C1358" s="12">
        <v>45080</v>
      </c>
      <c r="D1358" s="12">
        <v>45087</v>
      </c>
      <c r="E1358" s="11" t="s">
        <v>38</v>
      </c>
      <c r="F1358" s="11" t="s">
        <v>2917</v>
      </c>
      <c r="G1358" s="11" t="s">
        <v>2918</v>
      </c>
      <c r="H1358" s="11" t="s">
        <v>25</v>
      </c>
      <c r="I1358" s="11" t="s">
        <v>26</v>
      </c>
      <c r="J1358" s="11" t="s">
        <v>421</v>
      </c>
      <c r="K1358" s="11" t="s">
        <v>42</v>
      </c>
      <c r="L1358" s="11">
        <v>33024</v>
      </c>
      <c r="M1358" s="11" t="s">
        <v>29</v>
      </c>
      <c r="N1358" s="11" t="s">
        <v>510</v>
      </c>
      <c r="O1358" s="11" t="s">
        <v>31</v>
      </c>
      <c r="P1358" s="11" t="s">
        <v>32</v>
      </c>
      <c r="Q1358" s="11" t="s">
        <v>511</v>
      </c>
      <c r="R1358" s="11">
        <v>241.56800000000001</v>
      </c>
      <c r="S1358" s="11">
        <v>2</v>
      </c>
      <c r="T1358" s="11">
        <v>0.2</v>
      </c>
      <c r="U1358" s="11">
        <v>0</v>
      </c>
      <c r="V1358" s="11">
        <f t="shared" si="42"/>
        <v>0</v>
      </c>
      <c r="W1358" s="11" t="str">
        <f t="shared" si="43"/>
        <v>Jun</v>
      </c>
      <c r="X1358" s="13" t="s">
        <v>4395</v>
      </c>
    </row>
    <row r="1359" spans="1:24" x14ac:dyDescent="0.3">
      <c r="A1359" s="11">
        <v>6484</v>
      </c>
      <c r="B1359" s="11" t="s">
        <v>3469</v>
      </c>
      <c r="C1359" s="12">
        <v>45080</v>
      </c>
      <c r="D1359" s="12">
        <v>45086</v>
      </c>
      <c r="E1359" s="11" t="s">
        <v>38</v>
      </c>
      <c r="F1359" s="11" t="s">
        <v>3470</v>
      </c>
      <c r="G1359" s="11" t="s">
        <v>3471</v>
      </c>
      <c r="H1359" s="11" t="s">
        <v>81</v>
      </c>
      <c r="I1359" s="11" t="s">
        <v>26</v>
      </c>
      <c r="J1359" s="11" t="s">
        <v>158</v>
      </c>
      <c r="K1359" s="11" t="s">
        <v>109</v>
      </c>
      <c r="L1359" s="11">
        <v>10011</v>
      </c>
      <c r="M1359" s="11" t="s">
        <v>62</v>
      </c>
      <c r="N1359" s="11" t="s">
        <v>1058</v>
      </c>
      <c r="O1359" s="11" t="s">
        <v>31</v>
      </c>
      <c r="P1359" s="11" t="s">
        <v>44</v>
      </c>
      <c r="Q1359" s="11" t="s">
        <v>1059</v>
      </c>
      <c r="R1359" s="11">
        <v>384.76799999999997</v>
      </c>
      <c r="S1359" s="11">
        <v>2</v>
      </c>
      <c r="T1359" s="11">
        <v>0.4</v>
      </c>
      <c r="U1359" s="11">
        <v>-115.43040000000001</v>
      </c>
      <c r="V1359" s="11">
        <f t="shared" si="42"/>
        <v>0</v>
      </c>
      <c r="W1359" s="11" t="str">
        <f t="shared" si="43"/>
        <v>Jun</v>
      </c>
      <c r="X1359" s="13" t="s">
        <v>4395</v>
      </c>
    </row>
    <row r="1360" spans="1:24" x14ac:dyDescent="0.3">
      <c r="A1360" s="11">
        <v>6491</v>
      </c>
      <c r="B1360" s="11" t="s">
        <v>3472</v>
      </c>
      <c r="C1360" s="12">
        <v>44089</v>
      </c>
      <c r="D1360" s="12">
        <v>44093</v>
      </c>
      <c r="E1360" s="11" t="s">
        <v>38</v>
      </c>
      <c r="F1360" s="11" t="s">
        <v>2939</v>
      </c>
      <c r="G1360" s="11" t="s">
        <v>2940</v>
      </c>
      <c r="H1360" s="11" t="s">
        <v>81</v>
      </c>
      <c r="I1360" s="11" t="s">
        <v>26</v>
      </c>
      <c r="J1360" s="11" t="s">
        <v>60</v>
      </c>
      <c r="K1360" s="11" t="s">
        <v>61</v>
      </c>
      <c r="L1360" s="11">
        <v>19120</v>
      </c>
      <c r="M1360" s="11" t="s">
        <v>62</v>
      </c>
      <c r="N1360" s="11" t="s">
        <v>737</v>
      </c>
      <c r="O1360" s="11" t="s">
        <v>31</v>
      </c>
      <c r="P1360" s="11" t="s">
        <v>53</v>
      </c>
      <c r="Q1360" s="11" t="s">
        <v>738</v>
      </c>
      <c r="R1360" s="11">
        <v>103.93600000000001</v>
      </c>
      <c r="S1360" s="11">
        <v>4</v>
      </c>
      <c r="T1360" s="11">
        <v>0.2</v>
      </c>
      <c r="U1360" s="11">
        <v>16.889600000000002</v>
      </c>
      <c r="V1360" s="11">
        <f t="shared" si="42"/>
        <v>1</v>
      </c>
      <c r="W1360" s="11" t="str">
        <f t="shared" si="43"/>
        <v>Sep</v>
      </c>
      <c r="X1360" s="13" t="s">
        <v>4392</v>
      </c>
    </row>
    <row r="1361" spans="1:24" x14ac:dyDescent="0.3">
      <c r="A1361" s="11">
        <v>6492</v>
      </c>
      <c r="B1361" s="11" t="s">
        <v>3473</v>
      </c>
      <c r="C1361" s="12">
        <v>44885</v>
      </c>
      <c r="D1361" s="12">
        <v>44890</v>
      </c>
      <c r="E1361" s="11" t="s">
        <v>38</v>
      </c>
      <c r="F1361" s="11" t="s">
        <v>1516</v>
      </c>
      <c r="G1361" s="11" t="s">
        <v>1517</v>
      </c>
      <c r="H1361" s="11" t="s">
        <v>81</v>
      </c>
      <c r="I1361" s="11" t="s">
        <v>26</v>
      </c>
      <c r="J1361" s="11" t="s">
        <v>3474</v>
      </c>
      <c r="K1361" s="11" t="s">
        <v>42</v>
      </c>
      <c r="L1361" s="11">
        <v>32839</v>
      </c>
      <c r="M1361" s="11" t="s">
        <v>29</v>
      </c>
      <c r="N1361" s="11" t="s">
        <v>260</v>
      </c>
      <c r="O1361" s="11" t="s">
        <v>31</v>
      </c>
      <c r="P1361" s="11" t="s">
        <v>32</v>
      </c>
      <c r="Q1361" s="11" t="s">
        <v>261</v>
      </c>
      <c r="R1361" s="11">
        <v>289.56799999999998</v>
      </c>
      <c r="S1361" s="11">
        <v>2</v>
      </c>
      <c r="T1361" s="11">
        <v>0.2</v>
      </c>
      <c r="U1361" s="11">
        <v>10.8588</v>
      </c>
      <c r="V1361" s="11">
        <f t="shared" si="42"/>
        <v>1</v>
      </c>
      <c r="W1361" s="11" t="str">
        <f t="shared" si="43"/>
        <v>Nov</v>
      </c>
      <c r="X1361" s="13" t="s">
        <v>4394</v>
      </c>
    </row>
    <row r="1362" spans="1:24" x14ac:dyDescent="0.3">
      <c r="A1362" s="11">
        <v>6498</v>
      </c>
      <c r="B1362" s="11" t="s">
        <v>3475</v>
      </c>
      <c r="C1362" s="12">
        <v>44401</v>
      </c>
      <c r="D1362" s="12">
        <v>44405</v>
      </c>
      <c r="E1362" s="11" t="s">
        <v>38</v>
      </c>
      <c r="F1362" s="11" t="s">
        <v>3476</v>
      </c>
      <c r="G1362" s="11" t="s">
        <v>3477</v>
      </c>
      <c r="H1362" s="11" t="s">
        <v>90</v>
      </c>
      <c r="I1362" s="11" t="s">
        <v>26</v>
      </c>
      <c r="J1362" s="11" t="s">
        <v>846</v>
      </c>
      <c r="K1362" s="11" t="s">
        <v>28</v>
      </c>
      <c r="L1362" s="11">
        <v>40214</v>
      </c>
      <c r="M1362" s="11" t="s">
        <v>29</v>
      </c>
      <c r="N1362" s="11" t="s">
        <v>52</v>
      </c>
      <c r="O1362" s="11" t="s">
        <v>31</v>
      </c>
      <c r="P1362" s="11" t="s">
        <v>53</v>
      </c>
      <c r="Q1362" s="11" t="s">
        <v>54</v>
      </c>
      <c r="R1362" s="11">
        <v>20.94</v>
      </c>
      <c r="S1362" s="11">
        <v>3</v>
      </c>
      <c r="T1362" s="11">
        <v>0</v>
      </c>
      <c r="U1362" s="11">
        <v>6.0726000000000004</v>
      </c>
      <c r="V1362" s="11">
        <f t="shared" si="42"/>
        <v>1</v>
      </c>
      <c r="W1362" s="11" t="str">
        <f t="shared" si="43"/>
        <v>Jul</v>
      </c>
      <c r="X1362" s="13" t="s">
        <v>4393</v>
      </c>
    </row>
    <row r="1363" spans="1:24" x14ac:dyDescent="0.3">
      <c r="A1363" s="11">
        <v>6508</v>
      </c>
      <c r="B1363" s="11" t="s">
        <v>3478</v>
      </c>
      <c r="C1363" s="12">
        <v>44843</v>
      </c>
      <c r="D1363" s="12">
        <v>44845</v>
      </c>
      <c r="E1363" s="11" t="s">
        <v>22</v>
      </c>
      <c r="F1363" s="11" t="s">
        <v>3479</v>
      </c>
      <c r="G1363" s="11" t="s">
        <v>3480</v>
      </c>
      <c r="H1363" s="11" t="s">
        <v>81</v>
      </c>
      <c r="I1363" s="11" t="s">
        <v>26</v>
      </c>
      <c r="J1363" s="11" t="s">
        <v>60</v>
      </c>
      <c r="K1363" s="11" t="s">
        <v>61</v>
      </c>
      <c r="L1363" s="11">
        <v>19143</v>
      </c>
      <c r="M1363" s="11" t="s">
        <v>62</v>
      </c>
      <c r="N1363" s="11" t="s">
        <v>698</v>
      </c>
      <c r="O1363" s="11" t="s">
        <v>31</v>
      </c>
      <c r="P1363" s="11" t="s">
        <v>53</v>
      </c>
      <c r="Q1363" s="11" t="s">
        <v>699</v>
      </c>
      <c r="R1363" s="11">
        <v>332.83199999999999</v>
      </c>
      <c r="S1363" s="11">
        <v>4</v>
      </c>
      <c r="T1363" s="11">
        <v>0.2</v>
      </c>
      <c r="U1363" s="11">
        <v>-24.962399999999999</v>
      </c>
      <c r="V1363" s="11">
        <f t="shared" si="42"/>
        <v>0</v>
      </c>
      <c r="W1363" s="11" t="str">
        <f t="shared" si="43"/>
        <v>Oct</v>
      </c>
      <c r="X1363" s="13" t="s">
        <v>4394</v>
      </c>
    </row>
    <row r="1364" spans="1:24" x14ac:dyDescent="0.3">
      <c r="A1364" s="11">
        <v>6516</v>
      </c>
      <c r="B1364" s="11" t="s">
        <v>3481</v>
      </c>
      <c r="C1364" s="12">
        <v>45184</v>
      </c>
      <c r="D1364" s="12">
        <v>45188</v>
      </c>
      <c r="E1364" s="11" t="s">
        <v>38</v>
      </c>
      <c r="F1364" s="11" t="s">
        <v>1642</v>
      </c>
      <c r="G1364" s="11" t="s">
        <v>1643</v>
      </c>
      <c r="H1364" s="11" t="s">
        <v>25</v>
      </c>
      <c r="I1364" s="11" t="s">
        <v>26</v>
      </c>
      <c r="J1364" s="11" t="s">
        <v>310</v>
      </c>
      <c r="K1364" s="11" t="s">
        <v>50</v>
      </c>
      <c r="L1364" s="11">
        <v>94122</v>
      </c>
      <c r="M1364" s="11" t="s">
        <v>51</v>
      </c>
      <c r="N1364" s="11" t="s">
        <v>1198</v>
      </c>
      <c r="O1364" s="11" t="s">
        <v>31</v>
      </c>
      <c r="P1364" s="11" t="s">
        <v>35</v>
      </c>
      <c r="Q1364" s="11" t="s">
        <v>1199</v>
      </c>
      <c r="R1364" s="11">
        <v>218.352</v>
      </c>
      <c r="S1364" s="11">
        <v>3</v>
      </c>
      <c r="T1364" s="11">
        <v>0.2</v>
      </c>
      <c r="U1364" s="11">
        <v>0</v>
      </c>
      <c r="V1364" s="11">
        <f t="shared" si="42"/>
        <v>0</v>
      </c>
      <c r="W1364" s="11" t="str">
        <f t="shared" si="43"/>
        <v>Sep</v>
      </c>
      <c r="X1364" s="13" t="s">
        <v>4395</v>
      </c>
    </row>
    <row r="1365" spans="1:24" x14ac:dyDescent="0.3">
      <c r="A1365" s="11">
        <v>6517</v>
      </c>
      <c r="B1365" s="11" t="s">
        <v>3481</v>
      </c>
      <c r="C1365" s="12">
        <v>45184</v>
      </c>
      <c r="D1365" s="12">
        <v>45188</v>
      </c>
      <c r="E1365" s="11" t="s">
        <v>38</v>
      </c>
      <c r="F1365" s="11" t="s">
        <v>1642</v>
      </c>
      <c r="G1365" s="11" t="s">
        <v>1643</v>
      </c>
      <c r="H1365" s="11" t="s">
        <v>25</v>
      </c>
      <c r="I1365" s="11" t="s">
        <v>26</v>
      </c>
      <c r="J1365" s="11" t="s">
        <v>310</v>
      </c>
      <c r="K1365" s="11" t="s">
        <v>50</v>
      </c>
      <c r="L1365" s="11">
        <v>94122</v>
      </c>
      <c r="M1365" s="11" t="s">
        <v>51</v>
      </c>
      <c r="N1365" s="11" t="s">
        <v>1372</v>
      </c>
      <c r="O1365" s="11" t="s">
        <v>31</v>
      </c>
      <c r="P1365" s="11" t="s">
        <v>53</v>
      </c>
      <c r="Q1365" s="11" t="s">
        <v>1373</v>
      </c>
      <c r="R1365" s="11">
        <v>529.9</v>
      </c>
      <c r="S1365" s="11">
        <v>5</v>
      </c>
      <c r="T1365" s="11">
        <v>0</v>
      </c>
      <c r="U1365" s="11">
        <v>105.98</v>
      </c>
      <c r="V1365" s="11">
        <f t="shared" si="42"/>
        <v>1</v>
      </c>
      <c r="W1365" s="11" t="str">
        <f t="shared" si="43"/>
        <v>Sep</v>
      </c>
      <c r="X1365" s="13" t="s">
        <v>4395</v>
      </c>
    </row>
    <row r="1366" spans="1:24" x14ac:dyDescent="0.3">
      <c r="A1366" s="11">
        <v>6522</v>
      </c>
      <c r="B1366" s="11" t="s">
        <v>3482</v>
      </c>
      <c r="C1366" s="12">
        <v>44942</v>
      </c>
      <c r="D1366" s="12">
        <v>44944</v>
      </c>
      <c r="E1366" s="11" t="s">
        <v>22</v>
      </c>
      <c r="F1366" s="11" t="s">
        <v>2656</v>
      </c>
      <c r="G1366" s="11" t="s">
        <v>2657</v>
      </c>
      <c r="H1366" s="11" t="s">
        <v>25</v>
      </c>
      <c r="I1366" s="11" t="s">
        <v>26</v>
      </c>
      <c r="J1366" s="11" t="s">
        <v>458</v>
      </c>
      <c r="K1366" s="11" t="s">
        <v>272</v>
      </c>
      <c r="L1366" s="11">
        <v>49201</v>
      </c>
      <c r="M1366" s="11" t="s">
        <v>84</v>
      </c>
      <c r="N1366" s="11" t="s">
        <v>2998</v>
      </c>
      <c r="O1366" s="11" t="s">
        <v>31</v>
      </c>
      <c r="P1366" s="11" t="s">
        <v>35</v>
      </c>
      <c r="Q1366" s="11" t="s">
        <v>2999</v>
      </c>
      <c r="R1366" s="11">
        <v>302.67</v>
      </c>
      <c r="S1366" s="11">
        <v>3</v>
      </c>
      <c r="T1366" s="11">
        <v>0</v>
      </c>
      <c r="U1366" s="11">
        <v>72.640799999999999</v>
      </c>
      <c r="V1366" s="11">
        <f t="shared" si="42"/>
        <v>1</v>
      </c>
      <c r="W1366" s="11" t="str">
        <f t="shared" si="43"/>
        <v>Jan</v>
      </c>
      <c r="X1366" s="13" t="s">
        <v>4395</v>
      </c>
    </row>
    <row r="1367" spans="1:24" x14ac:dyDescent="0.3">
      <c r="A1367" s="11">
        <v>6536</v>
      </c>
      <c r="B1367" s="11" t="s">
        <v>3483</v>
      </c>
      <c r="C1367" s="12">
        <v>44152</v>
      </c>
      <c r="D1367" s="12">
        <v>44157</v>
      </c>
      <c r="E1367" s="11" t="s">
        <v>38</v>
      </c>
      <c r="F1367" s="11" t="s">
        <v>854</v>
      </c>
      <c r="G1367" s="11" t="s">
        <v>855</v>
      </c>
      <c r="H1367" s="11" t="s">
        <v>25</v>
      </c>
      <c r="I1367" s="11" t="s">
        <v>26</v>
      </c>
      <c r="J1367" s="11" t="s">
        <v>2935</v>
      </c>
      <c r="K1367" s="11" t="s">
        <v>109</v>
      </c>
      <c r="L1367" s="11">
        <v>14215</v>
      </c>
      <c r="M1367" s="11" t="s">
        <v>62</v>
      </c>
      <c r="N1367" s="11" t="s">
        <v>1676</v>
      </c>
      <c r="O1367" s="11" t="s">
        <v>31</v>
      </c>
      <c r="P1367" s="11" t="s">
        <v>32</v>
      </c>
      <c r="Q1367" s="11" t="s">
        <v>1677</v>
      </c>
      <c r="R1367" s="11">
        <v>4007.84</v>
      </c>
      <c r="S1367" s="11">
        <v>10</v>
      </c>
      <c r="T1367" s="11">
        <v>0.2</v>
      </c>
      <c r="U1367" s="11">
        <v>-50.097999999999999</v>
      </c>
      <c r="V1367" s="11">
        <f t="shared" si="42"/>
        <v>0</v>
      </c>
      <c r="W1367" s="11" t="str">
        <f t="shared" si="43"/>
        <v>Nov</v>
      </c>
      <c r="X1367" s="13" t="s">
        <v>4392</v>
      </c>
    </row>
    <row r="1368" spans="1:24" x14ac:dyDescent="0.3">
      <c r="A1368" s="11">
        <v>6537</v>
      </c>
      <c r="B1368" s="11" t="s">
        <v>3484</v>
      </c>
      <c r="C1368" s="12">
        <v>44124</v>
      </c>
      <c r="D1368" s="12">
        <v>44127</v>
      </c>
      <c r="E1368" s="11" t="s">
        <v>78</v>
      </c>
      <c r="F1368" s="11" t="s">
        <v>3249</v>
      </c>
      <c r="G1368" s="11" t="s">
        <v>3250</v>
      </c>
      <c r="H1368" s="11" t="s">
        <v>81</v>
      </c>
      <c r="I1368" s="11" t="s">
        <v>26</v>
      </c>
      <c r="J1368" s="11" t="s">
        <v>3106</v>
      </c>
      <c r="K1368" s="11" t="s">
        <v>128</v>
      </c>
      <c r="L1368" s="11">
        <v>37918</v>
      </c>
      <c r="M1368" s="11" t="s">
        <v>29</v>
      </c>
      <c r="N1368" s="11" t="s">
        <v>1215</v>
      </c>
      <c r="O1368" s="11" t="s">
        <v>31</v>
      </c>
      <c r="P1368" s="11" t="s">
        <v>44</v>
      </c>
      <c r="Q1368" s="11" t="s">
        <v>1216</v>
      </c>
      <c r="R1368" s="11">
        <v>328.59</v>
      </c>
      <c r="S1368" s="11">
        <v>3</v>
      </c>
      <c r="T1368" s="11">
        <v>0.4</v>
      </c>
      <c r="U1368" s="11">
        <v>-147.8655</v>
      </c>
      <c r="V1368" s="11">
        <f t="shared" si="42"/>
        <v>0</v>
      </c>
      <c r="W1368" s="11" t="str">
        <f t="shared" si="43"/>
        <v>Oct</v>
      </c>
      <c r="X1368" s="13" t="s">
        <v>4392</v>
      </c>
    </row>
    <row r="1369" spans="1:24" x14ac:dyDescent="0.3">
      <c r="A1369" s="11">
        <v>6540</v>
      </c>
      <c r="B1369" s="11" t="s">
        <v>3485</v>
      </c>
      <c r="C1369" s="12">
        <v>44494</v>
      </c>
      <c r="D1369" s="12">
        <v>44499</v>
      </c>
      <c r="E1369" s="11" t="s">
        <v>38</v>
      </c>
      <c r="F1369" s="11" t="s">
        <v>252</v>
      </c>
      <c r="G1369" s="11" t="s">
        <v>253</v>
      </c>
      <c r="H1369" s="11" t="s">
        <v>81</v>
      </c>
      <c r="I1369" s="11" t="s">
        <v>26</v>
      </c>
      <c r="J1369" s="11" t="s">
        <v>214</v>
      </c>
      <c r="K1369" s="11" t="s">
        <v>184</v>
      </c>
      <c r="L1369" s="11">
        <v>19711</v>
      </c>
      <c r="M1369" s="11" t="s">
        <v>62</v>
      </c>
      <c r="N1369" s="11" t="s">
        <v>1873</v>
      </c>
      <c r="O1369" s="11" t="s">
        <v>31</v>
      </c>
      <c r="P1369" s="11" t="s">
        <v>35</v>
      </c>
      <c r="Q1369" s="11" t="s">
        <v>1874</v>
      </c>
      <c r="R1369" s="11">
        <v>291.10000000000002</v>
      </c>
      <c r="S1369" s="11">
        <v>5</v>
      </c>
      <c r="T1369" s="11">
        <v>0</v>
      </c>
      <c r="U1369" s="11">
        <v>75.686000000000007</v>
      </c>
      <c r="V1369" s="11">
        <f t="shared" si="42"/>
        <v>1</v>
      </c>
      <c r="W1369" s="11" t="str">
        <f t="shared" si="43"/>
        <v>Oct</v>
      </c>
      <c r="X1369" s="13" t="s">
        <v>4393</v>
      </c>
    </row>
    <row r="1370" spans="1:24" x14ac:dyDescent="0.3">
      <c r="A1370" s="11">
        <v>6542</v>
      </c>
      <c r="B1370" s="11" t="s">
        <v>3486</v>
      </c>
      <c r="C1370" s="12">
        <v>45246</v>
      </c>
      <c r="D1370" s="12">
        <v>45249</v>
      </c>
      <c r="E1370" s="11" t="s">
        <v>78</v>
      </c>
      <c r="F1370" s="11" t="s">
        <v>1133</v>
      </c>
      <c r="G1370" s="11" t="s">
        <v>1134</v>
      </c>
      <c r="H1370" s="11" t="s">
        <v>25</v>
      </c>
      <c r="I1370" s="11" t="s">
        <v>26</v>
      </c>
      <c r="J1370" s="11" t="s">
        <v>176</v>
      </c>
      <c r="K1370" s="11" t="s">
        <v>177</v>
      </c>
      <c r="L1370" s="11">
        <v>98103</v>
      </c>
      <c r="M1370" s="11" t="s">
        <v>51</v>
      </c>
      <c r="N1370" s="11" t="s">
        <v>706</v>
      </c>
      <c r="O1370" s="11" t="s">
        <v>31</v>
      </c>
      <c r="P1370" s="11" t="s">
        <v>53</v>
      </c>
      <c r="Q1370" s="11" t="s">
        <v>707</v>
      </c>
      <c r="R1370" s="11">
        <v>139.91999999999999</v>
      </c>
      <c r="S1370" s="11">
        <v>2</v>
      </c>
      <c r="T1370" s="11">
        <v>0</v>
      </c>
      <c r="U1370" s="11">
        <v>23.7864</v>
      </c>
      <c r="V1370" s="11">
        <f t="shared" si="42"/>
        <v>1</v>
      </c>
      <c r="W1370" s="11" t="str">
        <f t="shared" si="43"/>
        <v>Nov</v>
      </c>
      <c r="X1370" s="13" t="s">
        <v>4395</v>
      </c>
    </row>
    <row r="1371" spans="1:24" x14ac:dyDescent="0.3">
      <c r="A1371" s="11">
        <v>6548</v>
      </c>
      <c r="B1371" s="11" t="s">
        <v>3487</v>
      </c>
      <c r="C1371" s="12">
        <v>43891</v>
      </c>
      <c r="D1371" s="12">
        <v>43895</v>
      </c>
      <c r="E1371" s="11" t="s">
        <v>38</v>
      </c>
      <c r="F1371" s="11" t="s">
        <v>2842</v>
      </c>
      <c r="G1371" s="11" t="s">
        <v>2843</v>
      </c>
      <c r="H1371" s="11" t="s">
        <v>90</v>
      </c>
      <c r="I1371" s="11" t="s">
        <v>26</v>
      </c>
      <c r="J1371" s="11" t="s">
        <v>3488</v>
      </c>
      <c r="K1371" s="11" t="s">
        <v>121</v>
      </c>
      <c r="L1371" s="11">
        <v>60126</v>
      </c>
      <c r="M1371" s="11" t="s">
        <v>84</v>
      </c>
      <c r="N1371" s="11" t="s">
        <v>146</v>
      </c>
      <c r="O1371" s="11" t="s">
        <v>31</v>
      </c>
      <c r="P1371" s="11" t="s">
        <v>35</v>
      </c>
      <c r="Q1371" s="11" t="s">
        <v>147</v>
      </c>
      <c r="R1371" s="11">
        <v>634.11599999999999</v>
      </c>
      <c r="S1371" s="11">
        <v>6</v>
      </c>
      <c r="T1371" s="11">
        <v>0.3</v>
      </c>
      <c r="U1371" s="11">
        <v>-172.1172</v>
      </c>
      <c r="V1371" s="11">
        <f t="shared" si="42"/>
        <v>0</v>
      </c>
      <c r="W1371" s="11" t="str">
        <f t="shared" si="43"/>
        <v>Mar</v>
      </c>
      <c r="X1371" s="13" t="s">
        <v>4392</v>
      </c>
    </row>
    <row r="1372" spans="1:24" x14ac:dyDescent="0.3">
      <c r="A1372" s="11">
        <v>6550</v>
      </c>
      <c r="B1372" s="11" t="s">
        <v>3489</v>
      </c>
      <c r="C1372" s="12">
        <v>44407</v>
      </c>
      <c r="D1372" s="12">
        <v>44409</v>
      </c>
      <c r="E1372" s="11" t="s">
        <v>78</v>
      </c>
      <c r="F1372" s="11" t="s">
        <v>2580</v>
      </c>
      <c r="G1372" s="11" t="s">
        <v>2581</v>
      </c>
      <c r="H1372" s="11" t="s">
        <v>90</v>
      </c>
      <c r="I1372" s="11" t="s">
        <v>26</v>
      </c>
      <c r="J1372" s="11" t="s">
        <v>306</v>
      </c>
      <c r="K1372" s="11" t="s">
        <v>152</v>
      </c>
      <c r="L1372" s="11">
        <v>55044</v>
      </c>
      <c r="M1372" s="11" t="s">
        <v>84</v>
      </c>
      <c r="N1372" s="11" t="s">
        <v>984</v>
      </c>
      <c r="O1372" s="11" t="s">
        <v>31</v>
      </c>
      <c r="P1372" s="11" t="s">
        <v>35</v>
      </c>
      <c r="Q1372" s="11" t="s">
        <v>985</v>
      </c>
      <c r="R1372" s="11">
        <v>155.88</v>
      </c>
      <c r="S1372" s="11">
        <v>6</v>
      </c>
      <c r="T1372" s="11">
        <v>0</v>
      </c>
      <c r="U1372" s="11">
        <v>38.97</v>
      </c>
      <c r="V1372" s="11">
        <f t="shared" si="42"/>
        <v>1</v>
      </c>
      <c r="W1372" s="11" t="str">
        <f t="shared" si="43"/>
        <v>Jul</v>
      </c>
      <c r="X1372" s="13" t="s">
        <v>4393</v>
      </c>
    </row>
    <row r="1373" spans="1:24" x14ac:dyDescent="0.3">
      <c r="A1373" s="11">
        <v>6551</v>
      </c>
      <c r="B1373" s="11" t="s">
        <v>3490</v>
      </c>
      <c r="C1373" s="12">
        <v>44501</v>
      </c>
      <c r="D1373" s="12">
        <v>44503</v>
      </c>
      <c r="E1373" s="11" t="s">
        <v>22</v>
      </c>
      <c r="F1373" s="11" t="s">
        <v>2238</v>
      </c>
      <c r="G1373" s="11" t="s">
        <v>2239</v>
      </c>
      <c r="H1373" s="11" t="s">
        <v>25</v>
      </c>
      <c r="I1373" s="11" t="s">
        <v>26</v>
      </c>
      <c r="J1373" s="11" t="s">
        <v>158</v>
      </c>
      <c r="K1373" s="11" t="s">
        <v>109</v>
      </c>
      <c r="L1373" s="11">
        <v>10035</v>
      </c>
      <c r="M1373" s="11" t="s">
        <v>62</v>
      </c>
      <c r="N1373" s="11" t="s">
        <v>2161</v>
      </c>
      <c r="O1373" s="11" t="s">
        <v>31</v>
      </c>
      <c r="P1373" s="11" t="s">
        <v>35</v>
      </c>
      <c r="Q1373" s="11" t="s">
        <v>2162</v>
      </c>
      <c r="R1373" s="11">
        <v>327.56400000000002</v>
      </c>
      <c r="S1373" s="11">
        <v>4</v>
      </c>
      <c r="T1373" s="11">
        <v>0.1</v>
      </c>
      <c r="U1373" s="11">
        <v>21.837599999999998</v>
      </c>
      <c r="V1373" s="11">
        <f t="shared" si="42"/>
        <v>1</v>
      </c>
      <c r="W1373" s="11" t="str">
        <f t="shared" si="43"/>
        <v>Nov</v>
      </c>
      <c r="X1373" s="13" t="s">
        <v>4393</v>
      </c>
    </row>
    <row r="1374" spans="1:24" x14ac:dyDescent="0.3">
      <c r="A1374" s="11">
        <v>6559</v>
      </c>
      <c r="B1374" s="11" t="s">
        <v>3491</v>
      </c>
      <c r="C1374" s="12">
        <v>44352</v>
      </c>
      <c r="D1374" s="12">
        <v>44357</v>
      </c>
      <c r="E1374" s="11" t="s">
        <v>38</v>
      </c>
      <c r="F1374" s="11" t="s">
        <v>2362</v>
      </c>
      <c r="G1374" s="11" t="s">
        <v>2363</v>
      </c>
      <c r="H1374" s="11" t="s">
        <v>81</v>
      </c>
      <c r="I1374" s="11" t="s">
        <v>26</v>
      </c>
      <c r="J1374" s="11" t="s">
        <v>2935</v>
      </c>
      <c r="K1374" s="11" t="s">
        <v>109</v>
      </c>
      <c r="L1374" s="11">
        <v>14215</v>
      </c>
      <c r="M1374" s="11" t="s">
        <v>62</v>
      </c>
      <c r="N1374" s="11" t="s">
        <v>606</v>
      </c>
      <c r="O1374" s="11" t="s">
        <v>31</v>
      </c>
      <c r="P1374" s="11" t="s">
        <v>35</v>
      </c>
      <c r="Q1374" s="11" t="s">
        <v>607</v>
      </c>
      <c r="R1374" s="11">
        <v>1522.6379999999999</v>
      </c>
      <c r="S1374" s="11">
        <v>9</v>
      </c>
      <c r="T1374" s="11">
        <v>0.1</v>
      </c>
      <c r="U1374" s="11">
        <v>169.18199999999999</v>
      </c>
      <c r="V1374" s="11">
        <f t="shared" si="42"/>
        <v>1</v>
      </c>
      <c r="W1374" s="11" t="str">
        <f t="shared" si="43"/>
        <v>Jun</v>
      </c>
      <c r="X1374" s="13" t="s">
        <v>4393</v>
      </c>
    </row>
    <row r="1375" spans="1:24" x14ac:dyDescent="0.3">
      <c r="A1375" s="11">
        <v>6564</v>
      </c>
      <c r="B1375" s="11" t="s">
        <v>3492</v>
      </c>
      <c r="C1375" s="12">
        <v>43958</v>
      </c>
      <c r="D1375" s="12">
        <v>43963</v>
      </c>
      <c r="E1375" s="11" t="s">
        <v>38</v>
      </c>
      <c r="F1375" s="11" t="s">
        <v>1629</v>
      </c>
      <c r="G1375" s="11" t="s">
        <v>1630</v>
      </c>
      <c r="H1375" s="11" t="s">
        <v>25</v>
      </c>
      <c r="I1375" s="11" t="s">
        <v>26</v>
      </c>
      <c r="J1375" s="11" t="s">
        <v>452</v>
      </c>
      <c r="K1375" s="11" t="s">
        <v>415</v>
      </c>
      <c r="L1375" s="11">
        <v>1841</v>
      </c>
      <c r="M1375" s="11" t="s">
        <v>62</v>
      </c>
      <c r="N1375" s="11" t="s">
        <v>2547</v>
      </c>
      <c r="O1375" s="11" t="s">
        <v>31</v>
      </c>
      <c r="P1375" s="11" t="s">
        <v>44</v>
      </c>
      <c r="Q1375" s="11" t="s">
        <v>2548</v>
      </c>
      <c r="R1375" s="11">
        <v>194.25</v>
      </c>
      <c r="S1375" s="11">
        <v>2</v>
      </c>
      <c r="T1375" s="11">
        <v>0.3</v>
      </c>
      <c r="U1375" s="11">
        <v>-38.85</v>
      </c>
      <c r="V1375" s="11">
        <f t="shared" si="42"/>
        <v>0</v>
      </c>
      <c r="W1375" s="11" t="str">
        <f t="shared" si="43"/>
        <v>May</v>
      </c>
      <c r="X1375" s="13" t="s">
        <v>4392</v>
      </c>
    </row>
    <row r="1376" spans="1:24" x14ac:dyDescent="0.3">
      <c r="A1376" s="11">
        <v>6566</v>
      </c>
      <c r="B1376" s="11" t="s">
        <v>3492</v>
      </c>
      <c r="C1376" s="12">
        <v>43958</v>
      </c>
      <c r="D1376" s="12">
        <v>43963</v>
      </c>
      <c r="E1376" s="11" t="s">
        <v>38</v>
      </c>
      <c r="F1376" s="11" t="s">
        <v>1629</v>
      </c>
      <c r="G1376" s="11" t="s">
        <v>1630</v>
      </c>
      <c r="H1376" s="11" t="s">
        <v>25</v>
      </c>
      <c r="I1376" s="11" t="s">
        <v>26</v>
      </c>
      <c r="J1376" s="11" t="s">
        <v>452</v>
      </c>
      <c r="K1376" s="11" t="s">
        <v>415</v>
      </c>
      <c r="L1376" s="11">
        <v>1841</v>
      </c>
      <c r="M1376" s="11" t="s">
        <v>62</v>
      </c>
      <c r="N1376" s="11" t="s">
        <v>797</v>
      </c>
      <c r="O1376" s="11" t="s">
        <v>31</v>
      </c>
      <c r="P1376" s="11" t="s">
        <v>35</v>
      </c>
      <c r="Q1376" s="11" t="s">
        <v>798</v>
      </c>
      <c r="R1376" s="11">
        <v>872.32</v>
      </c>
      <c r="S1376" s="11">
        <v>4</v>
      </c>
      <c r="T1376" s="11">
        <v>0</v>
      </c>
      <c r="U1376" s="11">
        <v>244.24959999999999</v>
      </c>
      <c r="V1376" s="11">
        <f t="shared" si="42"/>
        <v>1</v>
      </c>
      <c r="W1376" s="11" t="str">
        <f t="shared" si="43"/>
        <v>May</v>
      </c>
      <c r="X1376" s="13" t="s">
        <v>4392</v>
      </c>
    </row>
    <row r="1377" spans="1:24" x14ac:dyDescent="0.3">
      <c r="A1377" s="11">
        <v>6570</v>
      </c>
      <c r="B1377" s="11" t="s">
        <v>3493</v>
      </c>
      <c r="C1377" s="12">
        <v>43939</v>
      </c>
      <c r="D1377" s="12">
        <v>43943</v>
      </c>
      <c r="E1377" s="11" t="s">
        <v>38</v>
      </c>
      <c r="F1377" s="11" t="s">
        <v>113</v>
      </c>
      <c r="G1377" s="11" t="s">
        <v>114</v>
      </c>
      <c r="H1377" s="11" t="s">
        <v>25</v>
      </c>
      <c r="I1377" s="11" t="s">
        <v>26</v>
      </c>
      <c r="J1377" s="11" t="s">
        <v>91</v>
      </c>
      <c r="K1377" s="11" t="s">
        <v>83</v>
      </c>
      <c r="L1377" s="11">
        <v>77095</v>
      </c>
      <c r="M1377" s="11" t="s">
        <v>84</v>
      </c>
      <c r="N1377" s="11" t="s">
        <v>376</v>
      </c>
      <c r="O1377" s="11" t="s">
        <v>31</v>
      </c>
      <c r="P1377" s="11" t="s">
        <v>35</v>
      </c>
      <c r="Q1377" s="11" t="s">
        <v>377</v>
      </c>
      <c r="R1377" s="11">
        <v>317.05799999999999</v>
      </c>
      <c r="S1377" s="11">
        <v>3</v>
      </c>
      <c r="T1377" s="11">
        <v>0.3</v>
      </c>
      <c r="U1377" s="11">
        <v>-18.117599999999999</v>
      </c>
      <c r="V1377" s="11">
        <f t="shared" si="42"/>
        <v>0</v>
      </c>
      <c r="W1377" s="11" t="str">
        <f t="shared" si="43"/>
        <v>Apr</v>
      </c>
      <c r="X1377" s="13" t="s">
        <v>4392</v>
      </c>
    </row>
    <row r="1378" spans="1:24" x14ac:dyDescent="0.3">
      <c r="A1378" s="11">
        <v>6577</v>
      </c>
      <c r="B1378" s="11" t="s">
        <v>3494</v>
      </c>
      <c r="C1378" s="12">
        <v>44988</v>
      </c>
      <c r="D1378" s="12">
        <v>44993</v>
      </c>
      <c r="E1378" s="11" t="s">
        <v>38</v>
      </c>
      <c r="F1378" s="11" t="s">
        <v>2545</v>
      </c>
      <c r="G1378" s="11" t="s">
        <v>2546</v>
      </c>
      <c r="H1378" s="11" t="s">
        <v>25</v>
      </c>
      <c r="I1378" s="11" t="s">
        <v>26</v>
      </c>
      <c r="J1378" s="11" t="s">
        <v>49</v>
      </c>
      <c r="K1378" s="11" t="s">
        <v>50</v>
      </c>
      <c r="L1378" s="11">
        <v>90008</v>
      </c>
      <c r="M1378" s="11" t="s">
        <v>51</v>
      </c>
      <c r="N1378" s="11" t="s">
        <v>110</v>
      </c>
      <c r="O1378" s="11" t="s">
        <v>31</v>
      </c>
      <c r="P1378" s="11" t="s">
        <v>35</v>
      </c>
      <c r="Q1378" s="11" t="s">
        <v>111</v>
      </c>
      <c r="R1378" s="11">
        <v>170.352</v>
      </c>
      <c r="S1378" s="11">
        <v>3</v>
      </c>
      <c r="T1378" s="11">
        <v>0.2</v>
      </c>
      <c r="U1378" s="11">
        <v>-17.0352</v>
      </c>
      <c r="V1378" s="11">
        <f t="shared" si="42"/>
        <v>0</v>
      </c>
      <c r="W1378" s="11" t="str">
        <f t="shared" si="43"/>
        <v>Mar</v>
      </c>
      <c r="X1378" s="13" t="s">
        <v>4395</v>
      </c>
    </row>
    <row r="1379" spans="1:24" x14ac:dyDescent="0.3">
      <c r="A1379" s="11">
        <v>6582</v>
      </c>
      <c r="B1379" s="11" t="s">
        <v>3495</v>
      </c>
      <c r="C1379" s="12">
        <v>44856</v>
      </c>
      <c r="D1379" s="12">
        <v>44856</v>
      </c>
      <c r="E1379" s="11" t="s">
        <v>407</v>
      </c>
      <c r="F1379" s="11" t="s">
        <v>2051</v>
      </c>
      <c r="G1379" s="11" t="s">
        <v>2052</v>
      </c>
      <c r="H1379" s="11" t="s">
        <v>25</v>
      </c>
      <c r="I1379" s="11" t="s">
        <v>26</v>
      </c>
      <c r="J1379" s="11" t="s">
        <v>176</v>
      </c>
      <c r="K1379" s="11" t="s">
        <v>177</v>
      </c>
      <c r="L1379" s="11">
        <v>98105</v>
      </c>
      <c r="M1379" s="11" t="s">
        <v>51</v>
      </c>
      <c r="N1379" s="11" t="s">
        <v>3496</v>
      </c>
      <c r="O1379" s="11" t="s">
        <v>31</v>
      </c>
      <c r="P1379" s="11" t="s">
        <v>53</v>
      </c>
      <c r="Q1379" s="11" t="s">
        <v>3497</v>
      </c>
      <c r="R1379" s="11">
        <v>101.94</v>
      </c>
      <c r="S1379" s="11">
        <v>3</v>
      </c>
      <c r="T1379" s="11">
        <v>0</v>
      </c>
      <c r="U1379" s="11">
        <v>30.582000000000001</v>
      </c>
      <c r="V1379" s="11">
        <f t="shared" si="42"/>
        <v>1</v>
      </c>
      <c r="W1379" s="11" t="str">
        <f t="shared" si="43"/>
        <v>Oct</v>
      </c>
      <c r="X1379" s="13" t="s">
        <v>4394</v>
      </c>
    </row>
    <row r="1380" spans="1:24" x14ac:dyDescent="0.3">
      <c r="A1380" s="11">
        <v>6586</v>
      </c>
      <c r="B1380" s="11" t="s">
        <v>3498</v>
      </c>
      <c r="C1380" s="12">
        <v>45128</v>
      </c>
      <c r="D1380" s="12">
        <v>45134</v>
      </c>
      <c r="E1380" s="11" t="s">
        <v>38</v>
      </c>
      <c r="F1380" s="11" t="s">
        <v>1620</v>
      </c>
      <c r="G1380" s="11" t="s">
        <v>1621</v>
      </c>
      <c r="H1380" s="11" t="s">
        <v>25</v>
      </c>
      <c r="I1380" s="11" t="s">
        <v>26</v>
      </c>
      <c r="J1380" s="11" t="s">
        <v>3215</v>
      </c>
      <c r="K1380" s="11" t="s">
        <v>697</v>
      </c>
      <c r="L1380" s="11">
        <v>24153</v>
      </c>
      <c r="M1380" s="11" t="s">
        <v>29</v>
      </c>
      <c r="N1380" s="11" t="s">
        <v>319</v>
      </c>
      <c r="O1380" s="11" t="s">
        <v>31</v>
      </c>
      <c r="P1380" s="11" t="s">
        <v>53</v>
      </c>
      <c r="Q1380" s="11" t="s">
        <v>320</v>
      </c>
      <c r="R1380" s="11">
        <v>8.8000000000000007</v>
      </c>
      <c r="S1380" s="11">
        <v>5</v>
      </c>
      <c r="T1380" s="11">
        <v>0</v>
      </c>
      <c r="U1380" s="11">
        <v>3.8719999999999999</v>
      </c>
      <c r="V1380" s="11">
        <f t="shared" si="42"/>
        <v>1</v>
      </c>
      <c r="W1380" s="11" t="str">
        <f t="shared" si="43"/>
        <v>Jul</v>
      </c>
      <c r="X1380" s="13" t="s">
        <v>4395</v>
      </c>
    </row>
    <row r="1381" spans="1:24" x14ac:dyDescent="0.3">
      <c r="A1381" s="11">
        <v>6588</v>
      </c>
      <c r="B1381" s="11" t="s">
        <v>3498</v>
      </c>
      <c r="C1381" s="12">
        <v>45128</v>
      </c>
      <c r="D1381" s="12">
        <v>45134</v>
      </c>
      <c r="E1381" s="11" t="s">
        <v>38</v>
      </c>
      <c r="F1381" s="11" t="s">
        <v>1620</v>
      </c>
      <c r="G1381" s="11" t="s">
        <v>1621</v>
      </c>
      <c r="H1381" s="11" t="s">
        <v>25</v>
      </c>
      <c r="I1381" s="11" t="s">
        <v>26</v>
      </c>
      <c r="J1381" s="11" t="s">
        <v>3215</v>
      </c>
      <c r="K1381" s="11" t="s">
        <v>697</v>
      </c>
      <c r="L1381" s="11">
        <v>24153</v>
      </c>
      <c r="M1381" s="11" t="s">
        <v>29</v>
      </c>
      <c r="N1381" s="11" t="s">
        <v>879</v>
      </c>
      <c r="O1381" s="11" t="s">
        <v>31</v>
      </c>
      <c r="P1381" s="11" t="s">
        <v>32</v>
      </c>
      <c r="Q1381" s="11" t="s">
        <v>880</v>
      </c>
      <c r="R1381" s="11">
        <v>302.94</v>
      </c>
      <c r="S1381" s="11">
        <v>3</v>
      </c>
      <c r="T1381" s="11">
        <v>0</v>
      </c>
      <c r="U1381" s="11">
        <v>69.676199999999994</v>
      </c>
      <c r="V1381" s="11">
        <f t="shared" si="42"/>
        <v>1</v>
      </c>
      <c r="W1381" s="11" t="str">
        <f t="shared" si="43"/>
        <v>Jul</v>
      </c>
      <c r="X1381" s="13" t="s">
        <v>4395</v>
      </c>
    </row>
    <row r="1382" spans="1:24" x14ac:dyDescent="0.3">
      <c r="A1382" s="11">
        <v>6600</v>
      </c>
      <c r="B1382" s="11" t="s">
        <v>3499</v>
      </c>
      <c r="C1382" s="12">
        <v>44167</v>
      </c>
      <c r="D1382" s="12">
        <v>44172</v>
      </c>
      <c r="E1382" s="11" t="s">
        <v>38</v>
      </c>
      <c r="F1382" s="11" t="s">
        <v>3500</v>
      </c>
      <c r="G1382" s="11" t="s">
        <v>3501</v>
      </c>
      <c r="H1382" s="11" t="s">
        <v>81</v>
      </c>
      <c r="I1382" s="11" t="s">
        <v>26</v>
      </c>
      <c r="J1382" s="11" t="s">
        <v>2503</v>
      </c>
      <c r="K1382" s="11" t="s">
        <v>1070</v>
      </c>
      <c r="L1382" s="11">
        <v>20735</v>
      </c>
      <c r="M1382" s="11" t="s">
        <v>62</v>
      </c>
      <c r="N1382" s="11" t="s">
        <v>629</v>
      </c>
      <c r="O1382" s="11" t="s">
        <v>31</v>
      </c>
      <c r="P1382" s="11" t="s">
        <v>53</v>
      </c>
      <c r="Q1382" s="11" t="s">
        <v>630</v>
      </c>
      <c r="R1382" s="11">
        <v>60.72</v>
      </c>
      <c r="S1382" s="11">
        <v>3</v>
      </c>
      <c r="T1382" s="11">
        <v>0</v>
      </c>
      <c r="U1382" s="11">
        <v>23.680800000000001</v>
      </c>
      <c r="V1382" s="11">
        <f t="shared" si="42"/>
        <v>1</v>
      </c>
      <c r="W1382" s="11" t="str">
        <f t="shared" si="43"/>
        <v>Dec</v>
      </c>
      <c r="X1382" s="13" t="s">
        <v>4392</v>
      </c>
    </row>
    <row r="1383" spans="1:24" x14ac:dyDescent="0.3">
      <c r="A1383" s="11">
        <v>6602</v>
      </c>
      <c r="B1383" s="11" t="s">
        <v>3499</v>
      </c>
      <c r="C1383" s="12">
        <v>44167</v>
      </c>
      <c r="D1383" s="12">
        <v>44172</v>
      </c>
      <c r="E1383" s="11" t="s">
        <v>38</v>
      </c>
      <c r="F1383" s="11" t="s">
        <v>3500</v>
      </c>
      <c r="G1383" s="11" t="s">
        <v>3501</v>
      </c>
      <c r="H1383" s="11" t="s">
        <v>81</v>
      </c>
      <c r="I1383" s="11" t="s">
        <v>26</v>
      </c>
      <c r="J1383" s="11" t="s">
        <v>2503</v>
      </c>
      <c r="K1383" s="11" t="s">
        <v>1070</v>
      </c>
      <c r="L1383" s="11">
        <v>20735</v>
      </c>
      <c r="M1383" s="11" t="s">
        <v>62</v>
      </c>
      <c r="N1383" s="11" t="s">
        <v>1494</v>
      </c>
      <c r="O1383" s="11" t="s">
        <v>31</v>
      </c>
      <c r="P1383" s="11" t="s">
        <v>35</v>
      </c>
      <c r="Q1383" s="11" t="s">
        <v>1495</v>
      </c>
      <c r="R1383" s="11">
        <v>239.84</v>
      </c>
      <c r="S1383" s="11">
        <v>8</v>
      </c>
      <c r="T1383" s="11">
        <v>0</v>
      </c>
      <c r="U1383" s="11">
        <v>64.756799999999998</v>
      </c>
      <c r="V1383" s="11">
        <f t="shared" si="42"/>
        <v>1</v>
      </c>
      <c r="W1383" s="11" t="str">
        <f t="shared" si="43"/>
        <v>Dec</v>
      </c>
      <c r="X1383" s="13" t="s">
        <v>4392</v>
      </c>
    </row>
    <row r="1384" spans="1:24" x14ac:dyDescent="0.3">
      <c r="A1384" s="11">
        <v>6608</v>
      </c>
      <c r="B1384" s="11" t="s">
        <v>3502</v>
      </c>
      <c r="C1384" s="12">
        <v>44707</v>
      </c>
      <c r="D1384" s="12">
        <v>44712</v>
      </c>
      <c r="E1384" s="11" t="s">
        <v>38</v>
      </c>
      <c r="F1384" s="11" t="s">
        <v>2898</v>
      </c>
      <c r="G1384" s="11" t="s">
        <v>2899</v>
      </c>
      <c r="H1384" s="11" t="s">
        <v>25</v>
      </c>
      <c r="I1384" s="11" t="s">
        <v>26</v>
      </c>
      <c r="J1384" s="11" t="s">
        <v>830</v>
      </c>
      <c r="K1384" s="11" t="s">
        <v>50</v>
      </c>
      <c r="L1384" s="11">
        <v>92704</v>
      </c>
      <c r="M1384" s="11" t="s">
        <v>51</v>
      </c>
      <c r="N1384" s="11" t="s">
        <v>278</v>
      </c>
      <c r="O1384" s="11" t="s">
        <v>31</v>
      </c>
      <c r="P1384" s="11" t="s">
        <v>35</v>
      </c>
      <c r="Q1384" s="11" t="s">
        <v>279</v>
      </c>
      <c r="R1384" s="11">
        <v>484.70400000000001</v>
      </c>
      <c r="S1384" s="11">
        <v>6</v>
      </c>
      <c r="T1384" s="11">
        <v>0.2</v>
      </c>
      <c r="U1384" s="11">
        <v>-84.8232</v>
      </c>
      <c r="V1384" s="11">
        <f t="shared" si="42"/>
        <v>0</v>
      </c>
      <c r="W1384" s="11" t="str">
        <f t="shared" si="43"/>
        <v>May</v>
      </c>
      <c r="X1384" s="13" t="s">
        <v>4394</v>
      </c>
    </row>
    <row r="1385" spans="1:24" x14ac:dyDescent="0.3">
      <c r="A1385" s="11">
        <v>6612</v>
      </c>
      <c r="B1385" s="11" t="s">
        <v>3503</v>
      </c>
      <c r="C1385" s="12">
        <v>44307</v>
      </c>
      <c r="D1385" s="12">
        <v>44314</v>
      </c>
      <c r="E1385" s="11" t="s">
        <v>38</v>
      </c>
      <c r="F1385" s="11" t="s">
        <v>3257</v>
      </c>
      <c r="G1385" s="11" t="s">
        <v>3258</v>
      </c>
      <c r="H1385" s="11" t="s">
        <v>25</v>
      </c>
      <c r="I1385" s="11" t="s">
        <v>26</v>
      </c>
      <c r="J1385" s="11" t="s">
        <v>846</v>
      </c>
      <c r="K1385" s="11" t="s">
        <v>28</v>
      </c>
      <c r="L1385" s="11">
        <v>40214</v>
      </c>
      <c r="M1385" s="11" t="s">
        <v>29</v>
      </c>
      <c r="N1385" s="11" t="s">
        <v>338</v>
      </c>
      <c r="O1385" s="11" t="s">
        <v>31</v>
      </c>
      <c r="P1385" s="11" t="s">
        <v>35</v>
      </c>
      <c r="Q1385" s="11" t="s">
        <v>339</v>
      </c>
      <c r="R1385" s="11">
        <v>191.96</v>
      </c>
      <c r="S1385" s="11">
        <v>2</v>
      </c>
      <c r="T1385" s="11">
        <v>0</v>
      </c>
      <c r="U1385" s="11">
        <v>51.8292</v>
      </c>
      <c r="V1385" s="11">
        <f t="shared" si="42"/>
        <v>1</v>
      </c>
      <c r="W1385" s="11" t="str">
        <f t="shared" si="43"/>
        <v>Apr</v>
      </c>
      <c r="X1385" s="13" t="s">
        <v>4393</v>
      </c>
    </row>
    <row r="1386" spans="1:24" x14ac:dyDescent="0.3">
      <c r="A1386" s="11">
        <v>6615</v>
      </c>
      <c r="B1386" s="11" t="s">
        <v>3503</v>
      </c>
      <c r="C1386" s="12">
        <v>44307</v>
      </c>
      <c r="D1386" s="12">
        <v>44314</v>
      </c>
      <c r="E1386" s="11" t="s">
        <v>38</v>
      </c>
      <c r="F1386" s="11" t="s">
        <v>3257</v>
      </c>
      <c r="G1386" s="11" t="s">
        <v>3258</v>
      </c>
      <c r="H1386" s="11" t="s">
        <v>25</v>
      </c>
      <c r="I1386" s="11" t="s">
        <v>26</v>
      </c>
      <c r="J1386" s="11" t="s">
        <v>846</v>
      </c>
      <c r="K1386" s="11" t="s">
        <v>28</v>
      </c>
      <c r="L1386" s="11">
        <v>40214</v>
      </c>
      <c r="M1386" s="11" t="s">
        <v>29</v>
      </c>
      <c r="N1386" s="11" t="s">
        <v>706</v>
      </c>
      <c r="O1386" s="11" t="s">
        <v>31</v>
      </c>
      <c r="P1386" s="11" t="s">
        <v>53</v>
      </c>
      <c r="Q1386" s="11" t="s">
        <v>707</v>
      </c>
      <c r="R1386" s="11">
        <v>209.88</v>
      </c>
      <c r="S1386" s="11">
        <v>3</v>
      </c>
      <c r="T1386" s="11">
        <v>0</v>
      </c>
      <c r="U1386" s="11">
        <v>35.679600000000001</v>
      </c>
      <c r="V1386" s="11">
        <f t="shared" si="42"/>
        <v>1</v>
      </c>
      <c r="W1386" s="11" t="str">
        <f t="shared" si="43"/>
        <v>Apr</v>
      </c>
      <c r="X1386" s="13" t="s">
        <v>4393</v>
      </c>
    </row>
    <row r="1387" spans="1:24" x14ac:dyDescent="0.3">
      <c r="A1387" s="11">
        <v>6616</v>
      </c>
      <c r="B1387" s="11" t="s">
        <v>3504</v>
      </c>
      <c r="C1387" s="12">
        <v>44729</v>
      </c>
      <c r="D1387" s="12">
        <v>44731</v>
      </c>
      <c r="E1387" s="11" t="s">
        <v>78</v>
      </c>
      <c r="F1387" s="11" t="s">
        <v>3505</v>
      </c>
      <c r="G1387" s="11" t="s">
        <v>3506</v>
      </c>
      <c r="H1387" s="11" t="s">
        <v>25</v>
      </c>
      <c r="I1387" s="11" t="s">
        <v>26</v>
      </c>
      <c r="J1387" s="11" t="s">
        <v>49</v>
      </c>
      <c r="K1387" s="11" t="s">
        <v>50</v>
      </c>
      <c r="L1387" s="11">
        <v>90045</v>
      </c>
      <c r="M1387" s="11" t="s">
        <v>51</v>
      </c>
      <c r="N1387" s="11" t="s">
        <v>2603</v>
      </c>
      <c r="O1387" s="11" t="s">
        <v>31</v>
      </c>
      <c r="P1387" s="11" t="s">
        <v>32</v>
      </c>
      <c r="Q1387" s="11" t="s">
        <v>2604</v>
      </c>
      <c r="R1387" s="11">
        <v>239.666</v>
      </c>
      <c r="S1387" s="11">
        <v>2</v>
      </c>
      <c r="T1387" s="11">
        <v>0.15</v>
      </c>
      <c r="U1387" s="11">
        <v>14.098000000000001</v>
      </c>
      <c r="V1387" s="11">
        <f t="shared" si="42"/>
        <v>1</v>
      </c>
      <c r="W1387" s="11" t="str">
        <f t="shared" si="43"/>
        <v>Jun</v>
      </c>
      <c r="X1387" s="13" t="s">
        <v>4394</v>
      </c>
    </row>
    <row r="1388" spans="1:24" x14ac:dyDescent="0.3">
      <c r="A1388" s="11">
        <v>6622</v>
      </c>
      <c r="B1388" s="11" t="s">
        <v>3507</v>
      </c>
      <c r="C1388" s="12">
        <v>44939</v>
      </c>
      <c r="D1388" s="12">
        <v>44944</v>
      </c>
      <c r="E1388" s="11" t="s">
        <v>22</v>
      </c>
      <c r="F1388" s="11" t="s">
        <v>2039</v>
      </c>
      <c r="G1388" s="11" t="s">
        <v>2040</v>
      </c>
      <c r="H1388" s="11" t="s">
        <v>81</v>
      </c>
      <c r="I1388" s="11" t="s">
        <v>26</v>
      </c>
      <c r="J1388" s="11" t="s">
        <v>859</v>
      </c>
      <c r="K1388" s="11" t="s">
        <v>546</v>
      </c>
      <c r="L1388" s="11">
        <v>65807</v>
      </c>
      <c r="M1388" s="11" t="s">
        <v>84</v>
      </c>
      <c r="N1388" s="11" t="s">
        <v>2460</v>
      </c>
      <c r="O1388" s="11" t="s">
        <v>31</v>
      </c>
      <c r="P1388" s="11" t="s">
        <v>32</v>
      </c>
      <c r="Q1388" s="11" t="s">
        <v>2461</v>
      </c>
      <c r="R1388" s="11">
        <v>212.94</v>
      </c>
      <c r="S1388" s="11">
        <v>3</v>
      </c>
      <c r="T1388" s="11">
        <v>0</v>
      </c>
      <c r="U1388" s="11">
        <v>53.234999999999999</v>
      </c>
      <c r="V1388" s="11">
        <f t="shared" si="42"/>
        <v>1</v>
      </c>
      <c r="W1388" s="11" t="str">
        <f t="shared" si="43"/>
        <v>Jan</v>
      </c>
      <c r="X1388" s="13" t="s">
        <v>4395</v>
      </c>
    </row>
    <row r="1389" spans="1:24" x14ac:dyDescent="0.3">
      <c r="A1389" s="11">
        <v>6623</v>
      </c>
      <c r="B1389" s="11" t="s">
        <v>3508</v>
      </c>
      <c r="C1389" s="12">
        <v>44080</v>
      </c>
      <c r="D1389" s="12">
        <v>44083</v>
      </c>
      <c r="E1389" s="11" t="s">
        <v>78</v>
      </c>
      <c r="F1389" s="11" t="s">
        <v>3509</v>
      </c>
      <c r="G1389" s="11" t="s">
        <v>3510</v>
      </c>
      <c r="H1389" s="11" t="s">
        <v>81</v>
      </c>
      <c r="I1389" s="11" t="s">
        <v>26</v>
      </c>
      <c r="J1389" s="11" t="s">
        <v>310</v>
      </c>
      <c r="K1389" s="11" t="s">
        <v>50</v>
      </c>
      <c r="L1389" s="11">
        <v>94109</v>
      </c>
      <c r="M1389" s="11" t="s">
        <v>51</v>
      </c>
      <c r="N1389" s="11" t="s">
        <v>52</v>
      </c>
      <c r="O1389" s="11" t="s">
        <v>31</v>
      </c>
      <c r="P1389" s="11" t="s">
        <v>53</v>
      </c>
      <c r="Q1389" s="11" t="s">
        <v>54</v>
      </c>
      <c r="R1389" s="11">
        <v>41.88</v>
      </c>
      <c r="S1389" s="11">
        <v>6</v>
      </c>
      <c r="T1389" s="11">
        <v>0</v>
      </c>
      <c r="U1389" s="11">
        <v>12.145200000000001</v>
      </c>
      <c r="V1389" s="11">
        <f t="shared" si="42"/>
        <v>1</v>
      </c>
      <c r="W1389" s="11" t="str">
        <f t="shared" si="43"/>
        <v>Sep</v>
      </c>
      <c r="X1389" s="13" t="s">
        <v>4392</v>
      </c>
    </row>
    <row r="1390" spans="1:24" x14ac:dyDescent="0.3">
      <c r="A1390" s="11">
        <v>6625</v>
      </c>
      <c r="B1390" s="11" t="s">
        <v>3511</v>
      </c>
      <c r="C1390" s="12">
        <v>44215</v>
      </c>
      <c r="D1390" s="12">
        <v>44219</v>
      </c>
      <c r="E1390" s="11" t="s">
        <v>38</v>
      </c>
      <c r="F1390" s="11" t="s">
        <v>3512</v>
      </c>
      <c r="G1390" s="11" t="s">
        <v>3513</v>
      </c>
      <c r="H1390" s="11" t="s">
        <v>25</v>
      </c>
      <c r="I1390" s="11" t="s">
        <v>26</v>
      </c>
      <c r="J1390" s="11" t="s">
        <v>3514</v>
      </c>
      <c r="K1390" s="11" t="s">
        <v>83</v>
      </c>
      <c r="L1390" s="11">
        <v>77590</v>
      </c>
      <c r="M1390" s="11" t="s">
        <v>84</v>
      </c>
      <c r="N1390" s="11" t="s">
        <v>1608</v>
      </c>
      <c r="O1390" s="11" t="s">
        <v>31</v>
      </c>
      <c r="P1390" s="11" t="s">
        <v>44</v>
      </c>
      <c r="Q1390" s="11" t="s">
        <v>1609</v>
      </c>
      <c r="R1390" s="11">
        <v>102.438</v>
      </c>
      <c r="S1390" s="11">
        <v>1</v>
      </c>
      <c r="T1390" s="11">
        <v>0.3</v>
      </c>
      <c r="U1390" s="11">
        <v>-13.1706</v>
      </c>
      <c r="V1390" s="11">
        <f t="shared" si="42"/>
        <v>0</v>
      </c>
      <c r="W1390" s="11" t="str">
        <f t="shared" si="43"/>
        <v>Jan</v>
      </c>
      <c r="X1390" s="13" t="s">
        <v>4393</v>
      </c>
    </row>
    <row r="1391" spans="1:24" x14ac:dyDescent="0.3">
      <c r="A1391" s="11">
        <v>6626</v>
      </c>
      <c r="B1391" s="11" t="s">
        <v>3511</v>
      </c>
      <c r="C1391" s="12">
        <v>44215</v>
      </c>
      <c r="D1391" s="12">
        <v>44219</v>
      </c>
      <c r="E1391" s="11" t="s">
        <v>38</v>
      </c>
      <c r="F1391" s="11" t="s">
        <v>3512</v>
      </c>
      <c r="G1391" s="11" t="s">
        <v>3513</v>
      </c>
      <c r="H1391" s="11" t="s">
        <v>25</v>
      </c>
      <c r="I1391" s="11" t="s">
        <v>26</v>
      </c>
      <c r="J1391" s="11" t="s">
        <v>3514</v>
      </c>
      <c r="K1391" s="11" t="s">
        <v>83</v>
      </c>
      <c r="L1391" s="11">
        <v>77590</v>
      </c>
      <c r="M1391" s="11" t="s">
        <v>84</v>
      </c>
      <c r="N1391" s="11" t="s">
        <v>2175</v>
      </c>
      <c r="O1391" s="11" t="s">
        <v>31</v>
      </c>
      <c r="P1391" s="11" t="s">
        <v>35</v>
      </c>
      <c r="Q1391" s="11" t="s">
        <v>2176</v>
      </c>
      <c r="R1391" s="11">
        <v>199.304</v>
      </c>
      <c r="S1391" s="11">
        <v>4</v>
      </c>
      <c r="T1391" s="11">
        <v>0.3</v>
      </c>
      <c r="U1391" s="11">
        <v>-8.5416000000000007</v>
      </c>
      <c r="V1391" s="11">
        <f t="shared" si="42"/>
        <v>0</v>
      </c>
      <c r="W1391" s="11" t="str">
        <f t="shared" si="43"/>
        <v>Jan</v>
      </c>
      <c r="X1391" s="13" t="s">
        <v>4393</v>
      </c>
    </row>
    <row r="1392" spans="1:24" x14ac:dyDescent="0.3">
      <c r="A1392" s="11">
        <v>6631</v>
      </c>
      <c r="B1392" s="11" t="s">
        <v>3515</v>
      </c>
      <c r="C1392" s="12">
        <v>44920</v>
      </c>
      <c r="D1392" s="12">
        <v>44925</v>
      </c>
      <c r="E1392" s="11" t="s">
        <v>38</v>
      </c>
      <c r="F1392" s="11" t="s">
        <v>1590</v>
      </c>
      <c r="G1392" s="11" t="s">
        <v>1591</v>
      </c>
      <c r="H1392" s="11" t="s">
        <v>25</v>
      </c>
      <c r="I1392" s="11" t="s">
        <v>26</v>
      </c>
      <c r="J1392" s="11" t="s">
        <v>176</v>
      </c>
      <c r="K1392" s="11" t="s">
        <v>177</v>
      </c>
      <c r="L1392" s="11">
        <v>98115</v>
      </c>
      <c r="M1392" s="11" t="s">
        <v>51</v>
      </c>
      <c r="N1392" s="11" t="s">
        <v>1287</v>
      </c>
      <c r="O1392" s="11" t="s">
        <v>31</v>
      </c>
      <c r="P1392" s="11" t="s">
        <v>35</v>
      </c>
      <c r="Q1392" s="11" t="s">
        <v>1288</v>
      </c>
      <c r="R1392" s="11">
        <v>698.35199999999998</v>
      </c>
      <c r="S1392" s="11">
        <v>3</v>
      </c>
      <c r="T1392" s="11">
        <v>0.2</v>
      </c>
      <c r="U1392" s="11">
        <v>52.376399999999997</v>
      </c>
      <c r="V1392" s="11">
        <f t="shared" si="42"/>
        <v>1</v>
      </c>
      <c r="W1392" s="11" t="str">
        <f t="shared" si="43"/>
        <v>Dec</v>
      </c>
      <c r="X1392" s="13" t="s">
        <v>4394</v>
      </c>
    </row>
    <row r="1393" spans="1:24" x14ac:dyDescent="0.3">
      <c r="A1393" s="11">
        <v>6632</v>
      </c>
      <c r="B1393" s="11" t="s">
        <v>3515</v>
      </c>
      <c r="C1393" s="12">
        <v>44920</v>
      </c>
      <c r="D1393" s="12">
        <v>44925</v>
      </c>
      <c r="E1393" s="11" t="s">
        <v>38</v>
      </c>
      <c r="F1393" s="11" t="s">
        <v>1590</v>
      </c>
      <c r="G1393" s="11" t="s">
        <v>1591</v>
      </c>
      <c r="H1393" s="11" t="s">
        <v>25</v>
      </c>
      <c r="I1393" s="11" t="s">
        <v>26</v>
      </c>
      <c r="J1393" s="11" t="s">
        <v>176</v>
      </c>
      <c r="K1393" s="11" t="s">
        <v>177</v>
      </c>
      <c r="L1393" s="11">
        <v>98115</v>
      </c>
      <c r="M1393" s="11" t="s">
        <v>51</v>
      </c>
      <c r="N1393" s="11" t="s">
        <v>1442</v>
      </c>
      <c r="O1393" s="11" t="s">
        <v>31</v>
      </c>
      <c r="P1393" s="11" t="s">
        <v>44</v>
      </c>
      <c r="Q1393" s="11" t="s">
        <v>1443</v>
      </c>
      <c r="R1393" s="11">
        <v>1747.25</v>
      </c>
      <c r="S1393" s="11">
        <v>5</v>
      </c>
      <c r="T1393" s="11">
        <v>0</v>
      </c>
      <c r="U1393" s="11">
        <v>629.01</v>
      </c>
      <c r="V1393" s="11">
        <f t="shared" si="42"/>
        <v>1</v>
      </c>
      <c r="W1393" s="11" t="str">
        <f t="shared" si="43"/>
        <v>Dec</v>
      </c>
      <c r="X1393" s="13" t="s">
        <v>4394</v>
      </c>
    </row>
    <row r="1394" spans="1:24" x14ac:dyDescent="0.3">
      <c r="A1394" s="11">
        <v>6640</v>
      </c>
      <c r="B1394" s="11" t="s">
        <v>3516</v>
      </c>
      <c r="C1394" s="12">
        <v>44135</v>
      </c>
      <c r="D1394" s="12">
        <v>44137</v>
      </c>
      <c r="E1394" s="11" t="s">
        <v>22</v>
      </c>
      <c r="F1394" s="11" t="s">
        <v>857</v>
      </c>
      <c r="G1394" s="11" t="s">
        <v>858</v>
      </c>
      <c r="H1394" s="11" t="s">
        <v>81</v>
      </c>
      <c r="I1394" s="11" t="s">
        <v>26</v>
      </c>
      <c r="J1394" s="11" t="s">
        <v>850</v>
      </c>
      <c r="K1394" s="11" t="s">
        <v>215</v>
      </c>
      <c r="L1394" s="11">
        <v>44052</v>
      </c>
      <c r="M1394" s="11" t="s">
        <v>62</v>
      </c>
      <c r="N1394" s="11" t="s">
        <v>1652</v>
      </c>
      <c r="O1394" s="11" t="s">
        <v>31</v>
      </c>
      <c r="P1394" s="11" t="s">
        <v>44</v>
      </c>
      <c r="Q1394" s="11" t="s">
        <v>1653</v>
      </c>
      <c r="R1394" s="11">
        <v>1421.664</v>
      </c>
      <c r="S1394" s="11">
        <v>8</v>
      </c>
      <c r="T1394" s="11">
        <v>0.4</v>
      </c>
      <c r="U1394" s="11">
        <v>-734.52639999999997</v>
      </c>
      <c r="V1394" s="11">
        <f t="shared" si="42"/>
        <v>0</v>
      </c>
      <c r="W1394" s="11" t="str">
        <f t="shared" si="43"/>
        <v>Oct</v>
      </c>
      <c r="X1394" s="13" t="s">
        <v>4392</v>
      </c>
    </row>
    <row r="1395" spans="1:24" x14ac:dyDescent="0.3">
      <c r="A1395" s="11">
        <v>6647</v>
      </c>
      <c r="B1395" s="11" t="s">
        <v>3517</v>
      </c>
      <c r="C1395" s="12">
        <v>44910</v>
      </c>
      <c r="D1395" s="12">
        <v>44916</v>
      </c>
      <c r="E1395" s="11" t="s">
        <v>38</v>
      </c>
      <c r="F1395" s="11" t="s">
        <v>1332</v>
      </c>
      <c r="G1395" s="11" t="s">
        <v>1333</v>
      </c>
      <c r="H1395" s="11" t="s">
        <v>90</v>
      </c>
      <c r="I1395" s="11" t="s">
        <v>26</v>
      </c>
      <c r="J1395" s="11" t="s">
        <v>859</v>
      </c>
      <c r="K1395" s="11" t="s">
        <v>1498</v>
      </c>
      <c r="L1395" s="11">
        <v>97477</v>
      </c>
      <c r="M1395" s="11" t="s">
        <v>51</v>
      </c>
      <c r="N1395" s="11" t="s">
        <v>288</v>
      </c>
      <c r="O1395" s="11" t="s">
        <v>31</v>
      </c>
      <c r="P1395" s="11" t="s">
        <v>44</v>
      </c>
      <c r="Q1395" s="11" t="s">
        <v>289</v>
      </c>
      <c r="R1395" s="11">
        <v>564.19500000000005</v>
      </c>
      <c r="S1395" s="11">
        <v>3</v>
      </c>
      <c r="T1395" s="11">
        <v>0.5</v>
      </c>
      <c r="U1395" s="11">
        <v>-304.6653</v>
      </c>
      <c r="V1395" s="11">
        <f t="shared" si="42"/>
        <v>0</v>
      </c>
      <c r="W1395" s="11" t="str">
        <f t="shared" si="43"/>
        <v>Dec</v>
      </c>
      <c r="X1395" s="13" t="s">
        <v>4394</v>
      </c>
    </row>
    <row r="1396" spans="1:24" x14ac:dyDescent="0.3">
      <c r="A1396" s="11">
        <v>6652</v>
      </c>
      <c r="B1396" s="11" t="s">
        <v>3518</v>
      </c>
      <c r="C1396" s="12">
        <v>45177</v>
      </c>
      <c r="D1396" s="12">
        <v>45180</v>
      </c>
      <c r="E1396" s="11" t="s">
        <v>78</v>
      </c>
      <c r="F1396" s="11" t="s">
        <v>1837</v>
      </c>
      <c r="G1396" s="11" t="s">
        <v>1838</v>
      </c>
      <c r="H1396" s="11" t="s">
        <v>81</v>
      </c>
      <c r="I1396" s="11" t="s">
        <v>26</v>
      </c>
      <c r="J1396" s="11" t="s">
        <v>670</v>
      </c>
      <c r="K1396" s="11" t="s">
        <v>83</v>
      </c>
      <c r="L1396" s="11">
        <v>76017</v>
      </c>
      <c r="M1396" s="11" t="s">
        <v>84</v>
      </c>
      <c r="N1396" s="11" t="s">
        <v>924</v>
      </c>
      <c r="O1396" s="11" t="s">
        <v>31</v>
      </c>
      <c r="P1396" s="11" t="s">
        <v>53</v>
      </c>
      <c r="Q1396" s="11" t="s">
        <v>925</v>
      </c>
      <c r="R1396" s="11">
        <v>21.184000000000001</v>
      </c>
      <c r="S1396" s="11">
        <v>2</v>
      </c>
      <c r="T1396" s="11">
        <v>0.6</v>
      </c>
      <c r="U1396" s="11">
        <v>-11.651199999999999</v>
      </c>
      <c r="V1396" s="11">
        <f t="shared" si="42"/>
        <v>0</v>
      </c>
      <c r="W1396" s="11" t="str">
        <f t="shared" si="43"/>
        <v>Sep</v>
      </c>
      <c r="X1396" s="13" t="s">
        <v>4395</v>
      </c>
    </row>
    <row r="1397" spans="1:24" x14ac:dyDescent="0.3">
      <c r="A1397" s="11">
        <v>6654</v>
      </c>
      <c r="B1397" s="11" t="s">
        <v>3518</v>
      </c>
      <c r="C1397" s="12">
        <v>45177</v>
      </c>
      <c r="D1397" s="12">
        <v>45180</v>
      </c>
      <c r="E1397" s="11" t="s">
        <v>78</v>
      </c>
      <c r="F1397" s="11" t="s">
        <v>1837</v>
      </c>
      <c r="G1397" s="11" t="s">
        <v>1838</v>
      </c>
      <c r="H1397" s="11" t="s">
        <v>81</v>
      </c>
      <c r="I1397" s="11" t="s">
        <v>26</v>
      </c>
      <c r="J1397" s="11" t="s">
        <v>670</v>
      </c>
      <c r="K1397" s="11" t="s">
        <v>83</v>
      </c>
      <c r="L1397" s="11">
        <v>76017</v>
      </c>
      <c r="M1397" s="11" t="s">
        <v>84</v>
      </c>
      <c r="N1397" s="11" t="s">
        <v>2409</v>
      </c>
      <c r="O1397" s="11" t="s">
        <v>31</v>
      </c>
      <c r="P1397" s="11" t="s">
        <v>35</v>
      </c>
      <c r="Q1397" s="11" t="s">
        <v>2410</v>
      </c>
      <c r="R1397" s="11">
        <v>213.43</v>
      </c>
      <c r="S1397" s="11">
        <v>5</v>
      </c>
      <c r="T1397" s="11">
        <v>0.3</v>
      </c>
      <c r="U1397" s="11">
        <v>-39.637</v>
      </c>
      <c r="V1397" s="11">
        <f t="shared" si="42"/>
        <v>0</v>
      </c>
      <c r="W1397" s="11" t="str">
        <f t="shared" si="43"/>
        <v>Sep</v>
      </c>
      <c r="X1397" s="13" t="s">
        <v>4395</v>
      </c>
    </row>
    <row r="1398" spans="1:24" x14ac:dyDescent="0.3">
      <c r="A1398" s="11">
        <v>6659</v>
      </c>
      <c r="B1398" s="11" t="s">
        <v>3519</v>
      </c>
      <c r="C1398" s="12">
        <v>44977</v>
      </c>
      <c r="D1398" s="12">
        <v>44984</v>
      </c>
      <c r="E1398" s="11" t="s">
        <v>38</v>
      </c>
      <c r="F1398" s="11" t="s">
        <v>2276</v>
      </c>
      <c r="G1398" s="11" t="s">
        <v>2277</v>
      </c>
      <c r="H1398" s="11" t="s">
        <v>90</v>
      </c>
      <c r="I1398" s="11" t="s">
        <v>26</v>
      </c>
      <c r="J1398" s="11" t="s">
        <v>2014</v>
      </c>
      <c r="K1398" s="11" t="s">
        <v>501</v>
      </c>
      <c r="L1398" s="11">
        <v>85234</v>
      </c>
      <c r="M1398" s="11" t="s">
        <v>51</v>
      </c>
      <c r="N1398" s="11" t="s">
        <v>726</v>
      </c>
      <c r="O1398" s="11" t="s">
        <v>31</v>
      </c>
      <c r="P1398" s="11" t="s">
        <v>53</v>
      </c>
      <c r="Q1398" s="11" t="s">
        <v>727</v>
      </c>
      <c r="R1398" s="11">
        <v>68.703999999999994</v>
      </c>
      <c r="S1398" s="11">
        <v>2</v>
      </c>
      <c r="T1398" s="11">
        <v>0.2</v>
      </c>
      <c r="U1398" s="11">
        <v>16.3172</v>
      </c>
      <c r="V1398" s="11">
        <f t="shared" si="42"/>
        <v>1</v>
      </c>
      <c r="W1398" s="11" t="str">
        <f t="shared" si="43"/>
        <v>Feb</v>
      </c>
      <c r="X1398" s="13" t="s">
        <v>4395</v>
      </c>
    </row>
    <row r="1399" spans="1:24" x14ac:dyDescent="0.3">
      <c r="A1399" s="11">
        <v>6660</v>
      </c>
      <c r="B1399" s="11" t="s">
        <v>3519</v>
      </c>
      <c r="C1399" s="12">
        <v>44977</v>
      </c>
      <c r="D1399" s="12">
        <v>44984</v>
      </c>
      <c r="E1399" s="11" t="s">
        <v>38</v>
      </c>
      <c r="F1399" s="11" t="s">
        <v>2276</v>
      </c>
      <c r="G1399" s="11" t="s">
        <v>2277</v>
      </c>
      <c r="H1399" s="11" t="s">
        <v>90</v>
      </c>
      <c r="I1399" s="11" t="s">
        <v>26</v>
      </c>
      <c r="J1399" s="11" t="s">
        <v>2014</v>
      </c>
      <c r="K1399" s="11" t="s">
        <v>501</v>
      </c>
      <c r="L1399" s="11">
        <v>85234</v>
      </c>
      <c r="M1399" s="11" t="s">
        <v>51</v>
      </c>
      <c r="N1399" s="11" t="s">
        <v>1240</v>
      </c>
      <c r="O1399" s="11" t="s">
        <v>31</v>
      </c>
      <c r="P1399" s="11" t="s">
        <v>44</v>
      </c>
      <c r="Q1399" s="11" t="s">
        <v>1044</v>
      </c>
      <c r="R1399" s="11">
        <v>386.91</v>
      </c>
      <c r="S1399" s="11">
        <v>9</v>
      </c>
      <c r="T1399" s="11">
        <v>0.5</v>
      </c>
      <c r="U1399" s="11">
        <v>-185.71680000000001</v>
      </c>
      <c r="V1399" s="11">
        <f t="shared" si="42"/>
        <v>0</v>
      </c>
      <c r="W1399" s="11" t="str">
        <f t="shared" si="43"/>
        <v>Feb</v>
      </c>
      <c r="X1399" s="13" t="s">
        <v>4395</v>
      </c>
    </row>
    <row r="1400" spans="1:24" x14ac:dyDescent="0.3">
      <c r="A1400" s="11">
        <v>6664</v>
      </c>
      <c r="B1400" s="11" t="s">
        <v>3520</v>
      </c>
      <c r="C1400" s="12">
        <v>45225</v>
      </c>
      <c r="D1400" s="12">
        <v>45231</v>
      </c>
      <c r="E1400" s="11" t="s">
        <v>38</v>
      </c>
      <c r="F1400" s="11" t="s">
        <v>591</v>
      </c>
      <c r="G1400" s="11" t="s">
        <v>592</v>
      </c>
      <c r="H1400" s="11" t="s">
        <v>25</v>
      </c>
      <c r="I1400" s="11" t="s">
        <v>26</v>
      </c>
      <c r="J1400" s="11" t="s">
        <v>3521</v>
      </c>
      <c r="K1400" s="11" t="s">
        <v>697</v>
      </c>
      <c r="L1400" s="11">
        <v>23464</v>
      </c>
      <c r="M1400" s="11" t="s">
        <v>29</v>
      </c>
      <c r="N1400" s="11" t="s">
        <v>888</v>
      </c>
      <c r="O1400" s="11" t="s">
        <v>31</v>
      </c>
      <c r="P1400" s="11" t="s">
        <v>44</v>
      </c>
      <c r="Q1400" s="11" t="s">
        <v>889</v>
      </c>
      <c r="R1400" s="11">
        <v>356.85</v>
      </c>
      <c r="S1400" s="11">
        <v>5</v>
      </c>
      <c r="T1400" s="11">
        <v>0</v>
      </c>
      <c r="U1400" s="11">
        <v>60.664499999999997</v>
      </c>
      <c r="V1400" s="11">
        <f t="shared" si="42"/>
        <v>1</v>
      </c>
      <c r="W1400" s="11" t="str">
        <f t="shared" si="43"/>
        <v>Oct</v>
      </c>
      <c r="X1400" s="13" t="s">
        <v>4395</v>
      </c>
    </row>
    <row r="1401" spans="1:24" x14ac:dyDescent="0.3">
      <c r="A1401" s="11">
        <v>6667</v>
      </c>
      <c r="B1401" s="11" t="s">
        <v>3522</v>
      </c>
      <c r="C1401" s="12">
        <v>45058</v>
      </c>
      <c r="D1401" s="12">
        <v>45060</v>
      </c>
      <c r="E1401" s="11" t="s">
        <v>22</v>
      </c>
      <c r="F1401" s="11" t="s">
        <v>599</v>
      </c>
      <c r="G1401" s="11" t="s">
        <v>600</v>
      </c>
      <c r="H1401" s="11" t="s">
        <v>25</v>
      </c>
      <c r="I1401" s="11" t="s">
        <v>26</v>
      </c>
      <c r="J1401" s="11" t="s">
        <v>1276</v>
      </c>
      <c r="K1401" s="11" t="s">
        <v>344</v>
      </c>
      <c r="L1401" s="11">
        <v>8360</v>
      </c>
      <c r="M1401" s="11" t="s">
        <v>62</v>
      </c>
      <c r="N1401" s="11" t="s">
        <v>2882</v>
      </c>
      <c r="O1401" s="11" t="s">
        <v>31</v>
      </c>
      <c r="P1401" s="11" t="s">
        <v>53</v>
      </c>
      <c r="Q1401" s="11" t="s">
        <v>2883</v>
      </c>
      <c r="R1401" s="11">
        <v>42.85</v>
      </c>
      <c r="S1401" s="11">
        <v>5</v>
      </c>
      <c r="T1401" s="11">
        <v>0</v>
      </c>
      <c r="U1401" s="11">
        <v>15.426</v>
      </c>
      <c r="V1401" s="11">
        <f t="shared" si="42"/>
        <v>1</v>
      </c>
      <c r="W1401" s="11" t="str">
        <f t="shared" si="43"/>
        <v>May</v>
      </c>
      <c r="X1401" s="13" t="s">
        <v>4395</v>
      </c>
    </row>
    <row r="1402" spans="1:24" x14ac:dyDescent="0.3">
      <c r="A1402" s="11">
        <v>6674</v>
      </c>
      <c r="B1402" s="11" t="s">
        <v>3523</v>
      </c>
      <c r="C1402" s="12">
        <v>44444</v>
      </c>
      <c r="D1402" s="12">
        <v>44451</v>
      </c>
      <c r="E1402" s="11" t="s">
        <v>38</v>
      </c>
      <c r="F1402" s="11" t="s">
        <v>3524</v>
      </c>
      <c r="G1402" s="11" t="s">
        <v>3525</v>
      </c>
      <c r="H1402" s="11" t="s">
        <v>90</v>
      </c>
      <c r="I1402" s="11" t="s">
        <v>26</v>
      </c>
      <c r="J1402" s="11" t="s">
        <v>3526</v>
      </c>
      <c r="K1402" s="11" t="s">
        <v>697</v>
      </c>
      <c r="L1402" s="11">
        <v>22901</v>
      </c>
      <c r="M1402" s="11" t="s">
        <v>29</v>
      </c>
      <c r="N1402" s="11" t="s">
        <v>3527</v>
      </c>
      <c r="O1402" s="11" t="s">
        <v>31</v>
      </c>
      <c r="P1402" s="11" t="s">
        <v>53</v>
      </c>
      <c r="Q1402" s="11" t="s">
        <v>3528</v>
      </c>
      <c r="R1402" s="11">
        <v>67.959999999999994</v>
      </c>
      <c r="S1402" s="11">
        <v>4</v>
      </c>
      <c r="T1402" s="11">
        <v>0</v>
      </c>
      <c r="U1402" s="11">
        <v>12.232799999999999</v>
      </c>
      <c r="V1402" s="11">
        <f t="shared" si="42"/>
        <v>1</v>
      </c>
      <c r="W1402" s="11" t="str">
        <f t="shared" si="43"/>
        <v>Sep</v>
      </c>
      <c r="X1402" s="13" t="s">
        <v>4393</v>
      </c>
    </row>
    <row r="1403" spans="1:24" x14ac:dyDescent="0.3">
      <c r="A1403" s="11">
        <v>6679</v>
      </c>
      <c r="B1403" s="11" t="s">
        <v>3529</v>
      </c>
      <c r="C1403" s="12">
        <v>44114</v>
      </c>
      <c r="D1403" s="12">
        <v>44118</v>
      </c>
      <c r="E1403" s="11" t="s">
        <v>38</v>
      </c>
      <c r="F1403" s="11" t="s">
        <v>1238</v>
      </c>
      <c r="G1403" s="11" t="s">
        <v>1239</v>
      </c>
      <c r="H1403" s="11" t="s">
        <v>90</v>
      </c>
      <c r="I1403" s="11" t="s">
        <v>26</v>
      </c>
      <c r="J1403" s="11" t="s">
        <v>500</v>
      </c>
      <c r="K1403" s="11" t="s">
        <v>501</v>
      </c>
      <c r="L1403" s="11">
        <v>85023</v>
      </c>
      <c r="M1403" s="11" t="s">
        <v>51</v>
      </c>
      <c r="N1403" s="11" t="s">
        <v>1128</v>
      </c>
      <c r="O1403" s="11" t="s">
        <v>31</v>
      </c>
      <c r="P1403" s="11" t="s">
        <v>53</v>
      </c>
      <c r="Q1403" s="11" t="s">
        <v>1129</v>
      </c>
      <c r="R1403" s="11">
        <v>46.872</v>
      </c>
      <c r="S1403" s="11">
        <v>7</v>
      </c>
      <c r="T1403" s="11">
        <v>0.2</v>
      </c>
      <c r="U1403" s="11">
        <v>3.5154000000000001</v>
      </c>
      <c r="V1403" s="11">
        <f t="shared" si="42"/>
        <v>1</v>
      </c>
      <c r="W1403" s="11" t="str">
        <f t="shared" si="43"/>
        <v>Oct</v>
      </c>
      <c r="X1403" s="13" t="s">
        <v>4392</v>
      </c>
    </row>
    <row r="1404" spans="1:24" x14ac:dyDescent="0.3">
      <c r="A1404" s="11">
        <v>6684</v>
      </c>
      <c r="B1404" s="11" t="s">
        <v>3530</v>
      </c>
      <c r="C1404" s="12">
        <v>44140</v>
      </c>
      <c r="D1404" s="12">
        <v>44145</v>
      </c>
      <c r="E1404" s="11" t="s">
        <v>38</v>
      </c>
      <c r="F1404" s="11" t="s">
        <v>2424</v>
      </c>
      <c r="G1404" s="11" t="s">
        <v>2425</v>
      </c>
      <c r="H1404" s="11" t="s">
        <v>90</v>
      </c>
      <c r="I1404" s="11" t="s">
        <v>26</v>
      </c>
      <c r="J1404" s="11" t="s">
        <v>49</v>
      </c>
      <c r="K1404" s="11" t="s">
        <v>50</v>
      </c>
      <c r="L1404" s="11">
        <v>90008</v>
      </c>
      <c r="M1404" s="11" t="s">
        <v>51</v>
      </c>
      <c r="N1404" s="11" t="s">
        <v>2406</v>
      </c>
      <c r="O1404" s="11" t="s">
        <v>31</v>
      </c>
      <c r="P1404" s="11" t="s">
        <v>53</v>
      </c>
      <c r="Q1404" s="11" t="s">
        <v>2407</v>
      </c>
      <c r="R1404" s="11">
        <v>20.04</v>
      </c>
      <c r="S1404" s="11">
        <v>6</v>
      </c>
      <c r="T1404" s="11">
        <v>0</v>
      </c>
      <c r="U1404" s="11">
        <v>8.8176000000000005</v>
      </c>
      <c r="V1404" s="11">
        <f t="shared" si="42"/>
        <v>1</v>
      </c>
      <c r="W1404" s="11" t="str">
        <f t="shared" si="43"/>
        <v>Nov</v>
      </c>
      <c r="X1404" s="13" t="s">
        <v>4392</v>
      </c>
    </row>
    <row r="1405" spans="1:24" x14ac:dyDescent="0.3">
      <c r="A1405" s="11">
        <v>6686</v>
      </c>
      <c r="B1405" s="11" t="s">
        <v>3531</v>
      </c>
      <c r="C1405" s="12">
        <v>44547</v>
      </c>
      <c r="D1405" s="12">
        <v>44552</v>
      </c>
      <c r="E1405" s="11" t="s">
        <v>38</v>
      </c>
      <c r="F1405" s="11" t="s">
        <v>1353</v>
      </c>
      <c r="G1405" s="11" t="s">
        <v>1354</v>
      </c>
      <c r="H1405" s="11" t="s">
        <v>25</v>
      </c>
      <c r="I1405" s="11" t="s">
        <v>26</v>
      </c>
      <c r="J1405" s="11" t="s">
        <v>195</v>
      </c>
      <c r="K1405" s="11" t="s">
        <v>121</v>
      </c>
      <c r="L1405" s="11">
        <v>61701</v>
      </c>
      <c r="M1405" s="11" t="s">
        <v>84</v>
      </c>
      <c r="N1405" s="11" t="s">
        <v>860</v>
      </c>
      <c r="O1405" s="11" t="s">
        <v>31</v>
      </c>
      <c r="P1405" s="11" t="s">
        <v>53</v>
      </c>
      <c r="Q1405" s="11" t="s">
        <v>861</v>
      </c>
      <c r="R1405" s="11">
        <v>41.552</v>
      </c>
      <c r="S1405" s="11">
        <v>2</v>
      </c>
      <c r="T1405" s="11">
        <v>0.6</v>
      </c>
      <c r="U1405" s="11">
        <v>-19.737200000000001</v>
      </c>
      <c r="V1405" s="11">
        <f t="shared" si="42"/>
        <v>0</v>
      </c>
      <c r="W1405" s="11" t="str">
        <f t="shared" si="43"/>
        <v>Dec</v>
      </c>
      <c r="X1405" s="13" t="s">
        <v>4393</v>
      </c>
    </row>
    <row r="1406" spans="1:24" x14ac:dyDescent="0.3">
      <c r="A1406" s="11">
        <v>6700</v>
      </c>
      <c r="B1406" s="11" t="s">
        <v>3532</v>
      </c>
      <c r="C1406" s="12">
        <v>45128</v>
      </c>
      <c r="D1406" s="12">
        <v>45132</v>
      </c>
      <c r="E1406" s="11" t="s">
        <v>38</v>
      </c>
      <c r="F1406" s="11" t="s">
        <v>1884</v>
      </c>
      <c r="G1406" s="11" t="s">
        <v>1885</v>
      </c>
      <c r="H1406" s="11" t="s">
        <v>25</v>
      </c>
      <c r="I1406" s="11" t="s">
        <v>26</v>
      </c>
      <c r="J1406" s="11" t="s">
        <v>620</v>
      </c>
      <c r="K1406" s="11" t="s">
        <v>50</v>
      </c>
      <c r="L1406" s="11">
        <v>92024</v>
      </c>
      <c r="M1406" s="11" t="s">
        <v>51</v>
      </c>
      <c r="N1406" s="11" t="s">
        <v>1513</v>
      </c>
      <c r="O1406" s="11" t="s">
        <v>31</v>
      </c>
      <c r="P1406" s="11" t="s">
        <v>35</v>
      </c>
      <c r="Q1406" s="11" t="s">
        <v>1514</v>
      </c>
      <c r="R1406" s="11">
        <v>225.29599999999999</v>
      </c>
      <c r="S1406" s="11">
        <v>2</v>
      </c>
      <c r="T1406" s="11">
        <v>0.2</v>
      </c>
      <c r="U1406" s="11">
        <v>22.529599999999999</v>
      </c>
      <c r="V1406" s="11">
        <f t="shared" si="42"/>
        <v>1</v>
      </c>
      <c r="W1406" s="11" t="str">
        <f t="shared" si="43"/>
        <v>Jul</v>
      </c>
      <c r="X1406" s="13" t="s">
        <v>4395</v>
      </c>
    </row>
    <row r="1407" spans="1:24" x14ac:dyDescent="0.3">
      <c r="A1407" s="11">
        <v>6702</v>
      </c>
      <c r="B1407" s="11" t="s">
        <v>3533</v>
      </c>
      <c r="C1407" s="12">
        <v>44336</v>
      </c>
      <c r="D1407" s="12">
        <v>44340</v>
      </c>
      <c r="E1407" s="11" t="s">
        <v>38</v>
      </c>
      <c r="F1407" s="11" t="s">
        <v>1349</v>
      </c>
      <c r="G1407" s="11" t="s">
        <v>1350</v>
      </c>
      <c r="H1407" s="11" t="s">
        <v>25</v>
      </c>
      <c r="I1407" s="11" t="s">
        <v>26</v>
      </c>
      <c r="J1407" s="11" t="s">
        <v>3534</v>
      </c>
      <c r="K1407" s="11" t="s">
        <v>1017</v>
      </c>
      <c r="L1407" s="11">
        <v>27893</v>
      </c>
      <c r="M1407" s="11" t="s">
        <v>29</v>
      </c>
      <c r="N1407" s="11" t="s">
        <v>1518</v>
      </c>
      <c r="O1407" s="11" t="s">
        <v>31</v>
      </c>
      <c r="P1407" s="11" t="s">
        <v>53</v>
      </c>
      <c r="Q1407" s="11" t="s">
        <v>1519</v>
      </c>
      <c r="R1407" s="11">
        <v>163.136</v>
      </c>
      <c r="S1407" s="11">
        <v>4</v>
      </c>
      <c r="T1407" s="11">
        <v>0.2</v>
      </c>
      <c r="U1407" s="11">
        <v>20.391999999999999</v>
      </c>
      <c r="V1407" s="11">
        <f t="shared" si="42"/>
        <v>1</v>
      </c>
      <c r="W1407" s="11" t="str">
        <f t="shared" si="43"/>
        <v>May</v>
      </c>
      <c r="X1407" s="13" t="s">
        <v>4393</v>
      </c>
    </row>
    <row r="1408" spans="1:24" x14ac:dyDescent="0.3">
      <c r="A1408" s="11">
        <v>6709</v>
      </c>
      <c r="B1408" s="11" t="s">
        <v>3535</v>
      </c>
      <c r="C1408" s="12">
        <v>44514</v>
      </c>
      <c r="D1408" s="12">
        <v>44519</v>
      </c>
      <c r="E1408" s="11" t="s">
        <v>38</v>
      </c>
      <c r="F1408" s="11" t="s">
        <v>2771</v>
      </c>
      <c r="G1408" s="11" t="s">
        <v>2772</v>
      </c>
      <c r="H1408" s="11" t="s">
        <v>25</v>
      </c>
      <c r="I1408" s="11" t="s">
        <v>26</v>
      </c>
      <c r="J1408" s="11" t="s">
        <v>3536</v>
      </c>
      <c r="K1408" s="11" t="s">
        <v>1877</v>
      </c>
      <c r="L1408" s="11">
        <v>87124</v>
      </c>
      <c r="M1408" s="11" t="s">
        <v>51</v>
      </c>
      <c r="N1408" s="11" t="s">
        <v>230</v>
      </c>
      <c r="O1408" s="11" t="s">
        <v>31</v>
      </c>
      <c r="P1408" s="11" t="s">
        <v>35</v>
      </c>
      <c r="Q1408" s="11" t="s">
        <v>231</v>
      </c>
      <c r="R1408" s="11">
        <v>883.84</v>
      </c>
      <c r="S1408" s="11">
        <v>4</v>
      </c>
      <c r="T1408" s="11">
        <v>0.2</v>
      </c>
      <c r="U1408" s="11">
        <v>99.432000000000002</v>
      </c>
      <c r="V1408" s="11">
        <f t="shared" si="42"/>
        <v>1</v>
      </c>
      <c r="W1408" s="11" t="str">
        <f t="shared" si="43"/>
        <v>Nov</v>
      </c>
      <c r="X1408" s="13" t="s">
        <v>4393</v>
      </c>
    </row>
    <row r="1409" spans="1:24" x14ac:dyDescent="0.3">
      <c r="A1409" s="11">
        <v>6710</v>
      </c>
      <c r="B1409" s="11" t="s">
        <v>3535</v>
      </c>
      <c r="C1409" s="12">
        <v>44514</v>
      </c>
      <c r="D1409" s="12">
        <v>44519</v>
      </c>
      <c r="E1409" s="11" t="s">
        <v>38</v>
      </c>
      <c r="F1409" s="11" t="s">
        <v>2771</v>
      </c>
      <c r="G1409" s="11" t="s">
        <v>2772</v>
      </c>
      <c r="H1409" s="11" t="s">
        <v>25</v>
      </c>
      <c r="I1409" s="11" t="s">
        <v>26</v>
      </c>
      <c r="J1409" s="11" t="s">
        <v>3536</v>
      </c>
      <c r="K1409" s="11" t="s">
        <v>1877</v>
      </c>
      <c r="L1409" s="11">
        <v>87124</v>
      </c>
      <c r="M1409" s="11" t="s">
        <v>51</v>
      </c>
      <c r="N1409" s="11" t="s">
        <v>338</v>
      </c>
      <c r="O1409" s="11" t="s">
        <v>31</v>
      </c>
      <c r="P1409" s="11" t="s">
        <v>35</v>
      </c>
      <c r="Q1409" s="11" t="s">
        <v>339</v>
      </c>
      <c r="R1409" s="11">
        <v>230.352</v>
      </c>
      <c r="S1409" s="11">
        <v>3</v>
      </c>
      <c r="T1409" s="11">
        <v>0.2</v>
      </c>
      <c r="U1409" s="11">
        <v>20.155799999999999</v>
      </c>
      <c r="V1409" s="11">
        <f t="shared" si="42"/>
        <v>1</v>
      </c>
      <c r="W1409" s="11" t="str">
        <f t="shared" si="43"/>
        <v>Nov</v>
      </c>
      <c r="X1409" s="13" t="s">
        <v>4393</v>
      </c>
    </row>
    <row r="1410" spans="1:24" x14ac:dyDescent="0.3">
      <c r="A1410" s="11">
        <v>6713</v>
      </c>
      <c r="B1410" s="11" t="s">
        <v>3537</v>
      </c>
      <c r="C1410" s="12">
        <v>45274</v>
      </c>
      <c r="D1410" s="12">
        <v>45274</v>
      </c>
      <c r="E1410" s="11" t="s">
        <v>407</v>
      </c>
      <c r="F1410" s="11" t="s">
        <v>224</v>
      </c>
      <c r="G1410" s="11" t="s">
        <v>225</v>
      </c>
      <c r="H1410" s="11" t="s">
        <v>25</v>
      </c>
      <c r="I1410" s="11" t="s">
        <v>26</v>
      </c>
      <c r="J1410" s="11" t="s">
        <v>2190</v>
      </c>
      <c r="K1410" s="11" t="s">
        <v>121</v>
      </c>
      <c r="L1410" s="11">
        <v>60076</v>
      </c>
      <c r="M1410" s="11" t="s">
        <v>84</v>
      </c>
      <c r="N1410" s="11" t="s">
        <v>1834</v>
      </c>
      <c r="O1410" s="11" t="s">
        <v>31</v>
      </c>
      <c r="P1410" s="11" t="s">
        <v>53</v>
      </c>
      <c r="Q1410" s="11" t="s">
        <v>1835</v>
      </c>
      <c r="R1410" s="11">
        <v>266.35199999999998</v>
      </c>
      <c r="S1410" s="11">
        <v>6</v>
      </c>
      <c r="T1410" s="11">
        <v>0.6</v>
      </c>
      <c r="U1410" s="11">
        <v>-292.98719999999997</v>
      </c>
      <c r="V1410" s="11">
        <f t="shared" si="42"/>
        <v>0</v>
      </c>
      <c r="W1410" s="11" t="str">
        <f t="shared" si="43"/>
        <v>Dec</v>
      </c>
      <c r="X1410" s="13" t="s">
        <v>4395</v>
      </c>
    </row>
    <row r="1411" spans="1:24" x14ac:dyDescent="0.3">
      <c r="A1411" s="11">
        <v>6714</v>
      </c>
      <c r="B1411" s="11" t="s">
        <v>3537</v>
      </c>
      <c r="C1411" s="12">
        <v>45274</v>
      </c>
      <c r="D1411" s="12">
        <v>45274</v>
      </c>
      <c r="E1411" s="11" t="s">
        <v>407</v>
      </c>
      <c r="F1411" s="11" t="s">
        <v>224</v>
      </c>
      <c r="G1411" s="11" t="s">
        <v>225</v>
      </c>
      <c r="H1411" s="11" t="s">
        <v>25</v>
      </c>
      <c r="I1411" s="11" t="s">
        <v>26</v>
      </c>
      <c r="J1411" s="11" t="s">
        <v>2190</v>
      </c>
      <c r="K1411" s="11" t="s">
        <v>121</v>
      </c>
      <c r="L1411" s="11">
        <v>60076</v>
      </c>
      <c r="M1411" s="11" t="s">
        <v>84</v>
      </c>
      <c r="N1411" s="11" t="s">
        <v>336</v>
      </c>
      <c r="O1411" s="11" t="s">
        <v>31</v>
      </c>
      <c r="P1411" s="11" t="s">
        <v>53</v>
      </c>
      <c r="Q1411" s="11" t="s">
        <v>337</v>
      </c>
      <c r="R1411" s="11">
        <v>56.328000000000003</v>
      </c>
      <c r="S1411" s="11">
        <v>3</v>
      </c>
      <c r="T1411" s="11">
        <v>0.6</v>
      </c>
      <c r="U1411" s="11">
        <v>-26.755800000000001</v>
      </c>
      <c r="V1411" s="11">
        <f t="shared" ref="V1411:V1474" si="44">IF(U1411&gt;0,1,0)</f>
        <v>0</v>
      </c>
      <c r="W1411" s="11" t="str">
        <f t="shared" ref="W1411:W1474" si="45">TEXT(C1411,"Mmm")</f>
        <v>Dec</v>
      </c>
      <c r="X1411" s="13" t="s">
        <v>4395</v>
      </c>
    </row>
    <row r="1412" spans="1:24" x14ac:dyDescent="0.3">
      <c r="A1412" s="11">
        <v>6719</v>
      </c>
      <c r="B1412" s="11" t="s">
        <v>3538</v>
      </c>
      <c r="C1412" s="12">
        <v>44659</v>
      </c>
      <c r="D1412" s="12">
        <v>44666</v>
      </c>
      <c r="E1412" s="11" t="s">
        <v>38</v>
      </c>
      <c r="F1412" s="11" t="s">
        <v>729</v>
      </c>
      <c r="G1412" s="11" t="s">
        <v>730</v>
      </c>
      <c r="H1412" s="11" t="s">
        <v>90</v>
      </c>
      <c r="I1412" s="11" t="s">
        <v>26</v>
      </c>
      <c r="J1412" s="11" t="s">
        <v>3539</v>
      </c>
      <c r="K1412" s="11" t="s">
        <v>1039</v>
      </c>
      <c r="L1412" s="11">
        <v>71901</v>
      </c>
      <c r="M1412" s="11" t="s">
        <v>29</v>
      </c>
      <c r="N1412" s="11" t="s">
        <v>1104</v>
      </c>
      <c r="O1412" s="11" t="s">
        <v>31</v>
      </c>
      <c r="P1412" s="11" t="s">
        <v>53</v>
      </c>
      <c r="Q1412" s="11" t="s">
        <v>1105</v>
      </c>
      <c r="R1412" s="11">
        <v>159.91999999999999</v>
      </c>
      <c r="S1412" s="11">
        <v>4</v>
      </c>
      <c r="T1412" s="11">
        <v>0</v>
      </c>
      <c r="U1412" s="11">
        <v>31.984000000000002</v>
      </c>
      <c r="V1412" s="11">
        <f t="shared" si="44"/>
        <v>1</v>
      </c>
      <c r="W1412" s="11" t="str">
        <f t="shared" si="45"/>
        <v>Apr</v>
      </c>
      <c r="X1412" s="13" t="s">
        <v>4394</v>
      </c>
    </row>
    <row r="1413" spans="1:24" x14ac:dyDescent="0.3">
      <c r="A1413" s="11">
        <v>6729</v>
      </c>
      <c r="B1413" s="11" t="s">
        <v>3540</v>
      </c>
      <c r="C1413" s="12">
        <v>44869</v>
      </c>
      <c r="D1413" s="12">
        <v>44874</v>
      </c>
      <c r="E1413" s="11" t="s">
        <v>38</v>
      </c>
      <c r="F1413" s="11" t="s">
        <v>2510</v>
      </c>
      <c r="G1413" s="11" t="s">
        <v>2511</v>
      </c>
      <c r="H1413" s="11" t="s">
        <v>81</v>
      </c>
      <c r="I1413" s="11" t="s">
        <v>26</v>
      </c>
      <c r="J1413" s="11" t="s">
        <v>987</v>
      </c>
      <c r="K1413" s="11" t="s">
        <v>42</v>
      </c>
      <c r="L1413" s="11">
        <v>33180</v>
      </c>
      <c r="M1413" s="11" t="s">
        <v>29</v>
      </c>
      <c r="N1413" s="11" t="s">
        <v>1558</v>
      </c>
      <c r="O1413" s="11" t="s">
        <v>31</v>
      </c>
      <c r="P1413" s="11" t="s">
        <v>53</v>
      </c>
      <c r="Q1413" s="11" t="s">
        <v>1559</v>
      </c>
      <c r="R1413" s="11">
        <v>50.496000000000002</v>
      </c>
      <c r="S1413" s="11">
        <v>6</v>
      </c>
      <c r="T1413" s="11">
        <v>0.2</v>
      </c>
      <c r="U1413" s="11">
        <v>8.2056000000000004</v>
      </c>
      <c r="V1413" s="11">
        <f t="shared" si="44"/>
        <v>1</v>
      </c>
      <c r="W1413" s="11" t="str">
        <f t="shared" si="45"/>
        <v>Nov</v>
      </c>
      <c r="X1413" s="13" t="s">
        <v>4394</v>
      </c>
    </row>
    <row r="1414" spans="1:24" x14ac:dyDescent="0.3">
      <c r="A1414" s="11">
        <v>6731</v>
      </c>
      <c r="B1414" s="11" t="s">
        <v>3541</v>
      </c>
      <c r="C1414" s="12">
        <v>44365</v>
      </c>
      <c r="D1414" s="12">
        <v>44367</v>
      </c>
      <c r="E1414" s="11" t="s">
        <v>78</v>
      </c>
      <c r="F1414" s="11" t="s">
        <v>779</v>
      </c>
      <c r="G1414" s="11" t="s">
        <v>780</v>
      </c>
      <c r="H1414" s="11" t="s">
        <v>81</v>
      </c>
      <c r="I1414" s="11" t="s">
        <v>26</v>
      </c>
      <c r="J1414" s="11" t="s">
        <v>1223</v>
      </c>
      <c r="K1414" s="11" t="s">
        <v>128</v>
      </c>
      <c r="L1414" s="11">
        <v>37167</v>
      </c>
      <c r="M1414" s="11" t="s">
        <v>29</v>
      </c>
      <c r="N1414" s="11" t="s">
        <v>311</v>
      </c>
      <c r="O1414" s="11" t="s">
        <v>31</v>
      </c>
      <c r="P1414" s="11" t="s">
        <v>35</v>
      </c>
      <c r="Q1414" s="11" t="s">
        <v>312</v>
      </c>
      <c r="R1414" s="11">
        <v>643.13599999999997</v>
      </c>
      <c r="S1414" s="11">
        <v>4</v>
      </c>
      <c r="T1414" s="11">
        <v>0.2</v>
      </c>
      <c r="U1414" s="11">
        <v>56.2744</v>
      </c>
      <c r="V1414" s="11">
        <f t="shared" si="44"/>
        <v>1</v>
      </c>
      <c r="W1414" s="11" t="str">
        <f t="shared" si="45"/>
        <v>Jun</v>
      </c>
      <c r="X1414" s="13" t="s">
        <v>4393</v>
      </c>
    </row>
    <row r="1415" spans="1:24" x14ac:dyDescent="0.3">
      <c r="A1415" s="11">
        <v>6741</v>
      </c>
      <c r="B1415" s="11" t="s">
        <v>3542</v>
      </c>
      <c r="C1415" s="12">
        <v>43977</v>
      </c>
      <c r="D1415" s="12">
        <v>43982</v>
      </c>
      <c r="E1415" s="11" t="s">
        <v>38</v>
      </c>
      <c r="F1415" s="11" t="s">
        <v>1422</v>
      </c>
      <c r="G1415" s="11" t="s">
        <v>1423</v>
      </c>
      <c r="H1415" s="11" t="s">
        <v>25</v>
      </c>
      <c r="I1415" s="11" t="s">
        <v>26</v>
      </c>
      <c r="J1415" s="11" t="s">
        <v>120</v>
      </c>
      <c r="K1415" s="11" t="s">
        <v>121</v>
      </c>
      <c r="L1415" s="11">
        <v>60623</v>
      </c>
      <c r="M1415" s="11" t="s">
        <v>84</v>
      </c>
      <c r="N1415" s="11" t="s">
        <v>1581</v>
      </c>
      <c r="O1415" s="11" t="s">
        <v>31</v>
      </c>
      <c r="P1415" s="11" t="s">
        <v>35</v>
      </c>
      <c r="Q1415" s="11" t="s">
        <v>1582</v>
      </c>
      <c r="R1415" s="11">
        <v>359.77199999999999</v>
      </c>
      <c r="S1415" s="11">
        <v>2</v>
      </c>
      <c r="T1415" s="11">
        <v>0.3</v>
      </c>
      <c r="U1415" s="11">
        <v>-5.1395999999999997</v>
      </c>
      <c r="V1415" s="11">
        <f t="shared" si="44"/>
        <v>0</v>
      </c>
      <c r="W1415" s="11" t="str">
        <f t="shared" si="45"/>
        <v>May</v>
      </c>
      <c r="X1415" s="13" t="s">
        <v>4392</v>
      </c>
    </row>
    <row r="1416" spans="1:24" x14ac:dyDescent="0.3">
      <c r="A1416" s="11">
        <v>6743</v>
      </c>
      <c r="B1416" s="11" t="s">
        <v>3543</v>
      </c>
      <c r="C1416" s="12">
        <v>45113</v>
      </c>
      <c r="D1416" s="12">
        <v>45118</v>
      </c>
      <c r="E1416" s="11" t="s">
        <v>38</v>
      </c>
      <c r="F1416" s="11" t="s">
        <v>385</v>
      </c>
      <c r="G1416" s="11" t="s">
        <v>386</v>
      </c>
      <c r="H1416" s="11" t="s">
        <v>25</v>
      </c>
      <c r="I1416" s="11" t="s">
        <v>26</v>
      </c>
      <c r="J1416" s="11" t="s">
        <v>49</v>
      </c>
      <c r="K1416" s="11" t="s">
        <v>50</v>
      </c>
      <c r="L1416" s="11">
        <v>90008</v>
      </c>
      <c r="M1416" s="11" t="s">
        <v>51</v>
      </c>
      <c r="N1416" s="11" t="s">
        <v>122</v>
      </c>
      <c r="O1416" s="11" t="s">
        <v>31</v>
      </c>
      <c r="P1416" s="11" t="s">
        <v>35</v>
      </c>
      <c r="Q1416" s="11" t="s">
        <v>201</v>
      </c>
      <c r="R1416" s="11">
        <v>122.136</v>
      </c>
      <c r="S1416" s="11">
        <v>3</v>
      </c>
      <c r="T1416" s="11">
        <v>0.2</v>
      </c>
      <c r="U1416" s="11">
        <v>-13.7403</v>
      </c>
      <c r="V1416" s="11">
        <f t="shared" si="44"/>
        <v>0</v>
      </c>
      <c r="W1416" s="11" t="str">
        <f t="shared" si="45"/>
        <v>Jul</v>
      </c>
      <c r="X1416" s="13" t="s">
        <v>4395</v>
      </c>
    </row>
    <row r="1417" spans="1:24" x14ac:dyDescent="0.3">
      <c r="A1417" s="11">
        <v>6751</v>
      </c>
      <c r="B1417" s="11" t="s">
        <v>3544</v>
      </c>
      <c r="C1417" s="12">
        <v>44740</v>
      </c>
      <c r="D1417" s="12">
        <v>44742</v>
      </c>
      <c r="E1417" s="11" t="s">
        <v>22</v>
      </c>
      <c r="F1417" s="11" t="s">
        <v>2153</v>
      </c>
      <c r="G1417" s="11" t="s">
        <v>2154</v>
      </c>
      <c r="H1417" s="11" t="s">
        <v>25</v>
      </c>
      <c r="I1417" s="11" t="s">
        <v>26</v>
      </c>
      <c r="J1417" s="11" t="s">
        <v>3545</v>
      </c>
      <c r="K1417" s="11" t="s">
        <v>344</v>
      </c>
      <c r="L1417" s="11">
        <v>7501</v>
      </c>
      <c r="M1417" s="11" t="s">
        <v>62</v>
      </c>
      <c r="N1417" s="11" t="s">
        <v>2409</v>
      </c>
      <c r="O1417" s="11" t="s">
        <v>31</v>
      </c>
      <c r="P1417" s="11" t="s">
        <v>35</v>
      </c>
      <c r="Q1417" s="11" t="s">
        <v>2410</v>
      </c>
      <c r="R1417" s="11">
        <v>121.96</v>
      </c>
      <c r="S1417" s="11">
        <v>2</v>
      </c>
      <c r="T1417" s="11">
        <v>0</v>
      </c>
      <c r="U1417" s="11">
        <v>20.7332</v>
      </c>
      <c r="V1417" s="11">
        <f t="shared" si="44"/>
        <v>1</v>
      </c>
      <c r="W1417" s="11" t="str">
        <f t="shared" si="45"/>
        <v>Jun</v>
      </c>
      <c r="X1417" s="13" t="s">
        <v>4394</v>
      </c>
    </row>
    <row r="1418" spans="1:24" x14ac:dyDescent="0.3">
      <c r="A1418" s="11">
        <v>6756</v>
      </c>
      <c r="B1418" s="11" t="s">
        <v>3546</v>
      </c>
      <c r="C1418" s="12">
        <v>45184</v>
      </c>
      <c r="D1418" s="12">
        <v>45188</v>
      </c>
      <c r="E1418" s="11" t="s">
        <v>38</v>
      </c>
      <c r="F1418" s="11" t="s">
        <v>3547</v>
      </c>
      <c r="G1418" s="11" t="s">
        <v>3548</v>
      </c>
      <c r="H1418" s="11" t="s">
        <v>81</v>
      </c>
      <c r="I1418" s="11" t="s">
        <v>26</v>
      </c>
      <c r="J1418" s="11" t="s">
        <v>2041</v>
      </c>
      <c r="K1418" s="11" t="s">
        <v>344</v>
      </c>
      <c r="L1418" s="11">
        <v>8701</v>
      </c>
      <c r="M1418" s="11" t="s">
        <v>62</v>
      </c>
      <c r="N1418" s="11" t="s">
        <v>2185</v>
      </c>
      <c r="O1418" s="11" t="s">
        <v>31</v>
      </c>
      <c r="P1418" s="11" t="s">
        <v>53</v>
      </c>
      <c r="Q1418" s="11" t="s">
        <v>2186</v>
      </c>
      <c r="R1418" s="11">
        <v>47.4</v>
      </c>
      <c r="S1418" s="11">
        <v>5</v>
      </c>
      <c r="T1418" s="11">
        <v>0</v>
      </c>
      <c r="U1418" s="11">
        <v>18.96</v>
      </c>
      <c r="V1418" s="11">
        <f t="shared" si="44"/>
        <v>1</v>
      </c>
      <c r="W1418" s="11" t="str">
        <f t="shared" si="45"/>
        <v>Sep</v>
      </c>
      <c r="X1418" s="13" t="s">
        <v>4395</v>
      </c>
    </row>
    <row r="1419" spans="1:24" x14ac:dyDescent="0.3">
      <c r="A1419" s="11">
        <v>6757</v>
      </c>
      <c r="B1419" s="11" t="s">
        <v>3546</v>
      </c>
      <c r="C1419" s="12">
        <v>45184</v>
      </c>
      <c r="D1419" s="12">
        <v>45188</v>
      </c>
      <c r="E1419" s="11" t="s">
        <v>38</v>
      </c>
      <c r="F1419" s="11" t="s">
        <v>3547</v>
      </c>
      <c r="G1419" s="11" t="s">
        <v>3548</v>
      </c>
      <c r="H1419" s="11" t="s">
        <v>81</v>
      </c>
      <c r="I1419" s="11" t="s">
        <v>26</v>
      </c>
      <c r="J1419" s="11" t="s">
        <v>2041</v>
      </c>
      <c r="K1419" s="11" t="s">
        <v>344</v>
      </c>
      <c r="L1419" s="11">
        <v>8701</v>
      </c>
      <c r="M1419" s="11" t="s">
        <v>62</v>
      </c>
      <c r="N1419" s="11" t="s">
        <v>2554</v>
      </c>
      <c r="O1419" s="11" t="s">
        <v>31</v>
      </c>
      <c r="P1419" s="11" t="s">
        <v>35</v>
      </c>
      <c r="Q1419" s="11" t="s">
        <v>2555</v>
      </c>
      <c r="R1419" s="11">
        <v>512.96</v>
      </c>
      <c r="S1419" s="11">
        <v>4</v>
      </c>
      <c r="T1419" s="11">
        <v>0</v>
      </c>
      <c r="U1419" s="11">
        <v>143.62880000000001</v>
      </c>
      <c r="V1419" s="11">
        <f t="shared" si="44"/>
        <v>1</v>
      </c>
      <c r="W1419" s="11" t="str">
        <f t="shared" si="45"/>
        <v>Sep</v>
      </c>
      <c r="X1419" s="13" t="s">
        <v>4395</v>
      </c>
    </row>
    <row r="1420" spans="1:24" x14ac:dyDescent="0.3">
      <c r="A1420" s="11">
        <v>6762</v>
      </c>
      <c r="B1420" s="11" t="s">
        <v>3549</v>
      </c>
      <c r="C1420" s="12">
        <v>44766</v>
      </c>
      <c r="D1420" s="12">
        <v>44768</v>
      </c>
      <c r="E1420" s="11" t="s">
        <v>22</v>
      </c>
      <c r="F1420" s="11" t="s">
        <v>3176</v>
      </c>
      <c r="G1420" s="11" t="s">
        <v>3177</v>
      </c>
      <c r="H1420" s="11" t="s">
        <v>81</v>
      </c>
      <c r="I1420" s="11" t="s">
        <v>26</v>
      </c>
      <c r="J1420" s="11" t="s">
        <v>158</v>
      </c>
      <c r="K1420" s="11" t="s">
        <v>109</v>
      </c>
      <c r="L1420" s="11">
        <v>10035</v>
      </c>
      <c r="M1420" s="11" t="s">
        <v>62</v>
      </c>
      <c r="N1420" s="11" t="s">
        <v>1122</v>
      </c>
      <c r="O1420" s="11" t="s">
        <v>31</v>
      </c>
      <c r="P1420" s="11" t="s">
        <v>35</v>
      </c>
      <c r="Q1420" s="11" t="s">
        <v>1123</v>
      </c>
      <c r="R1420" s="11">
        <v>253.76400000000001</v>
      </c>
      <c r="S1420" s="11">
        <v>2</v>
      </c>
      <c r="T1420" s="11">
        <v>0.1</v>
      </c>
      <c r="U1420" s="11">
        <v>31.015599999999999</v>
      </c>
      <c r="V1420" s="11">
        <f t="shared" si="44"/>
        <v>1</v>
      </c>
      <c r="W1420" s="11" t="str">
        <f t="shared" si="45"/>
        <v>Jul</v>
      </c>
      <c r="X1420" s="13" t="s">
        <v>4394</v>
      </c>
    </row>
    <row r="1421" spans="1:24" x14ac:dyDescent="0.3">
      <c r="A1421" s="11">
        <v>6766</v>
      </c>
      <c r="B1421" s="11" t="s">
        <v>3550</v>
      </c>
      <c r="C1421" s="12">
        <v>45036</v>
      </c>
      <c r="D1421" s="12">
        <v>45040</v>
      </c>
      <c r="E1421" s="11" t="s">
        <v>38</v>
      </c>
      <c r="F1421" s="11" t="s">
        <v>2340</v>
      </c>
      <c r="G1421" s="11" t="s">
        <v>2341</v>
      </c>
      <c r="H1421" s="11" t="s">
        <v>25</v>
      </c>
      <c r="I1421" s="11" t="s">
        <v>26</v>
      </c>
      <c r="J1421" s="11" t="s">
        <v>120</v>
      </c>
      <c r="K1421" s="11" t="s">
        <v>121</v>
      </c>
      <c r="L1421" s="11">
        <v>60653</v>
      </c>
      <c r="M1421" s="11" t="s">
        <v>84</v>
      </c>
      <c r="N1421" s="11" t="s">
        <v>376</v>
      </c>
      <c r="O1421" s="11" t="s">
        <v>31</v>
      </c>
      <c r="P1421" s="11" t="s">
        <v>35</v>
      </c>
      <c r="Q1421" s="11" t="s">
        <v>377</v>
      </c>
      <c r="R1421" s="11">
        <v>317.05799999999999</v>
      </c>
      <c r="S1421" s="11">
        <v>3</v>
      </c>
      <c r="T1421" s="11">
        <v>0.3</v>
      </c>
      <c r="U1421" s="11">
        <v>-18.117599999999999</v>
      </c>
      <c r="V1421" s="11">
        <f t="shared" si="44"/>
        <v>0</v>
      </c>
      <c r="W1421" s="11" t="str">
        <f t="shared" si="45"/>
        <v>Apr</v>
      </c>
      <c r="X1421" s="13" t="s">
        <v>4395</v>
      </c>
    </row>
    <row r="1422" spans="1:24" x14ac:dyDescent="0.3">
      <c r="A1422" s="11">
        <v>6768</v>
      </c>
      <c r="B1422" s="11" t="s">
        <v>3550</v>
      </c>
      <c r="C1422" s="12">
        <v>45036</v>
      </c>
      <c r="D1422" s="12">
        <v>45040</v>
      </c>
      <c r="E1422" s="11" t="s">
        <v>38</v>
      </c>
      <c r="F1422" s="11" t="s">
        <v>2340</v>
      </c>
      <c r="G1422" s="11" t="s">
        <v>2341</v>
      </c>
      <c r="H1422" s="11" t="s">
        <v>25</v>
      </c>
      <c r="I1422" s="11" t="s">
        <v>26</v>
      </c>
      <c r="J1422" s="11" t="s">
        <v>120</v>
      </c>
      <c r="K1422" s="11" t="s">
        <v>121</v>
      </c>
      <c r="L1422" s="11">
        <v>60653</v>
      </c>
      <c r="M1422" s="11" t="s">
        <v>84</v>
      </c>
      <c r="N1422" s="11" t="s">
        <v>1329</v>
      </c>
      <c r="O1422" s="11" t="s">
        <v>31</v>
      </c>
      <c r="P1422" s="11" t="s">
        <v>53</v>
      </c>
      <c r="Q1422" s="11" t="s">
        <v>1330</v>
      </c>
      <c r="R1422" s="11">
        <v>14.56</v>
      </c>
      <c r="S1422" s="11">
        <v>5</v>
      </c>
      <c r="T1422" s="11">
        <v>0.6</v>
      </c>
      <c r="U1422" s="11">
        <v>-6.1879999999999997</v>
      </c>
      <c r="V1422" s="11">
        <f t="shared" si="44"/>
        <v>0</v>
      </c>
      <c r="W1422" s="11" t="str">
        <f t="shared" si="45"/>
        <v>Apr</v>
      </c>
      <c r="X1422" s="13" t="s">
        <v>4395</v>
      </c>
    </row>
    <row r="1423" spans="1:24" x14ac:dyDescent="0.3">
      <c r="A1423" s="11">
        <v>6779</v>
      </c>
      <c r="B1423" s="11" t="s">
        <v>3551</v>
      </c>
      <c r="C1423" s="12">
        <v>44807</v>
      </c>
      <c r="D1423" s="12">
        <v>44812</v>
      </c>
      <c r="E1423" s="11" t="s">
        <v>22</v>
      </c>
      <c r="F1423" s="11" t="s">
        <v>2016</v>
      </c>
      <c r="G1423" s="11" t="s">
        <v>2017</v>
      </c>
      <c r="H1423" s="11" t="s">
        <v>25</v>
      </c>
      <c r="I1423" s="11" t="s">
        <v>26</v>
      </c>
      <c r="J1423" s="11" t="s">
        <v>2735</v>
      </c>
      <c r="K1423" s="11" t="s">
        <v>1070</v>
      </c>
      <c r="L1423" s="11">
        <v>21215</v>
      </c>
      <c r="M1423" s="11" t="s">
        <v>62</v>
      </c>
      <c r="N1423" s="11" t="s">
        <v>1457</v>
      </c>
      <c r="O1423" s="11" t="s">
        <v>31</v>
      </c>
      <c r="P1423" s="11" t="s">
        <v>32</v>
      </c>
      <c r="Q1423" s="11" t="s">
        <v>1458</v>
      </c>
      <c r="R1423" s="11">
        <v>344.94</v>
      </c>
      <c r="S1423" s="11">
        <v>3</v>
      </c>
      <c r="T1423" s="11">
        <v>0</v>
      </c>
      <c r="U1423" s="11">
        <v>31.044599999999999</v>
      </c>
      <c r="V1423" s="11">
        <f t="shared" si="44"/>
        <v>1</v>
      </c>
      <c r="W1423" s="11" t="str">
        <f t="shared" si="45"/>
        <v>Sep</v>
      </c>
      <c r="X1423" s="13" t="s">
        <v>4394</v>
      </c>
    </row>
    <row r="1424" spans="1:24" x14ac:dyDescent="0.3">
      <c r="A1424" s="11">
        <v>6780</v>
      </c>
      <c r="B1424" s="11" t="s">
        <v>3551</v>
      </c>
      <c r="C1424" s="12">
        <v>44807</v>
      </c>
      <c r="D1424" s="12">
        <v>44812</v>
      </c>
      <c r="E1424" s="11" t="s">
        <v>22</v>
      </c>
      <c r="F1424" s="11" t="s">
        <v>2016</v>
      </c>
      <c r="G1424" s="11" t="s">
        <v>2017</v>
      </c>
      <c r="H1424" s="11" t="s">
        <v>25</v>
      </c>
      <c r="I1424" s="11" t="s">
        <v>26</v>
      </c>
      <c r="J1424" s="11" t="s">
        <v>2735</v>
      </c>
      <c r="K1424" s="11" t="s">
        <v>1070</v>
      </c>
      <c r="L1424" s="11">
        <v>21215</v>
      </c>
      <c r="M1424" s="11" t="s">
        <v>62</v>
      </c>
      <c r="N1424" s="11" t="s">
        <v>1699</v>
      </c>
      <c r="O1424" s="11" t="s">
        <v>31</v>
      </c>
      <c r="P1424" s="11" t="s">
        <v>53</v>
      </c>
      <c r="Q1424" s="11" t="s">
        <v>1700</v>
      </c>
      <c r="R1424" s="11">
        <v>14.76</v>
      </c>
      <c r="S1424" s="11">
        <v>2</v>
      </c>
      <c r="T1424" s="11">
        <v>0</v>
      </c>
      <c r="U1424" s="11">
        <v>4.2804000000000002</v>
      </c>
      <c r="V1424" s="11">
        <f t="shared" si="44"/>
        <v>1</v>
      </c>
      <c r="W1424" s="11" t="str">
        <f t="shared" si="45"/>
        <v>Sep</v>
      </c>
      <c r="X1424" s="13" t="s">
        <v>4394</v>
      </c>
    </row>
    <row r="1425" spans="1:24" x14ac:dyDescent="0.3">
      <c r="A1425" s="11">
        <v>6783</v>
      </c>
      <c r="B1425" s="11" t="s">
        <v>3552</v>
      </c>
      <c r="C1425" s="12">
        <v>45132</v>
      </c>
      <c r="D1425" s="12">
        <v>45135</v>
      </c>
      <c r="E1425" s="11" t="s">
        <v>22</v>
      </c>
      <c r="F1425" s="11" t="s">
        <v>2487</v>
      </c>
      <c r="G1425" s="11" t="s">
        <v>2488</v>
      </c>
      <c r="H1425" s="11" t="s">
        <v>25</v>
      </c>
      <c r="I1425" s="11" t="s">
        <v>26</v>
      </c>
      <c r="J1425" s="11" t="s">
        <v>60</v>
      </c>
      <c r="K1425" s="11" t="s">
        <v>61</v>
      </c>
      <c r="L1425" s="11">
        <v>19143</v>
      </c>
      <c r="M1425" s="11" t="s">
        <v>62</v>
      </c>
      <c r="N1425" s="11" t="s">
        <v>658</v>
      </c>
      <c r="O1425" s="11" t="s">
        <v>31</v>
      </c>
      <c r="P1425" s="11" t="s">
        <v>53</v>
      </c>
      <c r="Q1425" s="11" t="s">
        <v>659</v>
      </c>
      <c r="R1425" s="11">
        <v>20.096</v>
      </c>
      <c r="S1425" s="11">
        <v>4</v>
      </c>
      <c r="T1425" s="11">
        <v>0.2</v>
      </c>
      <c r="U1425" s="11">
        <v>3.0144000000000002</v>
      </c>
      <c r="V1425" s="11">
        <f t="shared" si="44"/>
        <v>1</v>
      </c>
      <c r="W1425" s="11" t="str">
        <f t="shared" si="45"/>
        <v>Jul</v>
      </c>
      <c r="X1425" s="13" t="s">
        <v>4395</v>
      </c>
    </row>
    <row r="1426" spans="1:24" x14ac:dyDescent="0.3">
      <c r="A1426" s="11">
        <v>6785</v>
      </c>
      <c r="B1426" s="11" t="s">
        <v>3552</v>
      </c>
      <c r="C1426" s="12">
        <v>45132</v>
      </c>
      <c r="D1426" s="12">
        <v>45135</v>
      </c>
      <c r="E1426" s="11" t="s">
        <v>22</v>
      </c>
      <c r="F1426" s="11" t="s">
        <v>2487</v>
      </c>
      <c r="G1426" s="11" t="s">
        <v>2488</v>
      </c>
      <c r="H1426" s="11" t="s">
        <v>25</v>
      </c>
      <c r="I1426" s="11" t="s">
        <v>26</v>
      </c>
      <c r="J1426" s="11" t="s">
        <v>60</v>
      </c>
      <c r="K1426" s="11" t="s">
        <v>61</v>
      </c>
      <c r="L1426" s="11">
        <v>19143</v>
      </c>
      <c r="M1426" s="11" t="s">
        <v>62</v>
      </c>
      <c r="N1426" s="11" t="s">
        <v>3147</v>
      </c>
      <c r="O1426" s="11" t="s">
        <v>31</v>
      </c>
      <c r="P1426" s="11" t="s">
        <v>44</v>
      </c>
      <c r="Q1426" s="11" t="s">
        <v>3148</v>
      </c>
      <c r="R1426" s="11">
        <v>138.58799999999999</v>
      </c>
      <c r="S1426" s="11">
        <v>1</v>
      </c>
      <c r="T1426" s="11">
        <v>0.4</v>
      </c>
      <c r="U1426" s="11">
        <v>-34.646999999999998</v>
      </c>
      <c r="V1426" s="11">
        <f t="shared" si="44"/>
        <v>0</v>
      </c>
      <c r="W1426" s="11" t="str">
        <f t="shared" si="45"/>
        <v>Jul</v>
      </c>
      <c r="X1426" s="13" t="s">
        <v>4395</v>
      </c>
    </row>
    <row r="1427" spans="1:24" x14ac:dyDescent="0.3">
      <c r="A1427" s="11">
        <v>6788</v>
      </c>
      <c r="B1427" s="11" t="s">
        <v>3553</v>
      </c>
      <c r="C1427" s="12">
        <v>44452</v>
      </c>
      <c r="D1427" s="12">
        <v>44459</v>
      </c>
      <c r="E1427" s="11" t="s">
        <v>38</v>
      </c>
      <c r="F1427" s="11" t="s">
        <v>348</v>
      </c>
      <c r="G1427" s="11" t="s">
        <v>349</v>
      </c>
      <c r="H1427" s="11" t="s">
        <v>25</v>
      </c>
      <c r="I1427" s="11" t="s">
        <v>26</v>
      </c>
      <c r="J1427" s="11" t="s">
        <v>2119</v>
      </c>
      <c r="K1427" s="11" t="s">
        <v>648</v>
      </c>
      <c r="L1427" s="11">
        <v>30318</v>
      </c>
      <c r="M1427" s="11" t="s">
        <v>29</v>
      </c>
      <c r="N1427" s="11" t="s">
        <v>971</v>
      </c>
      <c r="O1427" s="11" t="s">
        <v>31</v>
      </c>
      <c r="P1427" s="11" t="s">
        <v>53</v>
      </c>
      <c r="Q1427" s="11" t="s">
        <v>972</v>
      </c>
      <c r="R1427" s="11">
        <v>129.93</v>
      </c>
      <c r="S1427" s="11">
        <v>3</v>
      </c>
      <c r="T1427" s="11">
        <v>0</v>
      </c>
      <c r="U1427" s="11">
        <v>12.993</v>
      </c>
      <c r="V1427" s="11">
        <f t="shared" si="44"/>
        <v>1</v>
      </c>
      <c r="W1427" s="11" t="str">
        <f t="shared" si="45"/>
        <v>Sep</v>
      </c>
      <c r="X1427" s="13" t="s">
        <v>4393</v>
      </c>
    </row>
    <row r="1428" spans="1:24" x14ac:dyDescent="0.3">
      <c r="A1428" s="11">
        <v>6792</v>
      </c>
      <c r="B1428" s="11" t="s">
        <v>3554</v>
      </c>
      <c r="C1428" s="12">
        <v>44875</v>
      </c>
      <c r="D1428" s="12">
        <v>44880</v>
      </c>
      <c r="E1428" s="11" t="s">
        <v>38</v>
      </c>
      <c r="F1428" s="11" t="s">
        <v>1718</v>
      </c>
      <c r="G1428" s="11" t="s">
        <v>1719</v>
      </c>
      <c r="H1428" s="11" t="s">
        <v>90</v>
      </c>
      <c r="I1428" s="11" t="s">
        <v>26</v>
      </c>
      <c r="J1428" s="11" t="s">
        <v>1830</v>
      </c>
      <c r="K1428" s="11" t="s">
        <v>50</v>
      </c>
      <c r="L1428" s="11">
        <v>95823</v>
      </c>
      <c r="M1428" s="11" t="s">
        <v>51</v>
      </c>
      <c r="N1428" s="11" t="s">
        <v>2640</v>
      </c>
      <c r="O1428" s="11" t="s">
        <v>31</v>
      </c>
      <c r="P1428" s="11" t="s">
        <v>53</v>
      </c>
      <c r="Q1428" s="11" t="s">
        <v>2641</v>
      </c>
      <c r="R1428" s="11">
        <v>9.98</v>
      </c>
      <c r="S1428" s="11">
        <v>1</v>
      </c>
      <c r="T1428" s="11">
        <v>0</v>
      </c>
      <c r="U1428" s="11">
        <v>2.7944</v>
      </c>
      <c r="V1428" s="11">
        <f t="shared" si="44"/>
        <v>1</v>
      </c>
      <c r="W1428" s="11" t="str">
        <f t="shared" si="45"/>
        <v>Nov</v>
      </c>
      <c r="X1428" s="13" t="s">
        <v>4394</v>
      </c>
    </row>
    <row r="1429" spans="1:24" x14ac:dyDescent="0.3">
      <c r="A1429" s="11">
        <v>6796</v>
      </c>
      <c r="B1429" s="11" t="s">
        <v>3555</v>
      </c>
      <c r="C1429" s="12">
        <v>44516</v>
      </c>
      <c r="D1429" s="12">
        <v>44520</v>
      </c>
      <c r="E1429" s="11" t="s">
        <v>38</v>
      </c>
      <c r="F1429" s="11" t="s">
        <v>550</v>
      </c>
      <c r="G1429" s="11" t="s">
        <v>551</v>
      </c>
      <c r="H1429" s="11" t="s">
        <v>81</v>
      </c>
      <c r="I1429" s="11" t="s">
        <v>26</v>
      </c>
      <c r="J1429" s="11" t="s">
        <v>120</v>
      </c>
      <c r="K1429" s="11" t="s">
        <v>121</v>
      </c>
      <c r="L1429" s="11">
        <v>60610</v>
      </c>
      <c r="M1429" s="11" t="s">
        <v>84</v>
      </c>
      <c r="N1429" s="11" t="s">
        <v>2671</v>
      </c>
      <c r="O1429" s="11" t="s">
        <v>31</v>
      </c>
      <c r="P1429" s="11" t="s">
        <v>53</v>
      </c>
      <c r="Q1429" s="11" t="s">
        <v>2672</v>
      </c>
      <c r="R1429" s="11">
        <v>34.503999999999998</v>
      </c>
      <c r="S1429" s="11">
        <v>2</v>
      </c>
      <c r="T1429" s="11">
        <v>0.6</v>
      </c>
      <c r="U1429" s="11">
        <v>-15.5268</v>
      </c>
      <c r="V1429" s="11">
        <f t="shared" si="44"/>
        <v>0</v>
      </c>
      <c r="W1429" s="11" t="str">
        <f t="shared" si="45"/>
        <v>Nov</v>
      </c>
      <c r="X1429" s="13" t="s">
        <v>4393</v>
      </c>
    </row>
    <row r="1430" spans="1:24" x14ac:dyDescent="0.3">
      <c r="A1430" s="11">
        <v>6797</v>
      </c>
      <c r="B1430" s="11" t="s">
        <v>3556</v>
      </c>
      <c r="C1430" s="12">
        <v>44433</v>
      </c>
      <c r="D1430" s="12">
        <v>44433</v>
      </c>
      <c r="E1430" s="11" t="s">
        <v>407</v>
      </c>
      <c r="F1430" s="11" t="s">
        <v>1353</v>
      </c>
      <c r="G1430" s="11" t="s">
        <v>1354</v>
      </c>
      <c r="H1430" s="11" t="s">
        <v>25</v>
      </c>
      <c r="I1430" s="11" t="s">
        <v>26</v>
      </c>
      <c r="J1430" s="11" t="s">
        <v>91</v>
      </c>
      <c r="K1430" s="11" t="s">
        <v>83</v>
      </c>
      <c r="L1430" s="11">
        <v>77041</v>
      </c>
      <c r="M1430" s="11" t="s">
        <v>84</v>
      </c>
      <c r="N1430" s="11" t="s">
        <v>1271</v>
      </c>
      <c r="O1430" s="11" t="s">
        <v>31</v>
      </c>
      <c r="P1430" s="11" t="s">
        <v>53</v>
      </c>
      <c r="Q1430" s="11" t="s">
        <v>1739</v>
      </c>
      <c r="R1430" s="11">
        <v>20.103999999999999</v>
      </c>
      <c r="S1430" s="11">
        <v>2</v>
      </c>
      <c r="T1430" s="11">
        <v>0.6</v>
      </c>
      <c r="U1430" s="11">
        <v>-16.585799999999999</v>
      </c>
      <c r="V1430" s="11">
        <f t="shared" si="44"/>
        <v>0</v>
      </c>
      <c r="W1430" s="11" t="str">
        <f t="shared" si="45"/>
        <v>Aug</v>
      </c>
      <c r="X1430" s="13" t="s">
        <v>4393</v>
      </c>
    </row>
    <row r="1431" spans="1:24" x14ac:dyDescent="0.3">
      <c r="A1431" s="11">
        <v>6799</v>
      </c>
      <c r="B1431" s="11" t="s">
        <v>3556</v>
      </c>
      <c r="C1431" s="12">
        <v>44433</v>
      </c>
      <c r="D1431" s="12">
        <v>44433</v>
      </c>
      <c r="E1431" s="11" t="s">
        <v>407</v>
      </c>
      <c r="F1431" s="11" t="s">
        <v>1353</v>
      </c>
      <c r="G1431" s="11" t="s">
        <v>1354</v>
      </c>
      <c r="H1431" s="11" t="s">
        <v>25</v>
      </c>
      <c r="I1431" s="11" t="s">
        <v>26</v>
      </c>
      <c r="J1431" s="11" t="s">
        <v>91</v>
      </c>
      <c r="K1431" s="11" t="s">
        <v>83</v>
      </c>
      <c r="L1431" s="11">
        <v>77041</v>
      </c>
      <c r="M1431" s="11" t="s">
        <v>84</v>
      </c>
      <c r="N1431" s="11" t="s">
        <v>3557</v>
      </c>
      <c r="O1431" s="11" t="s">
        <v>31</v>
      </c>
      <c r="P1431" s="11" t="s">
        <v>53</v>
      </c>
      <c r="Q1431" s="11" t="s">
        <v>3558</v>
      </c>
      <c r="R1431" s="11">
        <v>7.88</v>
      </c>
      <c r="S1431" s="11">
        <v>5</v>
      </c>
      <c r="T1431" s="11">
        <v>0.6</v>
      </c>
      <c r="U1431" s="11">
        <v>-3.94</v>
      </c>
      <c r="V1431" s="11">
        <f t="shared" si="44"/>
        <v>0</v>
      </c>
      <c r="W1431" s="11" t="str">
        <f t="shared" si="45"/>
        <v>Aug</v>
      </c>
      <c r="X1431" s="13" t="s">
        <v>4393</v>
      </c>
    </row>
    <row r="1432" spans="1:24" x14ac:dyDescent="0.3">
      <c r="A1432" s="11">
        <v>6800</v>
      </c>
      <c r="B1432" s="11" t="s">
        <v>3559</v>
      </c>
      <c r="C1432" s="12">
        <v>44920</v>
      </c>
      <c r="D1432" s="12">
        <v>44927</v>
      </c>
      <c r="E1432" s="11" t="s">
        <v>38</v>
      </c>
      <c r="F1432" s="11" t="s">
        <v>1602</v>
      </c>
      <c r="G1432" s="11" t="s">
        <v>1603</v>
      </c>
      <c r="H1432" s="11" t="s">
        <v>81</v>
      </c>
      <c r="I1432" s="11" t="s">
        <v>26</v>
      </c>
      <c r="J1432" s="11" t="s">
        <v>500</v>
      </c>
      <c r="K1432" s="11" t="s">
        <v>501</v>
      </c>
      <c r="L1432" s="11">
        <v>85023</v>
      </c>
      <c r="M1432" s="11" t="s">
        <v>51</v>
      </c>
      <c r="N1432" s="11" t="s">
        <v>299</v>
      </c>
      <c r="O1432" s="11" t="s">
        <v>31</v>
      </c>
      <c r="P1432" s="11" t="s">
        <v>44</v>
      </c>
      <c r="Q1432" s="11" t="s">
        <v>300</v>
      </c>
      <c r="R1432" s="11">
        <v>35.445</v>
      </c>
      <c r="S1432" s="11">
        <v>1</v>
      </c>
      <c r="T1432" s="11">
        <v>0.5</v>
      </c>
      <c r="U1432" s="11">
        <v>-24.102599999999999</v>
      </c>
      <c r="V1432" s="11">
        <f t="shared" si="44"/>
        <v>0</v>
      </c>
      <c r="W1432" s="11" t="str">
        <f t="shared" si="45"/>
        <v>Dec</v>
      </c>
      <c r="X1432" s="13" t="s">
        <v>4394</v>
      </c>
    </row>
    <row r="1433" spans="1:24" x14ac:dyDescent="0.3">
      <c r="A1433" s="11">
        <v>6804</v>
      </c>
      <c r="B1433" s="11" t="s">
        <v>3559</v>
      </c>
      <c r="C1433" s="12">
        <v>44920</v>
      </c>
      <c r="D1433" s="12">
        <v>44927</v>
      </c>
      <c r="E1433" s="11" t="s">
        <v>38</v>
      </c>
      <c r="F1433" s="11" t="s">
        <v>1602</v>
      </c>
      <c r="G1433" s="11" t="s">
        <v>1603</v>
      </c>
      <c r="H1433" s="11" t="s">
        <v>81</v>
      </c>
      <c r="I1433" s="11" t="s">
        <v>26</v>
      </c>
      <c r="J1433" s="11" t="s">
        <v>500</v>
      </c>
      <c r="K1433" s="11" t="s">
        <v>501</v>
      </c>
      <c r="L1433" s="11">
        <v>85023</v>
      </c>
      <c r="M1433" s="11" t="s">
        <v>51</v>
      </c>
      <c r="N1433" s="11" t="s">
        <v>1494</v>
      </c>
      <c r="O1433" s="11" t="s">
        <v>31</v>
      </c>
      <c r="P1433" s="11" t="s">
        <v>35</v>
      </c>
      <c r="Q1433" s="11" t="s">
        <v>1495</v>
      </c>
      <c r="R1433" s="11">
        <v>47.968000000000004</v>
      </c>
      <c r="S1433" s="11">
        <v>2</v>
      </c>
      <c r="T1433" s="11">
        <v>0.2</v>
      </c>
      <c r="U1433" s="11">
        <v>4.1971999999999996</v>
      </c>
      <c r="V1433" s="11">
        <f t="shared" si="44"/>
        <v>1</v>
      </c>
      <c r="W1433" s="11" t="str">
        <f t="shared" si="45"/>
        <v>Dec</v>
      </c>
      <c r="X1433" s="13" t="s">
        <v>4394</v>
      </c>
    </row>
    <row r="1434" spans="1:24" x14ac:dyDescent="0.3">
      <c r="A1434" s="11">
        <v>6809</v>
      </c>
      <c r="B1434" s="11" t="s">
        <v>3560</v>
      </c>
      <c r="C1434" s="12">
        <v>44286</v>
      </c>
      <c r="D1434" s="12">
        <v>44291</v>
      </c>
      <c r="E1434" s="11" t="s">
        <v>38</v>
      </c>
      <c r="F1434" s="11" t="s">
        <v>484</v>
      </c>
      <c r="G1434" s="11" t="s">
        <v>485</v>
      </c>
      <c r="H1434" s="11" t="s">
        <v>81</v>
      </c>
      <c r="I1434" s="11" t="s">
        <v>26</v>
      </c>
      <c r="J1434" s="11" t="s">
        <v>91</v>
      </c>
      <c r="K1434" s="11" t="s">
        <v>83</v>
      </c>
      <c r="L1434" s="11">
        <v>77095</v>
      </c>
      <c r="M1434" s="11" t="s">
        <v>84</v>
      </c>
      <c r="N1434" s="11" t="s">
        <v>2629</v>
      </c>
      <c r="O1434" s="11" t="s">
        <v>31</v>
      </c>
      <c r="P1434" s="11" t="s">
        <v>53</v>
      </c>
      <c r="Q1434" s="11" t="s">
        <v>2630</v>
      </c>
      <c r="R1434" s="11">
        <v>22.38</v>
      </c>
      <c r="S1434" s="11">
        <v>3</v>
      </c>
      <c r="T1434" s="11">
        <v>0.6</v>
      </c>
      <c r="U1434" s="11">
        <v>-7.8330000000000002</v>
      </c>
      <c r="V1434" s="11">
        <f t="shared" si="44"/>
        <v>0</v>
      </c>
      <c r="W1434" s="11" t="str">
        <f t="shared" si="45"/>
        <v>Mar</v>
      </c>
      <c r="X1434" s="13" t="s">
        <v>4393</v>
      </c>
    </row>
    <row r="1435" spans="1:24" x14ac:dyDescent="0.3">
      <c r="A1435" s="11">
        <v>6812</v>
      </c>
      <c r="B1435" s="11" t="s">
        <v>3561</v>
      </c>
      <c r="C1435" s="12">
        <v>45183</v>
      </c>
      <c r="D1435" s="12">
        <v>45184</v>
      </c>
      <c r="E1435" s="11" t="s">
        <v>78</v>
      </c>
      <c r="F1435" s="11" t="s">
        <v>3562</v>
      </c>
      <c r="G1435" s="11" t="s">
        <v>3563</v>
      </c>
      <c r="H1435" s="11" t="s">
        <v>25</v>
      </c>
      <c r="I1435" s="11" t="s">
        <v>26</v>
      </c>
      <c r="J1435" s="11" t="s">
        <v>60</v>
      </c>
      <c r="K1435" s="11" t="s">
        <v>61</v>
      </c>
      <c r="L1435" s="11">
        <v>19140</v>
      </c>
      <c r="M1435" s="11" t="s">
        <v>62</v>
      </c>
      <c r="N1435" s="11" t="s">
        <v>476</v>
      </c>
      <c r="O1435" s="11" t="s">
        <v>31</v>
      </c>
      <c r="P1435" s="11" t="s">
        <v>35</v>
      </c>
      <c r="Q1435" s="11" t="s">
        <v>477</v>
      </c>
      <c r="R1435" s="11">
        <v>113.372</v>
      </c>
      <c r="S1435" s="11">
        <v>2</v>
      </c>
      <c r="T1435" s="11">
        <v>0.3</v>
      </c>
      <c r="U1435" s="11">
        <v>-29.152799999999999</v>
      </c>
      <c r="V1435" s="11">
        <f t="shared" si="44"/>
        <v>0</v>
      </c>
      <c r="W1435" s="11" t="str">
        <f t="shared" si="45"/>
        <v>Sep</v>
      </c>
      <c r="X1435" s="13" t="s">
        <v>4395</v>
      </c>
    </row>
    <row r="1436" spans="1:24" x14ac:dyDescent="0.3">
      <c r="A1436" s="11">
        <v>6814</v>
      </c>
      <c r="B1436" s="11" t="s">
        <v>3561</v>
      </c>
      <c r="C1436" s="12">
        <v>45183</v>
      </c>
      <c r="D1436" s="12">
        <v>45184</v>
      </c>
      <c r="E1436" s="11" t="s">
        <v>78</v>
      </c>
      <c r="F1436" s="11" t="s">
        <v>3562</v>
      </c>
      <c r="G1436" s="11" t="s">
        <v>3563</v>
      </c>
      <c r="H1436" s="11" t="s">
        <v>25</v>
      </c>
      <c r="I1436" s="11" t="s">
        <v>26</v>
      </c>
      <c r="J1436" s="11" t="s">
        <v>60</v>
      </c>
      <c r="K1436" s="11" t="s">
        <v>61</v>
      </c>
      <c r="L1436" s="11">
        <v>19140</v>
      </c>
      <c r="M1436" s="11" t="s">
        <v>62</v>
      </c>
      <c r="N1436" s="11" t="s">
        <v>3564</v>
      </c>
      <c r="O1436" s="11" t="s">
        <v>31</v>
      </c>
      <c r="P1436" s="11" t="s">
        <v>53</v>
      </c>
      <c r="Q1436" s="11" t="s">
        <v>3565</v>
      </c>
      <c r="R1436" s="11">
        <v>127.93600000000001</v>
      </c>
      <c r="S1436" s="11">
        <v>8</v>
      </c>
      <c r="T1436" s="11">
        <v>0.2</v>
      </c>
      <c r="U1436" s="11">
        <v>4.7976000000000001</v>
      </c>
      <c r="V1436" s="11">
        <f t="shared" si="44"/>
        <v>1</v>
      </c>
      <c r="W1436" s="11" t="str">
        <f t="shared" si="45"/>
        <v>Sep</v>
      </c>
      <c r="X1436" s="13" t="s">
        <v>4395</v>
      </c>
    </row>
    <row r="1437" spans="1:24" x14ac:dyDescent="0.3">
      <c r="A1437" s="11">
        <v>6816</v>
      </c>
      <c r="B1437" s="11" t="s">
        <v>3566</v>
      </c>
      <c r="C1437" s="12">
        <v>43999</v>
      </c>
      <c r="D1437" s="12">
        <v>44003</v>
      </c>
      <c r="E1437" s="11" t="s">
        <v>38</v>
      </c>
      <c r="F1437" s="11" t="s">
        <v>1323</v>
      </c>
      <c r="G1437" s="11" t="s">
        <v>1324</v>
      </c>
      <c r="H1437" s="11" t="s">
        <v>25</v>
      </c>
      <c r="I1437" s="11" t="s">
        <v>26</v>
      </c>
      <c r="J1437" s="11" t="s">
        <v>176</v>
      </c>
      <c r="K1437" s="11" t="s">
        <v>177</v>
      </c>
      <c r="L1437" s="11">
        <v>98105</v>
      </c>
      <c r="M1437" s="11" t="s">
        <v>51</v>
      </c>
      <c r="N1437" s="11" t="s">
        <v>1342</v>
      </c>
      <c r="O1437" s="11" t="s">
        <v>31</v>
      </c>
      <c r="P1437" s="11" t="s">
        <v>53</v>
      </c>
      <c r="Q1437" s="11" t="s">
        <v>405</v>
      </c>
      <c r="R1437" s="11">
        <v>6.24</v>
      </c>
      <c r="S1437" s="11">
        <v>3</v>
      </c>
      <c r="T1437" s="11">
        <v>0</v>
      </c>
      <c r="U1437" s="11">
        <v>2.6208</v>
      </c>
      <c r="V1437" s="11">
        <f t="shared" si="44"/>
        <v>1</v>
      </c>
      <c r="W1437" s="11" t="str">
        <f t="shared" si="45"/>
        <v>Jun</v>
      </c>
      <c r="X1437" s="13" t="s">
        <v>4392</v>
      </c>
    </row>
    <row r="1438" spans="1:24" x14ac:dyDescent="0.3">
      <c r="A1438" s="11">
        <v>6820</v>
      </c>
      <c r="B1438" s="11" t="s">
        <v>3567</v>
      </c>
      <c r="C1438" s="12">
        <v>45288</v>
      </c>
      <c r="D1438" s="12">
        <v>45292</v>
      </c>
      <c r="E1438" s="11" t="s">
        <v>38</v>
      </c>
      <c r="F1438" s="11" t="s">
        <v>3399</v>
      </c>
      <c r="G1438" s="11" t="s">
        <v>3400</v>
      </c>
      <c r="H1438" s="11" t="s">
        <v>81</v>
      </c>
      <c r="I1438" s="11" t="s">
        <v>26</v>
      </c>
      <c r="J1438" s="11" t="s">
        <v>1360</v>
      </c>
      <c r="K1438" s="11" t="s">
        <v>121</v>
      </c>
      <c r="L1438" s="11">
        <v>61604</v>
      </c>
      <c r="M1438" s="11" t="s">
        <v>84</v>
      </c>
      <c r="N1438" s="11" t="s">
        <v>2307</v>
      </c>
      <c r="O1438" s="11" t="s">
        <v>31</v>
      </c>
      <c r="P1438" s="11" t="s">
        <v>53</v>
      </c>
      <c r="Q1438" s="11" t="s">
        <v>2308</v>
      </c>
      <c r="R1438" s="11">
        <v>7.968</v>
      </c>
      <c r="S1438" s="11">
        <v>3</v>
      </c>
      <c r="T1438" s="11">
        <v>0.6</v>
      </c>
      <c r="U1438" s="11">
        <v>-2.3904000000000001</v>
      </c>
      <c r="V1438" s="11">
        <f t="shared" si="44"/>
        <v>0</v>
      </c>
      <c r="W1438" s="11" t="str">
        <f t="shared" si="45"/>
        <v>Dec</v>
      </c>
      <c r="X1438" s="13" t="s">
        <v>4395</v>
      </c>
    </row>
    <row r="1439" spans="1:24" x14ac:dyDescent="0.3">
      <c r="A1439" s="11">
        <v>6821</v>
      </c>
      <c r="B1439" s="11" t="s">
        <v>3567</v>
      </c>
      <c r="C1439" s="12">
        <v>45288</v>
      </c>
      <c r="D1439" s="12">
        <v>45292</v>
      </c>
      <c r="E1439" s="11" t="s">
        <v>38</v>
      </c>
      <c r="F1439" s="11" t="s">
        <v>3399</v>
      </c>
      <c r="G1439" s="11" t="s">
        <v>3400</v>
      </c>
      <c r="H1439" s="11" t="s">
        <v>81</v>
      </c>
      <c r="I1439" s="11" t="s">
        <v>26</v>
      </c>
      <c r="J1439" s="11" t="s">
        <v>1360</v>
      </c>
      <c r="K1439" s="11" t="s">
        <v>121</v>
      </c>
      <c r="L1439" s="11">
        <v>61604</v>
      </c>
      <c r="M1439" s="11" t="s">
        <v>84</v>
      </c>
      <c r="N1439" s="11" t="s">
        <v>238</v>
      </c>
      <c r="O1439" s="11" t="s">
        <v>31</v>
      </c>
      <c r="P1439" s="11" t="s">
        <v>35</v>
      </c>
      <c r="Q1439" s="11" t="s">
        <v>239</v>
      </c>
      <c r="R1439" s="11">
        <v>113.372</v>
      </c>
      <c r="S1439" s="11">
        <v>2</v>
      </c>
      <c r="T1439" s="11">
        <v>0.3</v>
      </c>
      <c r="U1439" s="11">
        <v>-3.2391999999999999</v>
      </c>
      <c r="V1439" s="11">
        <f t="shared" si="44"/>
        <v>0</v>
      </c>
      <c r="W1439" s="11" t="str">
        <f t="shared" si="45"/>
        <v>Dec</v>
      </c>
      <c r="X1439" s="13" t="s">
        <v>4395</v>
      </c>
    </row>
    <row r="1440" spans="1:24" x14ac:dyDescent="0.3">
      <c r="A1440" s="11">
        <v>6822</v>
      </c>
      <c r="B1440" s="11" t="s">
        <v>3567</v>
      </c>
      <c r="C1440" s="12">
        <v>45288</v>
      </c>
      <c r="D1440" s="12">
        <v>45292</v>
      </c>
      <c r="E1440" s="11" t="s">
        <v>38</v>
      </c>
      <c r="F1440" s="11" t="s">
        <v>3399</v>
      </c>
      <c r="G1440" s="11" t="s">
        <v>3400</v>
      </c>
      <c r="H1440" s="11" t="s">
        <v>81</v>
      </c>
      <c r="I1440" s="11" t="s">
        <v>26</v>
      </c>
      <c r="J1440" s="11" t="s">
        <v>1360</v>
      </c>
      <c r="K1440" s="11" t="s">
        <v>121</v>
      </c>
      <c r="L1440" s="11">
        <v>61604</v>
      </c>
      <c r="M1440" s="11" t="s">
        <v>84</v>
      </c>
      <c r="N1440" s="11" t="s">
        <v>427</v>
      </c>
      <c r="O1440" s="11" t="s">
        <v>31</v>
      </c>
      <c r="P1440" s="11" t="s">
        <v>53</v>
      </c>
      <c r="Q1440" s="11" t="s">
        <v>428</v>
      </c>
      <c r="R1440" s="11">
        <v>2.96</v>
      </c>
      <c r="S1440" s="11">
        <v>2</v>
      </c>
      <c r="T1440" s="11">
        <v>0.6</v>
      </c>
      <c r="U1440" s="11">
        <v>-1.4059999999999999</v>
      </c>
      <c r="V1440" s="11">
        <f t="shared" si="44"/>
        <v>0</v>
      </c>
      <c r="W1440" s="11" t="str">
        <f t="shared" si="45"/>
        <v>Dec</v>
      </c>
      <c r="X1440" s="13" t="s">
        <v>4395</v>
      </c>
    </row>
    <row r="1441" spans="1:24" x14ac:dyDescent="0.3">
      <c r="A1441" s="11">
        <v>6825</v>
      </c>
      <c r="B1441" s="11" t="s">
        <v>3568</v>
      </c>
      <c r="C1441" s="12">
        <v>44402</v>
      </c>
      <c r="D1441" s="12">
        <v>44406</v>
      </c>
      <c r="E1441" s="11" t="s">
        <v>38</v>
      </c>
      <c r="F1441" s="11" t="s">
        <v>3388</v>
      </c>
      <c r="G1441" s="11" t="s">
        <v>3389</v>
      </c>
      <c r="H1441" s="11" t="s">
        <v>81</v>
      </c>
      <c r="I1441" s="11" t="s">
        <v>26</v>
      </c>
      <c r="J1441" s="11" t="s">
        <v>1597</v>
      </c>
      <c r="K1441" s="11" t="s">
        <v>1257</v>
      </c>
      <c r="L1441" s="11">
        <v>36116</v>
      </c>
      <c r="M1441" s="11" t="s">
        <v>29</v>
      </c>
      <c r="N1441" s="11" t="s">
        <v>435</v>
      </c>
      <c r="O1441" s="11" t="s">
        <v>31</v>
      </c>
      <c r="P1441" s="11" t="s">
        <v>44</v>
      </c>
      <c r="Q1441" s="11" t="s">
        <v>436</v>
      </c>
      <c r="R1441" s="11">
        <v>358.58</v>
      </c>
      <c r="S1441" s="11">
        <v>2</v>
      </c>
      <c r="T1441" s="11">
        <v>0</v>
      </c>
      <c r="U1441" s="11">
        <v>39.443800000000003</v>
      </c>
      <c r="V1441" s="11">
        <f t="shared" si="44"/>
        <v>1</v>
      </c>
      <c r="W1441" s="11" t="str">
        <f t="shared" si="45"/>
        <v>Jul</v>
      </c>
      <c r="X1441" s="13" t="s">
        <v>4393</v>
      </c>
    </row>
    <row r="1442" spans="1:24" x14ac:dyDescent="0.3">
      <c r="A1442" s="11">
        <v>6834</v>
      </c>
      <c r="B1442" s="11" t="s">
        <v>3569</v>
      </c>
      <c r="C1442" s="12">
        <v>44812</v>
      </c>
      <c r="D1442" s="12">
        <v>44812</v>
      </c>
      <c r="E1442" s="11" t="s">
        <v>407</v>
      </c>
      <c r="F1442" s="11" t="s">
        <v>828</v>
      </c>
      <c r="G1442" s="11" t="s">
        <v>829</v>
      </c>
      <c r="H1442" s="11" t="s">
        <v>25</v>
      </c>
      <c r="I1442" s="11" t="s">
        <v>26</v>
      </c>
      <c r="J1442" s="11" t="s">
        <v>830</v>
      </c>
      <c r="K1442" s="11" t="s">
        <v>50</v>
      </c>
      <c r="L1442" s="11">
        <v>92704</v>
      </c>
      <c r="M1442" s="11" t="s">
        <v>51</v>
      </c>
      <c r="N1442" s="11" t="s">
        <v>1215</v>
      </c>
      <c r="O1442" s="11" t="s">
        <v>31</v>
      </c>
      <c r="P1442" s="11" t="s">
        <v>44</v>
      </c>
      <c r="Q1442" s="11" t="s">
        <v>1216</v>
      </c>
      <c r="R1442" s="11">
        <v>146.04</v>
      </c>
      <c r="S1442" s="11">
        <v>1</v>
      </c>
      <c r="T1442" s="11">
        <v>0.2</v>
      </c>
      <c r="U1442" s="11">
        <v>-12.778499999999999</v>
      </c>
      <c r="V1442" s="11">
        <f t="shared" si="44"/>
        <v>0</v>
      </c>
      <c r="W1442" s="11" t="str">
        <f t="shared" si="45"/>
        <v>Sep</v>
      </c>
      <c r="X1442" s="13" t="s">
        <v>4394</v>
      </c>
    </row>
    <row r="1443" spans="1:24" x14ac:dyDescent="0.3">
      <c r="A1443" s="11">
        <v>6837</v>
      </c>
      <c r="B1443" s="11" t="s">
        <v>3570</v>
      </c>
      <c r="C1443" s="12">
        <v>45214</v>
      </c>
      <c r="D1443" s="12">
        <v>45219</v>
      </c>
      <c r="E1443" s="11" t="s">
        <v>38</v>
      </c>
      <c r="F1443" s="11" t="s">
        <v>2699</v>
      </c>
      <c r="G1443" s="11" t="s">
        <v>2700</v>
      </c>
      <c r="H1443" s="11" t="s">
        <v>81</v>
      </c>
      <c r="I1443" s="11" t="s">
        <v>26</v>
      </c>
      <c r="J1443" s="11" t="s">
        <v>3571</v>
      </c>
      <c r="K1443" s="11" t="s">
        <v>50</v>
      </c>
      <c r="L1443" s="11">
        <v>91360</v>
      </c>
      <c r="M1443" s="11" t="s">
        <v>51</v>
      </c>
      <c r="N1443" s="11" t="s">
        <v>266</v>
      </c>
      <c r="O1443" s="11" t="s">
        <v>31</v>
      </c>
      <c r="P1443" s="11" t="s">
        <v>53</v>
      </c>
      <c r="Q1443" s="11" t="s">
        <v>267</v>
      </c>
      <c r="R1443" s="11">
        <v>22.72</v>
      </c>
      <c r="S1443" s="11">
        <v>1</v>
      </c>
      <c r="T1443" s="11">
        <v>0</v>
      </c>
      <c r="U1443" s="11">
        <v>9.3152000000000008</v>
      </c>
      <c r="V1443" s="11">
        <f t="shared" si="44"/>
        <v>1</v>
      </c>
      <c r="W1443" s="11" t="str">
        <f t="shared" si="45"/>
        <v>Oct</v>
      </c>
      <c r="X1443" s="13" t="s">
        <v>4395</v>
      </c>
    </row>
    <row r="1444" spans="1:24" x14ac:dyDescent="0.3">
      <c r="A1444" s="11">
        <v>6845</v>
      </c>
      <c r="B1444" s="11" t="s">
        <v>3572</v>
      </c>
      <c r="C1444" s="12">
        <v>44816</v>
      </c>
      <c r="D1444" s="12">
        <v>44821</v>
      </c>
      <c r="E1444" s="11" t="s">
        <v>38</v>
      </c>
      <c r="F1444" s="11" t="s">
        <v>768</v>
      </c>
      <c r="G1444" s="11" t="s">
        <v>769</v>
      </c>
      <c r="H1444" s="11" t="s">
        <v>81</v>
      </c>
      <c r="I1444" s="11" t="s">
        <v>26</v>
      </c>
      <c r="J1444" s="11" t="s">
        <v>859</v>
      </c>
      <c r="K1444" s="11" t="s">
        <v>697</v>
      </c>
      <c r="L1444" s="11">
        <v>22153</v>
      </c>
      <c r="M1444" s="11" t="s">
        <v>29</v>
      </c>
      <c r="N1444" s="11" t="s">
        <v>3573</v>
      </c>
      <c r="O1444" s="11" t="s">
        <v>31</v>
      </c>
      <c r="P1444" s="11" t="s">
        <v>35</v>
      </c>
      <c r="Q1444" s="11" t="s">
        <v>3574</v>
      </c>
      <c r="R1444" s="11">
        <v>1059.1199999999999</v>
      </c>
      <c r="S1444" s="11">
        <v>4</v>
      </c>
      <c r="T1444" s="11">
        <v>0</v>
      </c>
      <c r="U1444" s="11">
        <v>307.14479999999998</v>
      </c>
      <c r="V1444" s="11">
        <f t="shared" si="44"/>
        <v>1</v>
      </c>
      <c r="W1444" s="11" t="str">
        <f t="shared" si="45"/>
        <v>Sep</v>
      </c>
      <c r="X1444" s="13" t="s">
        <v>4394</v>
      </c>
    </row>
    <row r="1445" spans="1:24" x14ac:dyDescent="0.3">
      <c r="A1445" s="11">
        <v>6846</v>
      </c>
      <c r="B1445" s="11" t="s">
        <v>3575</v>
      </c>
      <c r="C1445" s="12">
        <v>44018</v>
      </c>
      <c r="D1445" s="12">
        <v>44024</v>
      </c>
      <c r="E1445" s="11" t="s">
        <v>38</v>
      </c>
      <c r="F1445" s="11" t="s">
        <v>1801</v>
      </c>
      <c r="G1445" s="11" t="s">
        <v>1802</v>
      </c>
      <c r="H1445" s="11" t="s">
        <v>90</v>
      </c>
      <c r="I1445" s="11" t="s">
        <v>26</v>
      </c>
      <c r="J1445" s="11" t="s">
        <v>3576</v>
      </c>
      <c r="K1445" s="11" t="s">
        <v>50</v>
      </c>
      <c r="L1445" s="11">
        <v>92020</v>
      </c>
      <c r="M1445" s="11" t="s">
        <v>51</v>
      </c>
      <c r="N1445" s="11" t="s">
        <v>1566</v>
      </c>
      <c r="O1445" s="11" t="s">
        <v>31</v>
      </c>
      <c r="P1445" s="11" t="s">
        <v>35</v>
      </c>
      <c r="Q1445" s="11" t="s">
        <v>1567</v>
      </c>
      <c r="R1445" s="11">
        <v>478.48</v>
      </c>
      <c r="S1445" s="11">
        <v>2</v>
      </c>
      <c r="T1445" s="11">
        <v>0.2</v>
      </c>
      <c r="U1445" s="11">
        <v>47.847999999999999</v>
      </c>
      <c r="V1445" s="11">
        <f t="shared" si="44"/>
        <v>1</v>
      </c>
      <c r="W1445" s="11" t="str">
        <f t="shared" si="45"/>
        <v>Jul</v>
      </c>
      <c r="X1445" s="13" t="s">
        <v>4392</v>
      </c>
    </row>
    <row r="1446" spans="1:24" x14ac:dyDescent="0.3">
      <c r="A1446" s="11">
        <v>6850</v>
      </c>
      <c r="B1446" s="11" t="s">
        <v>3577</v>
      </c>
      <c r="C1446" s="12">
        <v>43941</v>
      </c>
      <c r="D1446" s="12">
        <v>43946</v>
      </c>
      <c r="E1446" s="11" t="s">
        <v>38</v>
      </c>
      <c r="F1446" s="11" t="s">
        <v>1545</v>
      </c>
      <c r="G1446" s="11" t="s">
        <v>1546</v>
      </c>
      <c r="H1446" s="11" t="s">
        <v>25</v>
      </c>
      <c r="I1446" s="11" t="s">
        <v>26</v>
      </c>
      <c r="J1446" s="11" t="s">
        <v>49</v>
      </c>
      <c r="K1446" s="11" t="s">
        <v>50</v>
      </c>
      <c r="L1446" s="11">
        <v>90045</v>
      </c>
      <c r="M1446" s="11" t="s">
        <v>51</v>
      </c>
      <c r="N1446" s="11" t="s">
        <v>2110</v>
      </c>
      <c r="O1446" s="11" t="s">
        <v>31</v>
      </c>
      <c r="P1446" s="11" t="s">
        <v>53</v>
      </c>
      <c r="Q1446" s="11" t="s">
        <v>2111</v>
      </c>
      <c r="R1446" s="11">
        <v>59.92</v>
      </c>
      <c r="S1446" s="11">
        <v>4</v>
      </c>
      <c r="T1446" s="11">
        <v>0</v>
      </c>
      <c r="U1446" s="11">
        <v>27.563199999999998</v>
      </c>
      <c r="V1446" s="11">
        <f t="shared" si="44"/>
        <v>1</v>
      </c>
      <c r="W1446" s="11" t="str">
        <f t="shared" si="45"/>
        <v>Apr</v>
      </c>
      <c r="X1446" s="13" t="s">
        <v>4392</v>
      </c>
    </row>
    <row r="1447" spans="1:24" x14ac:dyDescent="0.3">
      <c r="A1447" s="11">
        <v>6851</v>
      </c>
      <c r="B1447" s="11" t="s">
        <v>3578</v>
      </c>
      <c r="C1447" s="12">
        <v>44569</v>
      </c>
      <c r="D1447" s="12">
        <v>44573</v>
      </c>
      <c r="E1447" s="11" t="s">
        <v>38</v>
      </c>
      <c r="F1447" s="11" t="s">
        <v>2677</v>
      </c>
      <c r="G1447" s="11" t="s">
        <v>2678</v>
      </c>
      <c r="H1447" s="11" t="s">
        <v>81</v>
      </c>
      <c r="I1447" s="11" t="s">
        <v>26</v>
      </c>
      <c r="J1447" s="11" t="s">
        <v>221</v>
      </c>
      <c r="K1447" s="11" t="s">
        <v>222</v>
      </c>
      <c r="L1447" s="11">
        <v>53132</v>
      </c>
      <c r="M1447" s="11" t="s">
        <v>84</v>
      </c>
      <c r="N1447" s="11" t="s">
        <v>92</v>
      </c>
      <c r="O1447" s="11" t="s">
        <v>31</v>
      </c>
      <c r="P1447" s="11" t="s">
        <v>32</v>
      </c>
      <c r="Q1447" s="11" t="s">
        <v>93</v>
      </c>
      <c r="R1447" s="11">
        <v>1565.88</v>
      </c>
      <c r="S1447" s="11">
        <v>6</v>
      </c>
      <c r="T1447" s="11">
        <v>0</v>
      </c>
      <c r="U1447" s="11">
        <v>407.12880000000001</v>
      </c>
      <c r="V1447" s="11">
        <f t="shared" si="44"/>
        <v>1</v>
      </c>
      <c r="W1447" s="11" t="str">
        <f t="shared" si="45"/>
        <v>Jan</v>
      </c>
      <c r="X1447" s="13" t="s">
        <v>4394</v>
      </c>
    </row>
    <row r="1448" spans="1:24" x14ac:dyDescent="0.3">
      <c r="A1448" s="11">
        <v>6863</v>
      </c>
      <c r="B1448" s="11" t="s">
        <v>3579</v>
      </c>
      <c r="C1448" s="12">
        <v>45033</v>
      </c>
      <c r="D1448" s="12">
        <v>45038</v>
      </c>
      <c r="E1448" s="11" t="s">
        <v>38</v>
      </c>
      <c r="F1448" s="11" t="s">
        <v>3562</v>
      </c>
      <c r="G1448" s="11" t="s">
        <v>3563</v>
      </c>
      <c r="H1448" s="11" t="s">
        <v>25</v>
      </c>
      <c r="I1448" s="11" t="s">
        <v>26</v>
      </c>
      <c r="J1448" s="11" t="s">
        <v>49</v>
      </c>
      <c r="K1448" s="11" t="s">
        <v>50</v>
      </c>
      <c r="L1448" s="11">
        <v>90008</v>
      </c>
      <c r="M1448" s="11" t="s">
        <v>51</v>
      </c>
      <c r="N1448" s="11" t="s">
        <v>1598</v>
      </c>
      <c r="O1448" s="11" t="s">
        <v>31</v>
      </c>
      <c r="P1448" s="11" t="s">
        <v>35</v>
      </c>
      <c r="Q1448" s="11" t="s">
        <v>1599</v>
      </c>
      <c r="R1448" s="11">
        <v>218.352</v>
      </c>
      <c r="S1448" s="11">
        <v>3</v>
      </c>
      <c r="T1448" s="11">
        <v>0.2</v>
      </c>
      <c r="U1448" s="11">
        <v>-19.105799999999999</v>
      </c>
      <c r="V1448" s="11">
        <f t="shared" si="44"/>
        <v>0</v>
      </c>
      <c r="W1448" s="11" t="str">
        <f t="shared" si="45"/>
        <v>Apr</v>
      </c>
      <c r="X1448" s="13" t="s">
        <v>4395</v>
      </c>
    </row>
    <row r="1449" spans="1:24" x14ac:dyDescent="0.3">
      <c r="A1449" s="11">
        <v>6869</v>
      </c>
      <c r="B1449" s="11" t="s">
        <v>3580</v>
      </c>
      <c r="C1449" s="12">
        <v>44794</v>
      </c>
      <c r="D1449" s="12">
        <v>44801</v>
      </c>
      <c r="E1449" s="11" t="s">
        <v>38</v>
      </c>
      <c r="F1449" s="11" t="s">
        <v>3581</v>
      </c>
      <c r="G1449" s="11" t="s">
        <v>3582</v>
      </c>
      <c r="H1449" s="11" t="s">
        <v>81</v>
      </c>
      <c r="I1449" s="11" t="s">
        <v>26</v>
      </c>
      <c r="J1449" s="11" t="s">
        <v>49</v>
      </c>
      <c r="K1449" s="11" t="s">
        <v>50</v>
      </c>
      <c r="L1449" s="11">
        <v>90004</v>
      </c>
      <c r="M1449" s="11" t="s">
        <v>51</v>
      </c>
      <c r="N1449" s="11" t="s">
        <v>1972</v>
      </c>
      <c r="O1449" s="11" t="s">
        <v>31</v>
      </c>
      <c r="P1449" s="11" t="s">
        <v>44</v>
      </c>
      <c r="Q1449" s="11" t="s">
        <v>1973</v>
      </c>
      <c r="R1449" s="11">
        <v>2887.056</v>
      </c>
      <c r="S1449" s="11">
        <v>9</v>
      </c>
      <c r="T1449" s="11">
        <v>0.2</v>
      </c>
      <c r="U1449" s="11">
        <v>180.441</v>
      </c>
      <c r="V1449" s="11">
        <f t="shared" si="44"/>
        <v>1</v>
      </c>
      <c r="W1449" s="11" t="str">
        <f t="shared" si="45"/>
        <v>Aug</v>
      </c>
      <c r="X1449" s="13" t="s">
        <v>4394</v>
      </c>
    </row>
    <row r="1450" spans="1:24" x14ac:dyDescent="0.3">
      <c r="A1450" s="11">
        <v>6877</v>
      </c>
      <c r="B1450" s="11" t="s">
        <v>3583</v>
      </c>
      <c r="C1450" s="12">
        <v>44809</v>
      </c>
      <c r="D1450" s="12">
        <v>44814</v>
      </c>
      <c r="E1450" s="11" t="s">
        <v>38</v>
      </c>
      <c r="F1450" s="11" t="s">
        <v>1396</v>
      </c>
      <c r="G1450" s="11" t="s">
        <v>1397</v>
      </c>
      <c r="H1450" s="11" t="s">
        <v>25</v>
      </c>
      <c r="I1450" s="11" t="s">
        <v>26</v>
      </c>
      <c r="J1450" s="11" t="s">
        <v>2101</v>
      </c>
      <c r="K1450" s="11" t="s">
        <v>697</v>
      </c>
      <c r="L1450" s="11">
        <v>23320</v>
      </c>
      <c r="M1450" s="11" t="s">
        <v>29</v>
      </c>
      <c r="N1450" s="11" t="s">
        <v>1704</v>
      </c>
      <c r="O1450" s="11" t="s">
        <v>31</v>
      </c>
      <c r="P1450" s="11" t="s">
        <v>44</v>
      </c>
      <c r="Q1450" s="11" t="s">
        <v>1705</v>
      </c>
      <c r="R1450" s="11">
        <v>1652.94</v>
      </c>
      <c r="S1450" s="11">
        <v>3</v>
      </c>
      <c r="T1450" s="11">
        <v>0</v>
      </c>
      <c r="U1450" s="11">
        <v>314.05860000000001</v>
      </c>
      <c r="V1450" s="11">
        <f t="shared" si="44"/>
        <v>1</v>
      </c>
      <c r="W1450" s="11" t="str">
        <f t="shared" si="45"/>
        <v>Sep</v>
      </c>
      <c r="X1450" s="13" t="s">
        <v>4394</v>
      </c>
    </row>
    <row r="1451" spans="1:24" x14ac:dyDescent="0.3">
      <c r="A1451" s="11">
        <v>6878</v>
      </c>
      <c r="B1451" s="11" t="s">
        <v>3584</v>
      </c>
      <c r="C1451" s="12">
        <v>44484</v>
      </c>
      <c r="D1451" s="12">
        <v>44484</v>
      </c>
      <c r="E1451" s="11" t="s">
        <v>407</v>
      </c>
      <c r="F1451" s="11" t="s">
        <v>23</v>
      </c>
      <c r="G1451" s="11" t="s">
        <v>24</v>
      </c>
      <c r="H1451" s="11" t="s">
        <v>25</v>
      </c>
      <c r="I1451" s="11" t="s">
        <v>26</v>
      </c>
      <c r="J1451" s="11" t="s">
        <v>1720</v>
      </c>
      <c r="K1451" s="11" t="s">
        <v>83</v>
      </c>
      <c r="L1451" s="11">
        <v>75217</v>
      </c>
      <c r="M1451" s="11" t="s">
        <v>84</v>
      </c>
      <c r="N1451" s="11" t="s">
        <v>1066</v>
      </c>
      <c r="O1451" s="11" t="s">
        <v>31</v>
      </c>
      <c r="P1451" s="11" t="s">
        <v>53</v>
      </c>
      <c r="Q1451" s="11" t="s">
        <v>1067</v>
      </c>
      <c r="R1451" s="11">
        <v>131.376</v>
      </c>
      <c r="S1451" s="11">
        <v>6</v>
      </c>
      <c r="T1451" s="11">
        <v>0.6</v>
      </c>
      <c r="U1451" s="11">
        <v>-95.247600000000006</v>
      </c>
      <c r="V1451" s="11">
        <f t="shared" si="44"/>
        <v>0</v>
      </c>
      <c r="W1451" s="11" t="str">
        <f t="shared" si="45"/>
        <v>Oct</v>
      </c>
      <c r="X1451" s="13" t="s">
        <v>4393</v>
      </c>
    </row>
    <row r="1452" spans="1:24" x14ac:dyDescent="0.3">
      <c r="A1452" s="11">
        <v>6880</v>
      </c>
      <c r="B1452" s="11" t="s">
        <v>3585</v>
      </c>
      <c r="C1452" s="12">
        <v>44531</v>
      </c>
      <c r="D1452" s="12">
        <v>44535</v>
      </c>
      <c r="E1452" s="11" t="s">
        <v>22</v>
      </c>
      <c r="F1452" s="11" t="s">
        <v>3524</v>
      </c>
      <c r="G1452" s="11" t="s">
        <v>3525</v>
      </c>
      <c r="H1452" s="11" t="s">
        <v>90</v>
      </c>
      <c r="I1452" s="11" t="s">
        <v>26</v>
      </c>
      <c r="J1452" s="11" t="s">
        <v>176</v>
      </c>
      <c r="K1452" s="11" t="s">
        <v>177</v>
      </c>
      <c r="L1452" s="11">
        <v>98105</v>
      </c>
      <c r="M1452" s="11" t="s">
        <v>51</v>
      </c>
      <c r="N1452" s="11" t="s">
        <v>540</v>
      </c>
      <c r="O1452" s="11" t="s">
        <v>31</v>
      </c>
      <c r="P1452" s="11" t="s">
        <v>35</v>
      </c>
      <c r="Q1452" s="11" t="s">
        <v>541</v>
      </c>
      <c r="R1452" s="11">
        <v>2003.92</v>
      </c>
      <c r="S1452" s="11">
        <v>5</v>
      </c>
      <c r="T1452" s="11">
        <v>0.2</v>
      </c>
      <c r="U1452" s="11">
        <v>125.245</v>
      </c>
      <c r="V1452" s="11">
        <f t="shared" si="44"/>
        <v>1</v>
      </c>
      <c r="W1452" s="11" t="str">
        <f t="shared" si="45"/>
        <v>Dec</v>
      </c>
      <c r="X1452" s="13" t="s">
        <v>4393</v>
      </c>
    </row>
    <row r="1453" spans="1:24" x14ac:dyDescent="0.3">
      <c r="A1453" s="11">
        <v>6882</v>
      </c>
      <c r="B1453" s="11" t="s">
        <v>3585</v>
      </c>
      <c r="C1453" s="12">
        <v>44531</v>
      </c>
      <c r="D1453" s="12">
        <v>44535</v>
      </c>
      <c r="E1453" s="11" t="s">
        <v>22</v>
      </c>
      <c r="F1453" s="11" t="s">
        <v>3524</v>
      </c>
      <c r="G1453" s="11" t="s">
        <v>3525</v>
      </c>
      <c r="H1453" s="11" t="s">
        <v>90</v>
      </c>
      <c r="I1453" s="11" t="s">
        <v>26</v>
      </c>
      <c r="J1453" s="11" t="s">
        <v>176</v>
      </c>
      <c r="K1453" s="11" t="s">
        <v>177</v>
      </c>
      <c r="L1453" s="11">
        <v>98105</v>
      </c>
      <c r="M1453" s="11" t="s">
        <v>51</v>
      </c>
      <c r="N1453" s="11" t="s">
        <v>286</v>
      </c>
      <c r="O1453" s="11" t="s">
        <v>31</v>
      </c>
      <c r="P1453" s="11" t="s">
        <v>44</v>
      </c>
      <c r="Q1453" s="11" t="s">
        <v>287</v>
      </c>
      <c r="R1453" s="11">
        <v>1913.4</v>
      </c>
      <c r="S1453" s="11">
        <v>9</v>
      </c>
      <c r="T1453" s="11">
        <v>0</v>
      </c>
      <c r="U1453" s="11">
        <v>401.81400000000002</v>
      </c>
      <c r="V1453" s="11">
        <f t="shared" si="44"/>
        <v>1</v>
      </c>
      <c r="W1453" s="11" t="str">
        <f t="shared" si="45"/>
        <v>Dec</v>
      </c>
      <c r="X1453" s="13" t="s">
        <v>4393</v>
      </c>
    </row>
    <row r="1454" spans="1:24" x14ac:dyDescent="0.3">
      <c r="A1454" s="11">
        <v>6885</v>
      </c>
      <c r="B1454" s="11" t="s">
        <v>3586</v>
      </c>
      <c r="C1454" s="12">
        <v>44347</v>
      </c>
      <c r="D1454" s="12">
        <v>44351</v>
      </c>
      <c r="E1454" s="11" t="s">
        <v>38</v>
      </c>
      <c r="F1454" s="11" t="s">
        <v>580</v>
      </c>
      <c r="G1454" s="11" t="s">
        <v>581</v>
      </c>
      <c r="H1454" s="11" t="s">
        <v>25</v>
      </c>
      <c r="I1454" s="11" t="s">
        <v>26</v>
      </c>
      <c r="J1454" s="11" t="s">
        <v>151</v>
      </c>
      <c r="K1454" s="11" t="s">
        <v>152</v>
      </c>
      <c r="L1454" s="11">
        <v>55407</v>
      </c>
      <c r="M1454" s="11" t="s">
        <v>84</v>
      </c>
      <c r="N1454" s="11" t="s">
        <v>2254</v>
      </c>
      <c r="O1454" s="11" t="s">
        <v>31</v>
      </c>
      <c r="P1454" s="11" t="s">
        <v>35</v>
      </c>
      <c r="Q1454" s="11" t="s">
        <v>2255</v>
      </c>
      <c r="R1454" s="11">
        <v>2567.84</v>
      </c>
      <c r="S1454" s="11">
        <v>8</v>
      </c>
      <c r="T1454" s="11">
        <v>0</v>
      </c>
      <c r="U1454" s="11">
        <v>770.35199999999998</v>
      </c>
      <c r="V1454" s="11">
        <f t="shared" si="44"/>
        <v>1</v>
      </c>
      <c r="W1454" s="11" t="str">
        <f t="shared" si="45"/>
        <v>May</v>
      </c>
      <c r="X1454" s="13" t="s">
        <v>4393</v>
      </c>
    </row>
    <row r="1455" spans="1:24" x14ac:dyDescent="0.3">
      <c r="A1455" s="11">
        <v>6894</v>
      </c>
      <c r="B1455" s="11" t="s">
        <v>3587</v>
      </c>
      <c r="C1455" s="12">
        <v>45187</v>
      </c>
      <c r="D1455" s="12">
        <v>45191</v>
      </c>
      <c r="E1455" s="11" t="s">
        <v>38</v>
      </c>
      <c r="F1455" s="11" t="s">
        <v>2068</v>
      </c>
      <c r="G1455" s="11" t="s">
        <v>2069</v>
      </c>
      <c r="H1455" s="11" t="s">
        <v>81</v>
      </c>
      <c r="I1455" s="11" t="s">
        <v>26</v>
      </c>
      <c r="J1455" s="11" t="s">
        <v>329</v>
      </c>
      <c r="K1455" s="11" t="s">
        <v>648</v>
      </c>
      <c r="L1455" s="11">
        <v>31907</v>
      </c>
      <c r="M1455" s="11" t="s">
        <v>29</v>
      </c>
      <c r="N1455" s="11" t="s">
        <v>2371</v>
      </c>
      <c r="O1455" s="11" t="s">
        <v>31</v>
      </c>
      <c r="P1455" s="11" t="s">
        <v>53</v>
      </c>
      <c r="Q1455" s="11" t="s">
        <v>2372</v>
      </c>
      <c r="R1455" s="11">
        <v>20.32</v>
      </c>
      <c r="S1455" s="11">
        <v>4</v>
      </c>
      <c r="T1455" s="11">
        <v>0</v>
      </c>
      <c r="U1455" s="11">
        <v>6.9088000000000003</v>
      </c>
      <c r="V1455" s="11">
        <f t="shared" si="44"/>
        <v>1</v>
      </c>
      <c r="W1455" s="11" t="str">
        <f t="shared" si="45"/>
        <v>Sep</v>
      </c>
      <c r="X1455" s="13" t="s">
        <v>4395</v>
      </c>
    </row>
    <row r="1456" spans="1:24" x14ac:dyDescent="0.3">
      <c r="A1456" s="11">
        <v>6899</v>
      </c>
      <c r="B1456" s="11" t="s">
        <v>3588</v>
      </c>
      <c r="C1456" s="12">
        <v>44340</v>
      </c>
      <c r="D1456" s="12">
        <v>44342</v>
      </c>
      <c r="E1456" s="11" t="s">
        <v>22</v>
      </c>
      <c r="F1456" s="11" t="s">
        <v>2825</v>
      </c>
      <c r="G1456" s="11" t="s">
        <v>2826</v>
      </c>
      <c r="H1456" s="11" t="s">
        <v>25</v>
      </c>
      <c r="I1456" s="11" t="s">
        <v>26</v>
      </c>
      <c r="J1456" s="11" t="s">
        <v>3589</v>
      </c>
      <c r="K1456" s="11" t="s">
        <v>121</v>
      </c>
      <c r="L1456" s="11">
        <v>60540</v>
      </c>
      <c r="M1456" s="11" t="s">
        <v>84</v>
      </c>
      <c r="N1456" s="11" t="s">
        <v>1009</v>
      </c>
      <c r="O1456" s="11" t="s">
        <v>31</v>
      </c>
      <c r="P1456" s="11" t="s">
        <v>35</v>
      </c>
      <c r="Q1456" s="11" t="s">
        <v>1010</v>
      </c>
      <c r="R1456" s="11">
        <v>602.65099999999995</v>
      </c>
      <c r="S1456" s="11">
        <v>7</v>
      </c>
      <c r="T1456" s="11">
        <v>0.3</v>
      </c>
      <c r="U1456" s="11">
        <v>-163.57669999999999</v>
      </c>
      <c r="V1456" s="11">
        <f t="shared" si="44"/>
        <v>0</v>
      </c>
      <c r="W1456" s="11" t="str">
        <f t="shared" si="45"/>
        <v>May</v>
      </c>
      <c r="X1456" s="13" t="s">
        <v>4393</v>
      </c>
    </row>
    <row r="1457" spans="1:24" x14ac:dyDescent="0.3">
      <c r="A1457" s="11">
        <v>6909</v>
      </c>
      <c r="B1457" s="11" t="s">
        <v>3590</v>
      </c>
      <c r="C1457" s="12">
        <v>45270</v>
      </c>
      <c r="D1457" s="12">
        <v>45275</v>
      </c>
      <c r="E1457" s="11" t="s">
        <v>38</v>
      </c>
      <c r="F1457" s="11" t="s">
        <v>219</v>
      </c>
      <c r="G1457" s="11" t="s">
        <v>220</v>
      </c>
      <c r="H1457" s="11" t="s">
        <v>81</v>
      </c>
      <c r="I1457" s="11" t="s">
        <v>26</v>
      </c>
      <c r="J1457" s="11" t="s">
        <v>3591</v>
      </c>
      <c r="K1457" s="11" t="s">
        <v>145</v>
      </c>
      <c r="L1457" s="11">
        <v>29406</v>
      </c>
      <c r="M1457" s="11" t="s">
        <v>29</v>
      </c>
      <c r="N1457" s="11" t="s">
        <v>1699</v>
      </c>
      <c r="O1457" s="11" t="s">
        <v>31</v>
      </c>
      <c r="P1457" s="11" t="s">
        <v>53</v>
      </c>
      <c r="Q1457" s="11" t="s">
        <v>1700</v>
      </c>
      <c r="R1457" s="11">
        <v>14.76</v>
      </c>
      <c r="S1457" s="11">
        <v>2</v>
      </c>
      <c r="T1457" s="11">
        <v>0</v>
      </c>
      <c r="U1457" s="11">
        <v>4.2804000000000002</v>
      </c>
      <c r="V1457" s="11">
        <f t="shared" si="44"/>
        <v>1</v>
      </c>
      <c r="W1457" s="11" t="str">
        <f t="shared" si="45"/>
        <v>Dec</v>
      </c>
      <c r="X1457" s="13" t="s">
        <v>4395</v>
      </c>
    </row>
    <row r="1458" spans="1:24" x14ac:dyDescent="0.3">
      <c r="A1458" s="11">
        <v>6911</v>
      </c>
      <c r="B1458" s="11" t="s">
        <v>3592</v>
      </c>
      <c r="C1458" s="12">
        <v>45136</v>
      </c>
      <c r="D1458" s="12">
        <v>45140</v>
      </c>
      <c r="E1458" s="11" t="s">
        <v>38</v>
      </c>
      <c r="F1458" s="11" t="s">
        <v>946</v>
      </c>
      <c r="G1458" s="11" t="s">
        <v>947</v>
      </c>
      <c r="H1458" s="11" t="s">
        <v>25</v>
      </c>
      <c r="I1458" s="11" t="s">
        <v>26</v>
      </c>
      <c r="J1458" s="11" t="s">
        <v>176</v>
      </c>
      <c r="K1458" s="11" t="s">
        <v>177</v>
      </c>
      <c r="L1458" s="11">
        <v>98103</v>
      </c>
      <c r="M1458" s="11" t="s">
        <v>51</v>
      </c>
      <c r="N1458" s="11" t="s">
        <v>330</v>
      </c>
      <c r="O1458" s="11" t="s">
        <v>31</v>
      </c>
      <c r="P1458" s="11" t="s">
        <v>32</v>
      </c>
      <c r="Q1458" s="11" t="s">
        <v>331</v>
      </c>
      <c r="R1458" s="11">
        <v>115.96</v>
      </c>
      <c r="S1458" s="11">
        <v>2</v>
      </c>
      <c r="T1458" s="11">
        <v>0</v>
      </c>
      <c r="U1458" s="11">
        <v>25.511199999999999</v>
      </c>
      <c r="V1458" s="11">
        <f t="shared" si="44"/>
        <v>1</v>
      </c>
      <c r="W1458" s="11" t="str">
        <f t="shared" si="45"/>
        <v>Jul</v>
      </c>
      <c r="X1458" s="13" t="s">
        <v>4395</v>
      </c>
    </row>
    <row r="1459" spans="1:24" x14ac:dyDescent="0.3">
      <c r="A1459" s="11">
        <v>6918</v>
      </c>
      <c r="B1459" s="11" t="s">
        <v>3593</v>
      </c>
      <c r="C1459" s="12">
        <v>44181</v>
      </c>
      <c r="D1459" s="12">
        <v>44186</v>
      </c>
      <c r="E1459" s="11" t="s">
        <v>38</v>
      </c>
      <c r="F1459" s="11" t="s">
        <v>2747</v>
      </c>
      <c r="G1459" s="11" t="s">
        <v>2748</v>
      </c>
      <c r="H1459" s="11" t="s">
        <v>81</v>
      </c>
      <c r="I1459" s="11" t="s">
        <v>26</v>
      </c>
      <c r="J1459" s="11" t="s">
        <v>1830</v>
      </c>
      <c r="K1459" s="11" t="s">
        <v>50</v>
      </c>
      <c r="L1459" s="11">
        <v>95823</v>
      </c>
      <c r="M1459" s="11" t="s">
        <v>51</v>
      </c>
      <c r="N1459" s="11" t="s">
        <v>1467</v>
      </c>
      <c r="O1459" s="11" t="s">
        <v>31</v>
      </c>
      <c r="P1459" s="11" t="s">
        <v>35</v>
      </c>
      <c r="Q1459" s="11" t="s">
        <v>1468</v>
      </c>
      <c r="R1459" s="11">
        <v>1403.92</v>
      </c>
      <c r="S1459" s="11">
        <v>5</v>
      </c>
      <c r="T1459" s="11">
        <v>0.2</v>
      </c>
      <c r="U1459" s="11">
        <v>70.195999999999998</v>
      </c>
      <c r="V1459" s="11">
        <f t="shared" si="44"/>
        <v>1</v>
      </c>
      <c r="W1459" s="11" t="str">
        <f t="shared" si="45"/>
        <v>Dec</v>
      </c>
      <c r="X1459" s="13" t="s">
        <v>4392</v>
      </c>
    </row>
    <row r="1460" spans="1:24" x14ac:dyDescent="0.3">
      <c r="A1460" s="11">
        <v>6926</v>
      </c>
      <c r="B1460" s="11" t="s">
        <v>3594</v>
      </c>
      <c r="C1460" s="12">
        <v>44530</v>
      </c>
      <c r="D1460" s="12">
        <v>44534</v>
      </c>
      <c r="E1460" s="11" t="s">
        <v>38</v>
      </c>
      <c r="F1460" s="11" t="s">
        <v>1487</v>
      </c>
      <c r="G1460" s="11" t="s">
        <v>1488</v>
      </c>
      <c r="H1460" s="11" t="s">
        <v>25</v>
      </c>
      <c r="I1460" s="11" t="s">
        <v>26</v>
      </c>
      <c r="J1460" s="11" t="s">
        <v>158</v>
      </c>
      <c r="K1460" s="11" t="s">
        <v>109</v>
      </c>
      <c r="L1460" s="11">
        <v>10035</v>
      </c>
      <c r="M1460" s="11" t="s">
        <v>62</v>
      </c>
      <c r="N1460" s="11" t="s">
        <v>2460</v>
      </c>
      <c r="O1460" s="11" t="s">
        <v>31</v>
      </c>
      <c r="P1460" s="11" t="s">
        <v>32</v>
      </c>
      <c r="Q1460" s="11" t="s">
        <v>2461</v>
      </c>
      <c r="R1460" s="11">
        <v>681.40800000000002</v>
      </c>
      <c r="S1460" s="11">
        <v>12</v>
      </c>
      <c r="T1460" s="11">
        <v>0.2</v>
      </c>
      <c r="U1460" s="11">
        <v>42.588000000000001</v>
      </c>
      <c r="V1460" s="11">
        <f t="shared" si="44"/>
        <v>1</v>
      </c>
      <c r="W1460" s="11" t="str">
        <f t="shared" si="45"/>
        <v>Nov</v>
      </c>
      <c r="X1460" s="13" t="s">
        <v>4393</v>
      </c>
    </row>
    <row r="1461" spans="1:24" x14ac:dyDescent="0.3">
      <c r="A1461" s="11">
        <v>6934</v>
      </c>
      <c r="B1461" s="11" t="s">
        <v>3595</v>
      </c>
      <c r="C1461" s="12">
        <v>44026</v>
      </c>
      <c r="D1461" s="12">
        <v>44030</v>
      </c>
      <c r="E1461" s="11" t="s">
        <v>38</v>
      </c>
      <c r="F1461" s="11" t="s">
        <v>3596</v>
      </c>
      <c r="G1461" s="11" t="s">
        <v>3597</v>
      </c>
      <c r="H1461" s="11" t="s">
        <v>25</v>
      </c>
      <c r="I1461" s="11" t="s">
        <v>26</v>
      </c>
      <c r="J1461" s="11" t="s">
        <v>60</v>
      </c>
      <c r="K1461" s="11" t="s">
        <v>61</v>
      </c>
      <c r="L1461" s="11">
        <v>19140</v>
      </c>
      <c r="M1461" s="11" t="s">
        <v>62</v>
      </c>
      <c r="N1461" s="11" t="s">
        <v>3564</v>
      </c>
      <c r="O1461" s="11" t="s">
        <v>31</v>
      </c>
      <c r="P1461" s="11" t="s">
        <v>53</v>
      </c>
      <c r="Q1461" s="11" t="s">
        <v>3565</v>
      </c>
      <c r="R1461" s="11">
        <v>31.984000000000002</v>
      </c>
      <c r="S1461" s="11">
        <v>2</v>
      </c>
      <c r="T1461" s="11">
        <v>0.2</v>
      </c>
      <c r="U1461" s="11">
        <v>1.1994</v>
      </c>
      <c r="V1461" s="11">
        <f t="shared" si="44"/>
        <v>1</v>
      </c>
      <c r="W1461" s="11" t="str">
        <f t="shared" si="45"/>
        <v>Jul</v>
      </c>
      <c r="X1461" s="13" t="s">
        <v>4392</v>
      </c>
    </row>
    <row r="1462" spans="1:24" x14ac:dyDescent="0.3">
      <c r="A1462" s="11">
        <v>6937</v>
      </c>
      <c r="B1462" s="11" t="s">
        <v>3598</v>
      </c>
      <c r="C1462" s="12">
        <v>44806</v>
      </c>
      <c r="D1462" s="12">
        <v>44808</v>
      </c>
      <c r="E1462" s="11" t="s">
        <v>78</v>
      </c>
      <c r="F1462" s="11" t="s">
        <v>3142</v>
      </c>
      <c r="G1462" s="11" t="s">
        <v>3143</v>
      </c>
      <c r="H1462" s="11" t="s">
        <v>90</v>
      </c>
      <c r="I1462" s="11" t="s">
        <v>26</v>
      </c>
      <c r="J1462" s="11" t="s">
        <v>120</v>
      </c>
      <c r="K1462" s="11" t="s">
        <v>121</v>
      </c>
      <c r="L1462" s="11">
        <v>60653</v>
      </c>
      <c r="M1462" s="11" t="s">
        <v>84</v>
      </c>
      <c r="N1462" s="11" t="s">
        <v>3599</v>
      </c>
      <c r="O1462" s="11" t="s">
        <v>31</v>
      </c>
      <c r="P1462" s="11" t="s">
        <v>53</v>
      </c>
      <c r="Q1462" s="11" t="s">
        <v>3600</v>
      </c>
      <c r="R1462" s="11">
        <v>84.272000000000006</v>
      </c>
      <c r="S1462" s="11">
        <v>2</v>
      </c>
      <c r="T1462" s="11">
        <v>0.6</v>
      </c>
      <c r="U1462" s="11">
        <v>-75.844800000000006</v>
      </c>
      <c r="V1462" s="11">
        <f t="shared" si="44"/>
        <v>0</v>
      </c>
      <c r="W1462" s="11" t="str">
        <f t="shared" si="45"/>
        <v>Sep</v>
      </c>
      <c r="X1462" s="13" t="s">
        <v>4394</v>
      </c>
    </row>
    <row r="1463" spans="1:24" x14ac:dyDescent="0.3">
      <c r="A1463" s="11">
        <v>6946</v>
      </c>
      <c r="B1463" s="11" t="s">
        <v>3601</v>
      </c>
      <c r="C1463" s="12">
        <v>44834</v>
      </c>
      <c r="D1463" s="12">
        <v>44838</v>
      </c>
      <c r="E1463" s="11" t="s">
        <v>38</v>
      </c>
      <c r="F1463" s="11" t="s">
        <v>1107</v>
      </c>
      <c r="G1463" s="11" t="s">
        <v>1108</v>
      </c>
      <c r="H1463" s="11" t="s">
        <v>25</v>
      </c>
      <c r="I1463" s="11" t="s">
        <v>26</v>
      </c>
      <c r="J1463" s="11" t="s">
        <v>158</v>
      </c>
      <c r="K1463" s="11" t="s">
        <v>109</v>
      </c>
      <c r="L1463" s="11">
        <v>10011</v>
      </c>
      <c r="M1463" s="11" t="s">
        <v>62</v>
      </c>
      <c r="N1463" s="11" t="s">
        <v>1617</v>
      </c>
      <c r="O1463" s="11" t="s">
        <v>31</v>
      </c>
      <c r="P1463" s="11" t="s">
        <v>32</v>
      </c>
      <c r="Q1463" s="11" t="s">
        <v>1618</v>
      </c>
      <c r="R1463" s="11">
        <v>523.91999999999996</v>
      </c>
      <c r="S1463" s="11">
        <v>5</v>
      </c>
      <c r="T1463" s="11">
        <v>0.2</v>
      </c>
      <c r="U1463" s="11">
        <v>-26.196000000000002</v>
      </c>
      <c r="V1463" s="11">
        <f t="shared" si="44"/>
        <v>0</v>
      </c>
      <c r="W1463" s="11" t="str">
        <f t="shared" si="45"/>
        <v>Sep</v>
      </c>
      <c r="X1463" s="13" t="s">
        <v>4394</v>
      </c>
    </row>
    <row r="1464" spans="1:24" x14ac:dyDescent="0.3">
      <c r="A1464" s="11">
        <v>6949</v>
      </c>
      <c r="B1464" s="11" t="s">
        <v>3602</v>
      </c>
      <c r="C1464" s="12">
        <v>44311</v>
      </c>
      <c r="D1464" s="12">
        <v>44315</v>
      </c>
      <c r="E1464" s="11" t="s">
        <v>38</v>
      </c>
      <c r="F1464" s="11" t="s">
        <v>824</v>
      </c>
      <c r="G1464" s="11" t="s">
        <v>825</v>
      </c>
      <c r="H1464" s="11" t="s">
        <v>25</v>
      </c>
      <c r="I1464" s="11" t="s">
        <v>26</v>
      </c>
      <c r="J1464" s="11" t="s">
        <v>164</v>
      </c>
      <c r="K1464" s="11" t="s">
        <v>121</v>
      </c>
      <c r="L1464" s="11">
        <v>60505</v>
      </c>
      <c r="M1464" s="11" t="s">
        <v>84</v>
      </c>
      <c r="N1464" s="11" t="s">
        <v>2409</v>
      </c>
      <c r="O1464" s="11" t="s">
        <v>31</v>
      </c>
      <c r="P1464" s="11" t="s">
        <v>35</v>
      </c>
      <c r="Q1464" s="11" t="s">
        <v>2410</v>
      </c>
      <c r="R1464" s="11">
        <v>128.05799999999999</v>
      </c>
      <c r="S1464" s="11">
        <v>3</v>
      </c>
      <c r="T1464" s="11">
        <v>0.3</v>
      </c>
      <c r="U1464" s="11">
        <v>-23.7822</v>
      </c>
      <c r="V1464" s="11">
        <f t="shared" si="44"/>
        <v>0</v>
      </c>
      <c r="W1464" s="11" t="str">
        <f t="shared" si="45"/>
        <v>Apr</v>
      </c>
      <c r="X1464" s="13" t="s">
        <v>4393</v>
      </c>
    </row>
    <row r="1465" spans="1:24" x14ac:dyDescent="0.3">
      <c r="A1465" s="11">
        <v>6951</v>
      </c>
      <c r="B1465" s="11" t="s">
        <v>3603</v>
      </c>
      <c r="C1465" s="12">
        <v>45249</v>
      </c>
      <c r="D1465" s="12">
        <v>45249</v>
      </c>
      <c r="E1465" s="11" t="s">
        <v>407</v>
      </c>
      <c r="F1465" s="11" t="s">
        <v>1931</v>
      </c>
      <c r="G1465" s="11" t="s">
        <v>1932</v>
      </c>
      <c r="H1465" s="11" t="s">
        <v>90</v>
      </c>
      <c r="I1465" s="11" t="s">
        <v>26</v>
      </c>
      <c r="J1465" s="11" t="s">
        <v>158</v>
      </c>
      <c r="K1465" s="11" t="s">
        <v>109</v>
      </c>
      <c r="L1465" s="11">
        <v>10011</v>
      </c>
      <c r="M1465" s="11" t="s">
        <v>62</v>
      </c>
      <c r="N1465" s="11" t="s">
        <v>1230</v>
      </c>
      <c r="O1465" s="11" t="s">
        <v>31</v>
      </c>
      <c r="P1465" s="11" t="s">
        <v>44</v>
      </c>
      <c r="Q1465" s="11" t="s">
        <v>1231</v>
      </c>
      <c r="R1465" s="11">
        <v>79.974000000000004</v>
      </c>
      <c r="S1465" s="11">
        <v>3</v>
      </c>
      <c r="T1465" s="11">
        <v>0.4</v>
      </c>
      <c r="U1465" s="11">
        <v>-29.323799999999999</v>
      </c>
      <c r="V1465" s="11">
        <f t="shared" si="44"/>
        <v>0</v>
      </c>
      <c r="W1465" s="11" t="str">
        <f t="shared" si="45"/>
        <v>Nov</v>
      </c>
      <c r="X1465" s="13" t="s">
        <v>4395</v>
      </c>
    </row>
    <row r="1466" spans="1:24" x14ac:dyDescent="0.3">
      <c r="A1466" s="11">
        <v>6958</v>
      </c>
      <c r="B1466" s="11" t="s">
        <v>3604</v>
      </c>
      <c r="C1466" s="12">
        <v>44756</v>
      </c>
      <c r="D1466" s="12">
        <v>44761</v>
      </c>
      <c r="E1466" s="11" t="s">
        <v>38</v>
      </c>
      <c r="F1466" s="11" t="s">
        <v>3605</v>
      </c>
      <c r="G1466" s="11" t="s">
        <v>3606</v>
      </c>
      <c r="H1466" s="11" t="s">
        <v>25</v>
      </c>
      <c r="I1466" s="11" t="s">
        <v>26</v>
      </c>
      <c r="J1466" s="11" t="s">
        <v>329</v>
      </c>
      <c r="K1466" s="11" t="s">
        <v>648</v>
      </c>
      <c r="L1466" s="11">
        <v>31907</v>
      </c>
      <c r="M1466" s="11" t="s">
        <v>29</v>
      </c>
      <c r="N1466" s="11" t="s">
        <v>75</v>
      </c>
      <c r="O1466" s="11" t="s">
        <v>31</v>
      </c>
      <c r="P1466" s="11" t="s">
        <v>53</v>
      </c>
      <c r="Q1466" s="11" t="s">
        <v>76</v>
      </c>
      <c r="R1466" s="11">
        <v>51.75</v>
      </c>
      <c r="S1466" s="11">
        <v>1</v>
      </c>
      <c r="T1466" s="11">
        <v>0</v>
      </c>
      <c r="U1466" s="11">
        <v>15.525</v>
      </c>
      <c r="V1466" s="11">
        <f t="shared" si="44"/>
        <v>1</v>
      </c>
      <c r="W1466" s="11" t="str">
        <f t="shared" si="45"/>
        <v>Jul</v>
      </c>
      <c r="X1466" s="13" t="s">
        <v>4394</v>
      </c>
    </row>
    <row r="1467" spans="1:24" x14ac:dyDescent="0.3">
      <c r="A1467" s="11">
        <v>6970</v>
      </c>
      <c r="B1467" s="11" t="s">
        <v>3607</v>
      </c>
      <c r="C1467" s="12">
        <v>44571</v>
      </c>
      <c r="D1467" s="12">
        <v>44574</v>
      </c>
      <c r="E1467" s="11" t="s">
        <v>22</v>
      </c>
      <c r="F1467" s="11" t="s">
        <v>2228</v>
      </c>
      <c r="G1467" s="11" t="s">
        <v>2229</v>
      </c>
      <c r="H1467" s="11" t="s">
        <v>25</v>
      </c>
      <c r="I1467" s="11" t="s">
        <v>26</v>
      </c>
      <c r="J1467" s="11" t="s">
        <v>3608</v>
      </c>
      <c r="K1467" s="11" t="s">
        <v>177</v>
      </c>
      <c r="L1467" s="11">
        <v>98632</v>
      </c>
      <c r="M1467" s="11" t="s">
        <v>51</v>
      </c>
      <c r="N1467" s="11" t="s">
        <v>631</v>
      </c>
      <c r="O1467" s="11" t="s">
        <v>31</v>
      </c>
      <c r="P1467" s="11" t="s">
        <v>53</v>
      </c>
      <c r="Q1467" s="11" t="s">
        <v>632</v>
      </c>
      <c r="R1467" s="11">
        <v>24.85</v>
      </c>
      <c r="S1467" s="11">
        <v>5</v>
      </c>
      <c r="T1467" s="11">
        <v>0</v>
      </c>
      <c r="U1467" s="11">
        <v>7.7035</v>
      </c>
      <c r="V1467" s="11">
        <f t="shared" si="44"/>
        <v>1</v>
      </c>
      <c r="W1467" s="11" t="str">
        <f t="shared" si="45"/>
        <v>Jan</v>
      </c>
      <c r="X1467" s="13" t="s">
        <v>4394</v>
      </c>
    </row>
    <row r="1468" spans="1:24" x14ac:dyDescent="0.3">
      <c r="A1468" s="11">
        <v>6977</v>
      </c>
      <c r="B1468" s="11" t="s">
        <v>3609</v>
      </c>
      <c r="C1468" s="12">
        <v>44375</v>
      </c>
      <c r="D1468" s="12">
        <v>44379</v>
      </c>
      <c r="E1468" s="11" t="s">
        <v>38</v>
      </c>
      <c r="F1468" s="11" t="s">
        <v>3610</v>
      </c>
      <c r="G1468" s="11" t="s">
        <v>3611</v>
      </c>
      <c r="H1468" s="11" t="s">
        <v>81</v>
      </c>
      <c r="I1468" s="11" t="s">
        <v>26</v>
      </c>
      <c r="J1468" s="11" t="s">
        <v>2014</v>
      </c>
      <c r="K1468" s="11" t="s">
        <v>501</v>
      </c>
      <c r="L1468" s="11">
        <v>85234</v>
      </c>
      <c r="M1468" s="11" t="s">
        <v>51</v>
      </c>
      <c r="N1468" s="11" t="s">
        <v>771</v>
      </c>
      <c r="O1468" s="11" t="s">
        <v>31</v>
      </c>
      <c r="P1468" s="11" t="s">
        <v>53</v>
      </c>
      <c r="Q1468" s="11" t="s">
        <v>772</v>
      </c>
      <c r="R1468" s="11">
        <v>621.76</v>
      </c>
      <c r="S1468" s="11">
        <v>4</v>
      </c>
      <c r="T1468" s="11">
        <v>0.2</v>
      </c>
      <c r="U1468" s="11">
        <v>46.631999999999998</v>
      </c>
      <c r="V1468" s="11">
        <f t="shared" si="44"/>
        <v>1</v>
      </c>
      <c r="W1468" s="11" t="str">
        <f t="shared" si="45"/>
        <v>Jun</v>
      </c>
      <c r="X1468" s="13" t="s">
        <v>4393</v>
      </c>
    </row>
    <row r="1469" spans="1:24" x14ac:dyDescent="0.3">
      <c r="A1469" s="11">
        <v>6993</v>
      </c>
      <c r="B1469" s="11" t="s">
        <v>3612</v>
      </c>
      <c r="C1469" s="12">
        <v>44508</v>
      </c>
      <c r="D1469" s="12">
        <v>44513</v>
      </c>
      <c r="E1469" s="11" t="s">
        <v>22</v>
      </c>
      <c r="F1469" s="11" t="s">
        <v>2448</v>
      </c>
      <c r="G1469" s="11" t="s">
        <v>2449</v>
      </c>
      <c r="H1469" s="11" t="s">
        <v>25</v>
      </c>
      <c r="I1469" s="11" t="s">
        <v>26</v>
      </c>
      <c r="J1469" s="11" t="s">
        <v>2831</v>
      </c>
      <c r="K1469" s="11" t="s">
        <v>697</v>
      </c>
      <c r="L1469" s="11">
        <v>23666</v>
      </c>
      <c r="M1469" s="11" t="s">
        <v>29</v>
      </c>
      <c r="N1469" s="11" t="s">
        <v>1777</v>
      </c>
      <c r="O1469" s="11" t="s">
        <v>31</v>
      </c>
      <c r="P1469" s="11" t="s">
        <v>53</v>
      </c>
      <c r="Q1469" s="11" t="s">
        <v>1778</v>
      </c>
      <c r="R1469" s="11">
        <v>186.54</v>
      </c>
      <c r="S1469" s="11">
        <v>3</v>
      </c>
      <c r="T1469" s="11">
        <v>0</v>
      </c>
      <c r="U1469" s="11">
        <v>41.038800000000002</v>
      </c>
      <c r="V1469" s="11">
        <f t="shared" si="44"/>
        <v>1</v>
      </c>
      <c r="W1469" s="11" t="str">
        <f t="shared" si="45"/>
        <v>Nov</v>
      </c>
      <c r="X1469" s="13" t="s">
        <v>4393</v>
      </c>
    </row>
    <row r="1470" spans="1:24" x14ac:dyDescent="0.3">
      <c r="A1470" s="11">
        <v>7002</v>
      </c>
      <c r="B1470" s="11" t="s">
        <v>3613</v>
      </c>
      <c r="C1470" s="12">
        <v>44285</v>
      </c>
      <c r="D1470" s="12">
        <v>44289</v>
      </c>
      <c r="E1470" s="11" t="s">
        <v>38</v>
      </c>
      <c r="F1470" s="11" t="s">
        <v>2094</v>
      </c>
      <c r="G1470" s="11" t="s">
        <v>2095</v>
      </c>
      <c r="H1470" s="11" t="s">
        <v>90</v>
      </c>
      <c r="I1470" s="11" t="s">
        <v>26</v>
      </c>
      <c r="J1470" s="11" t="s">
        <v>3614</v>
      </c>
      <c r="K1470" s="11" t="s">
        <v>121</v>
      </c>
      <c r="L1470" s="11">
        <v>61761</v>
      </c>
      <c r="M1470" s="11" t="s">
        <v>84</v>
      </c>
      <c r="N1470" s="11" t="s">
        <v>2559</v>
      </c>
      <c r="O1470" s="11" t="s">
        <v>31</v>
      </c>
      <c r="P1470" s="11" t="s">
        <v>35</v>
      </c>
      <c r="Q1470" s="11" t="s">
        <v>2560</v>
      </c>
      <c r="R1470" s="11">
        <v>366.74400000000003</v>
      </c>
      <c r="S1470" s="11">
        <v>4</v>
      </c>
      <c r="T1470" s="11">
        <v>0.3</v>
      </c>
      <c r="U1470" s="11">
        <v>-110.0232</v>
      </c>
      <c r="V1470" s="11">
        <f t="shared" si="44"/>
        <v>0</v>
      </c>
      <c r="W1470" s="11" t="str">
        <f t="shared" si="45"/>
        <v>Mar</v>
      </c>
      <c r="X1470" s="13" t="s">
        <v>4393</v>
      </c>
    </row>
    <row r="1471" spans="1:24" x14ac:dyDescent="0.3">
      <c r="A1471" s="11">
        <v>7003</v>
      </c>
      <c r="B1471" s="11" t="s">
        <v>3615</v>
      </c>
      <c r="C1471" s="12">
        <v>44062</v>
      </c>
      <c r="D1471" s="12">
        <v>44064</v>
      </c>
      <c r="E1471" s="11" t="s">
        <v>22</v>
      </c>
      <c r="F1471" s="11" t="s">
        <v>2337</v>
      </c>
      <c r="G1471" s="11" t="s">
        <v>2338</v>
      </c>
      <c r="H1471" s="11" t="s">
        <v>81</v>
      </c>
      <c r="I1471" s="11" t="s">
        <v>26</v>
      </c>
      <c r="J1471" s="11" t="s">
        <v>49</v>
      </c>
      <c r="K1471" s="11" t="s">
        <v>50</v>
      </c>
      <c r="L1471" s="11">
        <v>90045</v>
      </c>
      <c r="M1471" s="11" t="s">
        <v>51</v>
      </c>
      <c r="N1471" s="11" t="s">
        <v>577</v>
      </c>
      <c r="O1471" s="11" t="s">
        <v>31</v>
      </c>
      <c r="P1471" s="11" t="s">
        <v>53</v>
      </c>
      <c r="Q1471" s="11" t="s">
        <v>578</v>
      </c>
      <c r="R1471" s="11">
        <v>289.24</v>
      </c>
      <c r="S1471" s="11">
        <v>7</v>
      </c>
      <c r="T1471" s="11">
        <v>0</v>
      </c>
      <c r="U1471" s="11">
        <v>26.031600000000001</v>
      </c>
      <c r="V1471" s="11">
        <f t="shared" si="44"/>
        <v>1</v>
      </c>
      <c r="W1471" s="11" t="str">
        <f t="shared" si="45"/>
        <v>Aug</v>
      </c>
      <c r="X1471" s="13" t="s">
        <v>4392</v>
      </c>
    </row>
    <row r="1472" spans="1:24" x14ac:dyDescent="0.3">
      <c r="A1472" s="11">
        <v>7006</v>
      </c>
      <c r="B1472" s="11" t="s">
        <v>3616</v>
      </c>
      <c r="C1472" s="12">
        <v>44501</v>
      </c>
      <c r="D1472" s="12">
        <v>44505</v>
      </c>
      <c r="E1472" s="11" t="s">
        <v>38</v>
      </c>
      <c r="F1472" s="11" t="s">
        <v>2854</v>
      </c>
      <c r="G1472" s="11" t="s">
        <v>2855</v>
      </c>
      <c r="H1472" s="11" t="s">
        <v>25</v>
      </c>
      <c r="I1472" s="11" t="s">
        <v>26</v>
      </c>
      <c r="J1472" s="11" t="s">
        <v>158</v>
      </c>
      <c r="K1472" s="11" t="s">
        <v>109</v>
      </c>
      <c r="L1472" s="11">
        <v>10009</v>
      </c>
      <c r="M1472" s="11" t="s">
        <v>62</v>
      </c>
      <c r="N1472" s="11" t="s">
        <v>3198</v>
      </c>
      <c r="O1472" s="11" t="s">
        <v>31</v>
      </c>
      <c r="P1472" s="11" t="s">
        <v>35</v>
      </c>
      <c r="Q1472" s="11" t="s">
        <v>3199</v>
      </c>
      <c r="R1472" s="11">
        <v>205.16399999999999</v>
      </c>
      <c r="S1472" s="11">
        <v>2</v>
      </c>
      <c r="T1472" s="11">
        <v>0.1</v>
      </c>
      <c r="U1472" s="11">
        <v>13.6776</v>
      </c>
      <c r="V1472" s="11">
        <f t="shared" si="44"/>
        <v>1</v>
      </c>
      <c r="W1472" s="11" t="str">
        <f t="shared" si="45"/>
        <v>Nov</v>
      </c>
      <c r="X1472" s="13" t="s">
        <v>4393</v>
      </c>
    </row>
    <row r="1473" spans="1:24" x14ac:dyDescent="0.3">
      <c r="A1473" s="11">
        <v>7007</v>
      </c>
      <c r="B1473" s="11" t="s">
        <v>3617</v>
      </c>
      <c r="C1473" s="12">
        <v>44180</v>
      </c>
      <c r="D1473" s="12">
        <v>44186</v>
      </c>
      <c r="E1473" s="11" t="s">
        <v>38</v>
      </c>
      <c r="F1473" s="11" t="s">
        <v>2598</v>
      </c>
      <c r="G1473" s="11" t="s">
        <v>2599</v>
      </c>
      <c r="H1473" s="11" t="s">
        <v>81</v>
      </c>
      <c r="I1473" s="11" t="s">
        <v>26</v>
      </c>
      <c r="J1473" s="11" t="s">
        <v>120</v>
      </c>
      <c r="K1473" s="11" t="s">
        <v>121</v>
      </c>
      <c r="L1473" s="11">
        <v>60623</v>
      </c>
      <c r="M1473" s="11" t="s">
        <v>84</v>
      </c>
      <c r="N1473" s="11" t="s">
        <v>2121</v>
      </c>
      <c r="O1473" s="11" t="s">
        <v>31</v>
      </c>
      <c r="P1473" s="11" t="s">
        <v>53</v>
      </c>
      <c r="Q1473" s="11" t="s">
        <v>2122</v>
      </c>
      <c r="R1473" s="11">
        <v>8.5440000000000005</v>
      </c>
      <c r="S1473" s="11">
        <v>2</v>
      </c>
      <c r="T1473" s="11">
        <v>0.6</v>
      </c>
      <c r="U1473" s="11">
        <v>-7.476</v>
      </c>
      <c r="V1473" s="11">
        <f t="shared" si="44"/>
        <v>0</v>
      </c>
      <c r="W1473" s="11" t="str">
        <f t="shared" si="45"/>
        <v>Dec</v>
      </c>
      <c r="X1473" s="13" t="s">
        <v>4392</v>
      </c>
    </row>
    <row r="1474" spans="1:24" x14ac:dyDescent="0.3">
      <c r="A1474" s="11">
        <v>7009</v>
      </c>
      <c r="B1474" s="11" t="s">
        <v>3618</v>
      </c>
      <c r="C1474" s="12">
        <v>44429</v>
      </c>
      <c r="D1474" s="12">
        <v>44433</v>
      </c>
      <c r="E1474" s="11" t="s">
        <v>38</v>
      </c>
      <c r="F1474" s="11" t="s">
        <v>3470</v>
      </c>
      <c r="G1474" s="11" t="s">
        <v>3471</v>
      </c>
      <c r="H1474" s="11" t="s">
        <v>81</v>
      </c>
      <c r="I1474" s="11" t="s">
        <v>26</v>
      </c>
      <c r="J1474" s="11" t="s">
        <v>859</v>
      </c>
      <c r="K1474" s="11" t="s">
        <v>215</v>
      </c>
      <c r="L1474" s="11">
        <v>45503</v>
      </c>
      <c r="M1474" s="11" t="s">
        <v>62</v>
      </c>
      <c r="N1474" s="11" t="s">
        <v>556</v>
      </c>
      <c r="O1474" s="11" t="s">
        <v>31</v>
      </c>
      <c r="P1474" s="11" t="s">
        <v>35</v>
      </c>
      <c r="Q1474" s="11" t="s">
        <v>557</v>
      </c>
      <c r="R1474" s="11">
        <v>598.45799999999997</v>
      </c>
      <c r="S1474" s="11">
        <v>3</v>
      </c>
      <c r="T1474" s="11">
        <v>0.3</v>
      </c>
      <c r="U1474" s="11">
        <v>-42.747</v>
      </c>
      <c r="V1474" s="11">
        <f t="shared" si="44"/>
        <v>0</v>
      </c>
      <c r="W1474" s="11" t="str">
        <f t="shared" si="45"/>
        <v>Aug</v>
      </c>
      <c r="X1474" s="13" t="s">
        <v>4393</v>
      </c>
    </row>
    <row r="1475" spans="1:24" x14ac:dyDescent="0.3">
      <c r="A1475" s="11">
        <v>7010</v>
      </c>
      <c r="B1475" s="11" t="s">
        <v>3618</v>
      </c>
      <c r="C1475" s="12">
        <v>44429</v>
      </c>
      <c r="D1475" s="12">
        <v>44433</v>
      </c>
      <c r="E1475" s="11" t="s">
        <v>38</v>
      </c>
      <c r="F1475" s="11" t="s">
        <v>3470</v>
      </c>
      <c r="G1475" s="11" t="s">
        <v>3471</v>
      </c>
      <c r="H1475" s="11" t="s">
        <v>81</v>
      </c>
      <c r="I1475" s="11" t="s">
        <v>26</v>
      </c>
      <c r="J1475" s="11" t="s">
        <v>859</v>
      </c>
      <c r="K1475" s="11" t="s">
        <v>215</v>
      </c>
      <c r="L1475" s="11">
        <v>45503</v>
      </c>
      <c r="M1475" s="11" t="s">
        <v>62</v>
      </c>
      <c r="N1475" s="11" t="s">
        <v>2376</v>
      </c>
      <c r="O1475" s="11" t="s">
        <v>31</v>
      </c>
      <c r="P1475" s="11" t="s">
        <v>53</v>
      </c>
      <c r="Q1475" s="11" t="s">
        <v>2377</v>
      </c>
      <c r="R1475" s="11">
        <v>25.984000000000002</v>
      </c>
      <c r="S1475" s="11">
        <v>1</v>
      </c>
      <c r="T1475" s="11">
        <v>0.2</v>
      </c>
      <c r="U1475" s="11">
        <v>-3.8976000000000002</v>
      </c>
      <c r="V1475" s="11">
        <f t="shared" ref="V1475:V1538" si="46">IF(U1475&gt;0,1,0)</f>
        <v>0</v>
      </c>
      <c r="W1475" s="11" t="str">
        <f t="shared" ref="W1475:W1538" si="47">TEXT(C1475,"Mmm")</f>
        <v>Aug</v>
      </c>
      <c r="X1475" s="13" t="s">
        <v>4393</v>
      </c>
    </row>
    <row r="1476" spans="1:24" x14ac:dyDescent="0.3">
      <c r="A1476" s="11">
        <v>7014</v>
      </c>
      <c r="B1476" s="11" t="s">
        <v>3619</v>
      </c>
      <c r="C1476" s="12">
        <v>45269</v>
      </c>
      <c r="D1476" s="12">
        <v>45271</v>
      </c>
      <c r="E1476" s="11" t="s">
        <v>22</v>
      </c>
      <c r="F1476" s="11" t="s">
        <v>2282</v>
      </c>
      <c r="G1476" s="11" t="s">
        <v>2283</v>
      </c>
      <c r="H1476" s="11" t="s">
        <v>90</v>
      </c>
      <c r="I1476" s="11" t="s">
        <v>26</v>
      </c>
      <c r="J1476" s="11" t="s">
        <v>3620</v>
      </c>
      <c r="K1476" s="11" t="s">
        <v>50</v>
      </c>
      <c r="L1476" s="11">
        <v>93905</v>
      </c>
      <c r="M1476" s="11" t="s">
        <v>51</v>
      </c>
      <c r="N1476" s="11" t="s">
        <v>841</v>
      </c>
      <c r="O1476" s="11" t="s">
        <v>31</v>
      </c>
      <c r="P1476" s="11" t="s">
        <v>32</v>
      </c>
      <c r="Q1476" s="11" t="s">
        <v>842</v>
      </c>
      <c r="R1476" s="11">
        <v>148.25700000000001</v>
      </c>
      <c r="S1476" s="11">
        <v>3</v>
      </c>
      <c r="T1476" s="11">
        <v>0.15</v>
      </c>
      <c r="U1476" s="11">
        <v>15.697800000000001</v>
      </c>
      <c r="V1476" s="11">
        <f t="shared" si="46"/>
        <v>1</v>
      </c>
      <c r="W1476" s="11" t="str">
        <f t="shared" si="47"/>
        <v>Dec</v>
      </c>
      <c r="X1476" s="13" t="s">
        <v>4395</v>
      </c>
    </row>
    <row r="1477" spans="1:24" x14ac:dyDescent="0.3">
      <c r="A1477" s="11">
        <v>7022</v>
      </c>
      <c r="B1477" s="11" t="s">
        <v>3621</v>
      </c>
      <c r="C1477" s="12">
        <v>44066</v>
      </c>
      <c r="D1477" s="12">
        <v>44070</v>
      </c>
      <c r="E1477" s="11" t="s">
        <v>38</v>
      </c>
      <c r="F1477" s="11" t="s">
        <v>1046</v>
      </c>
      <c r="G1477" s="11" t="s">
        <v>1047</v>
      </c>
      <c r="H1477" s="11" t="s">
        <v>25</v>
      </c>
      <c r="I1477" s="11" t="s">
        <v>26</v>
      </c>
      <c r="J1477" s="11" t="s">
        <v>248</v>
      </c>
      <c r="K1477" s="11" t="s">
        <v>165</v>
      </c>
      <c r="L1477" s="11">
        <v>80219</v>
      </c>
      <c r="M1477" s="11" t="s">
        <v>51</v>
      </c>
      <c r="N1477" s="11" t="s">
        <v>319</v>
      </c>
      <c r="O1477" s="11" t="s">
        <v>31</v>
      </c>
      <c r="P1477" s="11" t="s">
        <v>53</v>
      </c>
      <c r="Q1477" s="11" t="s">
        <v>320</v>
      </c>
      <c r="R1477" s="11">
        <v>4.2240000000000002</v>
      </c>
      <c r="S1477" s="11">
        <v>3</v>
      </c>
      <c r="T1477" s="11">
        <v>0.2</v>
      </c>
      <c r="U1477" s="11">
        <v>1.2672000000000001</v>
      </c>
      <c r="V1477" s="11">
        <f t="shared" si="46"/>
        <v>1</v>
      </c>
      <c r="W1477" s="11" t="str">
        <f t="shared" si="47"/>
        <v>Aug</v>
      </c>
      <c r="X1477" s="13" t="s">
        <v>4392</v>
      </c>
    </row>
    <row r="1478" spans="1:24" x14ac:dyDescent="0.3">
      <c r="A1478" s="11">
        <v>7033</v>
      </c>
      <c r="B1478" s="11" t="s">
        <v>3622</v>
      </c>
      <c r="C1478" s="12">
        <v>44876</v>
      </c>
      <c r="D1478" s="12">
        <v>44881</v>
      </c>
      <c r="E1478" s="11" t="s">
        <v>38</v>
      </c>
      <c r="F1478" s="11" t="s">
        <v>2362</v>
      </c>
      <c r="G1478" s="11" t="s">
        <v>2363</v>
      </c>
      <c r="H1478" s="11" t="s">
        <v>81</v>
      </c>
      <c r="I1478" s="11" t="s">
        <v>26</v>
      </c>
      <c r="J1478" s="11" t="s">
        <v>158</v>
      </c>
      <c r="K1478" s="11" t="s">
        <v>109</v>
      </c>
      <c r="L1478" s="11">
        <v>10011</v>
      </c>
      <c r="M1478" s="11" t="s">
        <v>62</v>
      </c>
      <c r="N1478" s="11" t="s">
        <v>1598</v>
      </c>
      <c r="O1478" s="11" t="s">
        <v>31</v>
      </c>
      <c r="P1478" s="11" t="s">
        <v>35</v>
      </c>
      <c r="Q1478" s="11" t="s">
        <v>1599</v>
      </c>
      <c r="R1478" s="11">
        <v>245.64599999999999</v>
      </c>
      <c r="S1478" s="11">
        <v>3</v>
      </c>
      <c r="T1478" s="11">
        <v>0.1</v>
      </c>
      <c r="U1478" s="11">
        <v>8.1882000000000001</v>
      </c>
      <c r="V1478" s="11">
        <f t="shared" si="46"/>
        <v>1</v>
      </c>
      <c r="W1478" s="11" t="str">
        <f t="shared" si="47"/>
        <v>Nov</v>
      </c>
      <c r="X1478" s="13" t="s">
        <v>4394</v>
      </c>
    </row>
    <row r="1479" spans="1:24" x14ac:dyDescent="0.3">
      <c r="A1479" s="11">
        <v>7036</v>
      </c>
      <c r="B1479" s="11" t="s">
        <v>3623</v>
      </c>
      <c r="C1479" s="12">
        <v>45239</v>
      </c>
      <c r="D1479" s="12">
        <v>45243</v>
      </c>
      <c r="E1479" s="11" t="s">
        <v>38</v>
      </c>
      <c r="F1479" s="11" t="s">
        <v>2297</v>
      </c>
      <c r="G1479" s="11" t="s">
        <v>2298</v>
      </c>
      <c r="H1479" s="11" t="s">
        <v>81</v>
      </c>
      <c r="I1479" s="11" t="s">
        <v>26</v>
      </c>
      <c r="J1479" s="11" t="s">
        <v>620</v>
      </c>
      <c r="K1479" s="11" t="s">
        <v>50</v>
      </c>
      <c r="L1479" s="11">
        <v>92105</v>
      </c>
      <c r="M1479" s="11" t="s">
        <v>51</v>
      </c>
      <c r="N1479" s="11" t="s">
        <v>797</v>
      </c>
      <c r="O1479" s="11" t="s">
        <v>31</v>
      </c>
      <c r="P1479" s="11" t="s">
        <v>35</v>
      </c>
      <c r="Q1479" s="11" t="s">
        <v>798</v>
      </c>
      <c r="R1479" s="11">
        <v>523.39200000000005</v>
      </c>
      <c r="S1479" s="11">
        <v>3</v>
      </c>
      <c r="T1479" s="11">
        <v>0.2</v>
      </c>
      <c r="U1479" s="11">
        <v>52.339199999999998</v>
      </c>
      <c r="V1479" s="11">
        <f t="shared" si="46"/>
        <v>1</v>
      </c>
      <c r="W1479" s="11" t="str">
        <f t="shared" si="47"/>
        <v>Nov</v>
      </c>
      <c r="X1479" s="13" t="s">
        <v>4395</v>
      </c>
    </row>
    <row r="1480" spans="1:24" x14ac:dyDescent="0.3">
      <c r="A1480" s="11">
        <v>7042</v>
      </c>
      <c r="B1480" s="11" t="s">
        <v>3624</v>
      </c>
      <c r="C1480" s="12">
        <v>45277</v>
      </c>
      <c r="D1480" s="12">
        <v>45283</v>
      </c>
      <c r="E1480" s="11" t="s">
        <v>38</v>
      </c>
      <c r="F1480" s="11" t="s">
        <v>3625</v>
      </c>
      <c r="G1480" s="11" t="s">
        <v>3626</v>
      </c>
      <c r="H1480" s="11" t="s">
        <v>25</v>
      </c>
      <c r="I1480" s="11" t="s">
        <v>26</v>
      </c>
      <c r="J1480" s="11" t="s">
        <v>158</v>
      </c>
      <c r="K1480" s="11" t="s">
        <v>109</v>
      </c>
      <c r="L1480" s="11">
        <v>10009</v>
      </c>
      <c r="M1480" s="11" t="s">
        <v>62</v>
      </c>
      <c r="N1480" s="11" t="s">
        <v>1777</v>
      </c>
      <c r="O1480" s="11" t="s">
        <v>31</v>
      </c>
      <c r="P1480" s="11" t="s">
        <v>53</v>
      </c>
      <c r="Q1480" s="11" t="s">
        <v>1778</v>
      </c>
      <c r="R1480" s="11">
        <v>124.36</v>
      </c>
      <c r="S1480" s="11">
        <v>2</v>
      </c>
      <c r="T1480" s="11">
        <v>0</v>
      </c>
      <c r="U1480" s="11">
        <v>27.359200000000001</v>
      </c>
      <c r="V1480" s="11">
        <f t="shared" si="46"/>
        <v>1</v>
      </c>
      <c r="W1480" s="11" t="str">
        <f t="shared" si="47"/>
        <v>Dec</v>
      </c>
      <c r="X1480" s="13" t="s">
        <v>4395</v>
      </c>
    </row>
    <row r="1481" spans="1:24" x14ac:dyDescent="0.3">
      <c r="A1481" s="11">
        <v>7044</v>
      </c>
      <c r="B1481" s="11" t="s">
        <v>3627</v>
      </c>
      <c r="C1481" s="12">
        <v>45125</v>
      </c>
      <c r="D1481" s="12">
        <v>45130</v>
      </c>
      <c r="E1481" s="11" t="s">
        <v>38</v>
      </c>
      <c r="F1481" s="11" t="s">
        <v>720</v>
      </c>
      <c r="G1481" s="11" t="s">
        <v>721</v>
      </c>
      <c r="H1481" s="11" t="s">
        <v>25</v>
      </c>
      <c r="I1481" s="11" t="s">
        <v>26</v>
      </c>
      <c r="J1481" s="11" t="s">
        <v>60</v>
      </c>
      <c r="K1481" s="11" t="s">
        <v>61</v>
      </c>
      <c r="L1481" s="11">
        <v>19134</v>
      </c>
      <c r="M1481" s="11" t="s">
        <v>62</v>
      </c>
      <c r="N1481" s="11" t="s">
        <v>571</v>
      </c>
      <c r="O1481" s="11" t="s">
        <v>31</v>
      </c>
      <c r="P1481" s="11" t="s">
        <v>35</v>
      </c>
      <c r="Q1481" s="11" t="s">
        <v>572</v>
      </c>
      <c r="R1481" s="11">
        <v>198.744</v>
      </c>
      <c r="S1481" s="11">
        <v>4</v>
      </c>
      <c r="T1481" s="11">
        <v>0.3</v>
      </c>
      <c r="U1481" s="11">
        <v>-14.196</v>
      </c>
      <c r="V1481" s="11">
        <f t="shared" si="46"/>
        <v>0</v>
      </c>
      <c r="W1481" s="11" t="str">
        <f t="shared" si="47"/>
        <v>Jul</v>
      </c>
      <c r="X1481" s="13" t="s">
        <v>4395</v>
      </c>
    </row>
    <row r="1482" spans="1:24" x14ac:dyDescent="0.3">
      <c r="A1482" s="11">
        <v>7047</v>
      </c>
      <c r="B1482" s="11" t="s">
        <v>3628</v>
      </c>
      <c r="C1482" s="12">
        <v>43929</v>
      </c>
      <c r="D1482" s="12">
        <v>43933</v>
      </c>
      <c r="E1482" s="11" t="s">
        <v>38</v>
      </c>
      <c r="F1482" s="11" t="s">
        <v>374</v>
      </c>
      <c r="G1482" s="11" t="s">
        <v>375</v>
      </c>
      <c r="H1482" s="11" t="s">
        <v>90</v>
      </c>
      <c r="I1482" s="11" t="s">
        <v>26</v>
      </c>
      <c r="J1482" s="11" t="s">
        <v>490</v>
      </c>
      <c r="K1482" s="11" t="s">
        <v>50</v>
      </c>
      <c r="L1482" s="11">
        <v>94521</v>
      </c>
      <c r="M1482" s="11" t="s">
        <v>51</v>
      </c>
      <c r="N1482" s="11" t="s">
        <v>273</v>
      </c>
      <c r="O1482" s="11" t="s">
        <v>31</v>
      </c>
      <c r="P1482" s="11" t="s">
        <v>44</v>
      </c>
      <c r="Q1482" s="11" t="s">
        <v>274</v>
      </c>
      <c r="R1482" s="11">
        <v>99.591999999999999</v>
      </c>
      <c r="S1482" s="11">
        <v>1</v>
      </c>
      <c r="T1482" s="11">
        <v>0.2</v>
      </c>
      <c r="U1482" s="11">
        <v>2.4897999999999998</v>
      </c>
      <c r="V1482" s="11">
        <f t="shared" si="46"/>
        <v>1</v>
      </c>
      <c r="W1482" s="11" t="str">
        <f t="shared" si="47"/>
        <v>Apr</v>
      </c>
      <c r="X1482" s="13" t="s">
        <v>4392</v>
      </c>
    </row>
    <row r="1483" spans="1:24" x14ac:dyDescent="0.3">
      <c r="A1483" s="11">
        <v>7055</v>
      </c>
      <c r="B1483" s="11" t="s">
        <v>3629</v>
      </c>
      <c r="C1483" s="12">
        <v>44906</v>
      </c>
      <c r="D1483" s="12">
        <v>44906</v>
      </c>
      <c r="E1483" s="11" t="s">
        <v>407</v>
      </c>
      <c r="F1483" s="11" t="s">
        <v>1711</v>
      </c>
      <c r="G1483" s="11" t="s">
        <v>1712</v>
      </c>
      <c r="H1483" s="11" t="s">
        <v>25</v>
      </c>
      <c r="I1483" s="11" t="s">
        <v>26</v>
      </c>
      <c r="J1483" s="11" t="s">
        <v>3028</v>
      </c>
      <c r="K1483" s="11" t="s">
        <v>50</v>
      </c>
      <c r="L1483" s="11">
        <v>92804</v>
      </c>
      <c r="M1483" s="11" t="s">
        <v>51</v>
      </c>
      <c r="N1483" s="11" t="s">
        <v>1598</v>
      </c>
      <c r="O1483" s="11" t="s">
        <v>31</v>
      </c>
      <c r="P1483" s="11" t="s">
        <v>35</v>
      </c>
      <c r="Q1483" s="11" t="s">
        <v>1599</v>
      </c>
      <c r="R1483" s="11">
        <v>363.92</v>
      </c>
      <c r="S1483" s="11">
        <v>5</v>
      </c>
      <c r="T1483" s="11">
        <v>0.2</v>
      </c>
      <c r="U1483" s="11">
        <v>-31.843</v>
      </c>
      <c r="V1483" s="11">
        <f t="shared" si="46"/>
        <v>0</v>
      </c>
      <c r="W1483" s="11" t="str">
        <f t="shared" si="47"/>
        <v>Dec</v>
      </c>
      <c r="X1483" s="13" t="s">
        <v>4394</v>
      </c>
    </row>
    <row r="1484" spans="1:24" x14ac:dyDescent="0.3">
      <c r="A1484" s="11">
        <v>7058</v>
      </c>
      <c r="B1484" s="11" t="s">
        <v>3629</v>
      </c>
      <c r="C1484" s="12">
        <v>44906</v>
      </c>
      <c r="D1484" s="12">
        <v>44906</v>
      </c>
      <c r="E1484" s="11" t="s">
        <v>407</v>
      </c>
      <c r="F1484" s="11" t="s">
        <v>1711</v>
      </c>
      <c r="G1484" s="11" t="s">
        <v>1712</v>
      </c>
      <c r="H1484" s="11" t="s">
        <v>25</v>
      </c>
      <c r="I1484" s="11" t="s">
        <v>26</v>
      </c>
      <c r="J1484" s="11" t="s">
        <v>3028</v>
      </c>
      <c r="K1484" s="11" t="s">
        <v>50</v>
      </c>
      <c r="L1484" s="11">
        <v>92804</v>
      </c>
      <c r="M1484" s="11" t="s">
        <v>51</v>
      </c>
      <c r="N1484" s="11" t="s">
        <v>1115</v>
      </c>
      <c r="O1484" s="11" t="s">
        <v>31</v>
      </c>
      <c r="P1484" s="11" t="s">
        <v>44</v>
      </c>
      <c r="Q1484" s="11" t="s">
        <v>1116</v>
      </c>
      <c r="R1484" s="11">
        <v>892.13599999999997</v>
      </c>
      <c r="S1484" s="11">
        <v>7</v>
      </c>
      <c r="T1484" s="11">
        <v>0.2</v>
      </c>
      <c r="U1484" s="11">
        <v>111.517</v>
      </c>
      <c r="V1484" s="11">
        <f t="shared" si="46"/>
        <v>1</v>
      </c>
      <c r="W1484" s="11" t="str">
        <f t="shared" si="47"/>
        <v>Dec</v>
      </c>
      <c r="X1484" s="13" t="s">
        <v>4394</v>
      </c>
    </row>
    <row r="1485" spans="1:24" x14ac:dyDescent="0.3">
      <c r="A1485" s="11">
        <v>7081</v>
      </c>
      <c r="B1485" s="11" t="s">
        <v>3630</v>
      </c>
      <c r="C1485" s="12">
        <v>44806</v>
      </c>
      <c r="D1485" s="12">
        <v>44810</v>
      </c>
      <c r="E1485" s="11" t="s">
        <v>38</v>
      </c>
      <c r="F1485" s="11" t="s">
        <v>1590</v>
      </c>
      <c r="G1485" s="11" t="s">
        <v>1591</v>
      </c>
      <c r="H1485" s="11" t="s">
        <v>25</v>
      </c>
      <c r="I1485" s="11" t="s">
        <v>26</v>
      </c>
      <c r="J1485" s="11" t="s">
        <v>1508</v>
      </c>
      <c r="K1485" s="11" t="s">
        <v>1017</v>
      </c>
      <c r="L1485" s="11">
        <v>28205</v>
      </c>
      <c r="M1485" s="11" t="s">
        <v>29</v>
      </c>
      <c r="N1485" s="11" t="s">
        <v>178</v>
      </c>
      <c r="O1485" s="11" t="s">
        <v>31</v>
      </c>
      <c r="P1485" s="11" t="s">
        <v>44</v>
      </c>
      <c r="Q1485" s="11" t="s">
        <v>179</v>
      </c>
      <c r="R1485" s="11">
        <v>472.51799999999997</v>
      </c>
      <c r="S1485" s="11">
        <v>3</v>
      </c>
      <c r="T1485" s="11">
        <v>0.4</v>
      </c>
      <c r="U1485" s="11">
        <v>-149.63069999999999</v>
      </c>
      <c r="V1485" s="11">
        <f t="shared" si="46"/>
        <v>0</v>
      </c>
      <c r="W1485" s="11" t="str">
        <f t="shared" si="47"/>
        <v>Sep</v>
      </c>
      <c r="X1485" s="13" t="s">
        <v>4394</v>
      </c>
    </row>
    <row r="1486" spans="1:24" x14ac:dyDescent="0.3">
      <c r="A1486" s="11">
        <v>7105</v>
      </c>
      <c r="B1486" s="11" t="s">
        <v>3631</v>
      </c>
      <c r="C1486" s="12">
        <v>45096</v>
      </c>
      <c r="D1486" s="12">
        <v>45098</v>
      </c>
      <c r="E1486" s="11" t="s">
        <v>22</v>
      </c>
      <c r="F1486" s="11" t="s">
        <v>1510</v>
      </c>
      <c r="G1486" s="11" t="s">
        <v>1511</v>
      </c>
      <c r="H1486" s="11" t="s">
        <v>81</v>
      </c>
      <c r="I1486" s="11" t="s">
        <v>26</v>
      </c>
      <c r="J1486" s="11" t="s">
        <v>214</v>
      </c>
      <c r="K1486" s="11" t="s">
        <v>215</v>
      </c>
      <c r="L1486" s="11">
        <v>43055</v>
      </c>
      <c r="M1486" s="11" t="s">
        <v>62</v>
      </c>
      <c r="N1486" s="11" t="s">
        <v>402</v>
      </c>
      <c r="O1486" s="11" t="s">
        <v>31</v>
      </c>
      <c r="P1486" s="11" t="s">
        <v>35</v>
      </c>
      <c r="Q1486" s="11" t="s">
        <v>403</v>
      </c>
      <c r="R1486" s="11">
        <v>760.11599999999999</v>
      </c>
      <c r="S1486" s="11">
        <v>6</v>
      </c>
      <c r="T1486" s="11">
        <v>0.3</v>
      </c>
      <c r="U1486" s="11">
        <v>-43.435200000000002</v>
      </c>
      <c r="V1486" s="11">
        <f t="shared" si="46"/>
        <v>0</v>
      </c>
      <c r="W1486" s="11" t="str">
        <f t="shared" si="47"/>
        <v>Jun</v>
      </c>
      <c r="X1486" s="13" t="s">
        <v>4395</v>
      </c>
    </row>
    <row r="1487" spans="1:24" x14ac:dyDescent="0.3">
      <c r="A1487" s="11">
        <v>7106</v>
      </c>
      <c r="B1487" s="11" t="s">
        <v>3631</v>
      </c>
      <c r="C1487" s="12">
        <v>45096</v>
      </c>
      <c r="D1487" s="12">
        <v>45098</v>
      </c>
      <c r="E1487" s="11" t="s">
        <v>22</v>
      </c>
      <c r="F1487" s="11" t="s">
        <v>1510</v>
      </c>
      <c r="G1487" s="11" t="s">
        <v>1511</v>
      </c>
      <c r="H1487" s="11" t="s">
        <v>81</v>
      </c>
      <c r="I1487" s="11" t="s">
        <v>26</v>
      </c>
      <c r="J1487" s="11" t="s">
        <v>214</v>
      </c>
      <c r="K1487" s="11" t="s">
        <v>215</v>
      </c>
      <c r="L1487" s="11">
        <v>43055</v>
      </c>
      <c r="M1487" s="11" t="s">
        <v>62</v>
      </c>
      <c r="N1487" s="11" t="s">
        <v>1943</v>
      </c>
      <c r="O1487" s="11" t="s">
        <v>31</v>
      </c>
      <c r="P1487" s="11" t="s">
        <v>53</v>
      </c>
      <c r="Q1487" s="11" t="s">
        <v>1944</v>
      </c>
      <c r="R1487" s="11">
        <v>38.783999999999999</v>
      </c>
      <c r="S1487" s="11">
        <v>3</v>
      </c>
      <c r="T1487" s="11">
        <v>0.2</v>
      </c>
      <c r="U1487" s="11">
        <v>7.2720000000000002</v>
      </c>
      <c r="V1487" s="11">
        <f t="shared" si="46"/>
        <v>1</v>
      </c>
      <c r="W1487" s="11" t="str">
        <f t="shared" si="47"/>
        <v>Jun</v>
      </c>
      <c r="X1487" s="13" t="s">
        <v>4395</v>
      </c>
    </row>
    <row r="1488" spans="1:24" x14ac:dyDescent="0.3">
      <c r="A1488" s="11">
        <v>7115</v>
      </c>
      <c r="B1488" s="11" t="s">
        <v>3632</v>
      </c>
      <c r="C1488" s="12">
        <v>44686</v>
      </c>
      <c r="D1488" s="12">
        <v>44687</v>
      </c>
      <c r="E1488" s="11" t="s">
        <v>78</v>
      </c>
      <c r="F1488" s="11" t="s">
        <v>919</v>
      </c>
      <c r="G1488" s="11" t="s">
        <v>920</v>
      </c>
      <c r="H1488" s="11" t="s">
        <v>81</v>
      </c>
      <c r="I1488" s="11" t="s">
        <v>26</v>
      </c>
      <c r="J1488" s="11" t="s">
        <v>27</v>
      </c>
      <c r="K1488" s="11" t="s">
        <v>1321</v>
      </c>
      <c r="L1488" s="11">
        <v>89015</v>
      </c>
      <c r="M1488" s="11" t="s">
        <v>51</v>
      </c>
      <c r="N1488" s="11" t="s">
        <v>2800</v>
      </c>
      <c r="O1488" s="11" t="s">
        <v>31</v>
      </c>
      <c r="P1488" s="11" t="s">
        <v>44</v>
      </c>
      <c r="Q1488" s="11" t="s">
        <v>2801</v>
      </c>
      <c r="R1488" s="11">
        <v>1685.88</v>
      </c>
      <c r="S1488" s="11">
        <v>6</v>
      </c>
      <c r="T1488" s="11">
        <v>0</v>
      </c>
      <c r="U1488" s="11">
        <v>320.31720000000001</v>
      </c>
      <c r="V1488" s="11">
        <f t="shared" si="46"/>
        <v>1</v>
      </c>
      <c r="W1488" s="11" t="str">
        <f t="shared" si="47"/>
        <v>May</v>
      </c>
      <c r="X1488" s="13" t="s">
        <v>4394</v>
      </c>
    </row>
    <row r="1489" spans="1:24" x14ac:dyDescent="0.3">
      <c r="A1489" s="11">
        <v>7123</v>
      </c>
      <c r="B1489" s="11" t="s">
        <v>3633</v>
      </c>
      <c r="C1489" s="12">
        <v>45261</v>
      </c>
      <c r="D1489" s="12">
        <v>45268</v>
      </c>
      <c r="E1489" s="11" t="s">
        <v>38</v>
      </c>
      <c r="F1489" s="11" t="s">
        <v>39</v>
      </c>
      <c r="G1489" s="11" t="s">
        <v>40</v>
      </c>
      <c r="H1489" s="11" t="s">
        <v>25</v>
      </c>
      <c r="I1489" s="11" t="s">
        <v>26</v>
      </c>
      <c r="J1489" s="11" t="s">
        <v>176</v>
      </c>
      <c r="K1489" s="11" t="s">
        <v>177</v>
      </c>
      <c r="L1489" s="11">
        <v>98105</v>
      </c>
      <c r="M1489" s="11" t="s">
        <v>51</v>
      </c>
      <c r="N1489" s="11" t="s">
        <v>2401</v>
      </c>
      <c r="O1489" s="11" t="s">
        <v>31</v>
      </c>
      <c r="P1489" s="11" t="s">
        <v>32</v>
      </c>
      <c r="Q1489" s="11" t="s">
        <v>2402</v>
      </c>
      <c r="R1489" s="11">
        <v>141.96</v>
      </c>
      <c r="S1489" s="11">
        <v>2</v>
      </c>
      <c r="T1489" s="11">
        <v>0</v>
      </c>
      <c r="U1489" s="11">
        <v>41.168399999999998</v>
      </c>
      <c r="V1489" s="11">
        <f t="shared" si="46"/>
        <v>1</v>
      </c>
      <c r="W1489" s="11" t="str">
        <f t="shared" si="47"/>
        <v>Dec</v>
      </c>
      <c r="X1489" s="13" t="s">
        <v>4395</v>
      </c>
    </row>
    <row r="1490" spans="1:24" x14ac:dyDescent="0.3">
      <c r="A1490" s="11">
        <v>7124</v>
      </c>
      <c r="B1490" s="11" t="s">
        <v>3634</v>
      </c>
      <c r="C1490" s="12">
        <v>44417</v>
      </c>
      <c r="D1490" s="12">
        <v>44424</v>
      </c>
      <c r="E1490" s="11" t="s">
        <v>38</v>
      </c>
      <c r="F1490" s="11" t="s">
        <v>2939</v>
      </c>
      <c r="G1490" s="11" t="s">
        <v>2940</v>
      </c>
      <c r="H1490" s="11" t="s">
        <v>81</v>
      </c>
      <c r="I1490" s="11" t="s">
        <v>26</v>
      </c>
      <c r="J1490" s="11" t="s">
        <v>158</v>
      </c>
      <c r="K1490" s="11" t="s">
        <v>109</v>
      </c>
      <c r="L1490" s="11">
        <v>10035</v>
      </c>
      <c r="M1490" s="11" t="s">
        <v>62</v>
      </c>
      <c r="N1490" s="11" t="s">
        <v>2406</v>
      </c>
      <c r="O1490" s="11" t="s">
        <v>31</v>
      </c>
      <c r="P1490" s="11" t="s">
        <v>53</v>
      </c>
      <c r="Q1490" s="11" t="s">
        <v>2407</v>
      </c>
      <c r="R1490" s="11">
        <v>10.02</v>
      </c>
      <c r="S1490" s="11">
        <v>3</v>
      </c>
      <c r="T1490" s="11">
        <v>0</v>
      </c>
      <c r="U1490" s="11">
        <v>4.4088000000000003</v>
      </c>
      <c r="V1490" s="11">
        <f t="shared" si="46"/>
        <v>1</v>
      </c>
      <c r="W1490" s="11" t="str">
        <f t="shared" si="47"/>
        <v>Aug</v>
      </c>
      <c r="X1490" s="13" t="s">
        <v>4393</v>
      </c>
    </row>
    <row r="1491" spans="1:24" x14ac:dyDescent="0.3">
      <c r="A1491" s="11">
        <v>7129</v>
      </c>
      <c r="B1491" s="11" t="s">
        <v>3635</v>
      </c>
      <c r="C1491" s="12">
        <v>44879</v>
      </c>
      <c r="D1491" s="12">
        <v>44885</v>
      </c>
      <c r="E1491" s="11" t="s">
        <v>38</v>
      </c>
      <c r="F1491" s="11" t="s">
        <v>2148</v>
      </c>
      <c r="G1491" s="11" t="s">
        <v>2149</v>
      </c>
      <c r="H1491" s="11" t="s">
        <v>25</v>
      </c>
      <c r="I1491" s="11" t="s">
        <v>26</v>
      </c>
      <c r="J1491" s="11" t="s">
        <v>214</v>
      </c>
      <c r="K1491" s="11" t="s">
        <v>184</v>
      </c>
      <c r="L1491" s="11">
        <v>19711</v>
      </c>
      <c r="M1491" s="11" t="s">
        <v>62</v>
      </c>
      <c r="N1491" s="11" t="s">
        <v>2218</v>
      </c>
      <c r="O1491" s="11" t="s">
        <v>31</v>
      </c>
      <c r="P1491" s="11" t="s">
        <v>53</v>
      </c>
      <c r="Q1491" s="11" t="s">
        <v>2219</v>
      </c>
      <c r="R1491" s="11">
        <v>19.920000000000002</v>
      </c>
      <c r="S1491" s="11">
        <v>4</v>
      </c>
      <c r="T1491" s="11">
        <v>0</v>
      </c>
      <c r="U1491" s="11">
        <v>6.5735999999999999</v>
      </c>
      <c r="V1491" s="11">
        <f t="shared" si="46"/>
        <v>1</v>
      </c>
      <c r="W1491" s="11" t="str">
        <f t="shared" si="47"/>
        <v>Nov</v>
      </c>
      <c r="X1491" s="13" t="s">
        <v>4394</v>
      </c>
    </row>
    <row r="1492" spans="1:24" x14ac:dyDescent="0.3">
      <c r="A1492" s="11">
        <v>7132</v>
      </c>
      <c r="B1492" s="11" t="s">
        <v>3636</v>
      </c>
      <c r="C1492" s="12">
        <v>45256</v>
      </c>
      <c r="D1492" s="12">
        <v>45261</v>
      </c>
      <c r="E1492" s="11" t="s">
        <v>38</v>
      </c>
      <c r="F1492" s="11" t="s">
        <v>3457</v>
      </c>
      <c r="G1492" s="11" t="s">
        <v>3458</v>
      </c>
      <c r="H1492" s="11" t="s">
        <v>90</v>
      </c>
      <c r="I1492" s="11" t="s">
        <v>26</v>
      </c>
      <c r="J1492" s="11" t="s">
        <v>616</v>
      </c>
      <c r="K1492" s="11" t="s">
        <v>100</v>
      </c>
      <c r="L1492" s="11">
        <v>47374</v>
      </c>
      <c r="M1492" s="11" t="s">
        <v>84</v>
      </c>
      <c r="N1492" s="11" t="s">
        <v>1240</v>
      </c>
      <c r="O1492" s="11" t="s">
        <v>31</v>
      </c>
      <c r="P1492" s="11" t="s">
        <v>44</v>
      </c>
      <c r="Q1492" s="11" t="s">
        <v>1044</v>
      </c>
      <c r="R1492" s="11">
        <v>257.94</v>
      </c>
      <c r="S1492" s="11">
        <v>3</v>
      </c>
      <c r="T1492" s="11">
        <v>0</v>
      </c>
      <c r="U1492" s="11">
        <v>67.064400000000006</v>
      </c>
      <c r="V1492" s="11">
        <f t="shared" si="46"/>
        <v>1</v>
      </c>
      <c r="W1492" s="11" t="str">
        <f t="shared" si="47"/>
        <v>Nov</v>
      </c>
      <c r="X1492" s="13" t="s">
        <v>4395</v>
      </c>
    </row>
    <row r="1493" spans="1:24" x14ac:dyDescent="0.3">
      <c r="A1493" s="11">
        <v>7134</v>
      </c>
      <c r="B1493" s="11" t="s">
        <v>3636</v>
      </c>
      <c r="C1493" s="12">
        <v>45256</v>
      </c>
      <c r="D1493" s="12">
        <v>45261</v>
      </c>
      <c r="E1493" s="11" t="s">
        <v>38</v>
      </c>
      <c r="F1493" s="11" t="s">
        <v>3457</v>
      </c>
      <c r="G1493" s="11" t="s">
        <v>3458</v>
      </c>
      <c r="H1493" s="11" t="s">
        <v>90</v>
      </c>
      <c r="I1493" s="11" t="s">
        <v>26</v>
      </c>
      <c r="J1493" s="11" t="s">
        <v>616</v>
      </c>
      <c r="K1493" s="11" t="s">
        <v>100</v>
      </c>
      <c r="L1493" s="11">
        <v>47374</v>
      </c>
      <c r="M1493" s="11" t="s">
        <v>84</v>
      </c>
      <c r="N1493" s="11" t="s">
        <v>1271</v>
      </c>
      <c r="O1493" s="11" t="s">
        <v>31</v>
      </c>
      <c r="P1493" s="11" t="s">
        <v>53</v>
      </c>
      <c r="Q1493" s="11" t="s">
        <v>1272</v>
      </c>
      <c r="R1493" s="11">
        <v>27.46</v>
      </c>
      <c r="S1493" s="11">
        <v>2</v>
      </c>
      <c r="T1493" s="11">
        <v>0</v>
      </c>
      <c r="U1493" s="11">
        <v>9.8856000000000002</v>
      </c>
      <c r="V1493" s="11">
        <f t="shared" si="46"/>
        <v>1</v>
      </c>
      <c r="W1493" s="11" t="str">
        <f t="shared" si="47"/>
        <v>Nov</v>
      </c>
      <c r="X1493" s="13" t="s">
        <v>4395</v>
      </c>
    </row>
    <row r="1494" spans="1:24" x14ac:dyDescent="0.3">
      <c r="A1494" s="11">
        <v>7136</v>
      </c>
      <c r="B1494" s="11" t="s">
        <v>3636</v>
      </c>
      <c r="C1494" s="12">
        <v>45256</v>
      </c>
      <c r="D1494" s="12">
        <v>45261</v>
      </c>
      <c r="E1494" s="11" t="s">
        <v>38</v>
      </c>
      <c r="F1494" s="11" t="s">
        <v>3457</v>
      </c>
      <c r="G1494" s="11" t="s">
        <v>3458</v>
      </c>
      <c r="H1494" s="11" t="s">
        <v>90</v>
      </c>
      <c r="I1494" s="11" t="s">
        <v>26</v>
      </c>
      <c r="J1494" s="11" t="s">
        <v>616</v>
      </c>
      <c r="K1494" s="11" t="s">
        <v>100</v>
      </c>
      <c r="L1494" s="11">
        <v>47374</v>
      </c>
      <c r="M1494" s="11" t="s">
        <v>84</v>
      </c>
      <c r="N1494" s="11" t="s">
        <v>230</v>
      </c>
      <c r="O1494" s="11" t="s">
        <v>31</v>
      </c>
      <c r="P1494" s="11" t="s">
        <v>35</v>
      </c>
      <c r="Q1494" s="11" t="s">
        <v>231</v>
      </c>
      <c r="R1494" s="11">
        <v>828.6</v>
      </c>
      <c r="S1494" s="11">
        <v>3</v>
      </c>
      <c r="T1494" s="11">
        <v>0</v>
      </c>
      <c r="U1494" s="11">
        <v>240.29400000000001</v>
      </c>
      <c r="V1494" s="11">
        <f t="shared" si="46"/>
        <v>1</v>
      </c>
      <c r="W1494" s="11" t="str">
        <f t="shared" si="47"/>
        <v>Nov</v>
      </c>
      <c r="X1494" s="13" t="s">
        <v>4395</v>
      </c>
    </row>
    <row r="1495" spans="1:24" x14ac:dyDescent="0.3">
      <c r="A1495" s="11">
        <v>7140</v>
      </c>
      <c r="B1495" s="11" t="s">
        <v>3637</v>
      </c>
      <c r="C1495" s="12">
        <v>44520</v>
      </c>
      <c r="D1495" s="12">
        <v>44527</v>
      </c>
      <c r="E1495" s="11" t="s">
        <v>38</v>
      </c>
      <c r="F1495" s="11" t="s">
        <v>3230</v>
      </c>
      <c r="G1495" s="11" t="s">
        <v>3231</v>
      </c>
      <c r="H1495" s="11" t="s">
        <v>25</v>
      </c>
      <c r="I1495" s="11" t="s">
        <v>26</v>
      </c>
      <c r="J1495" s="11" t="s">
        <v>987</v>
      </c>
      <c r="K1495" s="11" t="s">
        <v>42</v>
      </c>
      <c r="L1495" s="11">
        <v>33180</v>
      </c>
      <c r="M1495" s="11" t="s">
        <v>29</v>
      </c>
      <c r="N1495" s="11" t="s">
        <v>523</v>
      </c>
      <c r="O1495" s="11" t="s">
        <v>31</v>
      </c>
      <c r="P1495" s="11" t="s">
        <v>32</v>
      </c>
      <c r="Q1495" s="11" t="s">
        <v>524</v>
      </c>
      <c r="R1495" s="11">
        <v>290.35199999999998</v>
      </c>
      <c r="S1495" s="11">
        <v>3</v>
      </c>
      <c r="T1495" s="11">
        <v>0.2</v>
      </c>
      <c r="U1495" s="11">
        <v>-36.293999999999997</v>
      </c>
      <c r="V1495" s="11">
        <f t="shared" si="46"/>
        <v>0</v>
      </c>
      <c r="W1495" s="11" t="str">
        <f t="shared" si="47"/>
        <v>Nov</v>
      </c>
      <c r="X1495" s="13" t="s">
        <v>4393</v>
      </c>
    </row>
    <row r="1496" spans="1:24" x14ac:dyDescent="0.3">
      <c r="A1496" s="11">
        <v>7142</v>
      </c>
      <c r="B1496" s="11" t="s">
        <v>3638</v>
      </c>
      <c r="C1496" s="12">
        <v>45176</v>
      </c>
      <c r="D1496" s="12">
        <v>45176</v>
      </c>
      <c r="E1496" s="11" t="s">
        <v>407</v>
      </c>
      <c r="F1496" s="11" t="s">
        <v>3218</v>
      </c>
      <c r="G1496" s="11" t="s">
        <v>3219</v>
      </c>
      <c r="H1496" s="11" t="s">
        <v>25</v>
      </c>
      <c r="I1496" s="11" t="s">
        <v>26</v>
      </c>
      <c r="J1496" s="11" t="s">
        <v>3639</v>
      </c>
      <c r="K1496" s="11" t="s">
        <v>546</v>
      </c>
      <c r="L1496" s="11">
        <v>63301</v>
      </c>
      <c r="M1496" s="11" t="s">
        <v>84</v>
      </c>
      <c r="N1496" s="11" t="s">
        <v>1690</v>
      </c>
      <c r="O1496" s="11" t="s">
        <v>31</v>
      </c>
      <c r="P1496" s="11" t="s">
        <v>53</v>
      </c>
      <c r="Q1496" s="11" t="s">
        <v>1691</v>
      </c>
      <c r="R1496" s="11">
        <v>135.30000000000001</v>
      </c>
      <c r="S1496" s="11">
        <v>5</v>
      </c>
      <c r="T1496" s="11">
        <v>0</v>
      </c>
      <c r="U1496" s="11">
        <v>37.884</v>
      </c>
      <c r="V1496" s="11">
        <f t="shared" si="46"/>
        <v>1</v>
      </c>
      <c r="W1496" s="11" t="str">
        <f t="shared" si="47"/>
        <v>Sep</v>
      </c>
      <c r="X1496" s="13" t="s">
        <v>4395</v>
      </c>
    </row>
    <row r="1497" spans="1:24" x14ac:dyDescent="0.3">
      <c r="A1497" s="11">
        <v>7143</v>
      </c>
      <c r="B1497" s="11" t="s">
        <v>3640</v>
      </c>
      <c r="C1497" s="12">
        <v>44159</v>
      </c>
      <c r="D1497" s="12">
        <v>44164</v>
      </c>
      <c r="E1497" s="11" t="s">
        <v>38</v>
      </c>
      <c r="F1497" s="11" t="s">
        <v>867</v>
      </c>
      <c r="G1497" s="11" t="s">
        <v>868</v>
      </c>
      <c r="H1497" s="11" t="s">
        <v>90</v>
      </c>
      <c r="I1497" s="11" t="s">
        <v>26</v>
      </c>
      <c r="J1497" s="11" t="s">
        <v>3521</v>
      </c>
      <c r="K1497" s="11" t="s">
        <v>697</v>
      </c>
      <c r="L1497" s="11">
        <v>23464</v>
      </c>
      <c r="M1497" s="11" t="s">
        <v>29</v>
      </c>
      <c r="N1497" s="11" t="s">
        <v>1964</v>
      </c>
      <c r="O1497" s="11" t="s">
        <v>31</v>
      </c>
      <c r="P1497" s="11" t="s">
        <v>53</v>
      </c>
      <c r="Q1497" s="11" t="s">
        <v>1965</v>
      </c>
      <c r="R1497" s="11">
        <v>111.15</v>
      </c>
      <c r="S1497" s="11">
        <v>5</v>
      </c>
      <c r="T1497" s="11">
        <v>0</v>
      </c>
      <c r="U1497" s="11">
        <v>48.905999999999999</v>
      </c>
      <c r="V1497" s="11">
        <f t="shared" si="46"/>
        <v>1</v>
      </c>
      <c r="W1497" s="11" t="str">
        <f t="shared" si="47"/>
        <v>Nov</v>
      </c>
      <c r="X1497" s="13" t="s">
        <v>4392</v>
      </c>
    </row>
    <row r="1498" spans="1:24" x14ac:dyDescent="0.3">
      <c r="A1498" s="11">
        <v>7146</v>
      </c>
      <c r="B1498" s="11" t="s">
        <v>3641</v>
      </c>
      <c r="C1498" s="12">
        <v>44996</v>
      </c>
      <c r="D1498" s="12">
        <v>45001</v>
      </c>
      <c r="E1498" s="11" t="s">
        <v>38</v>
      </c>
      <c r="F1498" s="11" t="s">
        <v>3132</v>
      </c>
      <c r="G1498" s="11" t="s">
        <v>3133</v>
      </c>
      <c r="H1498" s="11" t="s">
        <v>90</v>
      </c>
      <c r="I1498" s="11" t="s">
        <v>26</v>
      </c>
      <c r="J1498" s="11" t="s">
        <v>60</v>
      </c>
      <c r="K1498" s="11" t="s">
        <v>61</v>
      </c>
      <c r="L1498" s="11">
        <v>19140</v>
      </c>
      <c r="M1498" s="11" t="s">
        <v>62</v>
      </c>
      <c r="N1498" s="11" t="s">
        <v>1043</v>
      </c>
      <c r="O1498" s="11" t="s">
        <v>31</v>
      </c>
      <c r="P1498" s="11" t="s">
        <v>44</v>
      </c>
      <c r="Q1498" s="11" t="s">
        <v>1044</v>
      </c>
      <c r="R1498" s="11">
        <v>154.76400000000001</v>
      </c>
      <c r="S1498" s="11">
        <v>3</v>
      </c>
      <c r="T1498" s="11">
        <v>0.4</v>
      </c>
      <c r="U1498" s="11">
        <v>-46.429200000000002</v>
      </c>
      <c r="V1498" s="11">
        <f t="shared" si="46"/>
        <v>0</v>
      </c>
      <c r="W1498" s="11" t="str">
        <f t="shared" si="47"/>
        <v>Mar</v>
      </c>
      <c r="X1498" s="13" t="s">
        <v>4395</v>
      </c>
    </row>
    <row r="1499" spans="1:24" x14ac:dyDescent="0.3">
      <c r="A1499" s="11">
        <v>7151</v>
      </c>
      <c r="B1499" s="11" t="s">
        <v>3642</v>
      </c>
      <c r="C1499" s="12">
        <v>45282</v>
      </c>
      <c r="D1499" s="12">
        <v>45286</v>
      </c>
      <c r="E1499" s="11" t="s">
        <v>38</v>
      </c>
      <c r="F1499" s="11" t="s">
        <v>3066</v>
      </c>
      <c r="G1499" s="11" t="s">
        <v>3067</v>
      </c>
      <c r="H1499" s="11" t="s">
        <v>90</v>
      </c>
      <c r="I1499" s="11" t="s">
        <v>26</v>
      </c>
      <c r="J1499" s="11" t="s">
        <v>3643</v>
      </c>
      <c r="K1499" s="11" t="s">
        <v>1257</v>
      </c>
      <c r="L1499" s="11">
        <v>35401</v>
      </c>
      <c r="M1499" s="11" t="s">
        <v>29</v>
      </c>
      <c r="N1499" s="11" t="s">
        <v>571</v>
      </c>
      <c r="O1499" s="11" t="s">
        <v>31</v>
      </c>
      <c r="P1499" s="11" t="s">
        <v>35</v>
      </c>
      <c r="Q1499" s="11" t="s">
        <v>572</v>
      </c>
      <c r="R1499" s="11">
        <v>141.96</v>
      </c>
      <c r="S1499" s="11">
        <v>2</v>
      </c>
      <c r="T1499" s="11">
        <v>0</v>
      </c>
      <c r="U1499" s="11">
        <v>35.49</v>
      </c>
      <c r="V1499" s="11">
        <f t="shared" si="46"/>
        <v>1</v>
      </c>
      <c r="W1499" s="11" t="str">
        <f t="shared" si="47"/>
        <v>Dec</v>
      </c>
      <c r="X1499" s="13" t="s">
        <v>4395</v>
      </c>
    </row>
    <row r="1500" spans="1:24" x14ac:dyDescent="0.3">
      <c r="A1500" s="11">
        <v>7152</v>
      </c>
      <c r="B1500" s="11" t="s">
        <v>3644</v>
      </c>
      <c r="C1500" s="12">
        <v>45282</v>
      </c>
      <c r="D1500" s="12">
        <v>45285</v>
      </c>
      <c r="E1500" s="11" t="s">
        <v>22</v>
      </c>
      <c r="F1500" s="11" t="s">
        <v>3645</v>
      </c>
      <c r="G1500" s="11" t="s">
        <v>3646</v>
      </c>
      <c r="H1500" s="11" t="s">
        <v>25</v>
      </c>
      <c r="I1500" s="11" t="s">
        <v>26</v>
      </c>
      <c r="J1500" s="11" t="s">
        <v>895</v>
      </c>
      <c r="K1500" s="11" t="s">
        <v>501</v>
      </c>
      <c r="L1500" s="11">
        <v>85204</v>
      </c>
      <c r="M1500" s="11" t="s">
        <v>51</v>
      </c>
      <c r="N1500" s="11" t="s">
        <v>1215</v>
      </c>
      <c r="O1500" s="11" t="s">
        <v>31</v>
      </c>
      <c r="P1500" s="11" t="s">
        <v>44</v>
      </c>
      <c r="Q1500" s="11" t="s">
        <v>1216</v>
      </c>
      <c r="R1500" s="11">
        <v>182.55</v>
      </c>
      <c r="S1500" s="11">
        <v>2</v>
      </c>
      <c r="T1500" s="11">
        <v>0.5</v>
      </c>
      <c r="U1500" s="11">
        <v>-135.08699999999999</v>
      </c>
      <c r="V1500" s="11">
        <f t="shared" si="46"/>
        <v>0</v>
      </c>
      <c r="W1500" s="11" t="str">
        <f t="shared" si="47"/>
        <v>Dec</v>
      </c>
      <c r="X1500" s="13" t="s">
        <v>4395</v>
      </c>
    </row>
    <row r="1501" spans="1:24" x14ac:dyDescent="0.3">
      <c r="A1501" s="11">
        <v>7155</v>
      </c>
      <c r="B1501" s="11" t="s">
        <v>3647</v>
      </c>
      <c r="C1501" s="12">
        <v>44555</v>
      </c>
      <c r="D1501" s="12">
        <v>44557</v>
      </c>
      <c r="E1501" s="11" t="s">
        <v>22</v>
      </c>
      <c r="F1501" s="11" t="s">
        <v>2691</v>
      </c>
      <c r="G1501" s="11" t="s">
        <v>2692</v>
      </c>
      <c r="H1501" s="11" t="s">
        <v>25</v>
      </c>
      <c r="I1501" s="11" t="s">
        <v>26</v>
      </c>
      <c r="J1501" s="11" t="s">
        <v>329</v>
      </c>
      <c r="K1501" s="11" t="s">
        <v>648</v>
      </c>
      <c r="L1501" s="11">
        <v>31907</v>
      </c>
      <c r="M1501" s="11" t="s">
        <v>29</v>
      </c>
      <c r="N1501" s="11" t="s">
        <v>3270</v>
      </c>
      <c r="O1501" s="11" t="s">
        <v>31</v>
      </c>
      <c r="P1501" s="11" t="s">
        <v>53</v>
      </c>
      <c r="Q1501" s="11" t="s">
        <v>3271</v>
      </c>
      <c r="R1501" s="11">
        <v>275.88</v>
      </c>
      <c r="S1501" s="11">
        <v>6</v>
      </c>
      <c r="T1501" s="11">
        <v>0</v>
      </c>
      <c r="U1501" s="11">
        <v>46.8996</v>
      </c>
      <c r="V1501" s="11">
        <f t="shared" si="46"/>
        <v>1</v>
      </c>
      <c r="W1501" s="11" t="str">
        <f t="shared" si="47"/>
        <v>Dec</v>
      </c>
      <c r="X1501" s="13" t="s">
        <v>4393</v>
      </c>
    </row>
    <row r="1502" spans="1:24" x14ac:dyDescent="0.3">
      <c r="A1502" s="11">
        <v>7168</v>
      </c>
      <c r="B1502" s="11" t="s">
        <v>3648</v>
      </c>
      <c r="C1502" s="12">
        <v>44034</v>
      </c>
      <c r="D1502" s="12">
        <v>44036</v>
      </c>
      <c r="E1502" s="11" t="s">
        <v>22</v>
      </c>
      <c r="F1502" s="11" t="s">
        <v>694</v>
      </c>
      <c r="G1502" s="11" t="s">
        <v>695</v>
      </c>
      <c r="H1502" s="11" t="s">
        <v>25</v>
      </c>
      <c r="I1502" s="11" t="s">
        <v>26</v>
      </c>
      <c r="J1502" s="11" t="s">
        <v>310</v>
      </c>
      <c r="K1502" s="11" t="s">
        <v>50</v>
      </c>
      <c r="L1502" s="11">
        <v>94122</v>
      </c>
      <c r="M1502" s="11" t="s">
        <v>51</v>
      </c>
      <c r="N1502" s="11" t="s">
        <v>1566</v>
      </c>
      <c r="O1502" s="11" t="s">
        <v>31</v>
      </c>
      <c r="P1502" s="11" t="s">
        <v>35</v>
      </c>
      <c r="Q1502" s="11" t="s">
        <v>1567</v>
      </c>
      <c r="R1502" s="11">
        <v>717.72</v>
      </c>
      <c r="S1502" s="11">
        <v>3</v>
      </c>
      <c r="T1502" s="11">
        <v>0.2</v>
      </c>
      <c r="U1502" s="11">
        <v>71.772000000000006</v>
      </c>
      <c r="V1502" s="11">
        <f t="shared" si="46"/>
        <v>1</v>
      </c>
      <c r="W1502" s="11" t="str">
        <f t="shared" si="47"/>
        <v>Jul</v>
      </c>
      <c r="X1502" s="13" t="s">
        <v>4392</v>
      </c>
    </row>
    <row r="1503" spans="1:24" x14ac:dyDescent="0.3">
      <c r="A1503" s="11">
        <v>7170</v>
      </c>
      <c r="B1503" s="11" t="s">
        <v>3648</v>
      </c>
      <c r="C1503" s="12">
        <v>44034</v>
      </c>
      <c r="D1503" s="12">
        <v>44036</v>
      </c>
      <c r="E1503" s="11" t="s">
        <v>22</v>
      </c>
      <c r="F1503" s="11" t="s">
        <v>694</v>
      </c>
      <c r="G1503" s="11" t="s">
        <v>695</v>
      </c>
      <c r="H1503" s="11" t="s">
        <v>25</v>
      </c>
      <c r="I1503" s="11" t="s">
        <v>26</v>
      </c>
      <c r="J1503" s="11" t="s">
        <v>310</v>
      </c>
      <c r="K1503" s="11" t="s">
        <v>50</v>
      </c>
      <c r="L1503" s="11">
        <v>94122</v>
      </c>
      <c r="M1503" s="11" t="s">
        <v>51</v>
      </c>
      <c r="N1503" s="11" t="s">
        <v>1548</v>
      </c>
      <c r="O1503" s="11" t="s">
        <v>31</v>
      </c>
      <c r="P1503" s="11" t="s">
        <v>44</v>
      </c>
      <c r="Q1503" s="11" t="s">
        <v>1549</v>
      </c>
      <c r="R1503" s="11">
        <v>170.352</v>
      </c>
      <c r="S1503" s="11">
        <v>3</v>
      </c>
      <c r="T1503" s="11">
        <v>0.2</v>
      </c>
      <c r="U1503" s="11">
        <v>19.1646</v>
      </c>
      <c r="V1503" s="11">
        <f t="shared" si="46"/>
        <v>1</v>
      </c>
      <c r="W1503" s="11" t="str">
        <f t="shared" si="47"/>
        <v>Jul</v>
      </c>
      <c r="X1503" s="13" t="s">
        <v>4392</v>
      </c>
    </row>
    <row r="1504" spans="1:24" x14ac:dyDescent="0.3">
      <c r="A1504" s="11">
        <v>7171</v>
      </c>
      <c r="B1504" s="11" t="s">
        <v>3649</v>
      </c>
      <c r="C1504" s="12">
        <v>45207</v>
      </c>
      <c r="D1504" s="12">
        <v>45213</v>
      </c>
      <c r="E1504" s="11" t="s">
        <v>38</v>
      </c>
      <c r="F1504" s="11" t="s">
        <v>814</v>
      </c>
      <c r="G1504" s="11" t="s">
        <v>815</v>
      </c>
      <c r="H1504" s="11" t="s">
        <v>25</v>
      </c>
      <c r="I1504" s="11" t="s">
        <v>26</v>
      </c>
      <c r="J1504" s="11" t="s">
        <v>158</v>
      </c>
      <c r="K1504" s="11" t="s">
        <v>109</v>
      </c>
      <c r="L1504" s="11">
        <v>10009</v>
      </c>
      <c r="M1504" s="11" t="s">
        <v>62</v>
      </c>
      <c r="N1504" s="11" t="s">
        <v>476</v>
      </c>
      <c r="O1504" s="11" t="s">
        <v>31</v>
      </c>
      <c r="P1504" s="11" t="s">
        <v>35</v>
      </c>
      <c r="Q1504" s="11" t="s">
        <v>477</v>
      </c>
      <c r="R1504" s="11">
        <v>145.76400000000001</v>
      </c>
      <c r="S1504" s="11">
        <v>2</v>
      </c>
      <c r="T1504" s="11">
        <v>0.1</v>
      </c>
      <c r="U1504" s="11">
        <v>3.2391999999999999</v>
      </c>
      <c r="V1504" s="11">
        <f t="shared" si="46"/>
        <v>1</v>
      </c>
      <c r="W1504" s="11" t="str">
        <f t="shared" si="47"/>
        <v>Oct</v>
      </c>
      <c r="X1504" s="13" t="s">
        <v>4395</v>
      </c>
    </row>
    <row r="1505" spans="1:24" x14ac:dyDescent="0.3">
      <c r="A1505" s="11">
        <v>7184</v>
      </c>
      <c r="B1505" s="11" t="s">
        <v>3650</v>
      </c>
      <c r="C1505" s="12">
        <v>45037</v>
      </c>
      <c r="D1505" s="12">
        <v>45039</v>
      </c>
      <c r="E1505" s="11" t="s">
        <v>78</v>
      </c>
      <c r="F1505" s="11" t="s">
        <v>2635</v>
      </c>
      <c r="G1505" s="11" t="s">
        <v>2636</v>
      </c>
      <c r="H1505" s="11" t="s">
        <v>25</v>
      </c>
      <c r="I1505" s="11" t="s">
        <v>26</v>
      </c>
      <c r="J1505" s="11" t="s">
        <v>2735</v>
      </c>
      <c r="K1505" s="11" t="s">
        <v>1070</v>
      </c>
      <c r="L1505" s="11">
        <v>21215</v>
      </c>
      <c r="M1505" s="11" t="s">
        <v>62</v>
      </c>
      <c r="N1505" s="11" t="s">
        <v>94</v>
      </c>
      <c r="O1505" s="11" t="s">
        <v>31</v>
      </c>
      <c r="P1505" s="11" t="s">
        <v>35</v>
      </c>
      <c r="Q1505" s="11" t="s">
        <v>95</v>
      </c>
      <c r="R1505" s="11">
        <v>908.82</v>
      </c>
      <c r="S1505" s="11">
        <v>9</v>
      </c>
      <c r="T1505" s="11">
        <v>0</v>
      </c>
      <c r="U1505" s="11">
        <v>227.20500000000001</v>
      </c>
      <c r="V1505" s="11">
        <f t="shared" si="46"/>
        <v>1</v>
      </c>
      <c r="W1505" s="11" t="str">
        <f t="shared" si="47"/>
        <v>Apr</v>
      </c>
      <c r="X1505" s="13" t="s">
        <v>4395</v>
      </c>
    </row>
    <row r="1506" spans="1:24" x14ac:dyDescent="0.3">
      <c r="A1506" s="11">
        <v>7187</v>
      </c>
      <c r="B1506" s="11" t="s">
        <v>3651</v>
      </c>
      <c r="C1506" s="12">
        <v>45155</v>
      </c>
      <c r="D1506" s="12">
        <v>45162</v>
      </c>
      <c r="E1506" s="11" t="s">
        <v>38</v>
      </c>
      <c r="F1506" s="11" t="s">
        <v>2632</v>
      </c>
      <c r="G1506" s="11" t="s">
        <v>2633</v>
      </c>
      <c r="H1506" s="11" t="s">
        <v>90</v>
      </c>
      <c r="I1506" s="11" t="s">
        <v>26</v>
      </c>
      <c r="J1506" s="11" t="s">
        <v>91</v>
      </c>
      <c r="K1506" s="11" t="s">
        <v>83</v>
      </c>
      <c r="L1506" s="11">
        <v>77095</v>
      </c>
      <c r="M1506" s="11" t="s">
        <v>84</v>
      </c>
      <c r="N1506" s="11" t="s">
        <v>1989</v>
      </c>
      <c r="O1506" s="11" t="s">
        <v>31</v>
      </c>
      <c r="P1506" s="11" t="s">
        <v>35</v>
      </c>
      <c r="Q1506" s="11" t="s">
        <v>1990</v>
      </c>
      <c r="R1506" s="11">
        <v>74.591999999999999</v>
      </c>
      <c r="S1506" s="11">
        <v>4</v>
      </c>
      <c r="T1506" s="11">
        <v>0.3</v>
      </c>
      <c r="U1506" s="11">
        <v>-2.1312000000000002</v>
      </c>
      <c r="V1506" s="11">
        <f t="shared" si="46"/>
        <v>0</v>
      </c>
      <c r="W1506" s="11" t="str">
        <f t="shared" si="47"/>
        <v>Aug</v>
      </c>
      <c r="X1506" s="13" t="s">
        <v>4395</v>
      </c>
    </row>
    <row r="1507" spans="1:24" x14ac:dyDescent="0.3">
      <c r="A1507" s="11">
        <v>7188</v>
      </c>
      <c r="B1507" s="11" t="s">
        <v>3651</v>
      </c>
      <c r="C1507" s="12">
        <v>45155</v>
      </c>
      <c r="D1507" s="12">
        <v>45162</v>
      </c>
      <c r="E1507" s="11" t="s">
        <v>38</v>
      </c>
      <c r="F1507" s="11" t="s">
        <v>2632</v>
      </c>
      <c r="G1507" s="11" t="s">
        <v>2633</v>
      </c>
      <c r="H1507" s="11" t="s">
        <v>90</v>
      </c>
      <c r="I1507" s="11" t="s">
        <v>26</v>
      </c>
      <c r="J1507" s="11" t="s">
        <v>91</v>
      </c>
      <c r="K1507" s="11" t="s">
        <v>83</v>
      </c>
      <c r="L1507" s="11">
        <v>77095</v>
      </c>
      <c r="M1507" s="11" t="s">
        <v>84</v>
      </c>
      <c r="N1507" s="11" t="s">
        <v>2262</v>
      </c>
      <c r="O1507" s="11" t="s">
        <v>31</v>
      </c>
      <c r="P1507" s="11" t="s">
        <v>53</v>
      </c>
      <c r="Q1507" s="11" t="s">
        <v>2263</v>
      </c>
      <c r="R1507" s="11">
        <v>16.783999999999999</v>
      </c>
      <c r="S1507" s="11">
        <v>2</v>
      </c>
      <c r="T1507" s="11">
        <v>0.6</v>
      </c>
      <c r="U1507" s="11">
        <v>-22.238800000000001</v>
      </c>
      <c r="V1507" s="11">
        <f t="shared" si="46"/>
        <v>0</v>
      </c>
      <c r="W1507" s="11" t="str">
        <f t="shared" si="47"/>
        <v>Aug</v>
      </c>
      <c r="X1507" s="13" t="s">
        <v>4395</v>
      </c>
    </row>
    <row r="1508" spans="1:24" x14ac:dyDescent="0.3">
      <c r="A1508" s="11">
        <v>7191</v>
      </c>
      <c r="B1508" s="11" t="s">
        <v>3652</v>
      </c>
      <c r="C1508" s="12">
        <v>44877</v>
      </c>
      <c r="D1508" s="12">
        <v>44880</v>
      </c>
      <c r="E1508" s="11" t="s">
        <v>78</v>
      </c>
      <c r="F1508" s="11" t="s">
        <v>304</v>
      </c>
      <c r="G1508" s="11" t="s">
        <v>305</v>
      </c>
      <c r="H1508" s="11" t="s">
        <v>90</v>
      </c>
      <c r="I1508" s="11" t="s">
        <v>26</v>
      </c>
      <c r="J1508" s="11" t="s">
        <v>620</v>
      </c>
      <c r="K1508" s="11" t="s">
        <v>50</v>
      </c>
      <c r="L1508" s="11">
        <v>92024</v>
      </c>
      <c r="M1508" s="11" t="s">
        <v>51</v>
      </c>
      <c r="N1508" s="11" t="s">
        <v>2800</v>
      </c>
      <c r="O1508" s="11" t="s">
        <v>31</v>
      </c>
      <c r="P1508" s="11" t="s">
        <v>44</v>
      </c>
      <c r="Q1508" s="11" t="s">
        <v>2801</v>
      </c>
      <c r="R1508" s="11">
        <v>674.35199999999998</v>
      </c>
      <c r="S1508" s="11">
        <v>3</v>
      </c>
      <c r="T1508" s="11">
        <v>0.2</v>
      </c>
      <c r="U1508" s="11">
        <v>-8.4293999999999993</v>
      </c>
      <c r="V1508" s="11">
        <f t="shared" si="46"/>
        <v>0</v>
      </c>
      <c r="W1508" s="11" t="str">
        <f t="shared" si="47"/>
        <v>Nov</v>
      </c>
      <c r="X1508" s="13" t="s">
        <v>4394</v>
      </c>
    </row>
    <row r="1509" spans="1:24" x14ac:dyDescent="0.3">
      <c r="A1509" s="11">
        <v>7196</v>
      </c>
      <c r="B1509" s="11" t="s">
        <v>3653</v>
      </c>
      <c r="C1509" s="12">
        <v>44878</v>
      </c>
      <c r="D1509" s="12">
        <v>44882</v>
      </c>
      <c r="E1509" s="11" t="s">
        <v>38</v>
      </c>
      <c r="F1509" s="11" t="s">
        <v>3283</v>
      </c>
      <c r="G1509" s="11" t="s">
        <v>3284</v>
      </c>
      <c r="H1509" s="11" t="s">
        <v>90</v>
      </c>
      <c r="I1509" s="11" t="s">
        <v>26</v>
      </c>
      <c r="J1509" s="11" t="s">
        <v>176</v>
      </c>
      <c r="K1509" s="11" t="s">
        <v>177</v>
      </c>
      <c r="L1509" s="11">
        <v>98103</v>
      </c>
      <c r="M1509" s="11" t="s">
        <v>51</v>
      </c>
      <c r="N1509" s="11" t="s">
        <v>75</v>
      </c>
      <c r="O1509" s="11" t="s">
        <v>31</v>
      </c>
      <c r="P1509" s="11" t="s">
        <v>53</v>
      </c>
      <c r="Q1509" s="11" t="s">
        <v>1842</v>
      </c>
      <c r="R1509" s="11">
        <v>19.54</v>
      </c>
      <c r="S1509" s="11">
        <v>2</v>
      </c>
      <c r="T1509" s="11">
        <v>0</v>
      </c>
      <c r="U1509" s="11">
        <v>7.2298</v>
      </c>
      <c r="V1509" s="11">
        <f t="shared" si="46"/>
        <v>1</v>
      </c>
      <c r="W1509" s="11" t="str">
        <f t="shared" si="47"/>
        <v>Nov</v>
      </c>
      <c r="X1509" s="13" t="s">
        <v>4394</v>
      </c>
    </row>
    <row r="1510" spans="1:24" x14ac:dyDescent="0.3">
      <c r="A1510" s="11">
        <v>7202</v>
      </c>
      <c r="B1510" s="11" t="s">
        <v>3654</v>
      </c>
      <c r="C1510" s="12">
        <v>44892</v>
      </c>
      <c r="D1510" s="12">
        <v>44898</v>
      </c>
      <c r="E1510" s="11" t="s">
        <v>38</v>
      </c>
      <c r="F1510" s="11" t="s">
        <v>2016</v>
      </c>
      <c r="G1510" s="11" t="s">
        <v>2017</v>
      </c>
      <c r="H1510" s="11" t="s">
        <v>25</v>
      </c>
      <c r="I1510" s="11" t="s">
        <v>26</v>
      </c>
      <c r="J1510" s="11" t="s">
        <v>41</v>
      </c>
      <c r="K1510" s="11" t="s">
        <v>42</v>
      </c>
      <c r="L1510" s="11">
        <v>33311</v>
      </c>
      <c r="M1510" s="11" t="s">
        <v>29</v>
      </c>
      <c r="N1510" s="11" t="s">
        <v>1240</v>
      </c>
      <c r="O1510" s="11" t="s">
        <v>31</v>
      </c>
      <c r="P1510" s="11" t="s">
        <v>44</v>
      </c>
      <c r="Q1510" s="11" t="s">
        <v>1044</v>
      </c>
      <c r="R1510" s="11">
        <v>331.02300000000002</v>
      </c>
      <c r="S1510" s="11">
        <v>7</v>
      </c>
      <c r="T1510" s="11">
        <v>0.45</v>
      </c>
      <c r="U1510" s="11">
        <v>-114.35339999999999</v>
      </c>
      <c r="V1510" s="11">
        <f t="shared" si="46"/>
        <v>0</v>
      </c>
      <c r="W1510" s="11" t="str">
        <f t="shared" si="47"/>
        <v>Nov</v>
      </c>
      <c r="X1510" s="13" t="s">
        <v>4394</v>
      </c>
    </row>
    <row r="1511" spans="1:24" x14ac:dyDescent="0.3">
      <c r="A1511" s="11">
        <v>7203</v>
      </c>
      <c r="B1511" s="11" t="s">
        <v>3655</v>
      </c>
      <c r="C1511" s="12">
        <v>44862</v>
      </c>
      <c r="D1511" s="12">
        <v>44862</v>
      </c>
      <c r="E1511" s="11" t="s">
        <v>407</v>
      </c>
      <c r="F1511" s="11" t="s">
        <v>3656</v>
      </c>
      <c r="G1511" s="11" t="s">
        <v>3657</v>
      </c>
      <c r="H1511" s="11" t="s">
        <v>81</v>
      </c>
      <c r="I1511" s="11" t="s">
        <v>26</v>
      </c>
      <c r="J1511" s="11" t="s">
        <v>875</v>
      </c>
      <c r="K1511" s="11" t="s">
        <v>109</v>
      </c>
      <c r="L1511" s="11">
        <v>14609</v>
      </c>
      <c r="M1511" s="11" t="s">
        <v>62</v>
      </c>
      <c r="N1511" s="11" t="s">
        <v>3658</v>
      </c>
      <c r="O1511" s="11" t="s">
        <v>31</v>
      </c>
      <c r="P1511" s="11" t="s">
        <v>53</v>
      </c>
      <c r="Q1511" s="11" t="s">
        <v>3659</v>
      </c>
      <c r="R1511" s="11">
        <v>756.8</v>
      </c>
      <c r="S1511" s="11">
        <v>5</v>
      </c>
      <c r="T1511" s="11">
        <v>0</v>
      </c>
      <c r="U1511" s="11">
        <v>75.680000000000007</v>
      </c>
      <c r="V1511" s="11">
        <f t="shared" si="46"/>
        <v>1</v>
      </c>
      <c r="W1511" s="11" t="str">
        <f t="shared" si="47"/>
        <v>Oct</v>
      </c>
      <c r="X1511" s="13" t="s">
        <v>4394</v>
      </c>
    </row>
    <row r="1512" spans="1:24" x14ac:dyDescent="0.3">
      <c r="A1512" s="11">
        <v>7204</v>
      </c>
      <c r="B1512" s="11" t="s">
        <v>3660</v>
      </c>
      <c r="C1512" s="12">
        <v>44194</v>
      </c>
      <c r="D1512" s="12">
        <v>44198</v>
      </c>
      <c r="E1512" s="11" t="s">
        <v>38</v>
      </c>
      <c r="F1512" s="11" t="s">
        <v>2876</v>
      </c>
      <c r="G1512" s="11" t="s">
        <v>2877</v>
      </c>
      <c r="H1512" s="11" t="s">
        <v>90</v>
      </c>
      <c r="I1512" s="11" t="s">
        <v>26</v>
      </c>
      <c r="J1512" s="11" t="s">
        <v>3639</v>
      </c>
      <c r="K1512" s="11" t="s">
        <v>121</v>
      </c>
      <c r="L1512" s="11">
        <v>60174</v>
      </c>
      <c r="M1512" s="11" t="s">
        <v>84</v>
      </c>
      <c r="N1512" s="11" t="s">
        <v>2858</v>
      </c>
      <c r="O1512" s="11" t="s">
        <v>31</v>
      </c>
      <c r="P1512" s="11" t="s">
        <v>53</v>
      </c>
      <c r="Q1512" s="11" t="s">
        <v>2859</v>
      </c>
      <c r="R1512" s="11">
        <v>8.7360000000000007</v>
      </c>
      <c r="S1512" s="11">
        <v>3</v>
      </c>
      <c r="T1512" s="11">
        <v>0.6</v>
      </c>
      <c r="U1512" s="11">
        <v>-4.8048000000000002</v>
      </c>
      <c r="V1512" s="11">
        <f t="shared" si="46"/>
        <v>0</v>
      </c>
      <c r="W1512" s="11" t="str">
        <f t="shared" si="47"/>
        <v>Dec</v>
      </c>
      <c r="X1512" s="13" t="s">
        <v>4392</v>
      </c>
    </row>
    <row r="1513" spans="1:24" x14ac:dyDescent="0.3">
      <c r="A1513" s="11">
        <v>7206</v>
      </c>
      <c r="B1513" s="11" t="s">
        <v>3661</v>
      </c>
      <c r="C1513" s="12">
        <v>45201</v>
      </c>
      <c r="D1513" s="12">
        <v>45205</v>
      </c>
      <c r="E1513" s="11" t="s">
        <v>38</v>
      </c>
      <c r="F1513" s="11" t="s">
        <v>1183</v>
      </c>
      <c r="G1513" s="11" t="s">
        <v>1184</v>
      </c>
      <c r="H1513" s="11" t="s">
        <v>25</v>
      </c>
      <c r="I1513" s="11" t="s">
        <v>26</v>
      </c>
      <c r="J1513" s="11" t="s">
        <v>310</v>
      </c>
      <c r="K1513" s="11" t="s">
        <v>50</v>
      </c>
      <c r="L1513" s="11">
        <v>94109</v>
      </c>
      <c r="M1513" s="11" t="s">
        <v>51</v>
      </c>
      <c r="N1513" s="11" t="s">
        <v>876</v>
      </c>
      <c r="O1513" s="11" t="s">
        <v>31</v>
      </c>
      <c r="P1513" s="11" t="s">
        <v>53</v>
      </c>
      <c r="Q1513" s="11" t="s">
        <v>877</v>
      </c>
      <c r="R1513" s="11">
        <v>17.46</v>
      </c>
      <c r="S1513" s="11">
        <v>2</v>
      </c>
      <c r="T1513" s="11">
        <v>0</v>
      </c>
      <c r="U1513" s="11">
        <v>5.9363999999999999</v>
      </c>
      <c r="V1513" s="11">
        <f t="shared" si="46"/>
        <v>1</v>
      </c>
      <c r="W1513" s="11" t="str">
        <f t="shared" si="47"/>
        <v>Oct</v>
      </c>
      <c r="X1513" s="13" t="s">
        <v>4395</v>
      </c>
    </row>
    <row r="1514" spans="1:24" x14ac:dyDescent="0.3">
      <c r="A1514" s="11">
        <v>7226</v>
      </c>
      <c r="B1514" s="11" t="s">
        <v>3662</v>
      </c>
      <c r="C1514" s="12">
        <v>44756</v>
      </c>
      <c r="D1514" s="12">
        <v>44760</v>
      </c>
      <c r="E1514" s="11" t="s">
        <v>38</v>
      </c>
      <c r="F1514" s="11" t="s">
        <v>2626</v>
      </c>
      <c r="G1514" s="11" t="s">
        <v>2627</v>
      </c>
      <c r="H1514" s="11" t="s">
        <v>25</v>
      </c>
      <c r="I1514" s="11" t="s">
        <v>26</v>
      </c>
      <c r="J1514" s="11" t="s">
        <v>310</v>
      </c>
      <c r="K1514" s="11" t="s">
        <v>50</v>
      </c>
      <c r="L1514" s="11">
        <v>94122</v>
      </c>
      <c r="M1514" s="11" t="s">
        <v>51</v>
      </c>
      <c r="N1514" s="11" t="s">
        <v>534</v>
      </c>
      <c r="O1514" s="11" t="s">
        <v>31</v>
      </c>
      <c r="P1514" s="11" t="s">
        <v>53</v>
      </c>
      <c r="Q1514" s="11" t="s">
        <v>535</v>
      </c>
      <c r="R1514" s="11">
        <v>30.8</v>
      </c>
      <c r="S1514" s="11">
        <v>4</v>
      </c>
      <c r="T1514" s="11">
        <v>0</v>
      </c>
      <c r="U1514" s="11">
        <v>10.164</v>
      </c>
      <c r="V1514" s="11">
        <f t="shared" si="46"/>
        <v>1</v>
      </c>
      <c r="W1514" s="11" t="str">
        <f t="shared" si="47"/>
        <v>Jul</v>
      </c>
      <c r="X1514" s="13" t="s">
        <v>4394</v>
      </c>
    </row>
    <row r="1515" spans="1:24" x14ac:dyDescent="0.3">
      <c r="A1515" s="11">
        <v>7234</v>
      </c>
      <c r="B1515" s="11" t="s">
        <v>3663</v>
      </c>
      <c r="C1515" s="12">
        <v>44628</v>
      </c>
      <c r="D1515" s="12">
        <v>44632</v>
      </c>
      <c r="E1515" s="11" t="s">
        <v>38</v>
      </c>
      <c r="F1515" s="11" t="s">
        <v>2204</v>
      </c>
      <c r="G1515" s="11" t="s">
        <v>2205</v>
      </c>
      <c r="H1515" s="11" t="s">
        <v>25</v>
      </c>
      <c r="I1515" s="11" t="s">
        <v>26</v>
      </c>
      <c r="J1515" s="11" t="s">
        <v>158</v>
      </c>
      <c r="K1515" s="11" t="s">
        <v>109</v>
      </c>
      <c r="L1515" s="11">
        <v>10011</v>
      </c>
      <c r="M1515" s="11" t="s">
        <v>62</v>
      </c>
      <c r="N1515" s="11" t="s">
        <v>466</v>
      </c>
      <c r="O1515" s="11" t="s">
        <v>31</v>
      </c>
      <c r="P1515" s="11" t="s">
        <v>53</v>
      </c>
      <c r="Q1515" s="11" t="s">
        <v>467</v>
      </c>
      <c r="R1515" s="11">
        <v>113.6</v>
      </c>
      <c r="S1515" s="11">
        <v>8</v>
      </c>
      <c r="T1515" s="11">
        <v>0</v>
      </c>
      <c r="U1515" s="11">
        <v>44.304000000000002</v>
      </c>
      <c r="V1515" s="11">
        <f t="shared" si="46"/>
        <v>1</v>
      </c>
      <c r="W1515" s="11" t="str">
        <f t="shared" si="47"/>
        <v>Mar</v>
      </c>
      <c r="X1515" s="13" t="s">
        <v>4394</v>
      </c>
    </row>
    <row r="1516" spans="1:24" x14ac:dyDescent="0.3">
      <c r="A1516" s="11">
        <v>7239</v>
      </c>
      <c r="B1516" s="11" t="s">
        <v>3664</v>
      </c>
      <c r="C1516" s="12">
        <v>44919</v>
      </c>
      <c r="D1516" s="12">
        <v>44925</v>
      </c>
      <c r="E1516" s="11" t="s">
        <v>38</v>
      </c>
      <c r="F1516" s="11" t="s">
        <v>3665</v>
      </c>
      <c r="G1516" s="11" t="s">
        <v>3666</v>
      </c>
      <c r="H1516" s="11" t="s">
        <v>25</v>
      </c>
      <c r="I1516" s="11" t="s">
        <v>26</v>
      </c>
      <c r="J1516" s="11" t="s">
        <v>1472</v>
      </c>
      <c r="K1516" s="11" t="s">
        <v>50</v>
      </c>
      <c r="L1516" s="11">
        <v>95123</v>
      </c>
      <c r="M1516" s="11" t="s">
        <v>51</v>
      </c>
      <c r="N1516" s="11" t="s">
        <v>2139</v>
      </c>
      <c r="O1516" s="11" t="s">
        <v>31</v>
      </c>
      <c r="P1516" s="11" t="s">
        <v>53</v>
      </c>
      <c r="Q1516" s="11" t="s">
        <v>2140</v>
      </c>
      <c r="R1516" s="11">
        <v>43.96</v>
      </c>
      <c r="S1516" s="11">
        <v>7</v>
      </c>
      <c r="T1516" s="11">
        <v>0</v>
      </c>
      <c r="U1516" s="11">
        <v>18.463200000000001</v>
      </c>
      <c r="V1516" s="11">
        <f t="shared" si="46"/>
        <v>1</v>
      </c>
      <c r="W1516" s="11" t="str">
        <f t="shared" si="47"/>
        <v>Dec</v>
      </c>
      <c r="X1516" s="13" t="s">
        <v>4394</v>
      </c>
    </row>
    <row r="1517" spans="1:24" x14ac:dyDescent="0.3">
      <c r="A1517" s="11">
        <v>7241</v>
      </c>
      <c r="B1517" s="11" t="s">
        <v>3667</v>
      </c>
      <c r="C1517" s="12">
        <v>45039</v>
      </c>
      <c r="D1517" s="12">
        <v>45041</v>
      </c>
      <c r="E1517" s="11" t="s">
        <v>22</v>
      </c>
      <c r="F1517" s="11" t="s">
        <v>2590</v>
      </c>
      <c r="G1517" s="11" t="s">
        <v>2591</v>
      </c>
      <c r="H1517" s="11" t="s">
        <v>25</v>
      </c>
      <c r="I1517" s="11" t="s">
        <v>26</v>
      </c>
      <c r="J1517" s="11" t="s">
        <v>1166</v>
      </c>
      <c r="K1517" s="11" t="s">
        <v>50</v>
      </c>
      <c r="L1517" s="11">
        <v>91104</v>
      </c>
      <c r="M1517" s="11" t="s">
        <v>51</v>
      </c>
      <c r="N1517" s="11" t="s">
        <v>2185</v>
      </c>
      <c r="O1517" s="11" t="s">
        <v>31</v>
      </c>
      <c r="P1517" s="11" t="s">
        <v>53</v>
      </c>
      <c r="Q1517" s="11" t="s">
        <v>2186</v>
      </c>
      <c r="R1517" s="11">
        <v>66.36</v>
      </c>
      <c r="S1517" s="11">
        <v>7</v>
      </c>
      <c r="T1517" s="11">
        <v>0</v>
      </c>
      <c r="U1517" s="11">
        <v>26.544</v>
      </c>
      <c r="V1517" s="11">
        <f t="shared" si="46"/>
        <v>1</v>
      </c>
      <c r="W1517" s="11" t="str">
        <f t="shared" si="47"/>
        <v>Apr</v>
      </c>
      <c r="X1517" s="13" t="s">
        <v>4395</v>
      </c>
    </row>
    <row r="1518" spans="1:24" x14ac:dyDescent="0.3">
      <c r="A1518" s="11">
        <v>7243</v>
      </c>
      <c r="B1518" s="11" t="s">
        <v>3667</v>
      </c>
      <c r="C1518" s="12">
        <v>45039</v>
      </c>
      <c r="D1518" s="12">
        <v>45041</v>
      </c>
      <c r="E1518" s="11" t="s">
        <v>22</v>
      </c>
      <c r="F1518" s="11" t="s">
        <v>2590</v>
      </c>
      <c r="G1518" s="11" t="s">
        <v>2591</v>
      </c>
      <c r="H1518" s="11" t="s">
        <v>25</v>
      </c>
      <c r="I1518" s="11" t="s">
        <v>26</v>
      </c>
      <c r="J1518" s="11" t="s">
        <v>1166</v>
      </c>
      <c r="K1518" s="11" t="s">
        <v>50</v>
      </c>
      <c r="L1518" s="11">
        <v>91104</v>
      </c>
      <c r="M1518" s="11" t="s">
        <v>51</v>
      </c>
      <c r="N1518" s="11" t="s">
        <v>532</v>
      </c>
      <c r="O1518" s="11" t="s">
        <v>31</v>
      </c>
      <c r="P1518" s="11" t="s">
        <v>53</v>
      </c>
      <c r="Q1518" s="11" t="s">
        <v>3107</v>
      </c>
      <c r="R1518" s="11">
        <v>24.14</v>
      </c>
      <c r="S1518" s="11">
        <v>2</v>
      </c>
      <c r="T1518" s="11">
        <v>0</v>
      </c>
      <c r="U1518" s="11">
        <v>7.9661999999999997</v>
      </c>
      <c r="V1518" s="11">
        <f t="shared" si="46"/>
        <v>1</v>
      </c>
      <c r="W1518" s="11" t="str">
        <f t="shared" si="47"/>
        <v>Apr</v>
      </c>
      <c r="X1518" s="13" t="s">
        <v>4395</v>
      </c>
    </row>
    <row r="1519" spans="1:24" x14ac:dyDescent="0.3">
      <c r="A1519" s="11">
        <v>7244</v>
      </c>
      <c r="B1519" s="11" t="s">
        <v>3668</v>
      </c>
      <c r="C1519" s="12">
        <v>45155</v>
      </c>
      <c r="D1519" s="12">
        <v>45160</v>
      </c>
      <c r="E1519" s="11" t="s">
        <v>22</v>
      </c>
      <c r="F1519" s="11" t="s">
        <v>2279</v>
      </c>
      <c r="G1519" s="11" t="s">
        <v>2280</v>
      </c>
      <c r="H1519" s="11" t="s">
        <v>25</v>
      </c>
      <c r="I1519" s="11" t="s">
        <v>26</v>
      </c>
      <c r="J1519" s="11" t="s">
        <v>60</v>
      </c>
      <c r="K1519" s="11" t="s">
        <v>61</v>
      </c>
      <c r="L1519" s="11">
        <v>19134</v>
      </c>
      <c r="M1519" s="11" t="s">
        <v>62</v>
      </c>
      <c r="N1519" s="11" t="s">
        <v>582</v>
      </c>
      <c r="O1519" s="11" t="s">
        <v>31</v>
      </c>
      <c r="P1519" s="11" t="s">
        <v>35</v>
      </c>
      <c r="Q1519" s="11" t="s">
        <v>583</v>
      </c>
      <c r="R1519" s="11">
        <v>4416.174</v>
      </c>
      <c r="S1519" s="11">
        <v>9</v>
      </c>
      <c r="T1519" s="11">
        <v>0.3</v>
      </c>
      <c r="U1519" s="11">
        <v>-630.88199999999995</v>
      </c>
      <c r="V1519" s="11">
        <f t="shared" si="46"/>
        <v>0</v>
      </c>
      <c r="W1519" s="11" t="str">
        <f t="shared" si="47"/>
        <v>Aug</v>
      </c>
      <c r="X1519" s="13" t="s">
        <v>4395</v>
      </c>
    </row>
    <row r="1520" spans="1:24" x14ac:dyDescent="0.3">
      <c r="A1520" s="11">
        <v>7248</v>
      </c>
      <c r="B1520" s="11" t="s">
        <v>3669</v>
      </c>
      <c r="C1520" s="12">
        <v>43893</v>
      </c>
      <c r="D1520" s="12">
        <v>43898</v>
      </c>
      <c r="E1520" s="11" t="s">
        <v>38</v>
      </c>
      <c r="F1520" s="11" t="s">
        <v>3670</v>
      </c>
      <c r="G1520" s="11" t="s">
        <v>3671</v>
      </c>
      <c r="H1520" s="11" t="s">
        <v>81</v>
      </c>
      <c r="I1520" s="11" t="s">
        <v>26</v>
      </c>
      <c r="J1520" s="11" t="s">
        <v>329</v>
      </c>
      <c r="K1520" s="11" t="s">
        <v>215</v>
      </c>
      <c r="L1520" s="11">
        <v>43229</v>
      </c>
      <c r="M1520" s="11" t="s">
        <v>62</v>
      </c>
      <c r="N1520" s="11" t="s">
        <v>437</v>
      </c>
      <c r="O1520" s="11" t="s">
        <v>31</v>
      </c>
      <c r="P1520" s="11" t="s">
        <v>32</v>
      </c>
      <c r="Q1520" s="11" t="s">
        <v>438</v>
      </c>
      <c r="R1520" s="11">
        <v>302.45</v>
      </c>
      <c r="S1520" s="11">
        <v>5</v>
      </c>
      <c r="T1520" s="11">
        <v>0.5</v>
      </c>
      <c r="U1520" s="11">
        <v>-199.61699999999999</v>
      </c>
      <c r="V1520" s="11">
        <f t="shared" si="46"/>
        <v>0</v>
      </c>
      <c r="W1520" s="11" t="str">
        <f t="shared" si="47"/>
        <v>Mar</v>
      </c>
      <c r="X1520" s="13" t="s">
        <v>4392</v>
      </c>
    </row>
    <row r="1521" spans="1:24" x14ac:dyDescent="0.3">
      <c r="A1521" s="11">
        <v>7255</v>
      </c>
      <c r="B1521" s="11" t="s">
        <v>3672</v>
      </c>
      <c r="C1521" s="12">
        <v>44711</v>
      </c>
      <c r="D1521" s="12">
        <v>44716</v>
      </c>
      <c r="E1521" s="11" t="s">
        <v>38</v>
      </c>
      <c r="F1521" s="11" t="s">
        <v>2173</v>
      </c>
      <c r="G1521" s="11" t="s">
        <v>2174</v>
      </c>
      <c r="H1521" s="11" t="s">
        <v>90</v>
      </c>
      <c r="I1521" s="11" t="s">
        <v>26</v>
      </c>
      <c r="J1521" s="11" t="s">
        <v>3673</v>
      </c>
      <c r="K1521" s="11" t="s">
        <v>222</v>
      </c>
      <c r="L1521" s="11">
        <v>54880</v>
      </c>
      <c r="M1521" s="11" t="s">
        <v>84</v>
      </c>
      <c r="N1521" s="11" t="s">
        <v>1576</v>
      </c>
      <c r="O1521" s="11" t="s">
        <v>31</v>
      </c>
      <c r="P1521" s="11" t="s">
        <v>53</v>
      </c>
      <c r="Q1521" s="11" t="s">
        <v>1577</v>
      </c>
      <c r="R1521" s="11">
        <v>47.4</v>
      </c>
      <c r="S1521" s="11">
        <v>5</v>
      </c>
      <c r="T1521" s="11">
        <v>0</v>
      </c>
      <c r="U1521" s="11">
        <v>21.33</v>
      </c>
      <c r="V1521" s="11">
        <f t="shared" si="46"/>
        <v>1</v>
      </c>
      <c r="W1521" s="11" t="str">
        <f t="shared" si="47"/>
        <v>May</v>
      </c>
      <c r="X1521" s="13" t="s">
        <v>4394</v>
      </c>
    </row>
    <row r="1522" spans="1:24" x14ac:dyDescent="0.3">
      <c r="A1522" s="11">
        <v>7266</v>
      </c>
      <c r="B1522" s="11" t="s">
        <v>3674</v>
      </c>
      <c r="C1522" s="12">
        <v>44158</v>
      </c>
      <c r="D1522" s="12">
        <v>44161</v>
      </c>
      <c r="E1522" s="11" t="s">
        <v>22</v>
      </c>
      <c r="F1522" s="11" t="s">
        <v>1285</v>
      </c>
      <c r="G1522" s="11" t="s">
        <v>1286</v>
      </c>
      <c r="H1522" s="11" t="s">
        <v>81</v>
      </c>
      <c r="I1522" s="11" t="s">
        <v>26</v>
      </c>
      <c r="J1522" s="11" t="s">
        <v>91</v>
      </c>
      <c r="K1522" s="11" t="s">
        <v>83</v>
      </c>
      <c r="L1522" s="11">
        <v>77095</v>
      </c>
      <c r="M1522" s="11" t="s">
        <v>84</v>
      </c>
      <c r="N1522" s="11" t="s">
        <v>1145</v>
      </c>
      <c r="O1522" s="11" t="s">
        <v>31</v>
      </c>
      <c r="P1522" s="11" t="s">
        <v>35</v>
      </c>
      <c r="Q1522" s="11" t="s">
        <v>1146</v>
      </c>
      <c r="R1522" s="11">
        <v>155.37200000000001</v>
      </c>
      <c r="S1522" s="11">
        <v>2</v>
      </c>
      <c r="T1522" s="11">
        <v>0.3</v>
      </c>
      <c r="U1522" s="11">
        <v>-35.513599999999997</v>
      </c>
      <c r="V1522" s="11">
        <f t="shared" si="46"/>
        <v>0</v>
      </c>
      <c r="W1522" s="11" t="str">
        <f t="shared" si="47"/>
        <v>Nov</v>
      </c>
      <c r="X1522" s="13" t="s">
        <v>4392</v>
      </c>
    </row>
    <row r="1523" spans="1:24" x14ac:dyDescent="0.3">
      <c r="A1523" s="11">
        <v>7270</v>
      </c>
      <c r="B1523" s="11" t="s">
        <v>3675</v>
      </c>
      <c r="C1523" s="12">
        <v>44575</v>
      </c>
      <c r="D1523" s="12">
        <v>44581</v>
      </c>
      <c r="E1523" s="11" t="s">
        <v>38</v>
      </c>
      <c r="F1523" s="11" t="s">
        <v>430</v>
      </c>
      <c r="G1523" s="11" t="s">
        <v>431</v>
      </c>
      <c r="H1523" s="11" t="s">
        <v>25</v>
      </c>
      <c r="I1523" s="11" t="s">
        <v>26</v>
      </c>
      <c r="J1523" s="11" t="s">
        <v>490</v>
      </c>
      <c r="K1523" s="11" t="s">
        <v>1017</v>
      </c>
      <c r="L1523" s="11">
        <v>28027</v>
      </c>
      <c r="M1523" s="11" t="s">
        <v>29</v>
      </c>
      <c r="N1523" s="11" t="s">
        <v>3676</v>
      </c>
      <c r="O1523" s="11" t="s">
        <v>31</v>
      </c>
      <c r="P1523" s="11" t="s">
        <v>53</v>
      </c>
      <c r="Q1523" s="11" t="s">
        <v>3677</v>
      </c>
      <c r="R1523" s="11">
        <v>315.77600000000001</v>
      </c>
      <c r="S1523" s="11">
        <v>8</v>
      </c>
      <c r="T1523" s="11">
        <v>0.2</v>
      </c>
      <c r="U1523" s="11">
        <v>31.5776</v>
      </c>
      <c r="V1523" s="11">
        <f t="shared" si="46"/>
        <v>1</v>
      </c>
      <c r="W1523" s="11" t="str">
        <f t="shared" si="47"/>
        <v>Jan</v>
      </c>
      <c r="X1523" s="13" t="s">
        <v>4394</v>
      </c>
    </row>
    <row r="1524" spans="1:24" x14ac:dyDescent="0.3">
      <c r="A1524" s="11">
        <v>7271</v>
      </c>
      <c r="B1524" s="11" t="s">
        <v>3678</v>
      </c>
      <c r="C1524" s="12">
        <v>44820</v>
      </c>
      <c r="D1524" s="12">
        <v>44826</v>
      </c>
      <c r="E1524" s="11" t="s">
        <v>38</v>
      </c>
      <c r="F1524" s="11" t="s">
        <v>2478</v>
      </c>
      <c r="G1524" s="11" t="s">
        <v>2479</v>
      </c>
      <c r="H1524" s="11" t="s">
        <v>81</v>
      </c>
      <c r="I1524" s="11" t="s">
        <v>26</v>
      </c>
      <c r="J1524" s="11" t="s">
        <v>1472</v>
      </c>
      <c r="K1524" s="11" t="s">
        <v>50</v>
      </c>
      <c r="L1524" s="11">
        <v>95123</v>
      </c>
      <c r="M1524" s="11" t="s">
        <v>51</v>
      </c>
      <c r="N1524" s="11" t="s">
        <v>1529</v>
      </c>
      <c r="O1524" s="11" t="s">
        <v>31</v>
      </c>
      <c r="P1524" s="11" t="s">
        <v>32</v>
      </c>
      <c r="Q1524" s="11" t="s">
        <v>1530</v>
      </c>
      <c r="R1524" s="11">
        <v>273.666</v>
      </c>
      <c r="S1524" s="11">
        <v>2</v>
      </c>
      <c r="T1524" s="11">
        <v>0.15</v>
      </c>
      <c r="U1524" s="11">
        <v>-12.878399999999999</v>
      </c>
      <c r="V1524" s="11">
        <f t="shared" si="46"/>
        <v>0</v>
      </c>
      <c r="W1524" s="11" t="str">
        <f t="shared" si="47"/>
        <v>Sep</v>
      </c>
      <c r="X1524" s="13" t="s">
        <v>4394</v>
      </c>
    </row>
    <row r="1525" spans="1:24" x14ac:dyDescent="0.3">
      <c r="A1525" s="11">
        <v>7276</v>
      </c>
      <c r="B1525" s="11" t="s">
        <v>3679</v>
      </c>
      <c r="C1525" s="12">
        <v>44513</v>
      </c>
      <c r="D1525" s="12">
        <v>44517</v>
      </c>
      <c r="E1525" s="11" t="s">
        <v>38</v>
      </c>
      <c r="F1525" s="11" t="s">
        <v>3680</v>
      </c>
      <c r="G1525" s="11" t="s">
        <v>3681</v>
      </c>
      <c r="H1525" s="11" t="s">
        <v>90</v>
      </c>
      <c r="I1525" s="11" t="s">
        <v>26</v>
      </c>
      <c r="J1525" s="11" t="s">
        <v>3682</v>
      </c>
      <c r="K1525" s="11" t="s">
        <v>3683</v>
      </c>
      <c r="L1525" s="11">
        <v>59601</v>
      </c>
      <c r="M1525" s="11" t="s">
        <v>51</v>
      </c>
      <c r="N1525" s="11" t="s">
        <v>816</v>
      </c>
      <c r="O1525" s="11" t="s">
        <v>31</v>
      </c>
      <c r="P1525" s="11" t="s">
        <v>53</v>
      </c>
      <c r="Q1525" s="11" t="s">
        <v>817</v>
      </c>
      <c r="R1525" s="11">
        <v>63.98</v>
      </c>
      <c r="S1525" s="11">
        <v>7</v>
      </c>
      <c r="T1525" s="11">
        <v>0</v>
      </c>
      <c r="U1525" s="11">
        <v>21.7532</v>
      </c>
      <c r="V1525" s="11">
        <f t="shared" si="46"/>
        <v>1</v>
      </c>
      <c r="W1525" s="11" t="str">
        <f t="shared" si="47"/>
        <v>Nov</v>
      </c>
      <c r="X1525" s="13" t="s">
        <v>4393</v>
      </c>
    </row>
    <row r="1526" spans="1:24" x14ac:dyDescent="0.3">
      <c r="A1526" s="11">
        <v>7285</v>
      </c>
      <c r="B1526" s="11" t="s">
        <v>3684</v>
      </c>
      <c r="C1526" s="12">
        <v>45178</v>
      </c>
      <c r="D1526" s="12">
        <v>45182</v>
      </c>
      <c r="E1526" s="11" t="s">
        <v>38</v>
      </c>
      <c r="F1526" s="11" t="s">
        <v>1151</v>
      </c>
      <c r="G1526" s="11" t="s">
        <v>1152</v>
      </c>
      <c r="H1526" s="11" t="s">
        <v>25</v>
      </c>
      <c r="I1526" s="11" t="s">
        <v>26</v>
      </c>
      <c r="J1526" s="11" t="s">
        <v>674</v>
      </c>
      <c r="K1526" s="11" t="s">
        <v>215</v>
      </c>
      <c r="L1526" s="11">
        <v>44105</v>
      </c>
      <c r="M1526" s="11" t="s">
        <v>62</v>
      </c>
      <c r="N1526" s="11" t="s">
        <v>577</v>
      </c>
      <c r="O1526" s="11" t="s">
        <v>31</v>
      </c>
      <c r="P1526" s="11" t="s">
        <v>53</v>
      </c>
      <c r="Q1526" s="11" t="s">
        <v>578</v>
      </c>
      <c r="R1526" s="11">
        <v>66.111999999999995</v>
      </c>
      <c r="S1526" s="11">
        <v>2</v>
      </c>
      <c r="T1526" s="11">
        <v>0.2</v>
      </c>
      <c r="U1526" s="11">
        <v>-9.0904000000000007</v>
      </c>
      <c r="V1526" s="11">
        <f t="shared" si="46"/>
        <v>0</v>
      </c>
      <c r="W1526" s="11" t="str">
        <f t="shared" si="47"/>
        <v>Sep</v>
      </c>
      <c r="X1526" s="13" t="s">
        <v>4395</v>
      </c>
    </row>
    <row r="1527" spans="1:24" x14ac:dyDescent="0.3">
      <c r="A1527" s="11">
        <v>7288</v>
      </c>
      <c r="B1527" s="11" t="s">
        <v>3685</v>
      </c>
      <c r="C1527" s="12">
        <v>44732</v>
      </c>
      <c r="D1527" s="12">
        <v>44737</v>
      </c>
      <c r="E1527" s="11" t="s">
        <v>38</v>
      </c>
      <c r="F1527" s="11" t="s">
        <v>2740</v>
      </c>
      <c r="G1527" s="11" t="s">
        <v>2741</v>
      </c>
      <c r="H1527" s="11" t="s">
        <v>81</v>
      </c>
      <c r="I1527" s="11" t="s">
        <v>26</v>
      </c>
      <c r="J1527" s="11" t="s">
        <v>2997</v>
      </c>
      <c r="K1527" s="11" t="s">
        <v>1503</v>
      </c>
      <c r="L1527" s="11">
        <v>73120</v>
      </c>
      <c r="M1527" s="11" t="s">
        <v>84</v>
      </c>
      <c r="N1527" s="11" t="s">
        <v>1292</v>
      </c>
      <c r="O1527" s="11" t="s">
        <v>31</v>
      </c>
      <c r="P1527" s="11" t="s">
        <v>53</v>
      </c>
      <c r="Q1527" s="11" t="s">
        <v>2003</v>
      </c>
      <c r="R1527" s="11">
        <v>57.69</v>
      </c>
      <c r="S1527" s="11">
        <v>3</v>
      </c>
      <c r="T1527" s="11">
        <v>0</v>
      </c>
      <c r="U1527" s="11">
        <v>23.652899999999999</v>
      </c>
      <c r="V1527" s="11">
        <f t="shared" si="46"/>
        <v>1</v>
      </c>
      <c r="W1527" s="11" t="str">
        <f t="shared" si="47"/>
        <v>Jun</v>
      </c>
      <c r="X1527" s="13" t="s">
        <v>4394</v>
      </c>
    </row>
    <row r="1528" spans="1:24" x14ac:dyDescent="0.3">
      <c r="A1528" s="11">
        <v>7294</v>
      </c>
      <c r="B1528" s="11" t="s">
        <v>3686</v>
      </c>
      <c r="C1528" s="12">
        <v>44584</v>
      </c>
      <c r="D1528" s="12">
        <v>44590</v>
      </c>
      <c r="E1528" s="11" t="s">
        <v>38</v>
      </c>
      <c r="F1528" s="11" t="s">
        <v>3687</v>
      </c>
      <c r="G1528" s="11" t="s">
        <v>3688</v>
      </c>
      <c r="H1528" s="11" t="s">
        <v>25</v>
      </c>
      <c r="I1528" s="11" t="s">
        <v>26</v>
      </c>
      <c r="J1528" s="11" t="s">
        <v>49</v>
      </c>
      <c r="K1528" s="11" t="s">
        <v>50</v>
      </c>
      <c r="L1528" s="11">
        <v>90036</v>
      </c>
      <c r="M1528" s="11" t="s">
        <v>51</v>
      </c>
      <c r="N1528" s="11" t="s">
        <v>2882</v>
      </c>
      <c r="O1528" s="11" t="s">
        <v>31</v>
      </c>
      <c r="P1528" s="11" t="s">
        <v>53</v>
      </c>
      <c r="Q1528" s="11" t="s">
        <v>2883</v>
      </c>
      <c r="R1528" s="11">
        <v>59.99</v>
      </c>
      <c r="S1528" s="11">
        <v>7</v>
      </c>
      <c r="T1528" s="11">
        <v>0</v>
      </c>
      <c r="U1528" s="11">
        <v>21.596399999999999</v>
      </c>
      <c r="V1528" s="11">
        <f t="shared" si="46"/>
        <v>1</v>
      </c>
      <c r="W1528" s="11" t="str">
        <f t="shared" si="47"/>
        <v>Jan</v>
      </c>
      <c r="X1528" s="13" t="s">
        <v>4394</v>
      </c>
    </row>
    <row r="1529" spans="1:24" x14ac:dyDescent="0.3">
      <c r="A1529" s="11">
        <v>7295</v>
      </c>
      <c r="B1529" s="11" t="s">
        <v>3689</v>
      </c>
      <c r="C1529" s="12">
        <v>44342</v>
      </c>
      <c r="D1529" s="12">
        <v>44347</v>
      </c>
      <c r="E1529" s="11" t="s">
        <v>38</v>
      </c>
      <c r="F1529" s="11" t="s">
        <v>2332</v>
      </c>
      <c r="G1529" s="11" t="s">
        <v>2333</v>
      </c>
      <c r="H1529" s="11" t="s">
        <v>25</v>
      </c>
      <c r="I1529" s="11" t="s">
        <v>26</v>
      </c>
      <c r="J1529" s="11" t="s">
        <v>3690</v>
      </c>
      <c r="K1529" s="11" t="s">
        <v>177</v>
      </c>
      <c r="L1529" s="11">
        <v>98006</v>
      </c>
      <c r="M1529" s="11" t="s">
        <v>51</v>
      </c>
      <c r="N1529" s="11" t="s">
        <v>629</v>
      </c>
      <c r="O1529" s="11" t="s">
        <v>31</v>
      </c>
      <c r="P1529" s="11" t="s">
        <v>53</v>
      </c>
      <c r="Q1529" s="11" t="s">
        <v>630</v>
      </c>
      <c r="R1529" s="11">
        <v>20.239999999999998</v>
      </c>
      <c r="S1529" s="11">
        <v>1</v>
      </c>
      <c r="T1529" s="11">
        <v>0</v>
      </c>
      <c r="U1529" s="11">
        <v>7.8936000000000002</v>
      </c>
      <c r="V1529" s="11">
        <f t="shared" si="46"/>
        <v>1</v>
      </c>
      <c r="W1529" s="11" t="str">
        <f t="shared" si="47"/>
        <v>May</v>
      </c>
      <c r="X1529" s="13" t="s">
        <v>4393</v>
      </c>
    </row>
    <row r="1530" spans="1:24" x14ac:dyDescent="0.3">
      <c r="A1530" s="11">
        <v>7299</v>
      </c>
      <c r="B1530" s="11" t="s">
        <v>3691</v>
      </c>
      <c r="C1530" s="12">
        <v>44153</v>
      </c>
      <c r="D1530" s="12">
        <v>44156</v>
      </c>
      <c r="E1530" s="11" t="s">
        <v>78</v>
      </c>
      <c r="F1530" s="11" t="s">
        <v>2818</v>
      </c>
      <c r="G1530" s="11" t="s">
        <v>2819</v>
      </c>
      <c r="H1530" s="11" t="s">
        <v>25</v>
      </c>
      <c r="I1530" s="11" t="s">
        <v>26</v>
      </c>
      <c r="J1530" s="11" t="s">
        <v>3692</v>
      </c>
      <c r="K1530" s="11" t="s">
        <v>121</v>
      </c>
      <c r="L1530" s="11">
        <v>60016</v>
      </c>
      <c r="M1530" s="11" t="s">
        <v>84</v>
      </c>
      <c r="N1530" s="11" t="s">
        <v>350</v>
      </c>
      <c r="O1530" s="11" t="s">
        <v>31</v>
      </c>
      <c r="P1530" s="11" t="s">
        <v>44</v>
      </c>
      <c r="Q1530" s="11" t="s">
        <v>351</v>
      </c>
      <c r="R1530" s="11">
        <v>292.10000000000002</v>
      </c>
      <c r="S1530" s="11">
        <v>4</v>
      </c>
      <c r="T1530" s="11">
        <v>0.5</v>
      </c>
      <c r="U1530" s="11">
        <v>-175.26</v>
      </c>
      <c r="V1530" s="11">
        <f t="shared" si="46"/>
        <v>0</v>
      </c>
      <c r="W1530" s="11" t="str">
        <f t="shared" si="47"/>
        <v>Nov</v>
      </c>
      <c r="X1530" s="13" t="s">
        <v>4392</v>
      </c>
    </row>
    <row r="1531" spans="1:24" x14ac:dyDescent="0.3">
      <c r="A1531" s="11">
        <v>7300</v>
      </c>
      <c r="B1531" s="11" t="s">
        <v>3691</v>
      </c>
      <c r="C1531" s="12">
        <v>44153</v>
      </c>
      <c r="D1531" s="12">
        <v>44156</v>
      </c>
      <c r="E1531" s="11" t="s">
        <v>78</v>
      </c>
      <c r="F1531" s="11" t="s">
        <v>2818</v>
      </c>
      <c r="G1531" s="11" t="s">
        <v>2819</v>
      </c>
      <c r="H1531" s="11" t="s">
        <v>25</v>
      </c>
      <c r="I1531" s="11" t="s">
        <v>26</v>
      </c>
      <c r="J1531" s="11" t="s">
        <v>3692</v>
      </c>
      <c r="K1531" s="11" t="s">
        <v>121</v>
      </c>
      <c r="L1531" s="11">
        <v>60016</v>
      </c>
      <c r="M1531" s="11" t="s">
        <v>84</v>
      </c>
      <c r="N1531" s="11" t="s">
        <v>2121</v>
      </c>
      <c r="O1531" s="11" t="s">
        <v>31</v>
      </c>
      <c r="P1531" s="11" t="s">
        <v>53</v>
      </c>
      <c r="Q1531" s="11" t="s">
        <v>2122</v>
      </c>
      <c r="R1531" s="11">
        <v>8.5440000000000005</v>
      </c>
      <c r="S1531" s="11">
        <v>2</v>
      </c>
      <c r="T1531" s="11">
        <v>0.6</v>
      </c>
      <c r="U1531" s="11">
        <v>-7.476</v>
      </c>
      <c r="V1531" s="11">
        <f t="shared" si="46"/>
        <v>0</v>
      </c>
      <c r="W1531" s="11" t="str">
        <f t="shared" si="47"/>
        <v>Nov</v>
      </c>
      <c r="X1531" s="13" t="s">
        <v>4392</v>
      </c>
    </row>
    <row r="1532" spans="1:24" x14ac:dyDescent="0.3">
      <c r="A1532" s="11">
        <v>7301</v>
      </c>
      <c r="B1532" s="11" t="s">
        <v>3691</v>
      </c>
      <c r="C1532" s="12">
        <v>44153</v>
      </c>
      <c r="D1532" s="12">
        <v>44156</v>
      </c>
      <c r="E1532" s="11" t="s">
        <v>78</v>
      </c>
      <c r="F1532" s="11" t="s">
        <v>2818</v>
      </c>
      <c r="G1532" s="11" t="s">
        <v>2819</v>
      </c>
      <c r="H1532" s="11" t="s">
        <v>25</v>
      </c>
      <c r="I1532" s="11" t="s">
        <v>26</v>
      </c>
      <c r="J1532" s="11" t="s">
        <v>3692</v>
      </c>
      <c r="K1532" s="11" t="s">
        <v>121</v>
      </c>
      <c r="L1532" s="11">
        <v>60016</v>
      </c>
      <c r="M1532" s="11" t="s">
        <v>84</v>
      </c>
      <c r="N1532" s="11" t="s">
        <v>2796</v>
      </c>
      <c r="O1532" s="11" t="s">
        <v>31</v>
      </c>
      <c r="P1532" s="11" t="s">
        <v>32</v>
      </c>
      <c r="Q1532" s="11" t="s">
        <v>2797</v>
      </c>
      <c r="R1532" s="11">
        <v>424.11599999999999</v>
      </c>
      <c r="S1532" s="11">
        <v>6</v>
      </c>
      <c r="T1532" s="11">
        <v>0.3</v>
      </c>
      <c r="U1532" s="11">
        <v>-30.294</v>
      </c>
      <c r="V1532" s="11">
        <f t="shared" si="46"/>
        <v>0</v>
      </c>
      <c r="W1532" s="11" t="str">
        <f t="shared" si="47"/>
        <v>Nov</v>
      </c>
      <c r="X1532" s="13" t="s">
        <v>4392</v>
      </c>
    </row>
    <row r="1533" spans="1:24" x14ac:dyDescent="0.3">
      <c r="A1533" s="11">
        <v>7304</v>
      </c>
      <c r="B1533" s="11" t="s">
        <v>3693</v>
      </c>
      <c r="C1533" s="12">
        <v>45173</v>
      </c>
      <c r="D1533" s="12">
        <v>45177</v>
      </c>
      <c r="E1533" s="11" t="s">
        <v>38</v>
      </c>
      <c r="F1533" s="11" t="s">
        <v>3694</v>
      </c>
      <c r="G1533" s="11" t="s">
        <v>3695</v>
      </c>
      <c r="H1533" s="11" t="s">
        <v>25</v>
      </c>
      <c r="I1533" s="11" t="s">
        <v>26</v>
      </c>
      <c r="J1533" s="11" t="s">
        <v>1101</v>
      </c>
      <c r="K1533" s="11" t="s">
        <v>42</v>
      </c>
      <c r="L1533" s="11">
        <v>33437</v>
      </c>
      <c r="M1533" s="11" t="s">
        <v>29</v>
      </c>
      <c r="N1533" s="11" t="s">
        <v>235</v>
      </c>
      <c r="O1533" s="11" t="s">
        <v>31</v>
      </c>
      <c r="P1533" s="11" t="s">
        <v>35</v>
      </c>
      <c r="Q1533" s="11" t="s">
        <v>236</v>
      </c>
      <c r="R1533" s="11">
        <v>97.183999999999997</v>
      </c>
      <c r="S1533" s="11">
        <v>2</v>
      </c>
      <c r="T1533" s="11">
        <v>0.2</v>
      </c>
      <c r="U1533" s="11">
        <v>6.0739999999999998</v>
      </c>
      <c r="V1533" s="11">
        <f t="shared" si="46"/>
        <v>1</v>
      </c>
      <c r="W1533" s="11" t="str">
        <f t="shared" si="47"/>
        <v>Sep</v>
      </c>
      <c r="X1533" s="13" t="s">
        <v>4395</v>
      </c>
    </row>
    <row r="1534" spans="1:24" x14ac:dyDescent="0.3">
      <c r="A1534" s="11">
        <v>7306</v>
      </c>
      <c r="B1534" s="11" t="s">
        <v>3696</v>
      </c>
      <c r="C1534" s="12">
        <v>43919</v>
      </c>
      <c r="D1534" s="12">
        <v>43923</v>
      </c>
      <c r="E1534" s="11" t="s">
        <v>38</v>
      </c>
      <c r="F1534" s="11" t="s">
        <v>2704</v>
      </c>
      <c r="G1534" s="11" t="s">
        <v>2705</v>
      </c>
      <c r="H1534" s="11" t="s">
        <v>25</v>
      </c>
      <c r="I1534" s="11" t="s">
        <v>26</v>
      </c>
      <c r="J1534" s="11" t="s">
        <v>2459</v>
      </c>
      <c r="K1534" s="11" t="s">
        <v>83</v>
      </c>
      <c r="L1534" s="11">
        <v>75023</v>
      </c>
      <c r="M1534" s="11" t="s">
        <v>84</v>
      </c>
      <c r="N1534" s="11" t="s">
        <v>502</v>
      </c>
      <c r="O1534" s="11" t="s">
        <v>31</v>
      </c>
      <c r="P1534" s="11" t="s">
        <v>44</v>
      </c>
      <c r="Q1534" s="11" t="s">
        <v>503</v>
      </c>
      <c r="R1534" s="11">
        <v>890.84100000000001</v>
      </c>
      <c r="S1534" s="11">
        <v>3</v>
      </c>
      <c r="T1534" s="11">
        <v>0.3</v>
      </c>
      <c r="U1534" s="11">
        <v>-152.71559999999999</v>
      </c>
      <c r="V1534" s="11">
        <f t="shared" si="46"/>
        <v>0</v>
      </c>
      <c r="W1534" s="11" t="str">
        <f t="shared" si="47"/>
        <v>Mar</v>
      </c>
      <c r="X1534" s="13" t="s">
        <v>4392</v>
      </c>
    </row>
    <row r="1535" spans="1:24" x14ac:dyDescent="0.3">
      <c r="A1535" s="11">
        <v>7308</v>
      </c>
      <c r="B1535" s="11" t="s">
        <v>3697</v>
      </c>
      <c r="C1535" s="12">
        <v>44870</v>
      </c>
      <c r="D1535" s="12">
        <v>44872</v>
      </c>
      <c r="E1535" s="11" t="s">
        <v>22</v>
      </c>
      <c r="F1535" s="11" t="s">
        <v>308</v>
      </c>
      <c r="G1535" s="11" t="s">
        <v>309</v>
      </c>
      <c r="H1535" s="11" t="s">
        <v>25</v>
      </c>
      <c r="I1535" s="11" t="s">
        <v>26</v>
      </c>
      <c r="J1535" s="11" t="s">
        <v>1472</v>
      </c>
      <c r="K1535" s="11" t="s">
        <v>50</v>
      </c>
      <c r="L1535" s="11">
        <v>95123</v>
      </c>
      <c r="M1535" s="11" t="s">
        <v>51</v>
      </c>
      <c r="N1535" s="11" t="s">
        <v>2175</v>
      </c>
      <c r="O1535" s="11" t="s">
        <v>31</v>
      </c>
      <c r="P1535" s="11" t="s">
        <v>35</v>
      </c>
      <c r="Q1535" s="11" t="s">
        <v>2176</v>
      </c>
      <c r="R1535" s="11">
        <v>113.88800000000001</v>
      </c>
      <c r="S1535" s="11">
        <v>2</v>
      </c>
      <c r="T1535" s="11">
        <v>0.2</v>
      </c>
      <c r="U1535" s="11">
        <v>9.9651999999999994</v>
      </c>
      <c r="V1535" s="11">
        <f t="shared" si="46"/>
        <v>1</v>
      </c>
      <c r="W1535" s="11" t="str">
        <f t="shared" si="47"/>
        <v>Nov</v>
      </c>
      <c r="X1535" s="13" t="s">
        <v>4394</v>
      </c>
    </row>
    <row r="1536" spans="1:24" x14ac:dyDescent="0.3">
      <c r="A1536" s="11">
        <v>7317</v>
      </c>
      <c r="B1536" s="11" t="s">
        <v>3698</v>
      </c>
      <c r="C1536" s="12">
        <v>44850</v>
      </c>
      <c r="D1536" s="12">
        <v>44854</v>
      </c>
      <c r="E1536" s="11" t="s">
        <v>38</v>
      </c>
      <c r="F1536" s="11" t="s">
        <v>763</v>
      </c>
      <c r="G1536" s="11" t="s">
        <v>764</v>
      </c>
      <c r="H1536" s="11" t="s">
        <v>81</v>
      </c>
      <c r="I1536" s="11" t="s">
        <v>26</v>
      </c>
      <c r="J1536" s="11" t="s">
        <v>158</v>
      </c>
      <c r="K1536" s="11" t="s">
        <v>109</v>
      </c>
      <c r="L1536" s="11">
        <v>10011</v>
      </c>
      <c r="M1536" s="11" t="s">
        <v>62</v>
      </c>
      <c r="N1536" s="11" t="s">
        <v>55</v>
      </c>
      <c r="O1536" s="11" t="s">
        <v>31</v>
      </c>
      <c r="P1536" s="11" t="s">
        <v>44</v>
      </c>
      <c r="Q1536" s="11" t="s">
        <v>56</v>
      </c>
      <c r="R1536" s="11">
        <v>142.18199999999999</v>
      </c>
      <c r="S1536" s="11">
        <v>1</v>
      </c>
      <c r="T1536" s="11">
        <v>0.4</v>
      </c>
      <c r="U1536" s="11">
        <v>-37.915199999999999</v>
      </c>
      <c r="V1536" s="11">
        <f t="shared" si="46"/>
        <v>0</v>
      </c>
      <c r="W1536" s="11" t="str">
        <f t="shared" si="47"/>
        <v>Oct</v>
      </c>
      <c r="X1536" s="13" t="s">
        <v>4394</v>
      </c>
    </row>
    <row r="1537" spans="1:24" x14ac:dyDescent="0.3">
      <c r="A1537" s="11">
        <v>7321</v>
      </c>
      <c r="B1537" s="11" t="s">
        <v>3699</v>
      </c>
      <c r="C1537" s="12">
        <v>45256</v>
      </c>
      <c r="D1537" s="12">
        <v>45259</v>
      </c>
      <c r="E1537" s="11" t="s">
        <v>22</v>
      </c>
      <c r="F1537" s="11" t="s">
        <v>3700</v>
      </c>
      <c r="G1537" s="11" t="s">
        <v>3701</v>
      </c>
      <c r="H1537" s="11" t="s">
        <v>25</v>
      </c>
      <c r="I1537" s="11" t="s">
        <v>26</v>
      </c>
      <c r="J1537" s="11" t="s">
        <v>158</v>
      </c>
      <c r="K1537" s="11" t="s">
        <v>109</v>
      </c>
      <c r="L1537" s="11">
        <v>10009</v>
      </c>
      <c r="M1537" s="11" t="s">
        <v>62</v>
      </c>
      <c r="N1537" s="11" t="s">
        <v>1690</v>
      </c>
      <c r="O1537" s="11" t="s">
        <v>31</v>
      </c>
      <c r="P1537" s="11" t="s">
        <v>53</v>
      </c>
      <c r="Q1537" s="11" t="s">
        <v>1691</v>
      </c>
      <c r="R1537" s="11">
        <v>135.30000000000001</v>
      </c>
      <c r="S1537" s="11">
        <v>5</v>
      </c>
      <c r="T1537" s="11">
        <v>0</v>
      </c>
      <c r="U1537" s="11">
        <v>37.884</v>
      </c>
      <c r="V1537" s="11">
        <f t="shared" si="46"/>
        <v>1</v>
      </c>
      <c r="W1537" s="11" t="str">
        <f t="shared" si="47"/>
        <v>Nov</v>
      </c>
      <c r="X1537" s="13" t="s">
        <v>4395</v>
      </c>
    </row>
    <row r="1538" spans="1:24" x14ac:dyDescent="0.3">
      <c r="A1538" s="11">
        <v>7324</v>
      </c>
      <c r="B1538" s="11" t="s">
        <v>3702</v>
      </c>
      <c r="C1538" s="12">
        <v>45265</v>
      </c>
      <c r="D1538" s="12">
        <v>45268</v>
      </c>
      <c r="E1538" s="11" t="s">
        <v>78</v>
      </c>
      <c r="F1538" s="11" t="s">
        <v>609</v>
      </c>
      <c r="G1538" s="11" t="s">
        <v>610</v>
      </c>
      <c r="H1538" s="11" t="s">
        <v>25</v>
      </c>
      <c r="I1538" s="11" t="s">
        <v>26</v>
      </c>
      <c r="J1538" s="11" t="s">
        <v>158</v>
      </c>
      <c r="K1538" s="11" t="s">
        <v>109</v>
      </c>
      <c r="L1538" s="11">
        <v>10024</v>
      </c>
      <c r="M1538" s="11" t="s">
        <v>62</v>
      </c>
      <c r="N1538" s="11" t="s">
        <v>171</v>
      </c>
      <c r="O1538" s="11" t="s">
        <v>31</v>
      </c>
      <c r="P1538" s="11" t="s">
        <v>53</v>
      </c>
      <c r="Q1538" s="11" t="s">
        <v>172</v>
      </c>
      <c r="R1538" s="11">
        <v>41.96</v>
      </c>
      <c r="S1538" s="11">
        <v>2</v>
      </c>
      <c r="T1538" s="11">
        <v>0</v>
      </c>
      <c r="U1538" s="11">
        <v>10.909599999999999</v>
      </c>
      <c r="V1538" s="11">
        <f t="shared" si="46"/>
        <v>1</v>
      </c>
      <c r="W1538" s="11" t="str">
        <f t="shared" si="47"/>
        <v>Dec</v>
      </c>
      <c r="X1538" s="13" t="s">
        <v>4395</v>
      </c>
    </row>
    <row r="1539" spans="1:24" x14ac:dyDescent="0.3">
      <c r="A1539" s="11">
        <v>7328</v>
      </c>
      <c r="B1539" s="11" t="s">
        <v>3703</v>
      </c>
      <c r="C1539" s="12">
        <v>43908</v>
      </c>
      <c r="D1539" s="12">
        <v>43914</v>
      </c>
      <c r="E1539" s="11" t="s">
        <v>38</v>
      </c>
      <c r="F1539" s="11" t="s">
        <v>882</v>
      </c>
      <c r="G1539" s="11" t="s">
        <v>883</v>
      </c>
      <c r="H1539" s="11" t="s">
        <v>90</v>
      </c>
      <c r="I1539" s="11" t="s">
        <v>26</v>
      </c>
      <c r="J1539" s="11" t="s">
        <v>3704</v>
      </c>
      <c r="K1539" s="11" t="s">
        <v>50</v>
      </c>
      <c r="L1539" s="11">
        <v>91505</v>
      </c>
      <c r="M1539" s="11" t="s">
        <v>51</v>
      </c>
      <c r="N1539" s="11" t="s">
        <v>1765</v>
      </c>
      <c r="O1539" s="11" t="s">
        <v>31</v>
      </c>
      <c r="P1539" s="11" t="s">
        <v>53</v>
      </c>
      <c r="Q1539" s="11" t="s">
        <v>1766</v>
      </c>
      <c r="R1539" s="11">
        <v>111</v>
      </c>
      <c r="S1539" s="11">
        <v>2</v>
      </c>
      <c r="T1539" s="11">
        <v>0</v>
      </c>
      <c r="U1539" s="11">
        <v>14.43</v>
      </c>
      <c r="V1539" s="11">
        <f t="shared" ref="V1539:V1602" si="48">IF(U1539&gt;0,1,0)</f>
        <v>1</v>
      </c>
      <c r="W1539" s="11" t="str">
        <f t="shared" ref="W1539:W1602" si="49">TEXT(C1539,"Mmm")</f>
        <v>Mar</v>
      </c>
      <c r="X1539" s="13" t="s">
        <v>4392</v>
      </c>
    </row>
    <row r="1540" spans="1:24" x14ac:dyDescent="0.3">
      <c r="A1540" s="11">
        <v>7331</v>
      </c>
      <c r="B1540" s="11" t="s">
        <v>3705</v>
      </c>
      <c r="C1540" s="12">
        <v>44877</v>
      </c>
      <c r="D1540" s="12">
        <v>44878</v>
      </c>
      <c r="E1540" s="11" t="s">
        <v>78</v>
      </c>
      <c r="F1540" s="11" t="s">
        <v>3706</v>
      </c>
      <c r="G1540" s="11" t="s">
        <v>3707</v>
      </c>
      <c r="H1540" s="11" t="s">
        <v>81</v>
      </c>
      <c r="I1540" s="11" t="s">
        <v>26</v>
      </c>
      <c r="J1540" s="11" t="s">
        <v>120</v>
      </c>
      <c r="K1540" s="11" t="s">
        <v>121</v>
      </c>
      <c r="L1540" s="11">
        <v>60623</v>
      </c>
      <c r="M1540" s="11" t="s">
        <v>84</v>
      </c>
      <c r="N1540" s="11" t="s">
        <v>1576</v>
      </c>
      <c r="O1540" s="11" t="s">
        <v>31</v>
      </c>
      <c r="P1540" s="11" t="s">
        <v>53</v>
      </c>
      <c r="Q1540" s="11" t="s">
        <v>1577</v>
      </c>
      <c r="R1540" s="11">
        <v>22.751999999999999</v>
      </c>
      <c r="S1540" s="11">
        <v>6</v>
      </c>
      <c r="T1540" s="11">
        <v>0.6</v>
      </c>
      <c r="U1540" s="11">
        <v>-8.532</v>
      </c>
      <c r="V1540" s="11">
        <f t="shared" si="48"/>
        <v>0</v>
      </c>
      <c r="W1540" s="11" t="str">
        <f t="shared" si="49"/>
        <v>Nov</v>
      </c>
      <c r="X1540" s="13" t="s">
        <v>4394</v>
      </c>
    </row>
    <row r="1541" spans="1:24" x14ac:dyDescent="0.3">
      <c r="A1541" s="11">
        <v>7334</v>
      </c>
      <c r="B1541" s="11" t="s">
        <v>3708</v>
      </c>
      <c r="C1541" s="12">
        <v>44297</v>
      </c>
      <c r="D1541" s="12">
        <v>44303</v>
      </c>
      <c r="E1541" s="11" t="s">
        <v>38</v>
      </c>
      <c r="F1541" s="11" t="s">
        <v>2374</v>
      </c>
      <c r="G1541" s="11" t="s">
        <v>2375</v>
      </c>
      <c r="H1541" s="11" t="s">
        <v>25</v>
      </c>
      <c r="I1541" s="11" t="s">
        <v>26</v>
      </c>
      <c r="J1541" s="11" t="s">
        <v>285</v>
      </c>
      <c r="K1541" s="11" t="s">
        <v>42</v>
      </c>
      <c r="L1541" s="11">
        <v>33614</v>
      </c>
      <c r="M1541" s="11" t="s">
        <v>29</v>
      </c>
      <c r="N1541" s="11" t="s">
        <v>547</v>
      </c>
      <c r="O1541" s="11" t="s">
        <v>31</v>
      </c>
      <c r="P1541" s="11" t="s">
        <v>53</v>
      </c>
      <c r="Q1541" s="11" t="s">
        <v>548</v>
      </c>
      <c r="R1541" s="11">
        <v>67.36</v>
      </c>
      <c r="S1541" s="11">
        <v>2</v>
      </c>
      <c r="T1541" s="11">
        <v>0.2</v>
      </c>
      <c r="U1541" s="11">
        <v>10.103999999999999</v>
      </c>
      <c r="V1541" s="11">
        <f t="shared" si="48"/>
        <v>1</v>
      </c>
      <c r="W1541" s="11" t="str">
        <f t="shared" si="49"/>
        <v>Apr</v>
      </c>
      <c r="X1541" s="13" t="s">
        <v>4393</v>
      </c>
    </row>
    <row r="1542" spans="1:24" x14ac:dyDescent="0.3">
      <c r="A1542" s="11">
        <v>7335</v>
      </c>
      <c r="B1542" s="11" t="s">
        <v>3708</v>
      </c>
      <c r="C1542" s="12">
        <v>44297</v>
      </c>
      <c r="D1542" s="12">
        <v>44303</v>
      </c>
      <c r="E1542" s="11" t="s">
        <v>38</v>
      </c>
      <c r="F1542" s="11" t="s">
        <v>2374</v>
      </c>
      <c r="G1542" s="11" t="s">
        <v>2375</v>
      </c>
      <c r="H1542" s="11" t="s">
        <v>25</v>
      </c>
      <c r="I1542" s="11" t="s">
        <v>26</v>
      </c>
      <c r="J1542" s="11" t="s">
        <v>285</v>
      </c>
      <c r="K1542" s="11" t="s">
        <v>42</v>
      </c>
      <c r="L1542" s="11">
        <v>33614</v>
      </c>
      <c r="M1542" s="11" t="s">
        <v>29</v>
      </c>
      <c r="N1542" s="11" t="s">
        <v>266</v>
      </c>
      <c r="O1542" s="11" t="s">
        <v>31</v>
      </c>
      <c r="P1542" s="11" t="s">
        <v>53</v>
      </c>
      <c r="Q1542" s="11" t="s">
        <v>267</v>
      </c>
      <c r="R1542" s="11">
        <v>54.527999999999999</v>
      </c>
      <c r="S1542" s="11">
        <v>3</v>
      </c>
      <c r="T1542" s="11">
        <v>0.2</v>
      </c>
      <c r="U1542" s="11">
        <v>14.313599999999999</v>
      </c>
      <c r="V1542" s="11">
        <f t="shared" si="48"/>
        <v>1</v>
      </c>
      <c r="W1542" s="11" t="str">
        <f t="shared" si="49"/>
        <v>Apr</v>
      </c>
      <c r="X1542" s="13" t="s">
        <v>4393</v>
      </c>
    </row>
    <row r="1543" spans="1:24" x14ac:dyDescent="0.3">
      <c r="A1543" s="11">
        <v>7337</v>
      </c>
      <c r="B1543" s="11" t="s">
        <v>3709</v>
      </c>
      <c r="C1543" s="12">
        <v>44555</v>
      </c>
      <c r="D1543" s="12">
        <v>44560</v>
      </c>
      <c r="E1543" s="11" t="s">
        <v>38</v>
      </c>
      <c r="F1543" s="11" t="s">
        <v>1787</v>
      </c>
      <c r="G1543" s="11" t="s">
        <v>1788</v>
      </c>
      <c r="H1543" s="11" t="s">
        <v>25</v>
      </c>
      <c r="I1543" s="11" t="s">
        <v>26</v>
      </c>
      <c r="J1543" s="11" t="s">
        <v>158</v>
      </c>
      <c r="K1543" s="11" t="s">
        <v>109</v>
      </c>
      <c r="L1543" s="11">
        <v>10024</v>
      </c>
      <c r="M1543" s="11" t="s">
        <v>62</v>
      </c>
      <c r="N1543" s="11" t="s">
        <v>243</v>
      </c>
      <c r="O1543" s="11" t="s">
        <v>31</v>
      </c>
      <c r="P1543" s="11" t="s">
        <v>32</v>
      </c>
      <c r="Q1543" s="11" t="s">
        <v>244</v>
      </c>
      <c r="R1543" s="11">
        <v>449.56799999999998</v>
      </c>
      <c r="S1543" s="11">
        <v>2</v>
      </c>
      <c r="T1543" s="11">
        <v>0.2</v>
      </c>
      <c r="U1543" s="11">
        <v>56.195999999999998</v>
      </c>
      <c r="V1543" s="11">
        <f t="shared" si="48"/>
        <v>1</v>
      </c>
      <c r="W1543" s="11" t="str">
        <f t="shared" si="49"/>
        <v>Dec</v>
      </c>
      <c r="X1543" s="13" t="s">
        <v>4393</v>
      </c>
    </row>
    <row r="1544" spans="1:24" x14ac:dyDescent="0.3">
      <c r="A1544" s="11">
        <v>7339</v>
      </c>
      <c r="B1544" s="11" t="s">
        <v>3710</v>
      </c>
      <c r="C1544" s="12">
        <v>44185</v>
      </c>
      <c r="D1544" s="12">
        <v>44188</v>
      </c>
      <c r="E1544" s="11" t="s">
        <v>22</v>
      </c>
      <c r="F1544" s="11" t="s">
        <v>2326</v>
      </c>
      <c r="G1544" s="11" t="s">
        <v>2327</v>
      </c>
      <c r="H1544" s="11" t="s">
        <v>81</v>
      </c>
      <c r="I1544" s="11" t="s">
        <v>26</v>
      </c>
      <c r="J1544" s="11" t="s">
        <v>158</v>
      </c>
      <c r="K1544" s="11" t="s">
        <v>109</v>
      </c>
      <c r="L1544" s="11">
        <v>10035</v>
      </c>
      <c r="M1544" s="11" t="s">
        <v>62</v>
      </c>
      <c r="N1544" s="11" t="s">
        <v>2175</v>
      </c>
      <c r="O1544" s="11" t="s">
        <v>31</v>
      </c>
      <c r="P1544" s="11" t="s">
        <v>35</v>
      </c>
      <c r="Q1544" s="11" t="s">
        <v>2176</v>
      </c>
      <c r="R1544" s="11">
        <v>192.18600000000001</v>
      </c>
      <c r="S1544" s="11">
        <v>3</v>
      </c>
      <c r="T1544" s="11">
        <v>0.1</v>
      </c>
      <c r="U1544" s="11">
        <v>36.3018</v>
      </c>
      <c r="V1544" s="11">
        <f t="shared" si="48"/>
        <v>1</v>
      </c>
      <c r="W1544" s="11" t="str">
        <f t="shared" si="49"/>
        <v>Dec</v>
      </c>
      <c r="X1544" s="13" t="s">
        <v>4392</v>
      </c>
    </row>
    <row r="1545" spans="1:24" x14ac:dyDescent="0.3">
      <c r="A1545" s="11">
        <v>7341</v>
      </c>
      <c r="B1545" s="11" t="s">
        <v>3711</v>
      </c>
      <c r="C1545" s="12">
        <v>44038</v>
      </c>
      <c r="D1545" s="12">
        <v>44044</v>
      </c>
      <c r="E1545" s="11" t="s">
        <v>38</v>
      </c>
      <c r="F1545" s="11" t="s">
        <v>1349</v>
      </c>
      <c r="G1545" s="11" t="s">
        <v>1350</v>
      </c>
      <c r="H1545" s="11" t="s">
        <v>25</v>
      </c>
      <c r="I1545" s="11" t="s">
        <v>26</v>
      </c>
      <c r="J1545" s="11" t="s">
        <v>2119</v>
      </c>
      <c r="K1545" s="11" t="s">
        <v>648</v>
      </c>
      <c r="L1545" s="11">
        <v>30318</v>
      </c>
      <c r="M1545" s="11" t="s">
        <v>29</v>
      </c>
      <c r="N1545" s="11" t="s">
        <v>1746</v>
      </c>
      <c r="O1545" s="11" t="s">
        <v>31</v>
      </c>
      <c r="P1545" s="11" t="s">
        <v>35</v>
      </c>
      <c r="Q1545" s="11" t="s">
        <v>1747</v>
      </c>
      <c r="R1545" s="11">
        <v>67.88</v>
      </c>
      <c r="S1545" s="11">
        <v>2</v>
      </c>
      <c r="T1545" s="11">
        <v>0</v>
      </c>
      <c r="U1545" s="11">
        <v>18.3276</v>
      </c>
      <c r="V1545" s="11">
        <f t="shared" si="48"/>
        <v>1</v>
      </c>
      <c r="W1545" s="11" t="str">
        <f t="shared" si="49"/>
        <v>Jul</v>
      </c>
      <c r="X1545" s="13" t="s">
        <v>4392</v>
      </c>
    </row>
    <row r="1546" spans="1:24" x14ac:dyDescent="0.3">
      <c r="A1546" s="11">
        <v>7343</v>
      </c>
      <c r="B1546" s="11" t="s">
        <v>3711</v>
      </c>
      <c r="C1546" s="12">
        <v>44038</v>
      </c>
      <c r="D1546" s="12">
        <v>44044</v>
      </c>
      <c r="E1546" s="11" t="s">
        <v>38</v>
      </c>
      <c r="F1546" s="11" t="s">
        <v>1349</v>
      </c>
      <c r="G1546" s="11" t="s">
        <v>1350</v>
      </c>
      <c r="H1546" s="11" t="s">
        <v>25</v>
      </c>
      <c r="I1546" s="11" t="s">
        <v>26</v>
      </c>
      <c r="J1546" s="11" t="s">
        <v>2119</v>
      </c>
      <c r="K1546" s="11" t="s">
        <v>648</v>
      </c>
      <c r="L1546" s="11">
        <v>30318</v>
      </c>
      <c r="M1546" s="11" t="s">
        <v>29</v>
      </c>
      <c r="N1546" s="11" t="s">
        <v>2882</v>
      </c>
      <c r="O1546" s="11" t="s">
        <v>31</v>
      </c>
      <c r="P1546" s="11" t="s">
        <v>53</v>
      </c>
      <c r="Q1546" s="11" t="s">
        <v>2883</v>
      </c>
      <c r="R1546" s="11">
        <v>25.71</v>
      </c>
      <c r="S1546" s="11">
        <v>3</v>
      </c>
      <c r="T1546" s="11">
        <v>0</v>
      </c>
      <c r="U1546" s="11">
        <v>9.2555999999999994</v>
      </c>
      <c r="V1546" s="11">
        <f t="shared" si="48"/>
        <v>1</v>
      </c>
      <c r="W1546" s="11" t="str">
        <f t="shared" si="49"/>
        <v>Jul</v>
      </c>
      <c r="X1546" s="13" t="s">
        <v>4392</v>
      </c>
    </row>
    <row r="1547" spans="1:24" x14ac:dyDescent="0.3">
      <c r="A1547" s="11">
        <v>7345</v>
      </c>
      <c r="B1547" s="11" t="s">
        <v>3712</v>
      </c>
      <c r="C1547" s="12">
        <v>45271</v>
      </c>
      <c r="D1547" s="12">
        <v>45277</v>
      </c>
      <c r="E1547" s="11" t="s">
        <v>38</v>
      </c>
      <c r="F1547" s="11" t="s">
        <v>2197</v>
      </c>
      <c r="G1547" s="11" t="s">
        <v>2198</v>
      </c>
      <c r="H1547" s="11" t="s">
        <v>81</v>
      </c>
      <c r="I1547" s="11" t="s">
        <v>26</v>
      </c>
      <c r="J1547" s="11" t="s">
        <v>587</v>
      </c>
      <c r="K1547" s="11" t="s">
        <v>42</v>
      </c>
      <c r="L1547" s="11">
        <v>32216</v>
      </c>
      <c r="M1547" s="11" t="s">
        <v>29</v>
      </c>
      <c r="N1547" s="11" t="s">
        <v>249</v>
      </c>
      <c r="O1547" s="11" t="s">
        <v>31</v>
      </c>
      <c r="P1547" s="11" t="s">
        <v>44</v>
      </c>
      <c r="Q1547" s="11" t="s">
        <v>250</v>
      </c>
      <c r="R1547" s="11">
        <v>721.875</v>
      </c>
      <c r="S1547" s="11">
        <v>6</v>
      </c>
      <c r="T1547" s="11">
        <v>0.45</v>
      </c>
      <c r="U1547" s="11">
        <v>-420</v>
      </c>
      <c r="V1547" s="11">
        <f t="shared" si="48"/>
        <v>0</v>
      </c>
      <c r="W1547" s="11" t="str">
        <f t="shared" si="49"/>
        <v>Dec</v>
      </c>
      <c r="X1547" s="13" t="s">
        <v>4395</v>
      </c>
    </row>
    <row r="1548" spans="1:24" x14ac:dyDescent="0.3">
      <c r="A1548" s="11">
        <v>7348</v>
      </c>
      <c r="B1548" s="11" t="s">
        <v>3712</v>
      </c>
      <c r="C1548" s="12">
        <v>45271</v>
      </c>
      <c r="D1548" s="12">
        <v>45277</v>
      </c>
      <c r="E1548" s="11" t="s">
        <v>38</v>
      </c>
      <c r="F1548" s="11" t="s">
        <v>2197</v>
      </c>
      <c r="G1548" s="11" t="s">
        <v>2198</v>
      </c>
      <c r="H1548" s="11" t="s">
        <v>81</v>
      </c>
      <c r="I1548" s="11" t="s">
        <v>26</v>
      </c>
      <c r="J1548" s="11" t="s">
        <v>587</v>
      </c>
      <c r="K1548" s="11" t="s">
        <v>42</v>
      </c>
      <c r="L1548" s="11">
        <v>32216</v>
      </c>
      <c r="M1548" s="11" t="s">
        <v>29</v>
      </c>
      <c r="N1548" s="11" t="s">
        <v>491</v>
      </c>
      <c r="O1548" s="11" t="s">
        <v>31</v>
      </c>
      <c r="P1548" s="11" t="s">
        <v>35</v>
      </c>
      <c r="Q1548" s="11" t="s">
        <v>492</v>
      </c>
      <c r="R1548" s="11">
        <v>64.784000000000006</v>
      </c>
      <c r="S1548" s="11">
        <v>1</v>
      </c>
      <c r="T1548" s="11">
        <v>0.2</v>
      </c>
      <c r="U1548" s="11">
        <v>-12.147</v>
      </c>
      <c r="V1548" s="11">
        <f t="shared" si="48"/>
        <v>0</v>
      </c>
      <c r="W1548" s="11" t="str">
        <f t="shared" si="49"/>
        <v>Dec</v>
      </c>
      <c r="X1548" s="13" t="s">
        <v>4395</v>
      </c>
    </row>
    <row r="1549" spans="1:24" x14ac:dyDescent="0.3">
      <c r="A1549" s="11">
        <v>7358</v>
      </c>
      <c r="B1549" s="11" t="s">
        <v>3713</v>
      </c>
      <c r="C1549" s="12">
        <v>44843</v>
      </c>
      <c r="D1549" s="12">
        <v>44848</v>
      </c>
      <c r="E1549" s="11" t="s">
        <v>38</v>
      </c>
      <c r="F1549" s="11" t="s">
        <v>3418</v>
      </c>
      <c r="G1549" s="11" t="s">
        <v>3419</v>
      </c>
      <c r="H1549" s="11" t="s">
        <v>90</v>
      </c>
      <c r="I1549" s="11" t="s">
        <v>26</v>
      </c>
      <c r="J1549" s="11" t="s">
        <v>500</v>
      </c>
      <c r="K1549" s="11" t="s">
        <v>501</v>
      </c>
      <c r="L1549" s="11">
        <v>85023</v>
      </c>
      <c r="M1549" s="11" t="s">
        <v>51</v>
      </c>
      <c r="N1549" s="11" t="s">
        <v>1372</v>
      </c>
      <c r="O1549" s="11" t="s">
        <v>31</v>
      </c>
      <c r="P1549" s="11" t="s">
        <v>53</v>
      </c>
      <c r="Q1549" s="11" t="s">
        <v>1373</v>
      </c>
      <c r="R1549" s="11">
        <v>169.56800000000001</v>
      </c>
      <c r="S1549" s="11">
        <v>2</v>
      </c>
      <c r="T1549" s="11">
        <v>0.2</v>
      </c>
      <c r="U1549" s="11">
        <v>0</v>
      </c>
      <c r="V1549" s="11">
        <f t="shared" si="48"/>
        <v>0</v>
      </c>
      <c r="W1549" s="11" t="str">
        <f t="shared" si="49"/>
        <v>Oct</v>
      </c>
      <c r="X1549" s="13" t="s">
        <v>4394</v>
      </c>
    </row>
    <row r="1550" spans="1:24" x14ac:dyDescent="0.3">
      <c r="A1550" s="11">
        <v>7360</v>
      </c>
      <c r="B1550" s="11" t="s">
        <v>3714</v>
      </c>
      <c r="C1550" s="12">
        <v>44195</v>
      </c>
      <c r="D1550" s="12">
        <v>44199</v>
      </c>
      <c r="E1550" s="11" t="s">
        <v>22</v>
      </c>
      <c r="F1550" s="11" t="s">
        <v>3715</v>
      </c>
      <c r="G1550" s="11" t="s">
        <v>3716</v>
      </c>
      <c r="H1550" s="11" t="s">
        <v>81</v>
      </c>
      <c r="I1550" s="11" t="s">
        <v>26</v>
      </c>
      <c r="J1550" s="11" t="s">
        <v>60</v>
      </c>
      <c r="K1550" s="11" t="s">
        <v>61</v>
      </c>
      <c r="L1550" s="11">
        <v>19143</v>
      </c>
      <c r="M1550" s="11" t="s">
        <v>62</v>
      </c>
      <c r="N1550" s="11" t="s">
        <v>392</v>
      </c>
      <c r="O1550" s="11" t="s">
        <v>31</v>
      </c>
      <c r="P1550" s="11" t="s">
        <v>44</v>
      </c>
      <c r="Q1550" s="11" t="s">
        <v>393</v>
      </c>
      <c r="R1550" s="11">
        <v>523.76400000000001</v>
      </c>
      <c r="S1550" s="11">
        <v>3</v>
      </c>
      <c r="T1550" s="11">
        <v>0.4</v>
      </c>
      <c r="U1550" s="11">
        <v>-192.04679999999999</v>
      </c>
      <c r="V1550" s="11">
        <f t="shared" si="48"/>
        <v>0</v>
      </c>
      <c r="W1550" s="11" t="str">
        <f t="shared" si="49"/>
        <v>Dec</v>
      </c>
      <c r="X1550" s="13" t="s">
        <v>4392</v>
      </c>
    </row>
    <row r="1551" spans="1:24" x14ac:dyDescent="0.3">
      <c r="A1551" s="11">
        <v>7362</v>
      </c>
      <c r="B1551" s="11" t="s">
        <v>3717</v>
      </c>
      <c r="C1551" s="12">
        <v>44663</v>
      </c>
      <c r="D1551" s="12">
        <v>44665</v>
      </c>
      <c r="E1551" s="11" t="s">
        <v>78</v>
      </c>
      <c r="F1551" s="11" t="s">
        <v>1987</v>
      </c>
      <c r="G1551" s="11" t="s">
        <v>1988</v>
      </c>
      <c r="H1551" s="11" t="s">
        <v>25</v>
      </c>
      <c r="I1551" s="11" t="s">
        <v>26</v>
      </c>
      <c r="J1551" s="11" t="s">
        <v>49</v>
      </c>
      <c r="K1551" s="11" t="s">
        <v>50</v>
      </c>
      <c r="L1551" s="11">
        <v>90036</v>
      </c>
      <c r="M1551" s="11" t="s">
        <v>51</v>
      </c>
      <c r="N1551" s="11" t="s">
        <v>491</v>
      </c>
      <c r="O1551" s="11" t="s">
        <v>31</v>
      </c>
      <c r="P1551" s="11" t="s">
        <v>35</v>
      </c>
      <c r="Q1551" s="11" t="s">
        <v>492</v>
      </c>
      <c r="R1551" s="11">
        <v>194.352</v>
      </c>
      <c r="S1551" s="11">
        <v>3</v>
      </c>
      <c r="T1551" s="11">
        <v>0.2</v>
      </c>
      <c r="U1551" s="11">
        <v>-36.441000000000003</v>
      </c>
      <c r="V1551" s="11">
        <f t="shared" si="48"/>
        <v>0</v>
      </c>
      <c r="W1551" s="11" t="str">
        <f t="shared" si="49"/>
        <v>Apr</v>
      </c>
      <c r="X1551" s="13" t="s">
        <v>4394</v>
      </c>
    </row>
    <row r="1552" spans="1:24" x14ac:dyDescent="0.3">
      <c r="A1552" s="11">
        <v>7368</v>
      </c>
      <c r="B1552" s="11" t="s">
        <v>3718</v>
      </c>
      <c r="C1552" s="12">
        <v>44893</v>
      </c>
      <c r="D1552" s="12">
        <v>44899</v>
      </c>
      <c r="E1552" s="11" t="s">
        <v>38</v>
      </c>
      <c r="F1552" s="11" t="s">
        <v>269</v>
      </c>
      <c r="G1552" s="11" t="s">
        <v>270</v>
      </c>
      <c r="H1552" s="11" t="s">
        <v>81</v>
      </c>
      <c r="I1552" s="11" t="s">
        <v>26</v>
      </c>
      <c r="J1552" s="11" t="s">
        <v>60</v>
      </c>
      <c r="K1552" s="11" t="s">
        <v>61</v>
      </c>
      <c r="L1552" s="11">
        <v>19140</v>
      </c>
      <c r="M1552" s="11" t="s">
        <v>62</v>
      </c>
      <c r="N1552" s="11" t="s">
        <v>571</v>
      </c>
      <c r="O1552" s="11" t="s">
        <v>31</v>
      </c>
      <c r="P1552" s="11" t="s">
        <v>35</v>
      </c>
      <c r="Q1552" s="11" t="s">
        <v>572</v>
      </c>
      <c r="R1552" s="11">
        <v>347.80200000000002</v>
      </c>
      <c r="S1552" s="11">
        <v>7</v>
      </c>
      <c r="T1552" s="11">
        <v>0.3</v>
      </c>
      <c r="U1552" s="11">
        <v>-24.843</v>
      </c>
      <c r="V1552" s="11">
        <f t="shared" si="48"/>
        <v>0</v>
      </c>
      <c r="W1552" s="11" t="str">
        <f t="shared" si="49"/>
        <v>Nov</v>
      </c>
      <c r="X1552" s="13" t="s">
        <v>4394</v>
      </c>
    </row>
    <row r="1553" spans="1:24" x14ac:dyDescent="0.3">
      <c r="A1553" s="11">
        <v>7388</v>
      </c>
      <c r="B1553" s="11" t="s">
        <v>3719</v>
      </c>
      <c r="C1553" s="12">
        <v>44817</v>
      </c>
      <c r="D1553" s="12">
        <v>44822</v>
      </c>
      <c r="E1553" s="11" t="s">
        <v>38</v>
      </c>
      <c r="F1553" s="11" t="s">
        <v>2906</v>
      </c>
      <c r="G1553" s="11" t="s">
        <v>2907</v>
      </c>
      <c r="H1553" s="11" t="s">
        <v>25</v>
      </c>
      <c r="I1553" s="11" t="s">
        <v>26</v>
      </c>
      <c r="J1553" s="11" t="s">
        <v>821</v>
      </c>
      <c r="K1553" s="11" t="s">
        <v>822</v>
      </c>
      <c r="L1553" s="11">
        <v>68104</v>
      </c>
      <c r="M1553" s="11" t="s">
        <v>84</v>
      </c>
      <c r="N1553" s="11" t="s">
        <v>85</v>
      </c>
      <c r="O1553" s="11" t="s">
        <v>31</v>
      </c>
      <c r="P1553" s="11" t="s">
        <v>53</v>
      </c>
      <c r="Q1553" s="11" t="s">
        <v>86</v>
      </c>
      <c r="R1553" s="11">
        <v>1336.44</v>
      </c>
      <c r="S1553" s="11">
        <v>14</v>
      </c>
      <c r="T1553" s="11">
        <v>0</v>
      </c>
      <c r="U1553" s="11">
        <v>387.56760000000003</v>
      </c>
      <c r="V1553" s="11">
        <f t="shared" si="48"/>
        <v>1</v>
      </c>
      <c r="W1553" s="11" t="str">
        <f t="shared" si="49"/>
        <v>Sep</v>
      </c>
      <c r="X1553" s="13" t="s">
        <v>4394</v>
      </c>
    </row>
    <row r="1554" spans="1:24" x14ac:dyDescent="0.3">
      <c r="A1554" s="11">
        <v>7390</v>
      </c>
      <c r="B1554" s="11" t="s">
        <v>3720</v>
      </c>
      <c r="C1554" s="12">
        <v>45259</v>
      </c>
      <c r="D1554" s="12">
        <v>45263</v>
      </c>
      <c r="E1554" s="11" t="s">
        <v>38</v>
      </c>
      <c r="F1554" s="11" t="s">
        <v>2329</v>
      </c>
      <c r="G1554" s="11" t="s">
        <v>2330</v>
      </c>
      <c r="H1554" s="11" t="s">
        <v>25</v>
      </c>
      <c r="I1554" s="11" t="s">
        <v>26</v>
      </c>
      <c r="J1554" s="11" t="s">
        <v>2250</v>
      </c>
      <c r="K1554" s="11" t="s">
        <v>128</v>
      </c>
      <c r="L1554" s="11">
        <v>37421</v>
      </c>
      <c r="M1554" s="11" t="s">
        <v>29</v>
      </c>
      <c r="N1554" s="11" t="s">
        <v>34</v>
      </c>
      <c r="O1554" s="11" t="s">
        <v>31</v>
      </c>
      <c r="P1554" s="11" t="s">
        <v>35</v>
      </c>
      <c r="Q1554" s="11" t="s">
        <v>36</v>
      </c>
      <c r="R1554" s="11">
        <v>390.36799999999999</v>
      </c>
      <c r="S1554" s="11">
        <v>2</v>
      </c>
      <c r="T1554" s="11">
        <v>0.2</v>
      </c>
      <c r="U1554" s="11">
        <v>48.795999999999999</v>
      </c>
      <c r="V1554" s="11">
        <f t="shared" si="48"/>
        <v>1</v>
      </c>
      <c r="W1554" s="11" t="str">
        <f t="shared" si="49"/>
        <v>Nov</v>
      </c>
      <c r="X1554" s="13" t="s">
        <v>4395</v>
      </c>
    </row>
    <row r="1555" spans="1:24" x14ac:dyDescent="0.3">
      <c r="A1555" s="11">
        <v>7391</v>
      </c>
      <c r="B1555" s="11" t="s">
        <v>3720</v>
      </c>
      <c r="C1555" s="12">
        <v>45259</v>
      </c>
      <c r="D1555" s="12">
        <v>45263</v>
      </c>
      <c r="E1555" s="11" t="s">
        <v>38</v>
      </c>
      <c r="F1555" s="11" t="s">
        <v>2329</v>
      </c>
      <c r="G1555" s="11" t="s">
        <v>2330</v>
      </c>
      <c r="H1555" s="11" t="s">
        <v>25</v>
      </c>
      <c r="I1555" s="11" t="s">
        <v>26</v>
      </c>
      <c r="J1555" s="11" t="s">
        <v>2250</v>
      </c>
      <c r="K1555" s="11" t="s">
        <v>128</v>
      </c>
      <c r="L1555" s="11">
        <v>37421</v>
      </c>
      <c r="M1555" s="11" t="s">
        <v>29</v>
      </c>
      <c r="N1555" s="11" t="s">
        <v>290</v>
      </c>
      <c r="O1555" s="11" t="s">
        <v>31</v>
      </c>
      <c r="P1555" s="11" t="s">
        <v>53</v>
      </c>
      <c r="Q1555" s="11" t="s">
        <v>2567</v>
      </c>
      <c r="R1555" s="11">
        <v>101.52</v>
      </c>
      <c r="S1555" s="11">
        <v>5</v>
      </c>
      <c r="T1555" s="11">
        <v>0.2</v>
      </c>
      <c r="U1555" s="11">
        <v>19.035</v>
      </c>
      <c r="V1555" s="11">
        <f t="shared" si="48"/>
        <v>1</v>
      </c>
      <c r="W1555" s="11" t="str">
        <f t="shared" si="49"/>
        <v>Nov</v>
      </c>
      <c r="X1555" s="13" t="s">
        <v>4395</v>
      </c>
    </row>
    <row r="1556" spans="1:24" x14ac:dyDescent="0.3">
      <c r="A1556" s="11">
        <v>7396</v>
      </c>
      <c r="B1556" s="11" t="s">
        <v>3721</v>
      </c>
      <c r="C1556" s="12">
        <v>44920</v>
      </c>
      <c r="D1556" s="12">
        <v>44925</v>
      </c>
      <c r="E1556" s="11" t="s">
        <v>38</v>
      </c>
      <c r="F1556" s="11" t="s">
        <v>3176</v>
      </c>
      <c r="G1556" s="11" t="s">
        <v>3177</v>
      </c>
      <c r="H1556" s="11" t="s">
        <v>81</v>
      </c>
      <c r="I1556" s="11" t="s">
        <v>26</v>
      </c>
      <c r="J1556" s="11" t="s">
        <v>158</v>
      </c>
      <c r="K1556" s="11" t="s">
        <v>109</v>
      </c>
      <c r="L1556" s="11">
        <v>10024</v>
      </c>
      <c r="M1556" s="11" t="s">
        <v>62</v>
      </c>
      <c r="N1556" s="11" t="s">
        <v>1228</v>
      </c>
      <c r="O1556" s="11" t="s">
        <v>31</v>
      </c>
      <c r="P1556" s="11" t="s">
        <v>44</v>
      </c>
      <c r="Q1556" s="11" t="s">
        <v>1229</v>
      </c>
      <c r="R1556" s="11">
        <v>313.17599999999999</v>
      </c>
      <c r="S1556" s="11">
        <v>2</v>
      </c>
      <c r="T1556" s="11">
        <v>0.4</v>
      </c>
      <c r="U1556" s="11">
        <v>-120.0508</v>
      </c>
      <c r="V1556" s="11">
        <f t="shared" si="48"/>
        <v>0</v>
      </c>
      <c r="W1556" s="11" t="str">
        <f t="shared" si="49"/>
        <v>Dec</v>
      </c>
      <c r="X1556" s="13" t="s">
        <v>4394</v>
      </c>
    </row>
    <row r="1557" spans="1:24" x14ac:dyDescent="0.3">
      <c r="A1557" s="11">
        <v>7397</v>
      </c>
      <c r="B1557" s="11" t="s">
        <v>3721</v>
      </c>
      <c r="C1557" s="12">
        <v>44920</v>
      </c>
      <c r="D1557" s="12">
        <v>44925</v>
      </c>
      <c r="E1557" s="11" t="s">
        <v>38</v>
      </c>
      <c r="F1557" s="11" t="s">
        <v>3176</v>
      </c>
      <c r="G1557" s="11" t="s">
        <v>3177</v>
      </c>
      <c r="H1557" s="11" t="s">
        <v>81</v>
      </c>
      <c r="I1557" s="11" t="s">
        <v>26</v>
      </c>
      <c r="J1557" s="11" t="s">
        <v>158</v>
      </c>
      <c r="K1557" s="11" t="s">
        <v>109</v>
      </c>
      <c r="L1557" s="11">
        <v>10024</v>
      </c>
      <c r="M1557" s="11" t="s">
        <v>62</v>
      </c>
      <c r="N1557" s="11" t="s">
        <v>776</v>
      </c>
      <c r="O1557" s="11" t="s">
        <v>31</v>
      </c>
      <c r="P1557" s="11" t="s">
        <v>35</v>
      </c>
      <c r="Q1557" s="11" t="s">
        <v>777</v>
      </c>
      <c r="R1557" s="11">
        <v>866.64599999999996</v>
      </c>
      <c r="S1557" s="11">
        <v>3</v>
      </c>
      <c r="T1557" s="11">
        <v>0.1</v>
      </c>
      <c r="U1557" s="11">
        <v>173.32919999999999</v>
      </c>
      <c r="V1557" s="11">
        <f t="shared" si="48"/>
        <v>1</v>
      </c>
      <c r="W1557" s="11" t="str">
        <f t="shared" si="49"/>
        <v>Dec</v>
      </c>
      <c r="X1557" s="13" t="s">
        <v>4394</v>
      </c>
    </row>
    <row r="1558" spans="1:24" x14ac:dyDescent="0.3">
      <c r="A1558" s="11">
        <v>7401</v>
      </c>
      <c r="B1558" s="11" t="s">
        <v>3722</v>
      </c>
      <c r="C1558" s="12">
        <v>44812</v>
      </c>
      <c r="D1558" s="12">
        <v>44817</v>
      </c>
      <c r="E1558" s="11" t="s">
        <v>38</v>
      </c>
      <c r="F1558" s="11" t="s">
        <v>1659</v>
      </c>
      <c r="G1558" s="11" t="s">
        <v>1660</v>
      </c>
      <c r="H1558" s="11" t="s">
        <v>25</v>
      </c>
      <c r="I1558" s="11" t="s">
        <v>26</v>
      </c>
      <c r="J1558" s="11" t="s">
        <v>176</v>
      </c>
      <c r="K1558" s="11" t="s">
        <v>177</v>
      </c>
      <c r="L1558" s="11">
        <v>98103</v>
      </c>
      <c r="M1558" s="11" t="s">
        <v>51</v>
      </c>
      <c r="N1558" s="11" t="s">
        <v>588</v>
      </c>
      <c r="O1558" s="11" t="s">
        <v>31</v>
      </c>
      <c r="P1558" s="11" t="s">
        <v>53</v>
      </c>
      <c r="Q1558" s="11" t="s">
        <v>589</v>
      </c>
      <c r="R1558" s="11">
        <v>43.13</v>
      </c>
      <c r="S1558" s="11">
        <v>1</v>
      </c>
      <c r="T1558" s="11">
        <v>0</v>
      </c>
      <c r="U1558" s="11">
        <v>14.664199999999999</v>
      </c>
      <c r="V1558" s="11">
        <f t="shared" si="48"/>
        <v>1</v>
      </c>
      <c r="W1558" s="11" t="str">
        <f t="shared" si="49"/>
        <v>Sep</v>
      </c>
      <c r="X1558" s="13" t="s">
        <v>4394</v>
      </c>
    </row>
    <row r="1559" spans="1:24" x14ac:dyDescent="0.3">
      <c r="A1559" s="11">
        <v>7404</v>
      </c>
      <c r="B1559" s="11" t="s">
        <v>3723</v>
      </c>
      <c r="C1559" s="12">
        <v>44330</v>
      </c>
      <c r="D1559" s="12">
        <v>44335</v>
      </c>
      <c r="E1559" s="11" t="s">
        <v>38</v>
      </c>
      <c r="F1559" s="11" t="s">
        <v>1049</v>
      </c>
      <c r="G1559" s="11" t="s">
        <v>1050</v>
      </c>
      <c r="H1559" s="11" t="s">
        <v>81</v>
      </c>
      <c r="I1559" s="11" t="s">
        <v>26</v>
      </c>
      <c r="J1559" s="11" t="s">
        <v>3724</v>
      </c>
      <c r="K1559" s="11" t="s">
        <v>50</v>
      </c>
      <c r="L1559" s="11">
        <v>93010</v>
      </c>
      <c r="M1559" s="11" t="s">
        <v>51</v>
      </c>
      <c r="N1559" s="11" t="s">
        <v>691</v>
      </c>
      <c r="O1559" s="11" t="s">
        <v>31</v>
      </c>
      <c r="P1559" s="11" t="s">
        <v>32</v>
      </c>
      <c r="Q1559" s="11" t="s">
        <v>692</v>
      </c>
      <c r="R1559" s="11">
        <v>509.95749999999998</v>
      </c>
      <c r="S1559" s="11">
        <v>5</v>
      </c>
      <c r="T1559" s="11">
        <v>0.15</v>
      </c>
      <c r="U1559" s="11">
        <v>41.996499999999997</v>
      </c>
      <c r="V1559" s="11">
        <f t="shared" si="48"/>
        <v>1</v>
      </c>
      <c r="W1559" s="11" t="str">
        <f t="shared" si="49"/>
        <v>May</v>
      </c>
      <c r="X1559" s="13" t="s">
        <v>4393</v>
      </c>
    </row>
    <row r="1560" spans="1:24" x14ac:dyDescent="0.3">
      <c r="A1560" s="11">
        <v>7405</v>
      </c>
      <c r="B1560" s="11" t="s">
        <v>3723</v>
      </c>
      <c r="C1560" s="12">
        <v>44330</v>
      </c>
      <c r="D1560" s="12">
        <v>44335</v>
      </c>
      <c r="E1560" s="11" t="s">
        <v>38</v>
      </c>
      <c r="F1560" s="11" t="s">
        <v>1049</v>
      </c>
      <c r="G1560" s="11" t="s">
        <v>1050</v>
      </c>
      <c r="H1560" s="11" t="s">
        <v>81</v>
      </c>
      <c r="I1560" s="11" t="s">
        <v>26</v>
      </c>
      <c r="J1560" s="11" t="s">
        <v>3724</v>
      </c>
      <c r="K1560" s="11" t="s">
        <v>50</v>
      </c>
      <c r="L1560" s="11">
        <v>93010</v>
      </c>
      <c r="M1560" s="11" t="s">
        <v>51</v>
      </c>
      <c r="N1560" s="11" t="s">
        <v>621</v>
      </c>
      <c r="O1560" s="11" t="s">
        <v>31</v>
      </c>
      <c r="P1560" s="11" t="s">
        <v>53</v>
      </c>
      <c r="Q1560" s="11" t="s">
        <v>622</v>
      </c>
      <c r="R1560" s="11">
        <v>122.91</v>
      </c>
      <c r="S1560" s="11">
        <v>3</v>
      </c>
      <c r="T1560" s="11">
        <v>0</v>
      </c>
      <c r="U1560" s="11">
        <v>34.4148</v>
      </c>
      <c r="V1560" s="11">
        <f t="shared" si="48"/>
        <v>1</v>
      </c>
      <c r="W1560" s="11" t="str">
        <f t="shared" si="49"/>
        <v>May</v>
      </c>
      <c r="X1560" s="13" t="s">
        <v>4393</v>
      </c>
    </row>
    <row r="1561" spans="1:24" x14ac:dyDescent="0.3">
      <c r="A1561" s="11">
        <v>7406</v>
      </c>
      <c r="B1561" s="11" t="s">
        <v>3723</v>
      </c>
      <c r="C1561" s="12">
        <v>44330</v>
      </c>
      <c r="D1561" s="12">
        <v>44335</v>
      </c>
      <c r="E1561" s="11" t="s">
        <v>38</v>
      </c>
      <c r="F1561" s="11" t="s">
        <v>1049</v>
      </c>
      <c r="G1561" s="11" t="s">
        <v>1050</v>
      </c>
      <c r="H1561" s="11" t="s">
        <v>81</v>
      </c>
      <c r="I1561" s="11" t="s">
        <v>26</v>
      </c>
      <c r="J1561" s="11" t="s">
        <v>3724</v>
      </c>
      <c r="K1561" s="11" t="s">
        <v>50</v>
      </c>
      <c r="L1561" s="11">
        <v>93010</v>
      </c>
      <c r="M1561" s="11" t="s">
        <v>51</v>
      </c>
      <c r="N1561" s="11" t="s">
        <v>1637</v>
      </c>
      <c r="O1561" s="11" t="s">
        <v>31</v>
      </c>
      <c r="P1561" s="11" t="s">
        <v>35</v>
      </c>
      <c r="Q1561" s="11" t="s">
        <v>1638</v>
      </c>
      <c r="R1561" s="11">
        <v>97.567999999999998</v>
      </c>
      <c r="S1561" s="11">
        <v>2</v>
      </c>
      <c r="T1561" s="11">
        <v>0.2</v>
      </c>
      <c r="U1561" s="11">
        <v>-6.0979999999999999</v>
      </c>
      <c r="V1561" s="11">
        <f t="shared" si="48"/>
        <v>0</v>
      </c>
      <c r="W1561" s="11" t="str">
        <f t="shared" si="49"/>
        <v>May</v>
      </c>
      <c r="X1561" s="13" t="s">
        <v>4393</v>
      </c>
    </row>
    <row r="1562" spans="1:24" x14ac:dyDescent="0.3">
      <c r="A1562" s="11">
        <v>7407</v>
      </c>
      <c r="B1562" s="11" t="s">
        <v>3723</v>
      </c>
      <c r="C1562" s="12">
        <v>44330</v>
      </c>
      <c r="D1562" s="12">
        <v>44335</v>
      </c>
      <c r="E1562" s="11" t="s">
        <v>38</v>
      </c>
      <c r="F1562" s="11" t="s">
        <v>1049</v>
      </c>
      <c r="G1562" s="11" t="s">
        <v>1050</v>
      </c>
      <c r="H1562" s="11" t="s">
        <v>81</v>
      </c>
      <c r="I1562" s="11" t="s">
        <v>26</v>
      </c>
      <c r="J1562" s="11" t="s">
        <v>3724</v>
      </c>
      <c r="K1562" s="11" t="s">
        <v>50</v>
      </c>
      <c r="L1562" s="11">
        <v>93010</v>
      </c>
      <c r="M1562" s="11" t="s">
        <v>51</v>
      </c>
      <c r="N1562" s="11" t="s">
        <v>2315</v>
      </c>
      <c r="O1562" s="11" t="s">
        <v>31</v>
      </c>
      <c r="P1562" s="11" t="s">
        <v>35</v>
      </c>
      <c r="Q1562" s="11" t="s">
        <v>2316</v>
      </c>
      <c r="R1562" s="11">
        <v>722.35199999999998</v>
      </c>
      <c r="S1562" s="11">
        <v>3</v>
      </c>
      <c r="T1562" s="11">
        <v>0.2</v>
      </c>
      <c r="U1562" s="11">
        <v>81.264600000000002</v>
      </c>
      <c r="V1562" s="11">
        <f t="shared" si="48"/>
        <v>1</v>
      </c>
      <c r="W1562" s="11" t="str">
        <f t="shared" si="49"/>
        <v>May</v>
      </c>
      <c r="X1562" s="13" t="s">
        <v>4393</v>
      </c>
    </row>
    <row r="1563" spans="1:24" x14ac:dyDescent="0.3">
      <c r="A1563" s="11">
        <v>7409</v>
      </c>
      <c r="B1563" s="11" t="s">
        <v>3725</v>
      </c>
      <c r="C1563" s="12">
        <v>44711</v>
      </c>
      <c r="D1563" s="12">
        <v>44718</v>
      </c>
      <c r="E1563" s="11" t="s">
        <v>38</v>
      </c>
      <c r="F1563" s="11" t="s">
        <v>2289</v>
      </c>
      <c r="G1563" s="11" t="s">
        <v>2290</v>
      </c>
      <c r="H1563" s="11" t="s">
        <v>81</v>
      </c>
      <c r="I1563" s="11" t="s">
        <v>26</v>
      </c>
      <c r="J1563" s="11" t="s">
        <v>49</v>
      </c>
      <c r="K1563" s="11" t="s">
        <v>50</v>
      </c>
      <c r="L1563" s="11">
        <v>90032</v>
      </c>
      <c r="M1563" s="11" t="s">
        <v>51</v>
      </c>
      <c r="N1563" s="11" t="s">
        <v>2262</v>
      </c>
      <c r="O1563" s="11" t="s">
        <v>31</v>
      </c>
      <c r="P1563" s="11" t="s">
        <v>53</v>
      </c>
      <c r="Q1563" s="11" t="s">
        <v>2263</v>
      </c>
      <c r="R1563" s="11">
        <v>167.84</v>
      </c>
      <c r="S1563" s="11">
        <v>8</v>
      </c>
      <c r="T1563" s="11">
        <v>0</v>
      </c>
      <c r="U1563" s="11">
        <v>11.748799999999999</v>
      </c>
      <c r="V1563" s="11">
        <f t="shared" si="48"/>
        <v>1</v>
      </c>
      <c r="W1563" s="11" t="str">
        <f t="shared" si="49"/>
        <v>May</v>
      </c>
      <c r="X1563" s="13" t="s">
        <v>4394</v>
      </c>
    </row>
    <row r="1564" spans="1:24" x14ac:dyDescent="0.3">
      <c r="A1564" s="11">
        <v>7410</v>
      </c>
      <c r="B1564" s="11" t="s">
        <v>3726</v>
      </c>
      <c r="C1564" s="12">
        <v>43929</v>
      </c>
      <c r="D1564" s="12">
        <v>43933</v>
      </c>
      <c r="E1564" s="11" t="s">
        <v>38</v>
      </c>
      <c r="F1564" s="11" t="s">
        <v>953</v>
      </c>
      <c r="G1564" s="11" t="s">
        <v>954</v>
      </c>
      <c r="H1564" s="11" t="s">
        <v>25</v>
      </c>
      <c r="I1564" s="11" t="s">
        <v>26</v>
      </c>
      <c r="J1564" s="11" t="s">
        <v>2512</v>
      </c>
      <c r="K1564" s="11" t="s">
        <v>215</v>
      </c>
      <c r="L1564" s="11">
        <v>43615</v>
      </c>
      <c r="M1564" s="11" t="s">
        <v>62</v>
      </c>
      <c r="N1564" s="11" t="s">
        <v>2812</v>
      </c>
      <c r="O1564" s="11" t="s">
        <v>31</v>
      </c>
      <c r="P1564" s="11" t="s">
        <v>44</v>
      </c>
      <c r="Q1564" s="11" t="s">
        <v>2813</v>
      </c>
      <c r="R1564" s="11">
        <v>172.11</v>
      </c>
      <c r="S1564" s="11">
        <v>1</v>
      </c>
      <c r="T1564" s="11">
        <v>0.4</v>
      </c>
      <c r="U1564" s="11">
        <v>-94.660499999999999</v>
      </c>
      <c r="V1564" s="11">
        <f t="shared" si="48"/>
        <v>0</v>
      </c>
      <c r="W1564" s="11" t="str">
        <f t="shared" si="49"/>
        <v>Apr</v>
      </c>
      <c r="X1564" s="13" t="s">
        <v>4392</v>
      </c>
    </row>
    <row r="1565" spans="1:24" x14ac:dyDescent="0.3">
      <c r="A1565" s="11">
        <v>7414</v>
      </c>
      <c r="B1565" s="11" t="s">
        <v>3727</v>
      </c>
      <c r="C1565" s="12">
        <v>45076</v>
      </c>
      <c r="D1565" s="12">
        <v>45080</v>
      </c>
      <c r="E1565" s="11" t="s">
        <v>38</v>
      </c>
      <c r="F1565" s="11" t="s">
        <v>2876</v>
      </c>
      <c r="G1565" s="11" t="s">
        <v>2877</v>
      </c>
      <c r="H1565" s="11" t="s">
        <v>90</v>
      </c>
      <c r="I1565" s="11" t="s">
        <v>26</v>
      </c>
      <c r="J1565" s="11" t="s">
        <v>3728</v>
      </c>
      <c r="K1565" s="11" t="s">
        <v>1498</v>
      </c>
      <c r="L1565" s="11">
        <v>97224</v>
      </c>
      <c r="M1565" s="11" t="s">
        <v>51</v>
      </c>
      <c r="N1565" s="11" t="s">
        <v>3527</v>
      </c>
      <c r="O1565" s="11" t="s">
        <v>31</v>
      </c>
      <c r="P1565" s="11" t="s">
        <v>53</v>
      </c>
      <c r="Q1565" s="11" t="s">
        <v>3528</v>
      </c>
      <c r="R1565" s="11">
        <v>13.592000000000001</v>
      </c>
      <c r="S1565" s="11">
        <v>1</v>
      </c>
      <c r="T1565" s="11">
        <v>0.2</v>
      </c>
      <c r="U1565" s="11">
        <v>-0.33979999999999999</v>
      </c>
      <c r="V1565" s="11">
        <f t="shared" si="48"/>
        <v>0</v>
      </c>
      <c r="W1565" s="11" t="str">
        <f t="shared" si="49"/>
        <v>May</v>
      </c>
      <c r="X1565" s="13" t="s">
        <v>4395</v>
      </c>
    </row>
    <row r="1566" spans="1:24" x14ac:dyDescent="0.3">
      <c r="A1566" s="11">
        <v>7415</v>
      </c>
      <c r="B1566" s="11" t="s">
        <v>3729</v>
      </c>
      <c r="C1566" s="12">
        <v>44633</v>
      </c>
      <c r="D1566" s="12">
        <v>44635</v>
      </c>
      <c r="E1566" s="11" t="s">
        <v>22</v>
      </c>
      <c r="F1566" s="11" t="s">
        <v>2054</v>
      </c>
      <c r="G1566" s="11" t="s">
        <v>2055</v>
      </c>
      <c r="H1566" s="11" t="s">
        <v>81</v>
      </c>
      <c r="I1566" s="11" t="s">
        <v>26</v>
      </c>
      <c r="J1566" s="11" t="s">
        <v>60</v>
      </c>
      <c r="K1566" s="11" t="s">
        <v>61</v>
      </c>
      <c r="L1566" s="11">
        <v>19134</v>
      </c>
      <c r="M1566" s="11" t="s">
        <v>62</v>
      </c>
      <c r="N1566" s="11" t="s">
        <v>230</v>
      </c>
      <c r="O1566" s="11" t="s">
        <v>31</v>
      </c>
      <c r="P1566" s="11" t="s">
        <v>35</v>
      </c>
      <c r="Q1566" s="11" t="s">
        <v>231</v>
      </c>
      <c r="R1566" s="11">
        <v>386.68</v>
      </c>
      <c r="S1566" s="11">
        <v>2</v>
      </c>
      <c r="T1566" s="11">
        <v>0.3</v>
      </c>
      <c r="U1566" s="11">
        <v>-5.524</v>
      </c>
      <c r="V1566" s="11">
        <f t="shared" si="48"/>
        <v>0</v>
      </c>
      <c r="W1566" s="11" t="str">
        <f t="shared" si="49"/>
        <v>Mar</v>
      </c>
      <c r="X1566" s="13" t="s">
        <v>4394</v>
      </c>
    </row>
    <row r="1567" spans="1:24" x14ac:dyDescent="0.3">
      <c r="A1567" s="11">
        <v>7425</v>
      </c>
      <c r="B1567" s="11" t="s">
        <v>3730</v>
      </c>
      <c r="C1567" s="12">
        <v>45026</v>
      </c>
      <c r="D1567" s="12">
        <v>45030</v>
      </c>
      <c r="E1567" s="11" t="s">
        <v>38</v>
      </c>
      <c r="F1567" s="11" t="s">
        <v>246</v>
      </c>
      <c r="G1567" s="11" t="s">
        <v>247</v>
      </c>
      <c r="H1567" s="11" t="s">
        <v>25</v>
      </c>
      <c r="I1567" s="11" t="s">
        <v>26</v>
      </c>
      <c r="J1567" s="11" t="s">
        <v>60</v>
      </c>
      <c r="K1567" s="11" t="s">
        <v>61</v>
      </c>
      <c r="L1567" s="11">
        <v>19143</v>
      </c>
      <c r="M1567" s="11" t="s">
        <v>62</v>
      </c>
      <c r="N1567" s="11" t="s">
        <v>851</v>
      </c>
      <c r="O1567" s="11" t="s">
        <v>31</v>
      </c>
      <c r="P1567" s="11" t="s">
        <v>53</v>
      </c>
      <c r="Q1567" s="11" t="s">
        <v>852</v>
      </c>
      <c r="R1567" s="11">
        <v>36.671999999999997</v>
      </c>
      <c r="S1567" s="11">
        <v>3</v>
      </c>
      <c r="T1567" s="11">
        <v>0.2</v>
      </c>
      <c r="U1567" s="11">
        <v>6.4176000000000002</v>
      </c>
      <c r="V1567" s="11">
        <f t="shared" si="48"/>
        <v>1</v>
      </c>
      <c r="W1567" s="11" t="str">
        <f t="shared" si="49"/>
        <v>Apr</v>
      </c>
      <c r="X1567" s="13" t="s">
        <v>4395</v>
      </c>
    </row>
    <row r="1568" spans="1:24" x14ac:dyDescent="0.3">
      <c r="A1568" s="11">
        <v>7426</v>
      </c>
      <c r="B1568" s="11" t="s">
        <v>3731</v>
      </c>
      <c r="C1568" s="12">
        <v>44737</v>
      </c>
      <c r="D1568" s="12">
        <v>44739</v>
      </c>
      <c r="E1568" s="11" t="s">
        <v>22</v>
      </c>
      <c r="F1568" s="11" t="s">
        <v>1151</v>
      </c>
      <c r="G1568" s="11" t="s">
        <v>1152</v>
      </c>
      <c r="H1568" s="11" t="s">
        <v>25</v>
      </c>
      <c r="I1568" s="11" t="s">
        <v>26</v>
      </c>
      <c r="J1568" s="11" t="s">
        <v>91</v>
      </c>
      <c r="K1568" s="11" t="s">
        <v>83</v>
      </c>
      <c r="L1568" s="11">
        <v>77070</v>
      </c>
      <c r="M1568" s="11" t="s">
        <v>84</v>
      </c>
      <c r="N1568" s="11" t="s">
        <v>122</v>
      </c>
      <c r="O1568" s="11" t="s">
        <v>31</v>
      </c>
      <c r="P1568" s="11" t="s">
        <v>35</v>
      </c>
      <c r="Q1568" s="11" t="s">
        <v>123</v>
      </c>
      <c r="R1568" s="11">
        <v>85.245999999999995</v>
      </c>
      <c r="S1568" s="11">
        <v>2</v>
      </c>
      <c r="T1568" s="11">
        <v>0.3</v>
      </c>
      <c r="U1568" s="11">
        <v>-6.0890000000000004</v>
      </c>
      <c r="V1568" s="11">
        <f t="shared" si="48"/>
        <v>0</v>
      </c>
      <c r="W1568" s="11" t="str">
        <f t="shared" si="49"/>
        <v>Jun</v>
      </c>
      <c r="X1568" s="13" t="s">
        <v>4394</v>
      </c>
    </row>
    <row r="1569" spans="1:24" x14ac:dyDescent="0.3">
      <c r="A1569" s="11">
        <v>7427</v>
      </c>
      <c r="B1569" s="11" t="s">
        <v>3731</v>
      </c>
      <c r="C1569" s="12">
        <v>44737</v>
      </c>
      <c r="D1569" s="12">
        <v>44739</v>
      </c>
      <c r="E1569" s="11" t="s">
        <v>22</v>
      </c>
      <c r="F1569" s="11" t="s">
        <v>1151</v>
      </c>
      <c r="G1569" s="11" t="s">
        <v>1152</v>
      </c>
      <c r="H1569" s="11" t="s">
        <v>25</v>
      </c>
      <c r="I1569" s="11" t="s">
        <v>26</v>
      </c>
      <c r="J1569" s="11" t="s">
        <v>91</v>
      </c>
      <c r="K1569" s="11" t="s">
        <v>83</v>
      </c>
      <c r="L1569" s="11">
        <v>77070</v>
      </c>
      <c r="M1569" s="11" t="s">
        <v>84</v>
      </c>
      <c r="N1569" s="11" t="s">
        <v>2417</v>
      </c>
      <c r="O1569" s="11" t="s">
        <v>31</v>
      </c>
      <c r="P1569" s="11" t="s">
        <v>53</v>
      </c>
      <c r="Q1569" s="11" t="s">
        <v>2418</v>
      </c>
      <c r="R1569" s="11">
        <v>32.712000000000003</v>
      </c>
      <c r="S1569" s="11">
        <v>2</v>
      </c>
      <c r="T1569" s="11">
        <v>0.6</v>
      </c>
      <c r="U1569" s="11">
        <v>-26.169599999999999</v>
      </c>
      <c r="V1569" s="11">
        <f t="shared" si="48"/>
        <v>0</v>
      </c>
      <c r="W1569" s="11" t="str">
        <f t="shared" si="49"/>
        <v>Jun</v>
      </c>
      <c r="X1569" s="13" t="s">
        <v>4394</v>
      </c>
    </row>
    <row r="1570" spans="1:24" x14ac:dyDescent="0.3">
      <c r="A1570" s="11">
        <v>7439</v>
      </c>
      <c r="B1570" s="11" t="s">
        <v>3732</v>
      </c>
      <c r="C1570" s="12">
        <v>44279</v>
      </c>
      <c r="D1570" s="12">
        <v>44282</v>
      </c>
      <c r="E1570" s="11" t="s">
        <v>22</v>
      </c>
      <c r="F1570" s="11" t="s">
        <v>2039</v>
      </c>
      <c r="G1570" s="11" t="s">
        <v>2040</v>
      </c>
      <c r="H1570" s="11" t="s">
        <v>81</v>
      </c>
      <c r="I1570" s="11" t="s">
        <v>26</v>
      </c>
      <c r="J1570" s="11" t="s">
        <v>3733</v>
      </c>
      <c r="K1570" s="11" t="s">
        <v>177</v>
      </c>
      <c r="L1570" s="11">
        <v>98042</v>
      </c>
      <c r="M1570" s="11" t="s">
        <v>51</v>
      </c>
      <c r="N1570" s="11" t="s">
        <v>2107</v>
      </c>
      <c r="O1570" s="11" t="s">
        <v>31</v>
      </c>
      <c r="P1570" s="11" t="s">
        <v>53</v>
      </c>
      <c r="Q1570" s="11" t="s">
        <v>2108</v>
      </c>
      <c r="R1570" s="11">
        <v>46.9</v>
      </c>
      <c r="S1570" s="11">
        <v>5</v>
      </c>
      <c r="T1570" s="11">
        <v>0</v>
      </c>
      <c r="U1570" s="11">
        <v>13.132</v>
      </c>
      <c r="V1570" s="11">
        <f t="shared" si="48"/>
        <v>1</v>
      </c>
      <c r="W1570" s="11" t="str">
        <f t="shared" si="49"/>
        <v>Mar</v>
      </c>
      <c r="X1570" s="13" t="s">
        <v>4393</v>
      </c>
    </row>
    <row r="1571" spans="1:24" x14ac:dyDescent="0.3">
      <c r="A1571" s="11">
        <v>7441</v>
      </c>
      <c r="B1571" s="11" t="s">
        <v>3734</v>
      </c>
      <c r="C1571" s="12">
        <v>45171</v>
      </c>
      <c r="D1571" s="12">
        <v>45175</v>
      </c>
      <c r="E1571" s="11" t="s">
        <v>38</v>
      </c>
      <c r="F1571" s="11" t="s">
        <v>1487</v>
      </c>
      <c r="G1571" s="11" t="s">
        <v>1488</v>
      </c>
      <c r="H1571" s="11" t="s">
        <v>25</v>
      </c>
      <c r="I1571" s="11" t="s">
        <v>26</v>
      </c>
      <c r="J1571" s="11" t="s">
        <v>49</v>
      </c>
      <c r="K1571" s="11" t="s">
        <v>50</v>
      </c>
      <c r="L1571" s="11">
        <v>90049</v>
      </c>
      <c r="M1571" s="11" t="s">
        <v>51</v>
      </c>
      <c r="N1571" s="11" t="s">
        <v>1446</v>
      </c>
      <c r="O1571" s="11" t="s">
        <v>31</v>
      </c>
      <c r="P1571" s="11" t="s">
        <v>44</v>
      </c>
      <c r="Q1571" s="11" t="s">
        <v>1447</v>
      </c>
      <c r="R1571" s="11">
        <v>236.52799999999999</v>
      </c>
      <c r="S1571" s="11">
        <v>2</v>
      </c>
      <c r="T1571" s="11">
        <v>0.2</v>
      </c>
      <c r="U1571" s="11">
        <v>-2.9565999999999999</v>
      </c>
      <c r="V1571" s="11">
        <f t="shared" si="48"/>
        <v>0</v>
      </c>
      <c r="W1571" s="11" t="str">
        <f t="shared" si="49"/>
        <v>Sep</v>
      </c>
      <c r="X1571" s="13" t="s">
        <v>4395</v>
      </c>
    </row>
    <row r="1572" spans="1:24" x14ac:dyDescent="0.3">
      <c r="A1572" s="11">
        <v>7447</v>
      </c>
      <c r="B1572" s="11" t="s">
        <v>3735</v>
      </c>
      <c r="C1572" s="12">
        <v>44960</v>
      </c>
      <c r="D1572" s="12">
        <v>44964</v>
      </c>
      <c r="E1572" s="11" t="s">
        <v>22</v>
      </c>
      <c r="F1572" s="11" t="s">
        <v>2470</v>
      </c>
      <c r="G1572" s="11" t="s">
        <v>2471</v>
      </c>
      <c r="H1572" s="11" t="s">
        <v>90</v>
      </c>
      <c r="I1572" s="11" t="s">
        <v>26</v>
      </c>
      <c r="J1572" s="11" t="s">
        <v>120</v>
      </c>
      <c r="K1572" s="11" t="s">
        <v>121</v>
      </c>
      <c r="L1572" s="11">
        <v>60610</v>
      </c>
      <c r="M1572" s="11" t="s">
        <v>84</v>
      </c>
      <c r="N1572" s="11" t="s">
        <v>1765</v>
      </c>
      <c r="O1572" s="11" t="s">
        <v>31</v>
      </c>
      <c r="P1572" s="11" t="s">
        <v>53</v>
      </c>
      <c r="Q1572" s="11" t="s">
        <v>1766</v>
      </c>
      <c r="R1572" s="11">
        <v>22.2</v>
      </c>
      <c r="S1572" s="11">
        <v>1</v>
      </c>
      <c r="T1572" s="11">
        <v>0.6</v>
      </c>
      <c r="U1572" s="11">
        <v>-26.085000000000001</v>
      </c>
      <c r="V1572" s="11">
        <f t="shared" si="48"/>
        <v>0</v>
      </c>
      <c r="W1572" s="11" t="str">
        <f t="shared" si="49"/>
        <v>Feb</v>
      </c>
      <c r="X1572" s="13" t="s">
        <v>4395</v>
      </c>
    </row>
    <row r="1573" spans="1:24" x14ac:dyDescent="0.3">
      <c r="A1573" s="11">
        <v>7449</v>
      </c>
      <c r="B1573" s="11" t="s">
        <v>3736</v>
      </c>
      <c r="C1573" s="12">
        <v>45241</v>
      </c>
      <c r="D1573" s="12">
        <v>45244</v>
      </c>
      <c r="E1573" s="11" t="s">
        <v>78</v>
      </c>
      <c r="F1573" s="11" t="s">
        <v>2088</v>
      </c>
      <c r="G1573" s="11" t="s">
        <v>2089</v>
      </c>
      <c r="H1573" s="11" t="s">
        <v>25</v>
      </c>
      <c r="I1573" s="11" t="s">
        <v>26</v>
      </c>
      <c r="J1573" s="11" t="s">
        <v>3106</v>
      </c>
      <c r="K1573" s="11" t="s">
        <v>128</v>
      </c>
      <c r="L1573" s="11">
        <v>37918</v>
      </c>
      <c r="M1573" s="11" t="s">
        <v>29</v>
      </c>
      <c r="N1573" s="11" t="s">
        <v>811</v>
      </c>
      <c r="O1573" s="11" t="s">
        <v>31</v>
      </c>
      <c r="P1573" s="11" t="s">
        <v>53</v>
      </c>
      <c r="Q1573" s="11" t="s">
        <v>812</v>
      </c>
      <c r="R1573" s="11">
        <v>88.92</v>
      </c>
      <c r="S1573" s="11">
        <v>5</v>
      </c>
      <c r="T1573" s="11">
        <v>0.2</v>
      </c>
      <c r="U1573" s="11">
        <v>14.4495</v>
      </c>
      <c r="V1573" s="11">
        <f t="shared" si="48"/>
        <v>1</v>
      </c>
      <c r="W1573" s="11" t="str">
        <f t="shared" si="49"/>
        <v>Nov</v>
      </c>
      <c r="X1573" s="13" t="s">
        <v>4395</v>
      </c>
    </row>
    <row r="1574" spans="1:24" x14ac:dyDescent="0.3">
      <c r="A1574" s="11">
        <v>7451</v>
      </c>
      <c r="B1574" s="11" t="s">
        <v>3737</v>
      </c>
      <c r="C1574" s="12">
        <v>45186</v>
      </c>
      <c r="D1574" s="12">
        <v>45191</v>
      </c>
      <c r="E1574" s="11" t="s">
        <v>22</v>
      </c>
      <c r="F1574" s="11" t="s">
        <v>1763</v>
      </c>
      <c r="G1574" s="11" t="s">
        <v>1764</v>
      </c>
      <c r="H1574" s="11" t="s">
        <v>90</v>
      </c>
      <c r="I1574" s="11" t="s">
        <v>26</v>
      </c>
      <c r="J1574" s="11" t="s">
        <v>91</v>
      </c>
      <c r="K1574" s="11" t="s">
        <v>83</v>
      </c>
      <c r="L1574" s="11">
        <v>77036</v>
      </c>
      <c r="M1574" s="11" t="s">
        <v>84</v>
      </c>
      <c r="N1574" s="11" t="s">
        <v>1598</v>
      </c>
      <c r="O1574" s="11" t="s">
        <v>31</v>
      </c>
      <c r="P1574" s="11" t="s">
        <v>35</v>
      </c>
      <c r="Q1574" s="11" t="s">
        <v>1599</v>
      </c>
      <c r="R1574" s="11">
        <v>318.43</v>
      </c>
      <c r="S1574" s="11">
        <v>5</v>
      </c>
      <c r="T1574" s="11">
        <v>0.3</v>
      </c>
      <c r="U1574" s="11">
        <v>-77.332999999999998</v>
      </c>
      <c r="V1574" s="11">
        <f t="shared" si="48"/>
        <v>0</v>
      </c>
      <c r="W1574" s="11" t="str">
        <f t="shared" si="49"/>
        <v>Sep</v>
      </c>
      <c r="X1574" s="13" t="s">
        <v>4395</v>
      </c>
    </row>
    <row r="1575" spans="1:24" x14ac:dyDescent="0.3">
      <c r="A1575" s="11">
        <v>7459</v>
      </c>
      <c r="B1575" s="11" t="s">
        <v>3738</v>
      </c>
      <c r="C1575" s="12">
        <v>44302</v>
      </c>
      <c r="D1575" s="12">
        <v>44304</v>
      </c>
      <c r="E1575" s="11" t="s">
        <v>78</v>
      </c>
      <c r="F1575" s="11" t="s">
        <v>873</v>
      </c>
      <c r="G1575" s="11" t="s">
        <v>874</v>
      </c>
      <c r="H1575" s="11" t="s">
        <v>25</v>
      </c>
      <c r="I1575" s="11" t="s">
        <v>26</v>
      </c>
      <c r="J1575" s="11" t="s">
        <v>696</v>
      </c>
      <c r="K1575" s="11" t="s">
        <v>697</v>
      </c>
      <c r="L1575" s="11">
        <v>22980</v>
      </c>
      <c r="M1575" s="11" t="s">
        <v>29</v>
      </c>
      <c r="N1575" s="11" t="s">
        <v>1812</v>
      </c>
      <c r="O1575" s="11" t="s">
        <v>31</v>
      </c>
      <c r="P1575" s="11" t="s">
        <v>53</v>
      </c>
      <c r="Q1575" s="11" t="s">
        <v>1813</v>
      </c>
      <c r="R1575" s="11">
        <v>1196.8599999999999</v>
      </c>
      <c r="S1575" s="11">
        <v>7</v>
      </c>
      <c r="T1575" s="11">
        <v>0</v>
      </c>
      <c r="U1575" s="11">
        <v>119.68600000000001</v>
      </c>
      <c r="V1575" s="11">
        <f t="shared" si="48"/>
        <v>1</v>
      </c>
      <c r="W1575" s="11" t="str">
        <f t="shared" si="49"/>
        <v>Apr</v>
      </c>
      <c r="X1575" s="13" t="s">
        <v>4393</v>
      </c>
    </row>
    <row r="1576" spans="1:24" x14ac:dyDescent="0.3">
      <c r="A1576" s="11">
        <v>7460</v>
      </c>
      <c r="B1576" s="11" t="s">
        <v>3738</v>
      </c>
      <c r="C1576" s="12">
        <v>44302</v>
      </c>
      <c r="D1576" s="12">
        <v>44304</v>
      </c>
      <c r="E1576" s="11" t="s">
        <v>78</v>
      </c>
      <c r="F1576" s="11" t="s">
        <v>873</v>
      </c>
      <c r="G1576" s="11" t="s">
        <v>874</v>
      </c>
      <c r="H1576" s="11" t="s">
        <v>25</v>
      </c>
      <c r="I1576" s="11" t="s">
        <v>26</v>
      </c>
      <c r="J1576" s="11" t="s">
        <v>696</v>
      </c>
      <c r="K1576" s="11" t="s">
        <v>697</v>
      </c>
      <c r="L1576" s="11">
        <v>22980</v>
      </c>
      <c r="M1576" s="11" t="s">
        <v>29</v>
      </c>
      <c r="N1576" s="11" t="s">
        <v>841</v>
      </c>
      <c r="O1576" s="11" t="s">
        <v>31</v>
      </c>
      <c r="P1576" s="11" t="s">
        <v>32</v>
      </c>
      <c r="Q1576" s="11" t="s">
        <v>842</v>
      </c>
      <c r="R1576" s="11">
        <v>523.26</v>
      </c>
      <c r="S1576" s="11">
        <v>9</v>
      </c>
      <c r="T1576" s="11">
        <v>0</v>
      </c>
      <c r="U1576" s="11">
        <v>125.58240000000001</v>
      </c>
      <c r="V1576" s="11">
        <f t="shared" si="48"/>
        <v>1</v>
      </c>
      <c r="W1576" s="11" t="str">
        <f t="shared" si="49"/>
        <v>Apr</v>
      </c>
      <c r="X1576" s="13" t="s">
        <v>4393</v>
      </c>
    </row>
    <row r="1577" spans="1:24" x14ac:dyDescent="0.3">
      <c r="A1577" s="11">
        <v>7468</v>
      </c>
      <c r="B1577" s="11" t="s">
        <v>3739</v>
      </c>
      <c r="C1577" s="12">
        <v>45241</v>
      </c>
      <c r="D1577" s="12">
        <v>45245</v>
      </c>
      <c r="E1577" s="11" t="s">
        <v>22</v>
      </c>
      <c r="F1577" s="11" t="s">
        <v>3363</v>
      </c>
      <c r="G1577" s="11" t="s">
        <v>3364</v>
      </c>
      <c r="H1577" s="11" t="s">
        <v>90</v>
      </c>
      <c r="I1577" s="11" t="s">
        <v>26</v>
      </c>
      <c r="J1577" s="11" t="s">
        <v>49</v>
      </c>
      <c r="K1577" s="11" t="s">
        <v>50</v>
      </c>
      <c r="L1577" s="11">
        <v>90045</v>
      </c>
      <c r="M1577" s="11" t="s">
        <v>51</v>
      </c>
      <c r="N1577" s="11" t="s">
        <v>876</v>
      </c>
      <c r="O1577" s="11" t="s">
        <v>31</v>
      </c>
      <c r="P1577" s="11" t="s">
        <v>53</v>
      </c>
      <c r="Q1577" s="11" t="s">
        <v>877</v>
      </c>
      <c r="R1577" s="11">
        <v>34.92</v>
      </c>
      <c r="S1577" s="11">
        <v>4</v>
      </c>
      <c r="T1577" s="11">
        <v>0</v>
      </c>
      <c r="U1577" s="11">
        <v>11.8728</v>
      </c>
      <c r="V1577" s="11">
        <f t="shared" si="48"/>
        <v>1</v>
      </c>
      <c r="W1577" s="11" t="str">
        <f t="shared" si="49"/>
        <v>Nov</v>
      </c>
      <c r="X1577" s="13" t="s">
        <v>4395</v>
      </c>
    </row>
    <row r="1578" spans="1:24" x14ac:dyDescent="0.3">
      <c r="A1578" s="11">
        <v>7470</v>
      </c>
      <c r="B1578" s="11" t="s">
        <v>3740</v>
      </c>
      <c r="C1578" s="12">
        <v>44089</v>
      </c>
      <c r="D1578" s="12">
        <v>44094</v>
      </c>
      <c r="E1578" s="11" t="s">
        <v>38</v>
      </c>
      <c r="F1578" s="11" t="s">
        <v>3741</v>
      </c>
      <c r="G1578" s="11" t="s">
        <v>3742</v>
      </c>
      <c r="H1578" s="11" t="s">
        <v>25</v>
      </c>
      <c r="I1578" s="11" t="s">
        <v>26</v>
      </c>
      <c r="J1578" s="11" t="s">
        <v>158</v>
      </c>
      <c r="K1578" s="11" t="s">
        <v>109</v>
      </c>
      <c r="L1578" s="11">
        <v>10011</v>
      </c>
      <c r="M1578" s="11" t="s">
        <v>62</v>
      </c>
      <c r="N1578" s="11" t="s">
        <v>1329</v>
      </c>
      <c r="O1578" s="11" t="s">
        <v>31</v>
      </c>
      <c r="P1578" s="11" t="s">
        <v>53</v>
      </c>
      <c r="Q1578" s="11" t="s">
        <v>1330</v>
      </c>
      <c r="R1578" s="11">
        <v>14.56</v>
      </c>
      <c r="S1578" s="11">
        <v>2</v>
      </c>
      <c r="T1578" s="11">
        <v>0</v>
      </c>
      <c r="U1578" s="11">
        <v>6.2607999999999997</v>
      </c>
      <c r="V1578" s="11">
        <f t="shared" si="48"/>
        <v>1</v>
      </c>
      <c r="W1578" s="11" t="str">
        <f t="shared" si="49"/>
        <v>Sep</v>
      </c>
      <c r="X1578" s="13" t="s">
        <v>4392</v>
      </c>
    </row>
    <row r="1579" spans="1:24" x14ac:dyDescent="0.3">
      <c r="A1579" s="11">
        <v>7475</v>
      </c>
      <c r="B1579" s="11" t="s">
        <v>3743</v>
      </c>
      <c r="C1579" s="12">
        <v>43836</v>
      </c>
      <c r="D1579" s="12">
        <v>43840</v>
      </c>
      <c r="E1579" s="11" t="s">
        <v>38</v>
      </c>
      <c r="F1579" s="11" t="s">
        <v>1263</v>
      </c>
      <c r="G1579" s="11" t="s">
        <v>1264</v>
      </c>
      <c r="H1579" s="11" t="s">
        <v>90</v>
      </c>
      <c r="I1579" s="11" t="s">
        <v>26</v>
      </c>
      <c r="J1579" s="11" t="s">
        <v>27</v>
      </c>
      <c r="K1579" s="11" t="s">
        <v>28</v>
      </c>
      <c r="L1579" s="11">
        <v>42420</v>
      </c>
      <c r="M1579" s="11" t="s">
        <v>29</v>
      </c>
      <c r="N1579" s="11" t="s">
        <v>190</v>
      </c>
      <c r="O1579" s="11" t="s">
        <v>31</v>
      </c>
      <c r="P1579" s="11" t="s">
        <v>35</v>
      </c>
      <c r="Q1579" s="11" t="s">
        <v>191</v>
      </c>
      <c r="R1579" s="11">
        <v>2573.8200000000002</v>
      </c>
      <c r="S1579" s="11">
        <v>9</v>
      </c>
      <c r="T1579" s="11">
        <v>0</v>
      </c>
      <c r="U1579" s="11">
        <v>746.40779999999995</v>
      </c>
      <c r="V1579" s="11">
        <f t="shared" si="48"/>
        <v>1</v>
      </c>
      <c r="W1579" s="11" t="str">
        <f t="shared" si="49"/>
        <v>Jan</v>
      </c>
      <c r="X1579" s="13" t="s">
        <v>4392</v>
      </c>
    </row>
    <row r="1580" spans="1:24" x14ac:dyDescent="0.3">
      <c r="A1580" s="11">
        <v>7484</v>
      </c>
      <c r="B1580" s="11" t="s">
        <v>3744</v>
      </c>
      <c r="C1580" s="12">
        <v>44180</v>
      </c>
      <c r="D1580" s="12">
        <v>44182</v>
      </c>
      <c r="E1580" s="11" t="s">
        <v>22</v>
      </c>
      <c r="F1580" s="11" t="s">
        <v>484</v>
      </c>
      <c r="G1580" s="11" t="s">
        <v>485</v>
      </c>
      <c r="H1580" s="11" t="s">
        <v>81</v>
      </c>
      <c r="I1580" s="11" t="s">
        <v>26</v>
      </c>
      <c r="J1580" s="11" t="s">
        <v>60</v>
      </c>
      <c r="K1580" s="11" t="s">
        <v>61</v>
      </c>
      <c r="L1580" s="11">
        <v>19140</v>
      </c>
      <c r="M1580" s="11" t="s">
        <v>62</v>
      </c>
      <c r="N1580" s="11" t="s">
        <v>1598</v>
      </c>
      <c r="O1580" s="11" t="s">
        <v>31</v>
      </c>
      <c r="P1580" s="11" t="s">
        <v>35</v>
      </c>
      <c r="Q1580" s="11" t="s">
        <v>1599</v>
      </c>
      <c r="R1580" s="11">
        <v>445.80200000000002</v>
      </c>
      <c r="S1580" s="11">
        <v>7</v>
      </c>
      <c r="T1580" s="11">
        <v>0.3</v>
      </c>
      <c r="U1580" s="11">
        <v>-108.2662</v>
      </c>
      <c r="V1580" s="11">
        <f t="shared" si="48"/>
        <v>0</v>
      </c>
      <c r="W1580" s="11" t="str">
        <f t="shared" si="49"/>
        <v>Dec</v>
      </c>
      <c r="X1580" s="13" t="s">
        <v>4392</v>
      </c>
    </row>
    <row r="1581" spans="1:24" x14ac:dyDescent="0.3">
      <c r="A1581" s="11">
        <v>7489</v>
      </c>
      <c r="B1581" s="11" t="s">
        <v>3745</v>
      </c>
      <c r="C1581" s="12">
        <v>44549</v>
      </c>
      <c r="D1581" s="12">
        <v>44554</v>
      </c>
      <c r="E1581" s="11" t="s">
        <v>22</v>
      </c>
      <c r="F1581" s="11" t="s">
        <v>870</v>
      </c>
      <c r="G1581" s="11" t="s">
        <v>871</v>
      </c>
      <c r="H1581" s="11" t="s">
        <v>90</v>
      </c>
      <c r="I1581" s="11" t="s">
        <v>26</v>
      </c>
      <c r="J1581" s="11" t="s">
        <v>722</v>
      </c>
      <c r="K1581" s="11" t="s">
        <v>865</v>
      </c>
      <c r="L1581" s="11">
        <v>3820</v>
      </c>
      <c r="M1581" s="11" t="s">
        <v>62</v>
      </c>
      <c r="N1581" s="11" t="s">
        <v>288</v>
      </c>
      <c r="O1581" s="11" t="s">
        <v>31</v>
      </c>
      <c r="P1581" s="11" t="s">
        <v>44</v>
      </c>
      <c r="Q1581" s="11" t="s">
        <v>289</v>
      </c>
      <c r="R1581" s="11">
        <v>1053.164</v>
      </c>
      <c r="S1581" s="11">
        <v>4</v>
      </c>
      <c r="T1581" s="11">
        <v>0.3</v>
      </c>
      <c r="U1581" s="11">
        <v>-105.3164</v>
      </c>
      <c r="V1581" s="11">
        <f t="shared" si="48"/>
        <v>0</v>
      </c>
      <c r="W1581" s="11" t="str">
        <f t="shared" si="49"/>
        <v>Dec</v>
      </c>
      <c r="X1581" s="13" t="s">
        <v>4393</v>
      </c>
    </row>
    <row r="1582" spans="1:24" x14ac:dyDescent="0.3">
      <c r="A1582" s="11">
        <v>7491</v>
      </c>
      <c r="B1582" s="11" t="s">
        <v>3746</v>
      </c>
      <c r="C1582" s="12">
        <v>44449</v>
      </c>
      <c r="D1582" s="12">
        <v>44455</v>
      </c>
      <c r="E1582" s="11" t="s">
        <v>38</v>
      </c>
      <c r="F1582" s="11" t="s">
        <v>1516</v>
      </c>
      <c r="G1582" s="11" t="s">
        <v>1517</v>
      </c>
      <c r="H1582" s="11" t="s">
        <v>81</v>
      </c>
      <c r="I1582" s="11" t="s">
        <v>26</v>
      </c>
      <c r="J1582" s="11" t="s">
        <v>49</v>
      </c>
      <c r="K1582" s="11" t="s">
        <v>50</v>
      </c>
      <c r="L1582" s="11">
        <v>90032</v>
      </c>
      <c r="M1582" s="11" t="s">
        <v>51</v>
      </c>
      <c r="N1582" s="11" t="s">
        <v>153</v>
      </c>
      <c r="O1582" s="11" t="s">
        <v>31</v>
      </c>
      <c r="P1582" s="11" t="s">
        <v>53</v>
      </c>
      <c r="Q1582" s="11" t="s">
        <v>154</v>
      </c>
      <c r="R1582" s="11">
        <v>106.68</v>
      </c>
      <c r="S1582" s="11">
        <v>6</v>
      </c>
      <c r="T1582" s="11">
        <v>0</v>
      </c>
      <c r="U1582" s="11">
        <v>33.070799999999998</v>
      </c>
      <c r="V1582" s="11">
        <f t="shared" si="48"/>
        <v>1</v>
      </c>
      <c r="W1582" s="11" t="str">
        <f t="shared" si="49"/>
        <v>Sep</v>
      </c>
      <c r="X1582" s="13" t="s">
        <v>4393</v>
      </c>
    </row>
    <row r="1583" spans="1:24" x14ac:dyDescent="0.3">
      <c r="A1583" s="11">
        <v>7494</v>
      </c>
      <c r="B1583" s="11" t="s">
        <v>3747</v>
      </c>
      <c r="C1583" s="12">
        <v>45180</v>
      </c>
      <c r="D1583" s="12">
        <v>45185</v>
      </c>
      <c r="E1583" s="11" t="s">
        <v>38</v>
      </c>
      <c r="F1583" s="11" t="s">
        <v>3748</v>
      </c>
      <c r="G1583" s="11" t="s">
        <v>3749</v>
      </c>
      <c r="H1583" s="11" t="s">
        <v>25</v>
      </c>
      <c r="I1583" s="11" t="s">
        <v>26</v>
      </c>
      <c r="J1583" s="11" t="s">
        <v>91</v>
      </c>
      <c r="K1583" s="11" t="s">
        <v>83</v>
      </c>
      <c r="L1583" s="11">
        <v>77070</v>
      </c>
      <c r="M1583" s="11" t="s">
        <v>84</v>
      </c>
      <c r="N1583" s="11" t="s">
        <v>1608</v>
      </c>
      <c r="O1583" s="11" t="s">
        <v>31</v>
      </c>
      <c r="P1583" s="11" t="s">
        <v>44</v>
      </c>
      <c r="Q1583" s="11" t="s">
        <v>1609</v>
      </c>
      <c r="R1583" s="11">
        <v>512.19000000000005</v>
      </c>
      <c r="S1583" s="11">
        <v>5</v>
      </c>
      <c r="T1583" s="11">
        <v>0.3</v>
      </c>
      <c r="U1583" s="11">
        <v>-65.852999999999994</v>
      </c>
      <c r="V1583" s="11">
        <f t="shared" si="48"/>
        <v>0</v>
      </c>
      <c r="W1583" s="11" t="str">
        <f t="shared" si="49"/>
        <v>Sep</v>
      </c>
      <c r="X1583" s="13" t="s">
        <v>4395</v>
      </c>
    </row>
    <row r="1584" spans="1:24" x14ac:dyDescent="0.3">
      <c r="A1584" s="11">
        <v>7497</v>
      </c>
      <c r="B1584" s="11" t="s">
        <v>3750</v>
      </c>
      <c r="C1584" s="12">
        <v>45121</v>
      </c>
      <c r="D1584" s="12">
        <v>45125</v>
      </c>
      <c r="E1584" s="11" t="s">
        <v>38</v>
      </c>
      <c r="F1584" s="11" t="s">
        <v>3751</v>
      </c>
      <c r="G1584" s="11" t="s">
        <v>3752</v>
      </c>
      <c r="H1584" s="11" t="s">
        <v>25</v>
      </c>
      <c r="I1584" s="11" t="s">
        <v>26</v>
      </c>
      <c r="J1584" s="11" t="s">
        <v>3753</v>
      </c>
      <c r="K1584" s="11" t="s">
        <v>50</v>
      </c>
      <c r="L1584" s="11">
        <v>92683</v>
      </c>
      <c r="M1584" s="11" t="s">
        <v>51</v>
      </c>
      <c r="N1584" s="11" t="s">
        <v>901</v>
      </c>
      <c r="O1584" s="11" t="s">
        <v>31</v>
      </c>
      <c r="P1584" s="11" t="s">
        <v>53</v>
      </c>
      <c r="Q1584" s="11" t="s">
        <v>902</v>
      </c>
      <c r="R1584" s="11">
        <v>276.69</v>
      </c>
      <c r="S1584" s="11">
        <v>3</v>
      </c>
      <c r="T1584" s="11">
        <v>0</v>
      </c>
      <c r="U1584" s="11">
        <v>49.804200000000002</v>
      </c>
      <c r="V1584" s="11">
        <f t="shared" si="48"/>
        <v>1</v>
      </c>
      <c r="W1584" s="11" t="str">
        <f t="shared" si="49"/>
        <v>Jul</v>
      </c>
      <c r="X1584" s="13" t="s">
        <v>4395</v>
      </c>
    </row>
    <row r="1585" spans="1:24" x14ac:dyDescent="0.3">
      <c r="A1585" s="11">
        <v>7500</v>
      </c>
      <c r="B1585" s="11" t="s">
        <v>3750</v>
      </c>
      <c r="C1585" s="12">
        <v>45121</v>
      </c>
      <c r="D1585" s="12">
        <v>45125</v>
      </c>
      <c r="E1585" s="11" t="s">
        <v>38</v>
      </c>
      <c r="F1585" s="11" t="s">
        <v>3751</v>
      </c>
      <c r="G1585" s="11" t="s">
        <v>3752</v>
      </c>
      <c r="H1585" s="11" t="s">
        <v>25</v>
      </c>
      <c r="I1585" s="11" t="s">
        <v>26</v>
      </c>
      <c r="J1585" s="11" t="s">
        <v>3753</v>
      </c>
      <c r="K1585" s="11" t="s">
        <v>50</v>
      </c>
      <c r="L1585" s="11">
        <v>92683</v>
      </c>
      <c r="M1585" s="11" t="s">
        <v>51</v>
      </c>
      <c r="N1585" s="11" t="s">
        <v>254</v>
      </c>
      <c r="O1585" s="11" t="s">
        <v>31</v>
      </c>
      <c r="P1585" s="11" t="s">
        <v>53</v>
      </c>
      <c r="Q1585" s="11" t="s">
        <v>255</v>
      </c>
      <c r="R1585" s="11">
        <v>18.84</v>
      </c>
      <c r="S1585" s="11">
        <v>3</v>
      </c>
      <c r="T1585" s="11">
        <v>0</v>
      </c>
      <c r="U1585" s="11">
        <v>7.9127999999999998</v>
      </c>
      <c r="V1585" s="11">
        <f t="shared" si="48"/>
        <v>1</v>
      </c>
      <c r="W1585" s="11" t="str">
        <f t="shared" si="49"/>
        <v>Jul</v>
      </c>
      <c r="X1585" s="13" t="s">
        <v>4395</v>
      </c>
    </row>
    <row r="1586" spans="1:24" x14ac:dyDescent="0.3">
      <c r="A1586" s="11">
        <v>7512</v>
      </c>
      <c r="B1586" s="11" t="s">
        <v>3754</v>
      </c>
      <c r="C1586" s="12">
        <v>45121</v>
      </c>
      <c r="D1586" s="12">
        <v>45125</v>
      </c>
      <c r="E1586" s="11" t="s">
        <v>38</v>
      </c>
      <c r="F1586" s="11" t="s">
        <v>2789</v>
      </c>
      <c r="G1586" s="11" t="s">
        <v>2790</v>
      </c>
      <c r="H1586" s="11" t="s">
        <v>25</v>
      </c>
      <c r="I1586" s="11" t="s">
        <v>26</v>
      </c>
      <c r="J1586" s="11" t="s">
        <v>329</v>
      </c>
      <c r="K1586" s="11" t="s">
        <v>215</v>
      </c>
      <c r="L1586" s="11">
        <v>43229</v>
      </c>
      <c r="M1586" s="11" t="s">
        <v>62</v>
      </c>
      <c r="N1586" s="11" t="s">
        <v>1381</v>
      </c>
      <c r="O1586" s="11" t="s">
        <v>31</v>
      </c>
      <c r="P1586" s="11" t="s">
        <v>53</v>
      </c>
      <c r="Q1586" s="11" t="s">
        <v>1382</v>
      </c>
      <c r="R1586" s="11">
        <v>396.92</v>
      </c>
      <c r="S1586" s="11">
        <v>5</v>
      </c>
      <c r="T1586" s="11">
        <v>0.2</v>
      </c>
      <c r="U1586" s="11">
        <v>148.845</v>
      </c>
      <c r="V1586" s="11">
        <f t="shared" si="48"/>
        <v>1</v>
      </c>
      <c r="W1586" s="11" t="str">
        <f t="shared" si="49"/>
        <v>Jul</v>
      </c>
      <c r="X1586" s="13" t="s">
        <v>4395</v>
      </c>
    </row>
    <row r="1587" spans="1:24" x14ac:dyDescent="0.3">
      <c r="A1587" s="11">
        <v>7524</v>
      </c>
      <c r="B1587" s="11" t="s">
        <v>3755</v>
      </c>
      <c r="C1587" s="12">
        <v>44809</v>
      </c>
      <c r="D1587" s="12">
        <v>44815</v>
      </c>
      <c r="E1587" s="11" t="s">
        <v>38</v>
      </c>
      <c r="F1587" s="11" t="s">
        <v>1364</v>
      </c>
      <c r="G1587" s="11" t="s">
        <v>1365</v>
      </c>
      <c r="H1587" s="11" t="s">
        <v>25</v>
      </c>
      <c r="I1587" s="11" t="s">
        <v>26</v>
      </c>
      <c r="J1587" s="11" t="s">
        <v>796</v>
      </c>
      <c r="K1587" s="11" t="s">
        <v>215</v>
      </c>
      <c r="L1587" s="11">
        <v>43130</v>
      </c>
      <c r="M1587" s="11" t="s">
        <v>62</v>
      </c>
      <c r="N1587" s="11" t="s">
        <v>280</v>
      </c>
      <c r="O1587" s="11" t="s">
        <v>31</v>
      </c>
      <c r="P1587" s="11" t="s">
        <v>35</v>
      </c>
      <c r="Q1587" s="11" t="s">
        <v>281</v>
      </c>
      <c r="R1587" s="11">
        <v>85.245999999999995</v>
      </c>
      <c r="S1587" s="11">
        <v>2</v>
      </c>
      <c r="T1587" s="11">
        <v>0.3</v>
      </c>
      <c r="U1587" s="11">
        <v>-1.2178</v>
      </c>
      <c r="V1587" s="11">
        <f t="shared" si="48"/>
        <v>0</v>
      </c>
      <c r="W1587" s="11" t="str">
        <f t="shared" si="49"/>
        <v>Sep</v>
      </c>
      <c r="X1587" s="13" t="s">
        <v>4394</v>
      </c>
    </row>
    <row r="1588" spans="1:24" x14ac:dyDescent="0.3">
      <c r="A1588" s="11">
        <v>7526</v>
      </c>
      <c r="B1588" s="11" t="s">
        <v>3756</v>
      </c>
      <c r="C1588" s="12">
        <v>44084</v>
      </c>
      <c r="D1588" s="12">
        <v>44090</v>
      </c>
      <c r="E1588" s="11" t="s">
        <v>38</v>
      </c>
      <c r="F1588" s="11" t="s">
        <v>2207</v>
      </c>
      <c r="G1588" s="11" t="s">
        <v>2208</v>
      </c>
      <c r="H1588" s="11" t="s">
        <v>25</v>
      </c>
      <c r="I1588" s="11" t="s">
        <v>26</v>
      </c>
      <c r="J1588" s="11" t="s">
        <v>2240</v>
      </c>
      <c r="K1588" s="11" t="s">
        <v>1498</v>
      </c>
      <c r="L1588" s="11">
        <v>97030</v>
      </c>
      <c r="M1588" s="11" t="s">
        <v>51</v>
      </c>
      <c r="N1588" s="11" t="s">
        <v>1076</v>
      </c>
      <c r="O1588" s="11" t="s">
        <v>31</v>
      </c>
      <c r="P1588" s="11" t="s">
        <v>35</v>
      </c>
      <c r="Q1588" s="11" t="s">
        <v>1077</v>
      </c>
      <c r="R1588" s="11">
        <v>1487.04</v>
      </c>
      <c r="S1588" s="11">
        <v>5</v>
      </c>
      <c r="T1588" s="11">
        <v>0.2</v>
      </c>
      <c r="U1588" s="11">
        <v>148.70400000000001</v>
      </c>
      <c r="V1588" s="11">
        <f t="shared" si="48"/>
        <v>1</v>
      </c>
      <c r="W1588" s="11" t="str">
        <f t="shared" si="49"/>
        <v>Sep</v>
      </c>
      <c r="X1588" s="13" t="s">
        <v>4392</v>
      </c>
    </row>
    <row r="1589" spans="1:24" x14ac:dyDescent="0.3">
      <c r="A1589" s="11">
        <v>7528</v>
      </c>
      <c r="B1589" s="11" t="s">
        <v>3757</v>
      </c>
      <c r="C1589" s="12">
        <v>45195</v>
      </c>
      <c r="D1589" s="12">
        <v>45195</v>
      </c>
      <c r="E1589" s="11" t="s">
        <v>407</v>
      </c>
      <c r="F1589" s="11" t="s">
        <v>3304</v>
      </c>
      <c r="G1589" s="11" t="s">
        <v>3305</v>
      </c>
      <c r="H1589" s="11" t="s">
        <v>81</v>
      </c>
      <c r="I1589" s="11" t="s">
        <v>26</v>
      </c>
      <c r="J1589" s="11" t="s">
        <v>310</v>
      </c>
      <c r="K1589" s="11" t="s">
        <v>50</v>
      </c>
      <c r="L1589" s="11">
        <v>94109</v>
      </c>
      <c r="M1589" s="11" t="s">
        <v>51</v>
      </c>
      <c r="N1589" s="11" t="s">
        <v>1992</v>
      </c>
      <c r="O1589" s="11" t="s">
        <v>31</v>
      </c>
      <c r="P1589" s="11" t="s">
        <v>53</v>
      </c>
      <c r="Q1589" s="11" t="s">
        <v>1993</v>
      </c>
      <c r="R1589" s="11">
        <v>9.24</v>
      </c>
      <c r="S1589" s="11">
        <v>3</v>
      </c>
      <c r="T1589" s="11">
        <v>0</v>
      </c>
      <c r="U1589" s="11">
        <v>2.9567999999999999</v>
      </c>
      <c r="V1589" s="11">
        <f t="shared" si="48"/>
        <v>1</v>
      </c>
      <c r="W1589" s="11" t="str">
        <f t="shared" si="49"/>
        <v>Sep</v>
      </c>
      <c r="X1589" s="13" t="s">
        <v>4395</v>
      </c>
    </row>
    <row r="1590" spans="1:24" x14ac:dyDescent="0.3">
      <c r="A1590" s="11">
        <v>7532</v>
      </c>
      <c r="B1590" s="11" t="s">
        <v>3758</v>
      </c>
      <c r="C1590" s="12">
        <v>44729</v>
      </c>
      <c r="D1590" s="12">
        <v>44731</v>
      </c>
      <c r="E1590" s="11" t="s">
        <v>78</v>
      </c>
      <c r="F1590" s="11" t="s">
        <v>205</v>
      </c>
      <c r="G1590" s="11" t="s">
        <v>206</v>
      </c>
      <c r="H1590" s="11" t="s">
        <v>25</v>
      </c>
      <c r="I1590" s="11" t="s">
        <v>26</v>
      </c>
      <c r="J1590" s="11" t="s">
        <v>3759</v>
      </c>
      <c r="K1590" s="11" t="s">
        <v>165</v>
      </c>
      <c r="L1590" s="11">
        <v>80501</v>
      </c>
      <c r="M1590" s="11" t="s">
        <v>51</v>
      </c>
      <c r="N1590" s="11" t="s">
        <v>1834</v>
      </c>
      <c r="O1590" s="11" t="s">
        <v>31</v>
      </c>
      <c r="P1590" s="11" t="s">
        <v>53</v>
      </c>
      <c r="Q1590" s="11" t="s">
        <v>1835</v>
      </c>
      <c r="R1590" s="11">
        <v>266.35199999999998</v>
      </c>
      <c r="S1590" s="11">
        <v>3</v>
      </c>
      <c r="T1590" s="11">
        <v>0.2</v>
      </c>
      <c r="U1590" s="11">
        <v>-13.317600000000001</v>
      </c>
      <c r="V1590" s="11">
        <f t="shared" si="48"/>
        <v>0</v>
      </c>
      <c r="W1590" s="11" t="str">
        <f t="shared" si="49"/>
        <v>Jun</v>
      </c>
      <c r="X1590" s="13" t="s">
        <v>4394</v>
      </c>
    </row>
    <row r="1591" spans="1:24" x14ac:dyDescent="0.3">
      <c r="A1591" s="11">
        <v>7533</v>
      </c>
      <c r="B1591" s="11" t="s">
        <v>3758</v>
      </c>
      <c r="C1591" s="12">
        <v>44729</v>
      </c>
      <c r="D1591" s="12">
        <v>44731</v>
      </c>
      <c r="E1591" s="11" t="s">
        <v>78</v>
      </c>
      <c r="F1591" s="11" t="s">
        <v>205</v>
      </c>
      <c r="G1591" s="11" t="s">
        <v>206</v>
      </c>
      <c r="H1591" s="11" t="s">
        <v>25</v>
      </c>
      <c r="I1591" s="11" t="s">
        <v>26</v>
      </c>
      <c r="J1591" s="11" t="s">
        <v>3759</v>
      </c>
      <c r="K1591" s="11" t="s">
        <v>165</v>
      </c>
      <c r="L1591" s="11">
        <v>80501</v>
      </c>
      <c r="M1591" s="11" t="s">
        <v>51</v>
      </c>
      <c r="N1591" s="11" t="s">
        <v>637</v>
      </c>
      <c r="O1591" s="11" t="s">
        <v>31</v>
      </c>
      <c r="P1591" s="11" t="s">
        <v>35</v>
      </c>
      <c r="Q1591" s="11" t="s">
        <v>638</v>
      </c>
      <c r="R1591" s="11">
        <v>483.13600000000002</v>
      </c>
      <c r="S1591" s="11">
        <v>4</v>
      </c>
      <c r="T1591" s="11">
        <v>0.2</v>
      </c>
      <c r="U1591" s="11">
        <v>54.352800000000002</v>
      </c>
      <c r="V1591" s="11">
        <f t="shared" si="48"/>
        <v>1</v>
      </c>
      <c r="W1591" s="11" t="str">
        <f t="shared" si="49"/>
        <v>Jun</v>
      </c>
      <c r="X1591" s="13" t="s">
        <v>4394</v>
      </c>
    </row>
    <row r="1592" spans="1:24" x14ac:dyDescent="0.3">
      <c r="A1592" s="11">
        <v>7534</v>
      </c>
      <c r="B1592" s="11" t="s">
        <v>3760</v>
      </c>
      <c r="C1592" s="12">
        <v>44982</v>
      </c>
      <c r="D1592" s="12">
        <v>44986</v>
      </c>
      <c r="E1592" s="11" t="s">
        <v>38</v>
      </c>
      <c r="F1592" s="11" t="s">
        <v>3330</v>
      </c>
      <c r="G1592" s="11" t="s">
        <v>3331</v>
      </c>
      <c r="H1592" s="11" t="s">
        <v>25</v>
      </c>
      <c r="I1592" s="11" t="s">
        <v>26</v>
      </c>
      <c r="J1592" s="11" t="s">
        <v>3761</v>
      </c>
      <c r="K1592" s="11" t="s">
        <v>1017</v>
      </c>
      <c r="L1592" s="11">
        <v>27834</v>
      </c>
      <c r="M1592" s="11" t="s">
        <v>29</v>
      </c>
      <c r="N1592" s="11" t="s">
        <v>1009</v>
      </c>
      <c r="O1592" s="11" t="s">
        <v>31</v>
      </c>
      <c r="P1592" s="11" t="s">
        <v>35</v>
      </c>
      <c r="Q1592" s="11" t="s">
        <v>1010</v>
      </c>
      <c r="R1592" s="11">
        <v>196.78399999999999</v>
      </c>
      <c r="S1592" s="11">
        <v>2</v>
      </c>
      <c r="T1592" s="11">
        <v>0.2</v>
      </c>
      <c r="U1592" s="11">
        <v>-22.138200000000001</v>
      </c>
      <c r="V1592" s="11">
        <f t="shared" si="48"/>
        <v>0</v>
      </c>
      <c r="W1592" s="11" t="str">
        <f t="shared" si="49"/>
        <v>Feb</v>
      </c>
      <c r="X1592" s="13" t="s">
        <v>4395</v>
      </c>
    </row>
    <row r="1593" spans="1:24" x14ac:dyDescent="0.3">
      <c r="A1593" s="11">
        <v>7535</v>
      </c>
      <c r="B1593" s="11" t="s">
        <v>3760</v>
      </c>
      <c r="C1593" s="12">
        <v>44982</v>
      </c>
      <c r="D1593" s="12">
        <v>44986</v>
      </c>
      <c r="E1593" s="11" t="s">
        <v>38</v>
      </c>
      <c r="F1593" s="11" t="s">
        <v>3330</v>
      </c>
      <c r="G1593" s="11" t="s">
        <v>3331</v>
      </c>
      <c r="H1593" s="11" t="s">
        <v>25</v>
      </c>
      <c r="I1593" s="11" t="s">
        <v>26</v>
      </c>
      <c r="J1593" s="11" t="s">
        <v>3761</v>
      </c>
      <c r="K1593" s="11" t="s">
        <v>1017</v>
      </c>
      <c r="L1593" s="11">
        <v>27834</v>
      </c>
      <c r="M1593" s="11" t="s">
        <v>29</v>
      </c>
      <c r="N1593" s="11" t="s">
        <v>330</v>
      </c>
      <c r="O1593" s="11" t="s">
        <v>31</v>
      </c>
      <c r="P1593" s="11" t="s">
        <v>32</v>
      </c>
      <c r="Q1593" s="11" t="s">
        <v>331</v>
      </c>
      <c r="R1593" s="11">
        <v>231.92</v>
      </c>
      <c r="S1593" s="11">
        <v>5</v>
      </c>
      <c r="T1593" s="11">
        <v>0.2</v>
      </c>
      <c r="U1593" s="11">
        <v>5.798</v>
      </c>
      <c r="V1593" s="11">
        <f t="shared" si="48"/>
        <v>1</v>
      </c>
      <c r="W1593" s="11" t="str">
        <f t="shared" si="49"/>
        <v>Feb</v>
      </c>
      <c r="X1593" s="13" t="s">
        <v>4395</v>
      </c>
    </row>
    <row r="1594" spans="1:24" x14ac:dyDescent="0.3">
      <c r="A1594" s="11">
        <v>7537</v>
      </c>
      <c r="B1594" s="11" t="s">
        <v>3762</v>
      </c>
      <c r="C1594" s="12">
        <v>45263</v>
      </c>
      <c r="D1594" s="12">
        <v>45268</v>
      </c>
      <c r="E1594" s="11" t="s">
        <v>38</v>
      </c>
      <c r="F1594" s="11" t="s">
        <v>1772</v>
      </c>
      <c r="G1594" s="11" t="s">
        <v>1773</v>
      </c>
      <c r="H1594" s="11" t="s">
        <v>25</v>
      </c>
      <c r="I1594" s="11" t="s">
        <v>26</v>
      </c>
      <c r="J1594" s="11" t="s">
        <v>91</v>
      </c>
      <c r="K1594" s="11" t="s">
        <v>83</v>
      </c>
      <c r="L1594" s="11">
        <v>77041</v>
      </c>
      <c r="M1594" s="11" t="s">
        <v>84</v>
      </c>
      <c r="N1594" s="11" t="s">
        <v>3527</v>
      </c>
      <c r="O1594" s="11" t="s">
        <v>31</v>
      </c>
      <c r="P1594" s="11" t="s">
        <v>53</v>
      </c>
      <c r="Q1594" s="11" t="s">
        <v>3528</v>
      </c>
      <c r="R1594" s="11">
        <v>13.592000000000001</v>
      </c>
      <c r="S1594" s="11">
        <v>2</v>
      </c>
      <c r="T1594" s="11">
        <v>0.6</v>
      </c>
      <c r="U1594" s="11">
        <v>-14.271599999999999</v>
      </c>
      <c r="V1594" s="11">
        <f t="shared" si="48"/>
        <v>0</v>
      </c>
      <c r="W1594" s="11" t="str">
        <f t="shared" si="49"/>
        <v>Dec</v>
      </c>
      <c r="X1594" s="13" t="s">
        <v>4395</v>
      </c>
    </row>
    <row r="1595" spans="1:24" x14ac:dyDescent="0.3">
      <c r="A1595" s="11">
        <v>7541</v>
      </c>
      <c r="B1595" s="11" t="s">
        <v>3763</v>
      </c>
      <c r="C1595" s="12">
        <v>45262</v>
      </c>
      <c r="D1595" s="12">
        <v>45266</v>
      </c>
      <c r="E1595" s="11" t="s">
        <v>38</v>
      </c>
      <c r="F1595" s="11" t="s">
        <v>3764</v>
      </c>
      <c r="G1595" s="11" t="s">
        <v>3765</v>
      </c>
      <c r="H1595" s="11" t="s">
        <v>81</v>
      </c>
      <c r="I1595" s="11" t="s">
        <v>26</v>
      </c>
      <c r="J1595" s="11" t="s">
        <v>248</v>
      </c>
      <c r="K1595" s="11" t="s">
        <v>165</v>
      </c>
      <c r="L1595" s="11">
        <v>80219</v>
      </c>
      <c r="M1595" s="11" t="s">
        <v>51</v>
      </c>
      <c r="N1595" s="11" t="s">
        <v>2796</v>
      </c>
      <c r="O1595" s="11" t="s">
        <v>31</v>
      </c>
      <c r="P1595" s="11" t="s">
        <v>32</v>
      </c>
      <c r="Q1595" s="11" t="s">
        <v>2797</v>
      </c>
      <c r="R1595" s="11">
        <v>242.352</v>
      </c>
      <c r="S1595" s="11">
        <v>8</v>
      </c>
      <c r="T1595" s="11">
        <v>0.7</v>
      </c>
      <c r="U1595" s="11">
        <v>-363.52800000000002</v>
      </c>
      <c r="V1595" s="11">
        <f t="shared" si="48"/>
        <v>0</v>
      </c>
      <c r="W1595" s="11" t="str">
        <f t="shared" si="49"/>
        <v>Dec</v>
      </c>
      <c r="X1595" s="13" t="s">
        <v>4395</v>
      </c>
    </row>
    <row r="1596" spans="1:24" x14ac:dyDescent="0.3">
      <c r="A1596" s="11">
        <v>7543</v>
      </c>
      <c r="B1596" s="11" t="s">
        <v>3763</v>
      </c>
      <c r="C1596" s="12">
        <v>45262</v>
      </c>
      <c r="D1596" s="12">
        <v>45266</v>
      </c>
      <c r="E1596" s="11" t="s">
        <v>38</v>
      </c>
      <c r="F1596" s="11" t="s">
        <v>3764</v>
      </c>
      <c r="G1596" s="11" t="s">
        <v>3765</v>
      </c>
      <c r="H1596" s="11" t="s">
        <v>81</v>
      </c>
      <c r="I1596" s="11" t="s">
        <v>26</v>
      </c>
      <c r="J1596" s="11" t="s">
        <v>248</v>
      </c>
      <c r="K1596" s="11" t="s">
        <v>165</v>
      </c>
      <c r="L1596" s="11">
        <v>80219</v>
      </c>
      <c r="M1596" s="11" t="s">
        <v>51</v>
      </c>
      <c r="N1596" s="11" t="s">
        <v>1372</v>
      </c>
      <c r="O1596" s="11" t="s">
        <v>31</v>
      </c>
      <c r="P1596" s="11" t="s">
        <v>53</v>
      </c>
      <c r="Q1596" s="11" t="s">
        <v>1373</v>
      </c>
      <c r="R1596" s="11">
        <v>508.70400000000001</v>
      </c>
      <c r="S1596" s="11">
        <v>6</v>
      </c>
      <c r="T1596" s="11">
        <v>0.2</v>
      </c>
      <c r="U1596" s="11">
        <v>0</v>
      </c>
      <c r="V1596" s="11">
        <f t="shared" si="48"/>
        <v>0</v>
      </c>
      <c r="W1596" s="11" t="str">
        <f t="shared" si="49"/>
        <v>Dec</v>
      </c>
      <c r="X1596" s="13" t="s">
        <v>4395</v>
      </c>
    </row>
    <row r="1597" spans="1:24" x14ac:dyDescent="0.3">
      <c r="A1597" s="11">
        <v>7545</v>
      </c>
      <c r="B1597" s="11" t="s">
        <v>3763</v>
      </c>
      <c r="C1597" s="12">
        <v>45262</v>
      </c>
      <c r="D1597" s="12">
        <v>45266</v>
      </c>
      <c r="E1597" s="11" t="s">
        <v>38</v>
      </c>
      <c r="F1597" s="11" t="s">
        <v>3764</v>
      </c>
      <c r="G1597" s="11" t="s">
        <v>3765</v>
      </c>
      <c r="H1597" s="11" t="s">
        <v>81</v>
      </c>
      <c r="I1597" s="11" t="s">
        <v>26</v>
      </c>
      <c r="J1597" s="11" t="s">
        <v>248</v>
      </c>
      <c r="K1597" s="11" t="s">
        <v>165</v>
      </c>
      <c r="L1597" s="11">
        <v>80219</v>
      </c>
      <c r="M1597" s="11" t="s">
        <v>51</v>
      </c>
      <c r="N1597" s="11" t="s">
        <v>786</v>
      </c>
      <c r="O1597" s="11" t="s">
        <v>31</v>
      </c>
      <c r="P1597" s="11" t="s">
        <v>35</v>
      </c>
      <c r="Q1597" s="11" t="s">
        <v>787</v>
      </c>
      <c r="R1597" s="11">
        <v>906.68</v>
      </c>
      <c r="S1597" s="11">
        <v>5</v>
      </c>
      <c r="T1597" s="11">
        <v>0.2</v>
      </c>
      <c r="U1597" s="11">
        <v>68.001000000000005</v>
      </c>
      <c r="V1597" s="11">
        <f t="shared" si="48"/>
        <v>1</v>
      </c>
      <c r="W1597" s="11" t="str">
        <f t="shared" si="49"/>
        <v>Dec</v>
      </c>
      <c r="X1597" s="13" t="s">
        <v>4395</v>
      </c>
    </row>
    <row r="1598" spans="1:24" x14ac:dyDescent="0.3">
      <c r="A1598" s="11">
        <v>7550</v>
      </c>
      <c r="B1598" s="11" t="s">
        <v>3766</v>
      </c>
      <c r="C1598" s="12">
        <v>44809</v>
      </c>
      <c r="D1598" s="12">
        <v>44811</v>
      </c>
      <c r="E1598" s="11" t="s">
        <v>78</v>
      </c>
      <c r="F1598" s="11" t="s">
        <v>1804</v>
      </c>
      <c r="G1598" s="11" t="s">
        <v>1805</v>
      </c>
      <c r="H1598" s="11" t="s">
        <v>81</v>
      </c>
      <c r="I1598" s="11" t="s">
        <v>26</v>
      </c>
      <c r="J1598" s="11" t="s">
        <v>91</v>
      </c>
      <c r="K1598" s="11" t="s">
        <v>83</v>
      </c>
      <c r="L1598" s="11">
        <v>77036</v>
      </c>
      <c r="M1598" s="11" t="s">
        <v>84</v>
      </c>
      <c r="N1598" s="11" t="s">
        <v>1970</v>
      </c>
      <c r="O1598" s="11" t="s">
        <v>31</v>
      </c>
      <c r="P1598" s="11" t="s">
        <v>53</v>
      </c>
      <c r="Q1598" s="11" t="s">
        <v>1971</v>
      </c>
      <c r="R1598" s="11">
        <v>21.204000000000001</v>
      </c>
      <c r="S1598" s="11">
        <v>3</v>
      </c>
      <c r="T1598" s="11">
        <v>0.6</v>
      </c>
      <c r="U1598" s="11">
        <v>-11.6622</v>
      </c>
      <c r="V1598" s="11">
        <f t="shared" si="48"/>
        <v>0</v>
      </c>
      <c r="W1598" s="11" t="str">
        <f t="shared" si="49"/>
        <v>Sep</v>
      </c>
      <c r="X1598" s="13" t="s">
        <v>4394</v>
      </c>
    </row>
    <row r="1599" spans="1:24" x14ac:dyDescent="0.3">
      <c r="A1599" s="11">
        <v>7555</v>
      </c>
      <c r="B1599" s="11" t="s">
        <v>3767</v>
      </c>
      <c r="C1599" s="12">
        <v>43961</v>
      </c>
      <c r="D1599" s="12">
        <v>43965</v>
      </c>
      <c r="E1599" s="11" t="s">
        <v>22</v>
      </c>
      <c r="F1599" s="11" t="s">
        <v>844</v>
      </c>
      <c r="G1599" s="11" t="s">
        <v>845</v>
      </c>
      <c r="H1599" s="11" t="s">
        <v>25</v>
      </c>
      <c r="I1599" s="11" t="s">
        <v>26</v>
      </c>
      <c r="J1599" s="11" t="s">
        <v>60</v>
      </c>
      <c r="K1599" s="11" t="s">
        <v>61</v>
      </c>
      <c r="L1599" s="11">
        <v>19134</v>
      </c>
      <c r="M1599" s="11" t="s">
        <v>62</v>
      </c>
      <c r="N1599" s="11" t="s">
        <v>1117</v>
      </c>
      <c r="O1599" s="11" t="s">
        <v>31</v>
      </c>
      <c r="P1599" s="11" t="s">
        <v>32</v>
      </c>
      <c r="Q1599" s="11" t="s">
        <v>1118</v>
      </c>
      <c r="R1599" s="11">
        <v>349.96499999999997</v>
      </c>
      <c r="S1599" s="11">
        <v>7</v>
      </c>
      <c r="T1599" s="11">
        <v>0.5</v>
      </c>
      <c r="U1599" s="11">
        <v>-216.97829999999999</v>
      </c>
      <c r="V1599" s="11">
        <f t="shared" si="48"/>
        <v>0</v>
      </c>
      <c r="W1599" s="11" t="str">
        <f t="shared" si="49"/>
        <v>May</v>
      </c>
      <c r="X1599" s="13" t="s">
        <v>4392</v>
      </c>
    </row>
    <row r="1600" spans="1:24" x14ac:dyDescent="0.3">
      <c r="A1600" s="11">
        <v>7561</v>
      </c>
      <c r="B1600" s="11" t="s">
        <v>3768</v>
      </c>
      <c r="C1600" s="12">
        <v>44136</v>
      </c>
      <c r="D1600" s="12">
        <v>44140</v>
      </c>
      <c r="E1600" s="11" t="s">
        <v>38</v>
      </c>
      <c r="F1600" s="11" t="s">
        <v>914</v>
      </c>
      <c r="G1600" s="11" t="s">
        <v>915</v>
      </c>
      <c r="H1600" s="11" t="s">
        <v>25</v>
      </c>
      <c r="I1600" s="11" t="s">
        <v>26</v>
      </c>
      <c r="J1600" s="11" t="s">
        <v>711</v>
      </c>
      <c r="K1600" s="11" t="s">
        <v>109</v>
      </c>
      <c r="L1600" s="11">
        <v>11561</v>
      </c>
      <c r="M1600" s="11" t="s">
        <v>62</v>
      </c>
      <c r="N1600" s="11" t="s">
        <v>1639</v>
      </c>
      <c r="O1600" s="11" t="s">
        <v>31</v>
      </c>
      <c r="P1600" s="11" t="s">
        <v>53</v>
      </c>
      <c r="Q1600" s="11" t="s">
        <v>1640</v>
      </c>
      <c r="R1600" s="11">
        <v>31.68</v>
      </c>
      <c r="S1600" s="11">
        <v>6</v>
      </c>
      <c r="T1600" s="11">
        <v>0</v>
      </c>
      <c r="U1600" s="11">
        <v>9.8208000000000002</v>
      </c>
      <c r="V1600" s="11">
        <f t="shared" si="48"/>
        <v>1</v>
      </c>
      <c r="W1600" s="11" t="str">
        <f t="shared" si="49"/>
        <v>Nov</v>
      </c>
      <c r="X1600" s="13" t="s">
        <v>4392</v>
      </c>
    </row>
    <row r="1601" spans="1:24" x14ac:dyDescent="0.3">
      <c r="A1601" s="11">
        <v>7562</v>
      </c>
      <c r="B1601" s="11" t="s">
        <v>3769</v>
      </c>
      <c r="C1601" s="12">
        <v>44925</v>
      </c>
      <c r="D1601" s="12">
        <v>44927</v>
      </c>
      <c r="E1601" s="11" t="s">
        <v>78</v>
      </c>
      <c r="F1601" s="11" t="s">
        <v>1041</v>
      </c>
      <c r="G1601" s="11" t="s">
        <v>1042</v>
      </c>
      <c r="H1601" s="11" t="s">
        <v>25</v>
      </c>
      <c r="I1601" s="11" t="s">
        <v>26</v>
      </c>
      <c r="J1601" s="11" t="s">
        <v>796</v>
      </c>
      <c r="K1601" s="11" t="s">
        <v>61</v>
      </c>
      <c r="L1601" s="11">
        <v>17602</v>
      </c>
      <c r="M1601" s="11" t="s">
        <v>62</v>
      </c>
      <c r="N1601" s="11" t="s">
        <v>34</v>
      </c>
      <c r="O1601" s="11" t="s">
        <v>31</v>
      </c>
      <c r="P1601" s="11" t="s">
        <v>35</v>
      </c>
      <c r="Q1601" s="11" t="s">
        <v>36</v>
      </c>
      <c r="R1601" s="11">
        <v>170.786</v>
      </c>
      <c r="S1601" s="11">
        <v>1</v>
      </c>
      <c r="T1601" s="11">
        <v>0.3</v>
      </c>
      <c r="U1601" s="11">
        <v>0</v>
      </c>
      <c r="V1601" s="11">
        <f t="shared" si="48"/>
        <v>0</v>
      </c>
      <c r="W1601" s="11" t="str">
        <f t="shared" si="49"/>
        <v>Dec</v>
      </c>
      <c r="X1601" s="13" t="s">
        <v>4394</v>
      </c>
    </row>
    <row r="1602" spans="1:24" x14ac:dyDescent="0.3">
      <c r="A1602" s="11">
        <v>7563</v>
      </c>
      <c r="B1602" s="11" t="s">
        <v>3770</v>
      </c>
      <c r="C1602" s="12">
        <v>44807</v>
      </c>
      <c r="D1602" s="12">
        <v>44811</v>
      </c>
      <c r="E1602" s="11" t="s">
        <v>38</v>
      </c>
      <c r="F1602" s="11" t="s">
        <v>3771</v>
      </c>
      <c r="G1602" s="11" t="s">
        <v>3772</v>
      </c>
      <c r="H1602" s="11" t="s">
        <v>25</v>
      </c>
      <c r="I1602" s="11" t="s">
        <v>26</v>
      </c>
      <c r="J1602" s="11" t="s">
        <v>120</v>
      </c>
      <c r="K1602" s="11" t="s">
        <v>121</v>
      </c>
      <c r="L1602" s="11">
        <v>60610</v>
      </c>
      <c r="M1602" s="11" t="s">
        <v>84</v>
      </c>
      <c r="N1602" s="11" t="s">
        <v>2724</v>
      </c>
      <c r="O1602" s="11" t="s">
        <v>31</v>
      </c>
      <c r="P1602" s="11" t="s">
        <v>32</v>
      </c>
      <c r="Q1602" s="11" t="s">
        <v>2725</v>
      </c>
      <c r="R1602" s="11">
        <v>198.744</v>
      </c>
      <c r="S1602" s="11">
        <v>4</v>
      </c>
      <c r="T1602" s="11">
        <v>0.3</v>
      </c>
      <c r="U1602" s="11">
        <v>0</v>
      </c>
      <c r="V1602" s="11">
        <f t="shared" si="48"/>
        <v>0</v>
      </c>
      <c r="W1602" s="11" t="str">
        <f t="shared" si="49"/>
        <v>Sep</v>
      </c>
      <c r="X1602" s="13" t="s">
        <v>4394</v>
      </c>
    </row>
    <row r="1603" spans="1:24" x14ac:dyDescent="0.3">
      <c r="A1603" s="11">
        <v>7565</v>
      </c>
      <c r="B1603" s="11" t="s">
        <v>3773</v>
      </c>
      <c r="C1603" s="12">
        <v>44591</v>
      </c>
      <c r="D1603" s="12">
        <v>44593</v>
      </c>
      <c r="E1603" s="11" t="s">
        <v>22</v>
      </c>
      <c r="F1603" s="11" t="s">
        <v>3774</v>
      </c>
      <c r="G1603" s="11" t="s">
        <v>3775</v>
      </c>
      <c r="H1603" s="11" t="s">
        <v>25</v>
      </c>
      <c r="I1603" s="11" t="s">
        <v>26</v>
      </c>
      <c r="J1603" s="11" t="s">
        <v>176</v>
      </c>
      <c r="K1603" s="11" t="s">
        <v>177</v>
      </c>
      <c r="L1603" s="11">
        <v>98103</v>
      </c>
      <c r="M1603" s="11" t="s">
        <v>51</v>
      </c>
      <c r="N1603" s="11" t="s">
        <v>1899</v>
      </c>
      <c r="O1603" s="11" t="s">
        <v>31</v>
      </c>
      <c r="P1603" s="11" t="s">
        <v>35</v>
      </c>
      <c r="Q1603" s="11" t="s">
        <v>1900</v>
      </c>
      <c r="R1603" s="11">
        <v>435.16800000000001</v>
      </c>
      <c r="S1603" s="11">
        <v>4</v>
      </c>
      <c r="T1603" s="11">
        <v>0.2</v>
      </c>
      <c r="U1603" s="11">
        <v>-59.835599999999999</v>
      </c>
      <c r="V1603" s="11">
        <f t="shared" ref="V1603:V1666" si="50">IF(U1603&gt;0,1,0)</f>
        <v>0</v>
      </c>
      <c r="W1603" s="11" t="str">
        <f t="shared" ref="W1603:W1666" si="51">TEXT(C1603,"Mmm")</f>
        <v>Jan</v>
      </c>
      <c r="X1603" s="13" t="s">
        <v>4394</v>
      </c>
    </row>
    <row r="1604" spans="1:24" x14ac:dyDescent="0.3">
      <c r="A1604" s="11">
        <v>7566</v>
      </c>
      <c r="B1604" s="11" t="s">
        <v>3773</v>
      </c>
      <c r="C1604" s="12">
        <v>44591</v>
      </c>
      <c r="D1604" s="12">
        <v>44593</v>
      </c>
      <c r="E1604" s="11" t="s">
        <v>22</v>
      </c>
      <c r="F1604" s="11" t="s">
        <v>3774</v>
      </c>
      <c r="G1604" s="11" t="s">
        <v>3775</v>
      </c>
      <c r="H1604" s="11" t="s">
        <v>25</v>
      </c>
      <c r="I1604" s="11" t="s">
        <v>26</v>
      </c>
      <c r="J1604" s="11" t="s">
        <v>176</v>
      </c>
      <c r="K1604" s="11" t="s">
        <v>177</v>
      </c>
      <c r="L1604" s="11">
        <v>98103</v>
      </c>
      <c r="M1604" s="11" t="s">
        <v>51</v>
      </c>
      <c r="N1604" s="11" t="s">
        <v>1584</v>
      </c>
      <c r="O1604" s="11" t="s">
        <v>31</v>
      </c>
      <c r="P1604" s="11" t="s">
        <v>32</v>
      </c>
      <c r="Q1604" s="11" t="s">
        <v>1585</v>
      </c>
      <c r="R1604" s="11">
        <v>48.58</v>
      </c>
      <c r="S1604" s="11">
        <v>1</v>
      </c>
      <c r="T1604" s="11">
        <v>0</v>
      </c>
      <c r="U1604" s="11">
        <v>7.7728000000000002</v>
      </c>
      <c r="V1604" s="11">
        <f t="shared" si="50"/>
        <v>1</v>
      </c>
      <c r="W1604" s="11" t="str">
        <f t="shared" si="51"/>
        <v>Jan</v>
      </c>
      <c r="X1604" s="13" t="s">
        <v>4394</v>
      </c>
    </row>
    <row r="1605" spans="1:24" x14ac:dyDescent="0.3">
      <c r="A1605" s="11">
        <v>7573</v>
      </c>
      <c r="B1605" s="11" t="s">
        <v>3776</v>
      </c>
      <c r="C1605" s="12">
        <v>44125</v>
      </c>
      <c r="D1605" s="12">
        <v>44130</v>
      </c>
      <c r="E1605" s="11" t="s">
        <v>38</v>
      </c>
      <c r="F1605" s="11" t="s">
        <v>1526</v>
      </c>
      <c r="G1605" s="11" t="s">
        <v>1527</v>
      </c>
      <c r="H1605" s="11" t="s">
        <v>81</v>
      </c>
      <c r="I1605" s="11" t="s">
        <v>26</v>
      </c>
      <c r="J1605" s="11" t="s">
        <v>3777</v>
      </c>
      <c r="K1605" s="11" t="s">
        <v>697</v>
      </c>
      <c r="L1605" s="11">
        <v>23602</v>
      </c>
      <c r="M1605" s="11" t="s">
        <v>29</v>
      </c>
      <c r="N1605" s="11" t="s">
        <v>1446</v>
      </c>
      <c r="O1605" s="11" t="s">
        <v>31</v>
      </c>
      <c r="P1605" s="11" t="s">
        <v>44</v>
      </c>
      <c r="Q1605" s="11" t="s">
        <v>1447</v>
      </c>
      <c r="R1605" s="11">
        <v>591.32000000000005</v>
      </c>
      <c r="S1605" s="11">
        <v>4</v>
      </c>
      <c r="T1605" s="11">
        <v>0</v>
      </c>
      <c r="U1605" s="11">
        <v>112.35080000000001</v>
      </c>
      <c r="V1605" s="11">
        <f t="shared" si="50"/>
        <v>1</v>
      </c>
      <c r="W1605" s="11" t="str">
        <f t="shared" si="51"/>
        <v>Oct</v>
      </c>
      <c r="X1605" s="13" t="s">
        <v>4392</v>
      </c>
    </row>
    <row r="1606" spans="1:24" x14ac:dyDescent="0.3">
      <c r="A1606" s="11">
        <v>7579</v>
      </c>
      <c r="B1606" s="11" t="s">
        <v>3778</v>
      </c>
      <c r="C1606" s="12">
        <v>44913</v>
      </c>
      <c r="D1606" s="12">
        <v>44916</v>
      </c>
      <c r="E1606" s="11" t="s">
        <v>78</v>
      </c>
      <c r="F1606" s="11" t="s">
        <v>156</v>
      </c>
      <c r="G1606" s="11" t="s">
        <v>157</v>
      </c>
      <c r="H1606" s="11" t="s">
        <v>90</v>
      </c>
      <c r="I1606" s="11" t="s">
        <v>26</v>
      </c>
      <c r="J1606" s="11" t="s">
        <v>821</v>
      </c>
      <c r="K1606" s="11" t="s">
        <v>822</v>
      </c>
      <c r="L1606" s="11">
        <v>68104</v>
      </c>
      <c r="M1606" s="11" t="s">
        <v>84</v>
      </c>
      <c r="N1606" s="11" t="s">
        <v>606</v>
      </c>
      <c r="O1606" s="11" t="s">
        <v>31</v>
      </c>
      <c r="P1606" s="11" t="s">
        <v>35</v>
      </c>
      <c r="Q1606" s="11" t="s">
        <v>607</v>
      </c>
      <c r="R1606" s="11">
        <v>563.94000000000005</v>
      </c>
      <c r="S1606" s="11">
        <v>3</v>
      </c>
      <c r="T1606" s="11">
        <v>0</v>
      </c>
      <c r="U1606" s="11">
        <v>112.788</v>
      </c>
      <c r="V1606" s="11">
        <f t="shared" si="50"/>
        <v>1</v>
      </c>
      <c r="W1606" s="11" t="str">
        <f t="shared" si="51"/>
        <v>Dec</v>
      </c>
      <c r="X1606" s="13" t="s">
        <v>4394</v>
      </c>
    </row>
    <row r="1607" spans="1:24" x14ac:dyDescent="0.3">
      <c r="A1607" s="11">
        <v>7583</v>
      </c>
      <c r="B1607" s="11" t="s">
        <v>3779</v>
      </c>
      <c r="C1607" s="12">
        <v>44302</v>
      </c>
      <c r="D1607" s="12">
        <v>44307</v>
      </c>
      <c r="E1607" s="11" t="s">
        <v>38</v>
      </c>
      <c r="F1607" s="11" t="s">
        <v>2105</v>
      </c>
      <c r="G1607" s="11" t="s">
        <v>2106</v>
      </c>
      <c r="H1607" s="11" t="s">
        <v>81</v>
      </c>
      <c r="I1607" s="11" t="s">
        <v>26</v>
      </c>
      <c r="J1607" s="11" t="s">
        <v>158</v>
      </c>
      <c r="K1607" s="11" t="s">
        <v>109</v>
      </c>
      <c r="L1607" s="11">
        <v>10024</v>
      </c>
      <c r="M1607" s="11" t="s">
        <v>62</v>
      </c>
      <c r="N1607" s="11" t="s">
        <v>110</v>
      </c>
      <c r="O1607" s="11" t="s">
        <v>31</v>
      </c>
      <c r="P1607" s="11" t="s">
        <v>35</v>
      </c>
      <c r="Q1607" s="11" t="s">
        <v>111</v>
      </c>
      <c r="R1607" s="11">
        <v>127.764</v>
      </c>
      <c r="S1607" s="11">
        <v>2</v>
      </c>
      <c r="T1607" s="11">
        <v>0.1</v>
      </c>
      <c r="U1607" s="11">
        <v>2.8391999999999999</v>
      </c>
      <c r="V1607" s="11">
        <f t="shared" si="50"/>
        <v>1</v>
      </c>
      <c r="W1607" s="11" t="str">
        <f t="shared" si="51"/>
        <v>Apr</v>
      </c>
      <c r="X1607" s="13" t="s">
        <v>4393</v>
      </c>
    </row>
    <row r="1608" spans="1:24" x14ac:dyDescent="0.3">
      <c r="A1608" s="11">
        <v>7589</v>
      </c>
      <c r="B1608" s="11" t="s">
        <v>3780</v>
      </c>
      <c r="C1608" s="12">
        <v>45246</v>
      </c>
      <c r="D1608" s="12">
        <v>45252</v>
      </c>
      <c r="E1608" s="11" t="s">
        <v>38</v>
      </c>
      <c r="F1608" s="11" t="s">
        <v>1274</v>
      </c>
      <c r="G1608" s="11" t="s">
        <v>1275</v>
      </c>
      <c r="H1608" s="11" t="s">
        <v>25</v>
      </c>
      <c r="I1608" s="11" t="s">
        <v>26</v>
      </c>
      <c r="J1608" s="11" t="s">
        <v>207</v>
      </c>
      <c r="K1608" s="11" t="s">
        <v>50</v>
      </c>
      <c r="L1608" s="11">
        <v>95661</v>
      </c>
      <c r="M1608" s="11" t="s">
        <v>51</v>
      </c>
      <c r="N1608" s="11" t="s">
        <v>1477</v>
      </c>
      <c r="O1608" s="11" t="s">
        <v>31</v>
      </c>
      <c r="P1608" s="11" t="s">
        <v>53</v>
      </c>
      <c r="Q1608" s="11" t="s">
        <v>1478</v>
      </c>
      <c r="R1608" s="11">
        <v>17.309999999999999</v>
      </c>
      <c r="S1608" s="11">
        <v>3</v>
      </c>
      <c r="T1608" s="11">
        <v>0</v>
      </c>
      <c r="U1608" s="11">
        <v>5.1929999999999996</v>
      </c>
      <c r="V1608" s="11">
        <f t="shared" si="50"/>
        <v>1</v>
      </c>
      <c r="W1608" s="11" t="str">
        <f t="shared" si="51"/>
        <v>Nov</v>
      </c>
      <c r="X1608" s="13" t="s">
        <v>4395</v>
      </c>
    </row>
    <row r="1609" spans="1:24" x14ac:dyDescent="0.3">
      <c r="A1609" s="11">
        <v>7591</v>
      </c>
      <c r="B1609" s="11" t="s">
        <v>3781</v>
      </c>
      <c r="C1609" s="12">
        <v>44809</v>
      </c>
      <c r="D1609" s="12">
        <v>44813</v>
      </c>
      <c r="E1609" s="11" t="s">
        <v>38</v>
      </c>
      <c r="F1609" s="11" t="s">
        <v>3152</v>
      </c>
      <c r="G1609" s="11" t="s">
        <v>3153</v>
      </c>
      <c r="H1609" s="11" t="s">
        <v>25</v>
      </c>
      <c r="I1609" s="11" t="s">
        <v>26</v>
      </c>
      <c r="J1609" s="11" t="s">
        <v>60</v>
      </c>
      <c r="K1609" s="11" t="s">
        <v>61</v>
      </c>
      <c r="L1609" s="11">
        <v>19134</v>
      </c>
      <c r="M1609" s="11" t="s">
        <v>62</v>
      </c>
      <c r="N1609" s="11" t="s">
        <v>136</v>
      </c>
      <c r="O1609" s="11" t="s">
        <v>31</v>
      </c>
      <c r="P1609" s="11" t="s">
        <v>53</v>
      </c>
      <c r="Q1609" s="11" t="s">
        <v>137</v>
      </c>
      <c r="R1609" s="11">
        <v>58.247999999999998</v>
      </c>
      <c r="S1609" s="11">
        <v>9</v>
      </c>
      <c r="T1609" s="11">
        <v>0.2</v>
      </c>
      <c r="U1609" s="11">
        <v>11.6496</v>
      </c>
      <c r="V1609" s="11">
        <f t="shared" si="50"/>
        <v>1</v>
      </c>
      <c r="W1609" s="11" t="str">
        <f t="shared" si="51"/>
        <v>Sep</v>
      </c>
      <c r="X1609" s="13" t="s">
        <v>4394</v>
      </c>
    </row>
    <row r="1610" spans="1:24" x14ac:dyDescent="0.3">
      <c r="A1610" s="11">
        <v>7592</v>
      </c>
      <c r="B1610" s="11" t="s">
        <v>3781</v>
      </c>
      <c r="C1610" s="12">
        <v>44809</v>
      </c>
      <c r="D1610" s="12">
        <v>44813</v>
      </c>
      <c r="E1610" s="11" t="s">
        <v>38</v>
      </c>
      <c r="F1610" s="11" t="s">
        <v>3152</v>
      </c>
      <c r="G1610" s="11" t="s">
        <v>3153</v>
      </c>
      <c r="H1610" s="11" t="s">
        <v>25</v>
      </c>
      <c r="I1610" s="11" t="s">
        <v>26</v>
      </c>
      <c r="J1610" s="11" t="s">
        <v>60</v>
      </c>
      <c r="K1610" s="11" t="s">
        <v>61</v>
      </c>
      <c r="L1610" s="11">
        <v>19134</v>
      </c>
      <c r="M1610" s="11" t="s">
        <v>62</v>
      </c>
      <c r="N1610" s="11" t="s">
        <v>122</v>
      </c>
      <c r="O1610" s="11" t="s">
        <v>31</v>
      </c>
      <c r="P1610" s="11" t="s">
        <v>35</v>
      </c>
      <c r="Q1610" s="11" t="s">
        <v>201</v>
      </c>
      <c r="R1610" s="11">
        <v>71.245999999999995</v>
      </c>
      <c r="S1610" s="11">
        <v>2</v>
      </c>
      <c r="T1610" s="11">
        <v>0.3</v>
      </c>
      <c r="U1610" s="11">
        <v>-19.338200000000001</v>
      </c>
      <c r="V1610" s="11">
        <f t="shared" si="50"/>
        <v>0</v>
      </c>
      <c r="W1610" s="11" t="str">
        <f t="shared" si="51"/>
        <v>Sep</v>
      </c>
      <c r="X1610" s="13" t="s">
        <v>4394</v>
      </c>
    </row>
    <row r="1611" spans="1:24" x14ac:dyDescent="0.3">
      <c r="A1611" s="11">
        <v>7594</v>
      </c>
      <c r="B1611" s="11" t="s">
        <v>3781</v>
      </c>
      <c r="C1611" s="12">
        <v>44809</v>
      </c>
      <c r="D1611" s="12">
        <v>44813</v>
      </c>
      <c r="E1611" s="11" t="s">
        <v>38</v>
      </c>
      <c r="F1611" s="11" t="s">
        <v>3152</v>
      </c>
      <c r="G1611" s="11" t="s">
        <v>3153</v>
      </c>
      <c r="H1611" s="11" t="s">
        <v>25</v>
      </c>
      <c r="I1611" s="11" t="s">
        <v>26</v>
      </c>
      <c r="J1611" s="11" t="s">
        <v>60</v>
      </c>
      <c r="K1611" s="11" t="s">
        <v>61</v>
      </c>
      <c r="L1611" s="11">
        <v>19134</v>
      </c>
      <c r="M1611" s="11" t="s">
        <v>62</v>
      </c>
      <c r="N1611" s="11" t="s">
        <v>962</v>
      </c>
      <c r="O1611" s="11" t="s">
        <v>31</v>
      </c>
      <c r="P1611" s="11" t="s">
        <v>35</v>
      </c>
      <c r="Q1611" s="11" t="s">
        <v>963</v>
      </c>
      <c r="R1611" s="11">
        <v>887.27099999999996</v>
      </c>
      <c r="S1611" s="11">
        <v>3</v>
      </c>
      <c r="T1611" s="11">
        <v>0.3</v>
      </c>
      <c r="U1611" s="11">
        <v>-63.3765</v>
      </c>
      <c r="V1611" s="11">
        <f t="shared" si="50"/>
        <v>0</v>
      </c>
      <c r="W1611" s="11" t="str">
        <f t="shared" si="51"/>
        <v>Sep</v>
      </c>
      <c r="X1611" s="13" t="s">
        <v>4394</v>
      </c>
    </row>
    <row r="1612" spans="1:24" x14ac:dyDescent="0.3">
      <c r="A1612" s="11">
        <v>7605</v>
      </c>
      <c r="B1612" s="11" t="s">
        <v>3782</v>
      </c>
      <c r="C1612" s="12">
        <v>44708</v>
      </c>
      <c r="D1612" s="12">
        <v>44712</v>
      </c>
      <c r="E1612" s="11" t="s">
        <v>38</v>
      </c>
      <c r="F1612" s="11" t="s">
        <v>3280</v>
      </c>
      <c r="G1612" s="11" t="s">
        <v>3281</v>
      </c>
      <c r="H1612" s="11" t="s">
        <v>25</v>
      </c>
      <c r="I1612" s="11" t="s">
        <v>26</v>
      </c>
      <c r="J1612" s="11" t="s">
        <v>120</v>
      </c>
      <c r="K1612" s="11" t="s">
        <v>121</v>
      </c>
      <c r="L1612" s="11">
        <v>60623</v>
      </c>
      <c r="M1612" s="11" t="s">
        <v>84</v>
      </c>
      <c r="N1612" s="11" t="s">
        <v>2262</v>
      </c>
      <c r="O1612" s="11" t="s">
        <v>31</v>
      </c>
      <c r="P1612" s="11" t="s">
        <v>53</v>
      </c>
      <c r="Q1612" s="11" t="s">
        <v>2263</v>
      </c>
      <c r="R1612" s="11">
        <v>25.175999999999998</v>
      </c>
      <c r="S1612" s="11">
        <v>3</v>
      </c>
      <c r="T1612" s="11">
        <v>0.6</v>
      </c>
      <c r="U1612" s="11">
        <v>-33.358199999999997</v>
      </c>
      <c r="V1612" s="11">
        <f t="shared" si="50"/>
        <v>0</v>
      </c>
      <c r="W1612" s="11" t="str">
        <f t="shared" si="51"/>
        <v>May</v>
      </c>
      <c r="X1612" s="13" t="s">
        <v>4394</v>
      </c>
    </row>
    <row r="1613" spans="1:24" x14ac:dyDescent="0.3">
      <c r="A1613" s="11">
        <v>7606</v>
      </c>
      <c r="B1613" s="11" t="s">
        <v>3782</v>
      </c>
      <c r="C1613" s="12">
        <v>44708</v>
      </c>
      <c r="D1613" s="12">
        <v>44712</v>
      </c>
      <c r="E1613" s="11" t="s">
        <v>38</v>
      </c>
      <c r="F1613" s="11" t="s">
        <v>3280</v>
      </c>
      <c r="G1613" s="11" t="s">
        <v>3281</v>
      </c>
      <c r="H1613" s="11" t="s">
        <v>25</v>
      </c>
      <c r="I1613" s="11" t="s">
        <v>26</v>
      </c>
      <c r="J1613" s="11" t="s">
        <v>120</v>
      </c>
      <c r="K1613" s="11" t="s">
        <v>121</v>
      </c>
      <c r="L1613" s="11">
        <v>60623</v>
      </c>
      <c r="M1613" s="11" t="s">
        <v>84</v>
      </c>
      <c r="N1613" s="11" t="s">
        <v>958</v>
      </c>
      <c r="O1613" s="11" t="s">
        <v>31</v>
      </c>
      <c r="P1613" s="11" t="s">
        <v>53</v>
      </c>
      <c r="Q1613" s="11" t="s">
        <v>959</v>
      </c>
      <c r="R1613" s="11">
        <v>5.5839999999999996</v>
      </c>
      <c r="S1613" s="11">
        <v>2</v>
      </c>
      <c r="T1613" s="11">
        <v>0.6</v>
      </c>
      <c r="U1613" s="11">
        <v>-1.6752</v>
      </c>
      <c r="V1613" s="11">
        <f t="shared" si="50"/>
        <v>0</v>
      </c>
      <c r="W1613" s="11" t="str">
        <f t="shared" si="51"/>
        <v>May</v>
      </c>
      <c r="X1613" s="13" t="s">
        <v>4394</v>
      </c>
    </row>
    <row r="1614" spans="1:24" x14ac:dyDescent="0.3">
      <c r="A1614" s="11">
        <v>7615</v>
      </c>
      <c r="B1614" s="11" t="s">
        <v>3783</v>
      </c>
      <c r="C1614" s="12">
        <v>44432</v>
      </c>
      <c r="D1614" s="12">
        <v>44436</v>
      </c>
      <c r="E1614" s="11" t="s">
        <v>22</v>
      </c>
      <c r="F1614" s="11" t="s">
        <v>2117</v>
      </c>
      <c r="G1614" s="11" t="s">
        <v>2118</v>
      </c>
      <c r="H1614" s="11" t="s">
        <v>25</v>
      </c>
      <c r="I1614" s="11" t="s">
        <v>26</v>
      </c>
      <c r="J1614" s="11" t="s">
        <v>158</v>
      </c>
      <c r="K1614" s="11" t="s">
        <v>109</v>
      </c>
      <c r="L1614" s="11">
        <v>10035</v>
      </c>
      <c r="M1614" s="11" t="s">
        <v>62</v>
      </c>
      <c r="N1614" s="11" t="s">
        <v>631</v>
      </c>
      <c r="O1614" s="11" t="s">
        <v>31</v>
      </c>
      <c r="P1614" s="11" t="s">
        <v>53</v>
      </c>
      <c r="Q1614" s="11" t="s">
        <v>632</v>
      </c>
      <c r="R1614" s="11">
        <v>14.91</v>
      </c>
      <c r="S1614" s="11">
        <v>3</v>
      </c>
      <c r="T1614" s="11">
        <v>0</v>
      </c>
      <c r="U1614" s="11">
        <v>4.6220999999999997</v>
      </c>
      <c r="V1614" s="11">
        <f t="shared" si="50"/>
        <v>1</v>
      </c>
      <c r="W1614" s="11" t="str">
        <f t="shared" si="51"/>
        <v>Aug</v>
      </c>
      <c r="X1614" s="13" t="s">
        <v>4393</v>
      </c>
    </row>
    <row r="1615" spans="1:24" x14ac:dyDescent="0.3">
      <c r="A1615" s="11">
        <v>7619</v>
      </c>
      <c r="B1615" s="11" t="s">
        <v>3784</v>
      </c>
      <c r="C1615" s="12">
        <v>45226</v>
      </c>
      <c r="D1615" s="12">
        <v>45228</v>
      </c>
      <c r="E1615" s="11" t="s">
        <v>78</v>
      </c>
      <c r="F1615" s="11" t="s">
        <v>3785</v>
      </c>
      <c r="G1615" s="11" t="s">
        <v>3786</v>
      </c>
      <c r="H1615" s="11" t="s">
        <v>81</v>
      </c>
      <c r="I1615" s="11" t="s">
        <v>26</v>
      </c>
      <c r="J1615" s="11" t="s">
        <v>49</v>
      </c>
      <c r="K1615" s="11" t="s">
        <v>50</v>
      </c>
      <c r="L1615" s="11">
        <v>90032</v>
      </c>
      <c r="M1615" s="11" t="s">
        <v>51</v>
      </c>
      <c r="N1615" s="11" t="s">
        <v>55</v>
      </c>
      <c r="O1615" s="11" t="s">
        <v>31</v>
      </c>
      <c r="P1615" s="11" t="s">
        <v>44</v>
      </c>
      <c r="Q1615" s="11" t="s">
        <v>56</v>
      </c>
      <c r="R1615" s="11">
        <v>189.57599999999999</v>
      </c>
      <c r="S1615" s="11">
        <v>1</v>
      </c>
      <c r="T1615" s="11">
        <v>0.2</v>
      </c>
      <c r="U1615" s="11">
        <v>9.4787999999999997</v>
      </c>
      <c r="V1615" s="11">
        <f t="shared" si="50"/>
        <v>1</v>
      </c>
      <c r="W1615" s="11" t="str">
        <f t="shared" si="51"/>
        <v>Oct</v>
      </c>
      <c r="X1615" s="13" t="s">
        <v>4395</v>
      </c>
    </row>
    <row r="1616" spans="1:24" x14ac:dyDescent="0.3">
      <c r="A1616" s="11">
        <v>7622</v>
      </c>
      <c r="B1616" s="11" t="s">
        <v>3787</v>
      </c>
      <c r="C1616" s="12">
        <v>44160</v>
      </c>
      <c r="D1616" s="12">
        <v>44164</v>
      </c>
      <c r="E1616" s="11" t="s">
        <v>38</v>
      </c>
      <c r="F1616" s="11" t="s">
        <v>2921</v>
      </c>
      <c r="G1616" s="11" t="s">
        <v>2922</v>
      </c>
      <c r="H1616" s="11" t="s">
        <v>25</v>
      </c>
      <c r="I1616" s="11" t="s">
        <v>26</v>
      </c>
      <c r="J1616" s="11" t="s">
        <v>49</v>
      </c>
      <c r="K1616" s="11" t="s">
        <v>50</v>
      </c>
      <c r="L1616" s="11">
        <v>90004</v>
      </c>
      <c r="M1616" s="11" t="s">
        <v>51</v>
      </c>
      <c r="N1616" s="11" t="s">
        <v>786</v>
      </c>
      <c r="O1616" s="11" t="s">
        <v>31</v>
      </c>
      <c r="P1616" s="11" t="s">
        <v>35</v>
      </c>
      <c r="Q1616" s="11" t="s">
        <v>787</v>
      </c>
      <c r="R1616" s="11">
        <v>725.34400000000005</v>
      </c>
      <c r="S1616" s="11">
        <v>4</v>
      </c>
      <c r="T1616" s="11">
        <v>0.2</v>
      </c>
      <c r="U1616" s="11">
        <v>54.400799999999997</v>
      </c>
      <c r="V1616" s="11">
        <f t="shared" si="50"/>
        <v>1</v>
      </c>
      <c r="W1616" s="11" t="str">
        <f t="shared" si="51"/>
        <v>Nov</v>
      </c>
      <c r="X1616" s="13" t="s">
        <v>4392</v>
      </c>
    </row>
    <row r="1617" spans="1:24" x14ac:dyDescent="0.3">
      <c r="A1617" s="11">
        <v>7626</v>
      </c>
      <c r="B1617" s="11" t="s">
        <v>3788</v>
      </c>
      <c r="C1617" s="12">
        <v>44339</v>
      </c>
      <c r="D1617" s="12">
        <v>44343</v>
      </c>
      <c r="E1617" s="11" t="s">
        <v>22</v>
      </c>
      <c r="F1617" s="11" t="s">
        <v>374</v>
      </c>
      <c r="G1617" s="11" t="s">
        <v>375</v>
      </c>
      <c r="H1617" s="11" t="s">
        <v>90</v>
      </c>
      <c r="I1617" s="11" t="s">
        <v>26</v>
      </c>
      <c r="J1617" s="11" t="s">
        <v>271</v>
      </c>
      <c r="K1617" s="11" t="s">
        <v>272</v>
      </c>
      <c r="L1617" s="11">
        <v>48234</v>
      </c>
      <c r="M1617" s="11" t="s">
        <v>84</v>
      </c>
      <c r="N1617" s="11" t="s">
        <v>1128</v>
      </c>
      <c r="O1617" s="11" t="s">
        <v>31</v>
      </c>
      <c r="P1617" s="11" t="s">
        <v>53</v>
      </c>
      <c r="Q1617" s="11" t="s">
        <v>1129</v>
      </c>
      <c r="R1617" s="11">
        <v>75.33</v>
      </c>
      <c r="S1617" s="11">
        <v>9</v>
      </c>
      <c r="T1617" s="11">
        <v>0</v>
      </c>
      <c r="U1617" s="11">
        <v>19.585799999999999</v>
      </c>
      <c r="V1617" s="11">
        <f t="shared" si="50"/>
        <v>1</v>
      </c>
      <c r="W1617" s="11" t="str">
        <f t="shared" si="51"/>
        <v>May</v>
      </c>
      <c r="X1617" s="13" t="s">
        <v>4393</v>
      </c>
    </row>
    <row r="1618" spans="1:24" x14ac:dyDescent="0.3">
      <c r="A1618" s="11">
        <v>7632</v>
      </c>
      <c r="B1618" s="11" t="s">
        <v>3789</v>
      </c>
      <c r="C1618" s="12">
        <v>43920</v>
      </c>
      <c r="D1618" s="12">
        <v>43922</v>
      </c>
      <c r="E1618" s="11" t="s">
        <v>78</v>
      </c>
      <c r="F1618" s="11" t="s">
        <v>241</v>
      </c>
      <c r="G1618" s="11" t="s">
        <v>242</v>
      </c>
      <c r="H1618" s="11" t="s">
        <v>90</v>
      </c>
      <c r="I1618" s="11" t="s">
        <v>26</v>
      </c>
      <c r="J1618" s="11" t="s">
        <v>2230</v>
      </c>
      <c r="K1618" s="11" t="s">
        <v>83</v>
      </c>
      <c r="L1618" s="11">
        <v>78521</v>
      </c>
      <c r="M1618" s="11" t="s">
        <v>84</v>
      </c>
      <c r="N1618" s="11" t="s">
        <v>984</v>
      </c>
      <c r="O1618" s="11" t="s">
        <v>31</v>
      </c>
      <c r="P1618" s="11" t="s">
        <v>35</v>
      </c>
      <c r="Q1618" s="11" t="s">
        <v>985</v>
      </c>
      <c r="R1618" s="11">
        <v>127.30200000000001</v>
      </c>
      <c r="S1618" s="11">
        <v>7</v>
      </c>
      <c r="T1618" s="11">
        <v>0.3</v>
      </c>
      <c r="U1618" s="11">
        <v>-9.093</v>
      </c>
      <c r="V1618" s="11">
        <f t="shared" si="50"/>
        <v>0</v>
      </c>
      <c r="W1618" s="11" t="str">
        <f t="shared" si="51"/>
        <v>Mar</v>
      </c>
      <c r="X1618" s="13" t="s">
        <v>4392</v>
      </c>
    </row>
    <row r="1619" spans="1:24" x14ac:dyDescent="0.3">
      <c r="A1619" s="11">
        <v>7633</v>
      </c>
      <c r="B1619" s="11" t="s">
        <v>3790</v>
      </c>
      <c r="C1619" s="12">
        <v>45289</v>
      </c>
      <c r="D1619" s="12">
        <v>45292</v>
      </c>
      <c r="E1619" s="11" t="s">
        <v>22</v>
      </c>
      <c r="F1619" s="11" t="s">
        <v>906</v>
      </c>
      <c r="G1619" s="11" t="s">
        <v>907</v>
      </c>
      <c r="H1619" s="11" t="s">
        <v>25</v>
      </c>
      <c r="I1619" s="11" t="s">
        <v>26</v>
      </c>
      <c r="J1619" s="11" t="s">
        <v>846</v>
      </c>
      <c r="K1619" s="11" t="s">
        <v>28</v>
      </c>
      <c r="L1619" s="11">
        <v>40214</v>
      </c>
      <c r="M1619" s="11" t="s">
        <v>29</v>
      </c>
      <c r="N1619" s="11" t="s">
        <v>376</v>
      </c>
      <c r="O1619" s="11" t="s">
        <v>31</v>
      </c>
      <c r="P1619" s="11" t="s">
        <v>35</v>
      </c>
      <c r="Q1619" s="11" t="s">
        <v>377</v>
      </c>
      <c r="R1619" s="11">
        <v>1207.8399999999999</v>
      </c>
      <c r="S1619" s="11">
        <v>8</v>
      </c>
      <c r="T1619" s="11">
        <v>0</v>
      </c>
      <c r="U1619" s="11">
        <v>314.03840000000002</v>
      </c>
      <c r="V1619" s="11">
        <f t="shared" si="50"/>
        <v>1</v>
      </c>
      <c r="W1619" s="11" t="str">
        <f t="shared" si="51"/>
        <v>Dec</v>
      </c>
      <c r="X1619" s="13" t="s">
        <v>4395</v>
      </c>
    </row>
    <row r="1620" spans="1:24" x14ac:dyDescent="0.3">
      <c r="A1620" s="11">
        <v>7636</v>
      </c>
      <c r="B1620" s="11" t="s">
        <v>3790</v>
      </c>
      <c r="C1620" s="12">
        <v>45289</v>
      </c>
      <c r="D1620" s="12">
        <v>45292</v>
      </c>
      <c r="E1620" s="11" t="s">
        <v>22</v>
      </c>
      <c r="F1620" s="11" t="s">
        <v>906</v>
      </c>
      <c r="G1620" s="11" t="s">
        <v>907</v>
      </c>
      <c r="H1620" s="11" t="s">
        <v>25</v>
      </c>
      <c r="I1620" s="11" t="s">
        <v>26</v>
      </c>
      <c r="J1620" s="11" t="s">
        <v>846</v>
      </c>
      <c r="K1620" s="11" t="s">
        <v>28</v>
      </c>
      <c r="L1620" s="11">
        <v>40214</v>
      </c>
      <c r="M1620" s="11" t="s">
        <v>29</v>
      </c>
      <c r="N1620" s="11" t="s">
        <v>2315</v>
      </c>
      <c r="O1620" s="11" t="s">
        <v>31</v>
      </c>
      <c r="P1620" s="11" t="s">
        <v>35</v>
      </c>
      <c r="Q1620" s="11" t="s">
        <v>2316</v>
      </c>
      <c r="R1620" s="11">
        <v>300.98</v>
      </c>
      <c r="S1620" s="11">
        <v>1</v>
      </c>
      <c r="T1620" s="11">
        <v>0</v>
      </c>
      <c r="U1620" s="11">
        <v>87.284199999999998</v>
      </c>
      <c r="V1620" s="11">
        <f t="shared" si="50"/>
        <v>1</v>
      </c>
      <c r="W1620" s="11" t="str">
        <f t="shared" si="51"/>
        <v>Dec</v>
      </c>
      <c r="X1620" s="13" t="s">
        <v>4395</v>
      </c>
    </row>
    <row r="1621" spans="1:24" x14ac:dyDescent="0.3">
      <c r="A1621" s="11">
        <v>7637</v>
      </c>
      <c r="B1621" s="11" t="s">
        <v>3790</v>
      </c>
      <c r="C1621" s="12">
        <v>45289</v>
      </c>
      <c r="D1621" s="12">
        <v>45292</v>
      </c>
      <c r="E1621" s="11" t="s">
        <v>22</v>
      </c>
      <c r="F1621" s="11" t="s">
        <v>906</v>
      </c>
      <c r="G1621" s="11" t="s">
        <v>907</v>
      </c>
      <c r="H1621" s="11" t="s">
        <v>25</v>
      </c>
      <c r="I1621" s="11" t="s">
        <v>26</v>
      </c>
      <c r="J1621" s="11" t="s">
        <v>846</v>
      </c>
      <c r="K1621" s="11" t="s">
        <v>28</v>
      </c>
      <c r="L1621" s="11">
        <v>40214</v>
      </c>
      <c r="M1621" s="11" t="s">
        <v>29</v>
      </c>
      <c r="N1621" s="11" t="s">
        <v>1071</v>
      </c>
      <c r="O1621" s="11" t="s">
        <v>31</v>
      </c>
      <c r="P1621" s="11" t="s">
        <v>35</v>
      </c>
      <c r="Q1621" s="11" t="s">
        <v>1072</v>
      </c>
      <c r="R1621" s="11">
        <v>258.75</v>
      </c>
      <c r="S1621" s="11">
        <v>3</v>
      </c>
      <c r="T1621" s="11">
        <v>0</v>
      </c>
      <c r="U1621" s="11">
        <v>77.625</v>
      </c>
      <c r="V1621" s="11">
        <f t="shared" si="50"/>
        <v>1</v>
      </c>
      <c r="W1621" s="11" t="str">
        <f t="shared" si="51"/>
        <v>Dec</v>
      </c>
      <c r="X1621" s="13" t="s">
        <v>4395</v>
      </c>
    </row>
    <row r="1622" spans="1:24" x14ac:dyDescent="0.3">
      <c r="A1622" s="11">
        <v>7640</v>
      </c>
      <c r="B1622" s="11" t="s">
        <v>3791</v>
      </c>
      <c r="C1622" s="12">
        <v>44987</v>
      </c>
      <c r="D1622" s="12">
        <v>44993</v>
      </c>
      <c r="E1622" s="11" t="s">
        <v>38</v>
      </c>
      <c r="F1622" s="11" t="s">
        <v>2902</v>
      </c>
      <c r="G1622" s="11" t="s">
        <v>2903</v>
      </c>
      <c r="H1622" s="11" t="s">
        <v>81</v>
      </c>
      <c r="I1622" s="11" t="s">
        <v>26</v>
      </c>
      <c r="J1622" s="11" t="s">
        <v>214</v>
      </c>
      <c r="K1622" s="11" t="s">
        <v>184</v>
      </c>
      <c r="L1622" s="11">
        <v>19711</v>
      </c>
      <c r="M1622" s="11" t="s">
        <v>62</v>
      </c>
      <c r="N1622" s="11" t="s">
        <v>2291</v>
      </c>
      <c r="O1622" s="11" t="s">
        <v>31</v>
      </c>
      <c r="P1622" s="11" t="s">
        <v>32</v>
      </c>
      <c r="Q1622" s="11" t="s">
        <v>2292</v>
      </c>
      <c r="R1622" s="11">
        <v>441.96</v>
      </c>
      <c r="S1622" s="11">
        <v>2</v>
      </c>
      <c r="T1622" s="11">
        <v>0</v>
      </c>
      <c r="U1622" s="11">
        <v>101.6508</v>
      </c>
      <c r="V1622" s="11">
        <f t="shared" si="50"/>
        <v>1</v>
      </c>
      <c r="W1622" s="11" t="str">
        <f t="shared" si="51"/>
        <v>Mar</v>
      </c>
      <c r="X1622" s="13" t="s">
        <v>4395</v>
      </c>
    </row>
    <row r="1623" spans="1:24" x14ac:dyDescent="0.3">
      <c r="A1623" s="11">
        <v>7646</v>
      </c>
      <c r="B1623" s="11" t="s">
        <v>3792</v>
      </c>
      <c r="C1623" s="12">
        <v>44291</v>
      </c>
      <c r="D1623" s="12">
        <v>44297</v>
      </c>
      <c r="E1623" s="11" t="s">
        <v>38</v>
      </c>
      <c r="F1623" s="11" t="s">
        <v>2755</v>
      </c>
      <c r="G1623" s="11" t="s">
        <v>2756</v>
      </c>
      <c r="H1623" s="11" t="s">
        <v>81</v>
      </c>
      <c r="I1623" s="11" t="s">
        <v>26</v>
      </c>
      <c r="J1623" s="11" t="s">
        <v>49</v>
      </c>
      <c r="K1623" s="11" t="s">
        <v>50</v>
      </c>
      <c r="L1623" s="11">
        <v>90036</v>
      </c>
      <c r="M1623" s="11" t="s">
        <v>51</v>
      </c>
      <c r="N1623" s="11" t="s">
        <v>1076</v>
      </c>
      <c r="O1623" s="11" t="s">
        <v>31</v>
      </c>
      <c r="P1623" s="11" t="s">
        <v>35</v>
      </c>
      <c r="Q1623" s="11" t="s">
        <v>1077</v>
      </c>
      <c r="R1623" s="11">
        <v>892.22400000000005</v>
      </c>
      <c r="S1623" s="11">
        <v>3</v>
      </c>
      <c r="T1623" s="11">
        <v>0.2</v>
      </c>
      <c r="U1623" s="11">
        <v>89.222399999999993</v>
      </c>
      <c r="V1623" s="11">
        <f t="shared" si="50"/>
        <v>1</v>
      </c>
      <c r="W1623" s="11" t="str">
        <f t="shared" si="51"/>
        <v>Apr</v>
      </c>
      <c r="X1623" s="13" t="s">
        <v>4393</v>
      </c>
    </row>
    <row r="1624" spans="1:24" x14ac:dyDescent="0.3">
      <c r="A1624" s="11">
        <v>7649</v>
      </c>
      <c r="B1624" s="11" t="s">
        <v>3793</v>
      </c>
      <c r="C1624" s="12">
        <v>44635</v>
      </c>
      <c r="D1624" s="12">
        <v>44636</v>
      </c>
      <c r="E1624" s="11" t="s">
        <v>78</v>
      </c>
      <c r="F1624" s="11" t="s">
        <v>3794</v>
      </c>
      <c r="G1624" s="11" t="s">
        <v>3795</v>
      </c>
      <c r="H1624" s="11" t="s">
        <v>81</v>
      </c>
      <c r="I1624" s="11" t="s">
        <v>26</v>
      </c>
      <c r="J1624" s="11" t="s">
        <v>310</v>
      </c>
      <c r="K1624" s="11" t="s">
        <v>50</v>
      </c>
      <c r="L1624" s="11">
        <v>94110</v>
      </c>
      <c r="M1624" s="11" t="s">
        <v>51</v>
      </c>
      <c r="N1624" s="11" t="s">
        <v>962</v>
      </c>
      <c r="O1624" s="11" t="s">
        <v>31</v>
      </c>
      <c r="P1624" s="11" t="s">
        <v>35</v>
      </c>
      <c r="Q1624" s="11" t="s">
        <v>963</v>
      </c>
      <c r="R1624" s="11">
        <v>1352.0319999999999</v>
      </c>
      <c r="S1624" s="11">
        <v>4</v>
      </c>
      <c r="T1624" s="11">
        <v>0.2</v>
      </c>
      <c r="U1624" s="11">
        <v>84.501999999999995</v>
      </c>
      <c r="V1624" s="11">
        <f t="shared" si="50"/>
        <v>1</v>
      </c>
      <c r="W1624" s="11" t="str">
        <f t="shared" si="51"/>
        <v>Mar</v>
      </c>
      <c r="X1624" s="13" t="s">
        <v>4394</v>
      </c>
    </row>
    <row r="1625" spans="1:24" x14ac:dyDescent="0.3">
      <c r="A1625" s="11">
        <v>7650</v>
      </c>
      <c r="B1625" s="11" t="s">
        <v>3796</v>
      </c>
      <c r="C1625" s="12">
        <v>44557</v>
      </c>
      <c r="D1625" s="12">
        <v>44561</v>
      </c>
      <c r="E1625" s="11" t="s">
        <v>38</v>
      </c>
      <c r="F1625" s="11" t="s">
        <v>2660</v>
      </c>
      <c r="G1625" s="11" t="s">
        <v>2661</v>
      </c>
      <c r="H1625" s="11" t="s">
        <v>81</v>
      </c>
      <c r="I1625" s="11" t="s">
        <v>26</v>
      </c>
      <c r="J1625" s="11" t="s">
        <v>1751</v>
      </c>
      <c r="K1625" s="11" t="s">
        <v>215</v>
      </c>
      <c r="L1625" s="11">
        <v>43302</v>
      </c>
      <c r="M1625" s="11" t="s">
        <v>62</v>
      </c>
      <c r="N1625" s="11" t="s">
        <v>903</v>
      </c>
      <c r="O1625" s="11" t="s">
        <v>31</v>
      </c>
      <c r="P1625" s="11" t="s">
        <v>44</v>
      </c>
      <c r="Q1625" s="11" t="s">
        <v>904</v>
      </c>
      <c r="R1625" s="11">
        <v>1548.99</v>
      </c>
      <c r="S1625" s="11">
        <v>9</v>
      </c>
      <c r="T1625" s="11">
        <v>0.4</v>
      </c>
      <c r="U1625" s="11">
        <v>-464.697</v>
      </c>
      <c r="V1625" s="11">
        <f t="shared" si="50"/>
        <v>0</v>
      </c>
      <c r="W1625" s="11" t="str">
        <f t="shared" si="51"/>
        <v>Dec</v>
      </c>
      <c r="X1625" s="13" t="s">
        <v>4393</v>
      </c>
    </row>
    <row r="1626" spans="1:24" x14ac:dyDescent="0.3">
      <c r="A1626" s="11">
        <v>7655</v>
      </c>
      <c r="B1626" s="11" t="s">
        <v>3797</v>
      </c>
      <c r="C1626" s="12">
        <v>44530</v>
      </c>
      <c r="D1626" s="12">
        <v>44532</v>
      </c>
      <c r="E1626" s="11" t="s">
        <v>22</v>
      </c>
      <c r="F1626" s="11" t="s">
        <v>3798</v>
      </c>
      <c r="G1626" s="11" t="s">
        <v>3799</v>
      </c>
      <c r="H1626" s="11" t="s">
        <v>25</v>
      </c>
      <c r="I1626" s="11" t="s">
        <v>26</v>
      </c>
      <c r="J1626" s="11" t="s">
        <v>2400</v>
      </c>
      <c r="K1626" s="11" t="s">
        <v>1321</v>
      </c>
      <c r="L1626" s="11">
        <v>89115</v>
      </c>
      <c r="M1626" s="11" t="s">
        <v>51</v>
      </c>
      <c r="N1626" s="11" t="s">
        <v>2946</v>
      </c>
      <c r="O1626" s="11" t="s">
        <v>31</v>
      </c>
      <c r="P1626" s="11" t="s">
        <v>53</v>
      </c>
      <c r="Q1626" s="11" t="s">
        <v>2947</v>
      </c>
      <c r="R1626" s="11">
        <v>80.959999999999994</v>
      </c>
      <c r="S1626" s="11">
        <v>4</v>
      </c>
      <c r="T1626" s="11">
        <v>0</v>
      </c>
      <c r="U1626" s="11">
        <v>29.145600000000002</v>
      </c>
      <c r="V1626" s="11">
        <f t="shared" si="50"/>
        <v>1</v>
      </c>
      <c r="W1626" s="11" t="str">
        <f t="shared" si="51"/>
        <v>Nov</v>
      </c>
      <c r="X1626" s="13" t="s">
        <v>4393</v>
      </c>
    </row>
    <row r="1627" spans="1:24" x14ac:dyDescent="0.3">
      <c r="A1627" s="11">
        <v>7658</v>
      </c>
      <c r="B1627" s="11" t="s">
        <v>3800</v>
      </c>
      <c r="C1627" s="12">
        <v>43936</v>
      </c>
      <c r="D1627" s="12">
        <v>43936</v>
      </c>
      <c r="E1627" s="11" t="s">
        <v>407</v>
      </c>
      <c r="F1627" s="11" t="s">
        <v>118</v>
      </c>
      <c r="G1627" s="11" t="s">
        <v>119</v>
      </c>
      <c r="H1627" s="11" t="s">
        <v>90</v>
      </c>
      <c r="I1627" s="11" t="s">
        <v>26</v>
      </c>
      <c r="J1627" s="11" t="s">
        <v>49</v>
      </c>
      <c r="K1627" s="11" t="s">
        <v>50</v>
      </c>
      <c r="L1627" s="11">
        <v>90049</v>
      </c>
      <c r="M1627" s="11" t="s">
        <v>51</v>
      </c>
      <c r="N1627" s="11" t="s">
        <v>336</v>
      </c>
      <c r="O1627" s="11" t="s">
        <v>31</v>
      </c>
      <c r="P1627" s="11" t="s">
        <v>53</v>
      </c>
      <c r="Q1627" s="11" t="s">
        <v>337</v>
      </c>
      <c r="R1627" s="11">
        <v>187.76</v>
      </c>
      <c r="S1627" s="11">
        <v>4</v>
      </c>
      <c r="T1627" s="11">
        <v>0</v>
      </c>
      <c r="U1627" s="11">
        <v>76.9816</v>
      </c>
      <c r="V1627" s="11">
        <f t="shared" si="50"/>
        <v>1</v>
      </c>
      <c r="W1627" s="11" t="str">
        <f t="shared" si="51"/>
        <v>Apr</v>
      </c>
      <c r="X1627" s="13" t="s">
        <v>4392</v>
      </c>
    </row>
    <row r="1628" spans="1:24" x14ac:dyDescent="0.3">
      <c r="A1628" s="11">
        <v>7661</v>
      </c>
      <c r="B1628" s="11" t="s">
        <v>3801</v>
      </c>
      <c r="C1628" s="12">
        <v>43837</v>
      </c>
      <c r="D1628" s="12">
        <v>43842</v>
      </c>
      <c r="E1628" s="11" t="s">
        <v>38</v>
      </c>
      <c r="F1628" s="11" t="s">
        <v>2825</v>
      </c>
      <c r="G1628" s="11" t="s">
        <v>2826</v>
      </c>
      <c r="H1628" s="11" t="s">
        <v>25</v>
      </c>
      <c r="I1628" s="11" t="s">
        <v>26</v>
      </c>
      <c r="J1628" s="11" t="s">
        <v>1849</v>
      </c>
      <c r="K1628" s="11" t="s">
        <v>83</v>
      </c>
      <c r="L1628" s="11">
        <v>77340</v>
      </c>
      <c r="M1628" s="11" t="s">
        <v>84</v>
      </c>
      <c r="N1628" s="11" t="s">
        <v>532</v>
      </c>
      <c r="O1628" s="11" t="s">
        <v>31</v>
      </c>
      <c r="P1628" s="11" t="s">
        <v>53</v>
      </c>
      <c r="Q1628" s="11" t="s">
        <v>533</v>
      </c>
      <c r="R1628" s="11">
        <v>76.727999999999994</v>
      </c>
      <c r="S1628" s="11">
        <v>3</v>
      </c>
      <c r="T1628" s="11">
        <v>0.6</v>
      </c>
      <c r="U1628" s="11">
        <v>-53.709600000000002</v>
      </c>
      <c r="V1628" s="11">
        <f t="shared" si="50"/>
        <v>0</v>
      </c>
      <c r="W1628" s="11" t="str">
        <f t="shared" si="51"/>
        <v>Jan</v>
      </c>
      <c r="X1628" s="13" t="s">
        <v>4392</v>
      </c>
    </row>
    <row r="1629" spans="1:24" x14ac:dyDescent="0.3">
      <c r="A1629" s="11">
        <v>7665</v>
      </c>
      <c r="B1629" s="11" t="s">
        <v>3802</v>
      </c>
      <c r="C1629" s="12">
        <v>44126</v>
      </c>
      <c r="D1629" s="12">
        <v>44130</v>
      </c>
      <c r="E1629" s="11" t="s">
        <v>38</v>
      </c>
      <c r="F1629" s="11" t="s">
        <v>3803</v>
      </c>
      <c r="G1629" s="11" t="s">
        <v>3804</v>
      </c>
      <c r="H1629" s="11" t="s">
        <v>81</v>
      </c>
      <c r="I1629" s="11" t="s">
        <v>26</v>
      </c>
      <c r="J1629" s="11" t="s">
        <v>3805</v>
      </c>
      <c r="K1629" s="11" t="s">
        <v>1387</v>
      </c>
      <c r="L1629" s="11">
        <v>71111</v>
      </c>
      <c r="M1629" s="11" t="s">
        <v>29</v>
      </c>
      <c r="N1629" s="11" t="s">
        <v>2376</v>
      </c>
      <c r="O1629" s="11" t="s">
        <v>31</v>
      </c>
      <c r="P1629" s="11" t="s">
        <v>53</v>
      </c>
      <c r="Q1629" s="11" t="s">
        <v>2377</v>
      </c>
      <c r="R1629" s="11">
        <v>129.91999999999999</v>
      </c>
      <c r="S1629" s="11">
        <v>4</v>
      </c>
      <c r="T1629" s="11">
        <v>0</v>
      </c>
      <c r="U1629" s="11">
        <v>10.393599999999999</v>
      </c>
      <c r="V1629" s="11">
        <f t="shared" si="50"/>
        <v>1</v>
      </c>
      <c r="W1629" s="11" t="str">
        <f t="shared" si="51"/>
        <v>Oct</v>
      </c>
      <c r="X1629" s="13" t="s">
        <v>4392</v>
      </c>
    </row>
    <row r="1630" spans="1:24" x14ac:dyDescent="0.3">
      <c r="A1630" s="11">
        <v>7672</v>
      </c>
      <c r="B1630" s="11" t="s">
        <v>3806</v>
      </c>
      <c r="C1630" s="12">
        <v>44527</v>
      </c>
      <c r="D1630" s="12">
        <v>44529</v>
      </c>
      <c r="E1630" s="11" t="s">
        <v>22</v>
      </c>
      <c r="F1630" s="11" t="s">
        <v>3014</v>
      </c>
      <c r="G1630" s="11" t="s">
        <v>3015</v>
      </c>
      <c r="H1630" s="11" t="s">
        <v>90</v>
      </c>
      <c r="I1630" s="11" t="s">
        <v>26</v>
      </c>
      <c r="J1630" s="11" t="s">
        <v>1338</v>
      </c>
      <c r="K1630" s="11" t="s">
        <v>415</v>
      </c>
      <c r="L1630" s="11">
        <v>2149</v>
      </c>
      <c r="M1630" s="11" t="s">
        <v>62</v>
      </c>
      <c r="N1630" s="11" t="s">
        <v>2381</v>
      </c>
      <c r="O1630" s="11" t="s">
        <v>31</v>
      </c>
      <c r="P1630" s="11" t="s">
        <v>32</v>
      </c>
      <c r="Q1630" s="11" t="s">
        <v>2382</v>
      </c>
      <c r="R1630" s="11">
        <v>170.98</v>
      </c>
      <c r="S1630" s="11">
        <v>1</v>
      </c>
      <c r="T1630" s="11">
        <v>0</v>
      </c>
      <c r="U1630" s="11">
        <v>32.486199999999997</v>
      </c>
      <c r="V1630" s="11">
        <f t="shared" si="50"/>
        <v>1</v>
      </c>
      <c r="W1630" s="11" t="str">
        <f t="shared" si="51"/>
        <v>Nov</v>
      </c>
      <c r="X1630" s="13" t="s">
        <v>4393</v>
      </c>
    </row>
    <row r="1631" spans="1:24" x14ac:dyDescent="0.3">
      <c r="A1631" s="11">
        <v>7673</v>
      </c>
      <c r="B1631" s="11" t="s">
        <v>3806</v>
      </c>
      <c r="C1631" s="12">
        <v>44527</v>
      </c>
      <c r="D1631" s="12">
        <v>44529</v>
      </c>
      <c r="E1631" s="11" t="s">
        <v>22</v>
      </c>
      <c r="F1631" s="11" t="s">
        <v>3014</v>
      </c>
      <c r="G1631" s="11" t="s">
        <v>3015</v>
      </c>
      <c r="H1631" s="11" t="s">
        <v>90</v>
      </c>
      <c r="I1631" s="11" t="s">
        <v>26</v>
      </c>
      <c r="J1631" s="11" t="s">
        <v>1338</v>
      </c>
      <c r="K1631" s="11" t="s">
        <v>415</v>
      </c>
      <c r="L1631" s="11">
        <v>2149</v>
      </c>
      <c r="M1631" s="11" t="s">
        <v>62</v>
      </c>
      <c r="N1631" s="11" t="s">
        <v>3807</v>
      </c>
      <c r="O1631" s="11" t="s">
        <v>31</v>
      </c>
      <c r="P1631" s="11" t="s">
        <v>53</v>
      </c>
      <c r="Q1631" s="11" t="s">
        <v>3808</v>
      </c>
      <c r="R1631" s="11">
        <v>38.97</v>
      </c>
      <c r="S1631" s="11">
        <v>3</v>
      </c>
      <c r="T1631" s="11">
        <v>0</v>
      </c>
      <c r="U1631" s="11">
        <v>4.6764000000000001</v>
      </c>
      <c r="V1631" s="11">
        <f t="shared" si="50"/>
        <v>1</v>
      </c>
      <c r="W1631" s="11" t="str">
        <f t="shared" si="51"/>
        <v>Nov</v>
      </c>
      <c r="X1631" s="13" t="s">
        <v>4393</v>
      </c>
    </row>
    <row r="1632" spans="1:24" x14ac:dyDescent="0.3">
      <c r="A1632" s="11">
        <v>7675</v>
      </c>
      <c r="B1632" s="11" t="s">
        <v>3806</v>
      </c>
      <c r="C1632" s="12">
        <v>44527</v>
      </c>
      <c r="D1632" s="12">
        <v>44529</v>
      </c>
      <c r="E1632" s="11" t="s">
        <v>22</v>
      </c>
      <c r="F1632" s="11" t="s">
        <v>3014</v>
      </c>
      <c r="G1632" s="11" t="s">
        <v>3015</v>
      </c>
      <c r="H1632" s="11" t="s">
        <v>90</v>
      </c>
      <c r="I1632" s="11" t="s">
        <v>26</v>
      </c>
      <c r="J1632" s="11" t="s">
        <v>1338</v>
      </c>
      <c r="K1632" s="11" t="s">
        <v>415</v>
      </c>
      <c r="L1632" s="11">
        <v>2149</v>
      </c>
      <c r="M1632" s="11" t="s">
        <v>62</v>
      </c>
      <c r="N1632" s="11" t="s">
        <v>1115</v>
      </c>
      <c r="O1632" s="11" t="s">
        <v>31</v>
      </c>
      <c r="P1632" s="11" t="s">
        <v>44</v>
      </c>
      <c r="Q1632" s="11" t="s">
        <v>1116</v>
      </c>
      <c r="R1632" s="11">
        <v>446.06799999999998</v>
      </c>
      <c r="S1632" s="11">
        <v>4</v>
      </c>
      <c r="T1632" s="11">
        <v>0.3</v>
      </c>
      <c r="U1632" s="11">
        <v>0</v>
      </c>
      <c r="V1632" s="11">
        <f t="shared" si="50"/>
        <v>0</v>
      </c>
      <c r="W1632" s="11" t="str">
        <f t="shared" si="51"/>
        <v>Nov</v>
      </c>
      <c r="X1632" s="13" t="s">
        <v>4393</v>
      </c>
    </row>
    <row r="1633" spans="1:24" x14ac:dyDescent="0.3">
      <c r="A1633" s="11">
        <v>7681</v>
      </c>
      <c r="B1633" s="11" t="s">
        <v>3809</v>
      </c>
      <c r="C1633" s="12">
        <v>44196</v>
      </c>
      <c r="D1633" s="12">
        <v>44203</v>
      </c>
      <c r="E1633" s="11" t="s">
        <v>38</v>
      </c>
      <c r="F1633" s="11" t="s">
        <v>2276</v>
      </c>
      <c r="G1633" s="11" t="s">
        <v>2277</v>
      </c>
      <c r="H1633" s="11" t="s">
        <v>90</v>
      </c>
      <c r="I1633" s="11" t="s">
        <v>26</v>
      </c>
      <c r="J1633" s="11" t="s">
        <v>1625</v>
      </c>
      <c r="K1633" s="11" t="s">
        <v>1626</v>
      </c>
      <c r="L1633" s="11">
        <v>2908</v>
      </c>
      <c r="M1633" s="11" t="s">
        <v>62</v>
      </c>
      <c r="N1633" s="11" t="s">
        <v>1361</v>
      </c>
      <c r="O1633" s="11" t="s">
        <v>31</v>
      </c>
      <c r="P1633" s="11" t="s">
        <v>32</v>
      </c>
      <c r="Q1633" s="11" t="s">
        <v>1362</v>
      </c>
      <c r="R1633" s="11">
        <v>341.96</v>
      </c>
      <c r="S1633" s="11">
        <v>2</v>
      </c>
      <c r="T1633" s="11">
        <v>0</v>
      </c>
      <c r="U1633" s="11">
        <v>78.650800000000004</v>
      </c>
      <c r="V1633" s="11">
        <f t="shared" si="50"/>
        <v>1</v>
      </c>
      <c r="W1633" s="11" t="str">
        <f t="shared" si="51"/>
        <v>Dec</v>
      </c>
      <c r="X1633" s="13" t="s">
        <v>4392</v>
      </c>
    </row>
    <row r="1634" spans="1:24" x14ac:dyDescent="0.3">
      <c r="A1634" s="11">
        <v>7682</v>
      </c>
      <c r="B1634" s="11" t="s">
        <v>3809</v>
      </c>
      <c r="C1634" s="12">
        <v>44196</v>
      </c>
      <c r="D1634" s="12">
        <v>44203</v>
      </c>
      <c r="E1634" s="11" t="s">
        <v>38</v>
      </c>
      <c r="F1634" s="11" t="s">
        <v>2276</v>
      </c>
      <c r="G1634" s="11" t="s">
        <v>2277</v>
      </c>
      <c r="H1634" s="11" t="s">
        <v>90</v>
      </c>
      <c r="I1634" s="11" t="s">
        <v>26</v>
      </c>
      <c r="J1634" s="11" t="s">
        <v>1625</v>
      </c>
      <c r="K1634" s="11" t="s">
        <v>1626</v>
      </c>
      <c r="L1634" s="11">
        <v>2908</v>
      </c>
      <c r="M1634" s="11" t="s">
        <v>62</v>
      </c>
      <c r="N1634" s="11" t="s">
        <v>94</v>
      </c>
      <c r="O1634" s="11" t="s">
        <v>31</v>
      </c>
      <c r="P1634" s="11" t="s">
        <v>35</v>
      </c>
      <c r="Q1634" s="11" t="s">
        <v>95</v>
      </c>
      <c r="R1634" s="11">
        <v>605.88</v>
      </c>
      <c r="S1634" s="11">
        <v>6</v>
      </c>
      <c r="T1634" s="11">
        <v>0</v>
      </c>
      <c r="U1634" s="11">
        <v>151.47</v>
      </c>
      <c r="V1634" s="11">
        <f t="shared" si="50"/>
        <v>1</v>
      </c>
      <c r="W1634" s="11" t="str">
        <f t="shared" si="51"/>
        <v>Dec</v>
      </c>
      <c r="X1634" s="13" t="s">
        <v>4392</v>
      </c>
    </row>
    <row r="1635" spans="1:24" x14ac:dyDescent="0.3">
      <c r="A1635" s="11">
        <v>7687</v>
      </c>
      <c r="B1635" s="11" t="s">
        <v>3810</v>
      </c>
      <c r="C1635" s="12">
        <v>44890</v>
      </c>
      <c r="D1635" s="12">
        <v>44894</v>
      </c>
      <c r="E1635" s="11" t="s">
        <v>38</v>
      </c>
      <c r="F1635" s="11" t="s">
        <v>1916</v>
      </c>
      <c r="G1635" s="11" t="s">
        <v>1917</v>
      </c>
      <c r="H1635" s="11" t="s">
        <v>81</v>
      </c>
      <c r="I1635" s="11" t="s">
        <v>26</v>
      </c>
      <c r="J1635" s="11" t="s">
        <v>458</v>
      </c>
      <c r="K1635" s="11" t="s">
        <v>272</v>
      </c>
      <c r="L1635" s="11">
        <v>49201</v>
      </c>
      <c r="M1635" s="11" t="s">
        <v>84</v>
      </c>
      <c r="N1635" s="11" t="s">
        <v>765</v>
      </c>
      <c r="O1635" s="11" t="s">
        <v>31</v>
      </c>
      <c r="P1635" s="11" t="s">
        <v>44</v>
      </c>
      <c r="Q1635" s="11" t="s">
        <v>766</v>
      </c>
      <c r="R1635" s="11">
        <v>1568.61</v>
      </c>
      <c r="S1635" s="11">
        <v>9</v>
      </c>
      <c r="T1635" s="11">
        <v>0</v>
      </c>
      <c r="U1635" s="11">
        <v>329.40809999999999</v>
      </c>
      <c r="V1635" s="11">
        <f t="shared" si="50"/>
        <v>1</v>
      </c>
      <c r="W1635" s="11" t="str">
        <f t="shared" si="51"/>
        <v>Nov</v>
      </c>
      <c r="X1635" s="13" t="s">
        <v>4394</v>
      </c>
    </row>
    <row r="1636" spans="1:24" x14ac:dyDescent="0.3">
      <c r="A1636" s="11">
        <v>7691</v>
      </c>
      <c r="B1636" s="11" t="s">
        <v>3811</v>
      </c>
      <c r="C1636" s="12">
        <v>45122</v>
      </c>
      <c r="D1636" s="12">
        <v>45124</v>
      </c>
      <c r="E1636" s="11" t="s">
        <v>78</v>
      </c>
      <c r="F1636" s="11" t="s">
        <v>1790</v>
      </c>
      <c r="G1636" s="11" t="s">
        <v>1791</v>
      </c>
      <c r="H1636" s="11" t="s">
        <v>81</v>
      </c>
      <c r="I1636" s="11" t="s">
        <v>26</v>
      </c>
      <c r="J1636" s="11" t="s">
        <v>1462</v>
      </c>
      <c r="K1636" s="11" t="s">
        <v>697</v>
      </c>
      <c r="L1636" s="11">
        <v>23434</v>
      </c>
      <c r="M1636" s="11" t="s">
        <v>29</v>
      </c>
      <c r="N1636" s="11" t="s">
        <v>392</v>
      </c>
      <c r="O1636" s="11" t="s">
        <v>31</v>
      </c>
      <c r="P1636" s="11" t="s">
        <v>44</v>
      </c>
      <c r="Q1636" s="11" t="s">
        <v>393</v>
      </c>
      <c r="R1636" s="11">
        <v>872.94</v>
      </c>
      <c r="S1636" s="11">
        <v>3</v>
      </c>
      <c r="T1636" s="11">
        <v>0</v>
      </c>
      <c r="U1636" s="11">
        <v>157.1292</v>
      </c>
      <c r="V1636" s="11">
        <f t="shared" si="50"/>
        <v>1</v>
      </c>
      <c r="W1636" s="11" t="str">
        <f t="shared" si="51"/>
        <v>Jul</v>
      </c>
      <c r="X1636" s="13" t="s">
        <v>4395</v>
      </c>
    </row>
    <row r="1637" spans="1:24" x14ac:dyDescent="0.3">
      <c r="A1637" s="11">
        <v>7695</v>
      </c>
      <c r="B1637" s="11" t="s">
        <v>3812</v>
      </c>
      <c r="C1637" s="12">
        <v>44642</v>
      </c>
      <c r="D1637" s="12">
        <v>44642</v>
      </c>
      <c r="E1637" s="11" t="s">
        <v>407</v>
      </c>
      <c r="F1637" s="11" t="s">
        <v>1384</v>
      </c>
      <c r="G1637" s="11" t="s">
        <v>1385</v>
      </c>
      <c r="H1637" s="11" t="s">
        <v>25</v>
      </c>
      <c r="I1637" s="11" t="s">
        <v>26</v>
      </c>
      <c r="J1637" s="11" t="s">
        <v>176</v>
      </c>
      <c r="K1637" s="11" t="s">
        <v>177</v>
      </c>
      <c r="L1637" s="11">
        <v>98103</v>
      </c>
      <c r="M1637" s="11" t="s">
        <v>51</v>
      </c>
      <c r="N1637" s="11" t="s">
        <v>1494</v>
      </c>
      <c r="O1637" s="11" t="s">
        <v>31</v>
      </c>
      <c r="P1637" s="11" t="s">
        <v>35</v>
      </c>
      <c r="Q1637" s="11" t="s">
        <v>1495</v>
      </c>
      <c r="R1637" s="11">
        <v>167.88800000000001</v>
      </c>
      <c r="S1637" s="11">
        <v>7</v>
      </c>
      <c r="T1637" s="11">
        <v>0.2</v>
      </c>
      <c r="U1637" s="11">
        <v>14.690200000000001</v>
      </c>
      <c r="V1637" s="11">
        <f t="shared" si="50"/>
        <v>1</v>
      </c>
      <c r="W1637" s="11" t="str">
        <f t="shared" si="51"/>
        <v>Mar</v>
      </c>
      <c r="X1637" s="13" t="s">
        <v>4394</v>
      </c>
    </row>
    <row r="1638" spans="1:24" x14ac:dyDescent="0.3">
      <c r="A1638" s="11">
        <v>7702</v>
      </c>
      <c r="B1638" s="11" t="s">
        <v>3813</v>
      </c>
      <c r="C1638" s="12">
        <v>45274</v>
      </c>
      <c r="D1638" s="12">
        <v>45278</v>
      </c>
      <c r="E1638" s="11" t="s">
        <v>38</v>
      </c>
      <c r="F1638" s="11" t="s">
        <v>1718</v>
      </c>
      <c r="G1638" s="11" t="s">
        <v>1719</v>
      </c>
      <c r="H1638" s="11" t="s">
        <v>90</v>
      </c>
      <c r="I1638" s="11" t="s">
        <v>26</v>
      </c>
      <c r="J1638" s="11" t="s">
        <v>452</v>
      </c>
      <c r="K1638" s="11" t="s">
        <v>415</v>
      </c>
      <c r="L1638" s="11">
        <v>1841</v>
      </c>
      <c r="M1638" s="11" t="s">
        <v>62</v>
      </c>
      <c r="N1638" s="11" t="s">
        <v>288</v>
      </c>
      <c r="O1638" s="11" t="s">
        <v>31</v>
      </c>
      <c r="P1638" s="11" t="s">
        <v>44</v>
      </c>
      <c r="Q1638" s="11" t="s">
        <v>289</v>
      </c>
      <c r="R1638" s="11">
        <v>526.58199999999999</v>
      </c>
      <c r="S1638" s="11">
        <v>2</v>
      </c>
      <c r="T1638" s="11">
        <v>0.3</v>
      </c>
      <c r="U1638" s="11">
        <v>-52.658200000000001</v>
      </c>
      <c r="V1638" s="11">
        <f t="shared" si="50"/>
        <v>0</v>
      </c>
      <c r="W1638" s="11" t="str">
        <f t="shared" si="51"/>
        <v>Dec</v>
      </c>
      <c r="X1638" s="13" t="s">
        <v>4395</v>
      </c>
    </row>
    <row r="1639" spans="1:24" x14ac:dyDescent="0.3">
      <c r="A1639" s="11">
        <v>7705</v>
      </c>
      <c r="B1639" s="11" t="s">
        <v>3814</v>
      </c>
      <c r="C1639" s="12">
        <v>44799</v>
      </c>
      <c r="D1639" s="12">
        <v>44806</v>
      </c>
      <c r="E1639" s="11" t="s">
        <v>38</v>
      </c>
      <c r="F1639" s="11" t="s">
        <v>1268</v>
      </c>
      <c r="G1639" s="11" t="s">
        <v>1269</v>
      </c>
      <c r="H1639" s="11" t="s">
        <v>25</v>
      </c>
      <c r="I1639" s="11" t="s">
        <v>26</v>
      </c>
      <c r="J1639" s="11" t="s">
        <v>271</v>
      </c>
      <c r="K1639" s="11" t="s">
        <v>272</v>
      </c>
      <c r="L1639" s="11">
        <v>48234</v>
      </c>
      <c r="M1639" s="11" t="s">
        <v>84</v>
      </c>
      <c r="N1639" s="11" t="s">
        <v>1021</v>
      </c>
      <c r="O1639" s="11" t="s">
        <v>31</v>
      </c>
      <c r="P1639" s="11" t="s">
        <v>44</v>
      </c>
      <c r="Q1639" s="11" t="s">
        <v>1022</v>
      </c>
      <c r="R1639" s="11">
        <v>447.84</v>
      </c>
      <c r="S1639" s="11">
        <v>4</v>
      </c>
      <c r="T1639" s="11">
        <v>0</v>
      </c>
      <c r="U1639" s="11">
        <v>98.524799999999999</v>
      </c>
      <c r="V1639" s="11">
        <f t="shared" si="50"/>
        <v>1</v>
      </c>
      <c r="W1639" s="11" t="str">
        <f t="shared" si="51"/>
        <v>Aug</v>
      </c>
      <c r="X1639" s="13" t="s">
        <v>4394</v>
      </c>
    </row>
    <row r="1640" spans="1:24" x14ac:dyDescent="0.3">
      <c r="A1640" s="11">
        <v>7712</v>
      </c>
      <c r="B1640" s="11" t="s">
        <v>3815</v>
      </c>
      <c r="C1640" s="12">
        <v>45227</v>
      </c>
      <c r="D1640" s="12">
        <v>45229</v>
      </c>
      <c r="E1640" s="11" t="s">
        <v>22</v>
      </c>
      <c r="F1640" s="11" t="s">
        <v>2635</v>
      </c>
      <c r="G1640" s="11" t="s">
        <v>2636</v>
      </c>
      <c r="H1640" s="11" t="s">
        <v>25</v>
      </c>
      <c r="I1640" s="11" t="s">
        <v>26</v>
      </c>
      <c r="J1640" s="11" t="s">
        <v>1892</v>
      </c>
      <c r="K1640" s="11" t="s">
        <v>1017</v>
      </c>
      <c r="L1640" s="11">
        <v>28314</v>
      </c>
      <c r="M1640" s="11" t="s">
        <v>29</v>
      </c>
      <c r="N1640" s="11" t="s">
        <v>2036</v>
      </c>
      <c r="O1640" s="11" t="s">
        <v>31</v>
      </c>
      <c r="P1640" s="11" t="s">
        <v>53</v>
      </c>
      <c r="Q1640" s="11" t="s">
        <v>2037</v>
      </c>
      <c r="R1640" s="11">
        <v>77.951999999999998</v>
      </c>
      <c r="S1640" s="11">
        <v>3</v>
      </c>
      <c r="T1640" s="11">
        <v>0.2</v>
      </c>
      <c r="U1640" s="11">
        <v>15.590400000000001</v>
      </c>
      <c r="V1640" s="11">
        <f t="shared" si="50"/>
        <v>1</v>
      </c>
      <c r="W1640" s="11" t="str">
        <f t="shared" si="51"/>
        <v>Oct</v>
      </c>
      <c r="X1640" s="13" t="s">
        <v>4395</v>
      </c>
    </row>
    <row r="1641" spans="1:24" x14ac:dyDescent="0.3">
      <c r="A1641" s="11">
        <v>7724</v>
      </c>
      <c r="B1641" s="11" t="s">
        <v>3816</v>
      </c>
      <c r="C1641" s="12">
        <v>44449</v>
      </c>
      <c r="D1641" s="12">
        <v>44453</v>
      </c>
      <c r="E1641" s="11" t="s">
        <v>38</v>
      </c>
      <c r="F1641" s="11" t="s">
        <v>3715</v>
      </c>
      <c r="G1641" s="11" t="s">
        <v>3716</v>
      </c>
      <c r="H1641" s="11" t="s">
        <v>81</v>
      </c>
      <c r="I1641" s="11" t="s">
        <v>26</v>
      </c>
      <c r="J1641" s="11" t="s">
        <v>2311</v>
      </c>
      <c r="K1641" s="11" t="s">
        <v>83</v>
      </c>
      <c r="L1641" s="11">
        <v>78745</v>
      </c>
      <c r="M1641" s="11" t="s">
        <v>84</v>
      </c>
      <c r="N1641" s="11" t="s">
        <v>1581</v>
      </c>
      <c r="O1641" s="11" t="s">
        <v>31</v>
      </c>
      <c r="P1641" s="11" t="s">
        <v>35</v>
      </c>
      <c r="Q1641" s="11" t="s">
        <v>1582</v>
      </c>
      <c r="R1641" s="11">
        <v>179.886</v>
      </c>
      <c r="S1641" s="11">
        <v>1</v>
      </c>
      <c r="T1641" s="11">
        <v>0.3</v>
      </c>
      <c r="U1641" s="11">
        <v>-2.5697999999999999</v>
      </c>
      <c r="V1641" s="11">
        <f t="shared" si="50"/>
        <v>0</v>
      </c>
      <c r="W1641" s="11" t="str">
        <f t="shared" si="51"/>
        <v>Sep</v>
      </c>
      <c r="X1641" s="13" t="s">
        <v>4393</v>
      </c>
    </row>
    <row r="1642" spans="1:24" x14ac:dyDescent="0.3">
      <c r="A1642" s="11">
        <v>7731</v>
      </c>
      <c r="B1642" s="11" t="s">
        <v>3817</v>
      </c>
      <c r="C1642" s="12">
        <v>45090</v>
      </c>
      <c r="D1642" s="12">
        <v>45096</v>
      </c>
      <c r="E1642" s="11" t="s">
        <v>38</v>
      </c>
      <c r="F1642" s="11" t="s">
        <v>3524</v>
      </c>
      <c r="G1642" s="11" t="s">
        <v>3525</v>
      </c>
      <c r="H1642" s="11" t="s">
        <v>90</v>
      </c>
      <c r="I1642" s="11" t="s">
        <v>26</v>
      </c>
      <c r="J1642" s="11" t="s">
        <v>176</v>
      </c>
      <c r="K1642" s="11" t="s">
        <v>177</v>
      </c>
      <c r="L1642" s="11">
        <v>98103</v>
      </c>
      <c r="M1642" s="11" t="s">
        <v>51</v>
      </c>
      <c r="N1642" s="11" t="s">
        <v>1598</v>
      </c>
      <c r="O1642" s="11" t="s">
        <v>31</v>
      </c>
      <c r="P1642" s="11" t="s">
        <v>35</v>
      </c>
      <c r="Q1642" s="11" t="s">
        <v>1599</v>
      </c>
      <c r="R1642" s="11">
        <v>291.13600000000002</v>
      </c>
      <c r="S1642" s="11">
        <v>4</v>
      </c>
      <c r="T1642" s="11">
        <v>0.2</v>
      </c>
      <c r="U1642" s="11">
        <v>-25.474399999999999</v>
      </c>
      <c r="V1642" s="11">
        <f t="shared" si="50"/>
        <v>0</v>
      </c>
      <c r="W1642" s="11" t="str">
        <f t="shared" si="51"/>
        <v>Jun</v>
      </c>
      <c r="X1642" s="13" t="s">
        <v>4395</v>
      </c>
    </row>
    <row r="1643" spans="1:24" x14ac:dyDescent="0.3">
      <c r="A1643" s="11">
        <v>7749</v>
      </c>
      <c r="B1643" s="11" t="s">
        <v>3818</v>
      </c>
      <c r="C1643" s="12">
        <v>44365</v>
      </c>
      <c r="D1643" s="12">
        <v>44371</v>
      </c>
      <c r="E1643" s="11" t="s">
        <v>38</v>
      </c>
      <c r="F1643" s="11" t="s">
        <v>433</v>
      </c>
      <c r="G1643" s="11" t="s">
        <v>434</v>
      </c>
      <c r="H1643" s="11" t="s">
        <v>25</v>
      </c>
      <c r="I1643" s="11" t="s">
        <v>26</v>
      </c>
      <c r="J1643" s="11" t="s">
        <v>670</v>
      </c>
      <c r="K1643" s="11" t="s">
        <v>697</v>
      </c>
      <c r="L1643" s="11">
        <v>22204</v>
      </c>
      <c r="M1643" s="11" t="s">
        <v>29</v>
      </c>
      <c r="N1643" s="11" t="s">
        <v>2299</v>
      </c>
      <c r="O1643" s="11" t="s">
        <v>31</v>
      </c>
      <c r="P1643" s="11" t="s">
        <v>53</v>
      </c>
      <c r="Q1643" s="11" t="s">
        <v>2300</v>
      </c>
      <c r="R1643" s="11">
        <v>60.84</v>
      </c>
      <c r="S1643" s="11">
        <v>3</v>
      </c>
      <c r="T1643" s="11">
        <v>0</v>
      </c>
      <c r="U1643" s="11">
        <v>19.468800000000002</v>
      </c>
      <c r="V1643" s="11">
        <f t="shared" si="50"/>
        <v>1</v>
      </c>
      <c r="W1643" s="11" t="str">
        <f t="shared" si="51"/>
        <v>Jun</v>
      </c>
      <c r="X1643" s="13" t="s">
        <v>4393</v>
      </c>
    </row>
    <row r="1644" spans="1:24" x14ac:dyDescent="0.3">
      <c r="A1644" s="11">
        <v>7754</v>
      </c>
      <c r="B1644" s="11" t="s">
        <v>3819</v>
      </c>
      <c r="C1644" s="12">
        <v>44530</v>
      </c>
      <c r="D1644" s="12">
        <v>44533</v>
      </c>
      <c r="E1644" s="11" t="s">
        <v>78</v>
      </c>
      <c r="F1644" s="11" t="s">
        <v>1201</v>
      </c>
      <c r="G1644" s="11" t="s">
        <v>1202</v>
      </c>
      <c r="H1644" s="11" t="s">
        <v>81</v>
      </c>
      <c r="I1644" s="11" t="s">
        <v>26</v>
      </c>
      <c r="J1644" s="11" t="s">
        <v>587</v>
      </c>
      <c r="K1644" s="11" t="s">
        <v>1017</v>
      </c>
      <c r="L1644" s="11">
        <v>28540</v>
      </c>
      <c r="M1644" s="11" t="s">
        <v>29</v>
      </c>
      <c r="N1644" s="11" t="s">
        <v>2121</v>
      </c>
      <c r="O1644" s="11" t="s">
        <v>31</v>
      </c>
      <c r="P1644" s="11" t="s">
        <v>53</v>
      </c>
      <c r="Q1644" s="11" t="s">
        <v>2122</v>
      </c>
      <c r="R1644" s="11">
        <v>17.088000000000001</v>
      </c>
      <c r="S1644" s="11">
        <v>2</v>
      </c>
      <c r="T1644" s="11">
        <v>0.2</v>
      </c>
      <c r="U1644" s="11">
        <v>1.0680000000000001</v>
      </c>
      <c r="V1644" s="11">
        <f t="shared" si="50"/>
        <v>1</v>
      </c>
      <c r="W1644" s="11" t="str">
        <f t="shared" si="51"/>
        <v>Nov</v>
      </c>
      <c r="X1644" s="13" t="s">
        <v>4393</v>
      </c>
    </row>
    <row r="1645" spans="1:24" x14ac:dyDescent="0.3">
      <c r="A1645" s="11">
        <v>7759</v>
      </c>
      <c r="B1645" s="11" t="s">
        <v>3820</v>
      </c>
      <c r="C1645" s="12">
        <v>45243</v>
      </c>
      <c r="D1645" s="12">
        <v>45246</v>
      </c>
      <c r="E1645" s="11" t="s">
        <v>22</v>
      </c>
      <c r="F1645" s="11" t="s">
        <v>1092</v>
      </c>
      <c r="G1645" s="11" t="s">
        <v>1093</v>
      </c>
      <c r="H1645" s="11" t="s">
        <v>81</v>
      </c>
      <c r="I1645" s="11" t="s">
        <v>26</v>
      </c>
      <c r="J1645" s="11" t="s">
        <v>2935</v>
      </c>
      <c r="K1645" s="11" t="s">
        <v>109</v>
      </c>
      <c r="L1645" s="11">
        <v>14215</v>
      </c>
      <c r="M1645" s="11" t="s">
        <v>62</v>
      </c>
      <c r="N1645" s="11" t="s">
        <v>2954</v>
      </c>
      <c r="O1645" s="11" t="s">
        <v>31</v>
      </c>
      <c r="P1645" s="11" t="s">
        <v>53</v>
      </c>
      <c r="Q1645" s="11" t="s">
        <v>2955</v>
      </c>
      <c r="R1645" s="11">
        <v>154.94999999999999</v>
      </c>
      <c r="S1645" s="11">
        <v>3</v>
      </c>
      <c r="T1645" s="11">
        <v>0</v>
      </c>
      <c r="U1645" s="11">
        <v>30.99</v>
      </c>
      <c r="V1645" s="11">
        <f t="shared" si="50"/>
        <v>1</v>
      </c>
      <c r="W1645" s="11" t="str">
        <f t="shared" si="51"/>
        <v>Nov</v>
      </c>
      <c r="X1645" s="13" t="s">
        <v>4395</v>
      </c>
    </row>
    <row r="1646" spans="1:24" x14ac:dyDescent="0.3">
      <c r="A1646" s="11">
        <v>7766</v>
      </c>
      <c r="B1646" s="11" t="s">
        <v>3821</v>
      </c>
      <c r="C1646" s="12">
        <v>45150</v>
      </c>
      <c r="D1646" s="12">
        <v>45150</v>
      </c>
      <c r="E1646" s="11" t="s">
        <v>407</v>
      </c>
      <c r="F1646" s="11" t="s">
        <v>1916</v>
      </c>
      <c r="G1646" s="11" t="s">
        <v>1917</v>
      </c>
      <c r="H1646" s="11" t="s">
        <v>81</v>
      </c>
      <c r="I1646" s="11" t="s">
        <v>26</v>
      </c>
      <c r="J1646" s="11" t="s">
        <v>144</v>
      </c>
      <c r="K1646" s="11" t="s">
        <v>1070</v>
      </c>
      <c r="L1646" s="11">
        <v>21044</v>
      </c>
      <c r="M1646" s="11" t="s">
        <v>62</v>
      </c>
      <c r="N1646" s="11" t="s">
        <v>495</v>
      </c>
      <c r="O1646" s="11" t="s">
        <v>31</v>
      </c>
      <c r="P1646" s="11" t="s">
        <v>35</v>
      </c>
      <c r="Q1646" s="11" t="s">
        <v>496</v>
      </c>
      <c r="R1646" s="11">
        <v>1779.9</v>
      </c>
      <c r="S1646" s="11">
        <v>5</v>
      </c>
      <c r="T1646" s="11">
        <v>0</v>
      </c>
      <c r="U1646" s="11">
        <v>373.779</v>
      </c>
      <c r="V1646" s="11">
        <f t="shared" si="50"/>
        <v>1</v>
      </c>
      <c r="W1646" s="11" t="str">
        <f t="shared" si="51"/>
        <v>Aug</v>
      </c>
      <c r="X1646" s="13" t="s">
        <v>4395</v>
      </c>
    </row>
    <row r="1647" spans="1:24" x14ac:dyDescent="0.3">
      <c r="A1647" s="11">
        <v>7784</v>
      </c>
      <c r="B1647" s="11" t="s">
        <v>3822</v>
      </c>
      <c r="C1647" s="12">
        <v>44869</v>
      </c>
      <c r="D1647" s="12">
        <v>44871</v>
      </c>
      <c r="E1647" s="11" t="s">
        <v>22</v>
      </c>
      <c r="F1647" s="11" t="s">
        <v>3823</v>
      </c>
      <c r="G1647" s="11" t="s">
        <v>3824</v>
      </c>
      <c r="H1647" s="11" t="s">
        <v>81</v>
      </c>
      <c r="I1647" s="11" t="s">
        <v>26</v>
      </c>
      <c r="J1647" s="11" t="s">
        <v>1508</v>
      </c>
      <c r="K1647" s="11" t="s">
        <v>1017</v>
      </c>
      <c r="L1647" s="11">
        <v>28205</v>
      </c>
      <c r="M1647" s="11" t="s">
        <v>29</v>
      </c>
      <c r="N1647" s="11" t="s">
        <v>350</v>
      </c>
      <c r="O1647" s="11" t="s">
        <v>31</v>
      </c>
      <c r="P1647" s="11" t="s">
        <v>44</v>
      </c>
      <c r="Q1647" s="11" t="s">
        <v>351</v>
      </c>
      <c r="R1647" s="11">
        <v>876.3</v>
      </c>
      <c r="S1647" s="11">
        <v>10</v>
      </c>
      <c r="T1647" s="11">
        <v>0.4</v>
      </c>
      <c r="U1647" s="11">
        <v>-292.10000000000002</v>
      </c>
      <c r="V1647" s="11">
        <f t="shared" si="50"/>
        <v>0</v>
      </c>
      <c r="W1647" s="11" t="str">
        <f t="shared" si="51"/>
        <v>Nov</v>
      </c>
      <c r="X1647" s="13" t="s">
        <v>4394</v>
      </c>
    </row>
    <row r="1648" spans="1:24" x14ac:dyDescent="0.3">
      <c r="A1648" s="11">
        <v>7789</v>
      </c>
      <c r="B1648" s="11" t="s">
        <v>3825</v>
      </c>
      <c r="C1648" s="12">
        <v>44698</v>
      </c>
      <c r="D1648" s="12">
        <v>44701</v>
      </c>
      <c r="E1648" s="11" t="s">
        <v>78</v>
      </c>
      <c r="F1648" s="11" t="s">
        <v>3826</v>
      </c>
      <c r="G1648" s="11" t="s">
        <v>3827</v>
      </c>
      <c r="H1648" s="11" t="s">
        <v>25</v>
      </c>
      <c r="I1648" s="11" t="s">
        <v>26</v>
      </c>
      <c r="J1648" s="11" t="s">
        <v>120</v>
      </c>
      <c r="K1648" s="11" t="s">
        <v>121</v>
      </c>
      <c r="L1648" s="11">
        <v>60653</v>
      </c>
      <c r="M1648" s="11" t="s">
        <v>84</v>
      </c>
      <c r="N1648" s="11" t="s">
        <v>1523</v>
      </c>
      <c r="O1648" s="11" t="s">
        <v>31</v>
      </c>
      <c r="P1648" s="11" t="s">
        <v>53</v>
      </c>
      <c r="Q1648" s="11" t="s">
        <v>1524</v>
      </c>
      <c r="R1648" s="11">
        <v>22.608000000000001</v>
      </c>
      <c r="S1648" s="11">
        <v>3</v>
      </c>
      <c r="T1648" s="11">
        <v>0.6</v>
      </c>
      <c r="U1648" s="11">
        <v>-10.1736</v>
      </c>
      <c r="V1648" s="11">
        <f t="shared" si="50"/>
        <v>0</v>
      </c>
      <c r="W1648" s="11" t="str">
        <f t="shared" si="51"/>
        <v>May</v>
      </c>
      <c r="X1648" s="13" t="s">
        <v>4394</v>
      </c>
    </row>
    <row r="1649" spans="1:24" x14ac:dyDescent="0.3">
      <c r="A1649" s="11">
        <v>7800</v>
      </c>
      <c r="B1649" s="11" t="s">
        <v>3828</v>
      </c>
      <c r="C1649" s="12">
        <v>45009</v>
      </c>
      <c r="D1649" s="12">
        <v>45012</v>
      </c>
      <c r="E1649" s="11" t="s">
        <v>78</v>
      </c>
      <c r="F1649" s="11" t="s">
        <v>2012</v>
      </c>
      <c r="G1649" s="11" t="s">
        <v>2013</v>
      </c>
      <c r="H1649" s="11" t="s">
        <v>81</v>
      </c>
      <c r="I1649" s="11" t="s">
        <v>26</v>
      </c>
      <c r="J1649" s="11" t="s">
        <v>158</v>
      </c>
      <c r="K1649" s="11" t="s">
        <v>109</v>
      </c>
      <c r="L1649" s="11">
        <v>10035</v>
      </c>
      <c r="M1649" s="11" t="s">
        <v>62</v>
      </c>
      <c r="N1649" s="11" t="s">
        <v>469</v>
      </c>
      <c r="O1649" s="11" t="s">
        <v>31</v>
      </c>
      <c r="P1649" s="11" t="s">
        <v>35</v>
      </c>
      <c r="Q1649" s="11" t="s">
        <v>470</v>
      </c>
      <c r="R1649" s="11">
        <v>207.846</v>
      </c>
      <c r="S1649" s="11">
        <v>3</v>
      </c>
      <c r="T1649" s="11">
        <v>0.1</v>
      </c>
      <c r="U1649" s="11">
        <v>2.3094000000000001</v>
      </c>
      <c r="V1649" s="11">
        <f t="shared" si="50"/>
        <v>1</v>
      </c>
      <c r="W1649" s="11" t="str">
        <f t="shared" si="51"/>
        <v>Mar</v>
      </c>
      <c r="X1649" s="13" t="s">
        <v>4395</v>
      </c>
    </row>
    <row r="1650" spans="1:24" x14ac:dyDescent="0.3">
      <c r="A1650" s="11">
        <v>7802</v>
      </c>
      <c r="B1650" s="11" t="s">
        <v>3829</v>
      </c>
      <c r="C1650" s="12">
        <v>43914</v>
      </c>
      <c r="D1650" s="12">
        <v>43919</v>
      </c>
      <c r="E1650" s="11" t="s">
        <v>22</v>
      </c>
      <c r="F1650" s="11" t="s">
        <v>1143</v>
      </c>
      <c r="G1650" s="11" t="s">
        <v>1144</v>
      </c>
      <c r="H1650" s="11" t="s">
        <v>25</v>
      </c>
      <c r="I1650" s="11" t="s">
        <v>26</v>
      </c>
      <c r="J1650" s="11" t="s">
        <v>1114</v>
      </c>
      <c r="K1650" s="11" t="s">
        <v>50</v>
      </c>
      <c r="L1650" s="11">
        <v>93727</v>
      </c>
      <c r="M1650" s="11" t="s">
        <v>51</v>
      </c>
      <c r="N1650" s="11" t="s">
        <v>2946</v>
      </c>
      <c r="O1650" s="11" t="s">
        <v>31</v>
      </c>
      <c r="P1650" s="11" t="s">
        <v>53</v>
      </c>
      <c r="Q1650" s="11" t="s">
        <v>2947</v>
      </c>
      <c r="R1650" s="11">
        <v>40.479999999999997</v>
      </c>
      <c r="S1650" s="11">
        <v>2</v>
      </c>
      <c r="T1650" s="11">
        <v>0</v>
      </c>
      <c r="U1650" s="11">
        <v>14.572800000000001</v>
      </c>
      <c r="V1650" s="11">
        <f t="shared" si="50"/>
        <v>1</v>
      </c>
      <c r="W1650" s="11" t="str">
        <f t="shared" si="51"/>
        <v>Mar</v>
      </c>
      <c r="X1650" s="13" t="s">
        <v>4392</v>
      </c>
    </row>
    <row r="1651" spans="1:24" x14ac:dyDescent="0.3">
      <c r="A1651" s="11">
        <v>7813</v>
      </c>
      <c r="B1651" s="11" t="s">
        <v>3830</v>
      </c>
      <c r="C1651" s="12">
        <v>44606</v>
      </c>
      <c r="D1651" s="12">
        <v>44607</v>
      </c>
      <c r="E1651" s="11" t="s">
        <v>78</v>
      </c>
      <c r="F1651" s="11" t="s">
        <v>174</v>
      </c>
      <c r="G1651" s="11" t="s">
        <v>175</v>
      </c>
      <c r="H1651" s="11" t="s">
        <v>25</v>
      </c>
      <c r="I1651" s="11" t="s">
        <v>26</v>
      </c>
      <c r="J1651" s="11" t="s">
        <v>2503</v>
      </c>
      <c r="K1651" s="11" t="s">
        <v>1070</v>
      </c>
      <c r="L1651" s="11">
        <v>20735</v>
      </c>
      <c r="M1651" s="11" t="s">
        <v>62</v>
      </c>
      <c r="N1651" s="11" t="s">
        <v>896</v>
      </c>
      <c r="O1651" s="11" t="s">
        <v>31</v>
      </c>
      <c r="P1651" s="11" t="s">
        <v>44</v>
      </c>
      <c r="Q1651" s="11" t="s">
        <v>897</v>
      </c>
      <c r="R1651" s="11">
        <v>550.43100000000004</v>
      </c>
      <c r="S1651" s="11">
        <v>3</v>
      </c>
      <c r="T1651" s="11">
        <v>0.3</v>
      </c>
      <c r="U1651" s="11">
        <v>-47.1798</v>
      </c>
      <c r="V1651" s="11">
        <f t="shared" si="50"/>
        <v>0</v>
      </c>
      <c r="W1651" s="11" t="str">
        <f t="shared" si="51"/>
        <v>Feb</v>
      </c>
      <c r="X1651" s="13" t="s">
        <v>4394</v>
      </c>
    </row>
    <row r="1652" spans="1:24" x14ac:dyDescent="0.3">
      <c r="A1652" s="11">
        <v>7814</v>
      </c>
      <c r="B1652" s="11" t="s">
        <v>3830</v>
      </c>
      <c r="C1652" s="12">
        <v>44606</v>
      </c>
      <c r="D1652" s="12">
        <v>44607</v>
      </c>
      <c r="E1652" s="11" t="s">
        <v>78</v>
      </c>
      <c r="F1652" s="11" t="s">
        <v>174</v>
      </c>
      <c r="G1652" s="11" t="s">
        <v>175</v>
      </c>
      <c r="H1652" s="11" t="s">
        <v>25</v>
      </c>
      <c r="I1652" s="11" t="s">
        <v>26</v>
      </c>
      <c r="J1652" s="11" t="s">
        <v>2503</v>
      </c>
      <c r="K1652" s="11" t="s">
        <v>1070</v>
      </c>
      <c r="L1652" s="11">
        <v>20735</v>
      </c>
      <c r="M1652" s="11" t="s">
        <v>62</v>
      </c>
      <c r="N1652" s="11" t="s">
        <v>319</v>
      </c>
      <c r="O1652" s="11" t="s">
        <v>31</v>
      </c>
      <c r="P1652" s="11" t="s">
        <v>53</v>
      </c>
      <c r="Q1652" s="11" t="s">
        <v>320</v>
      </c>
      <c r="R1652" s="11">
        <v>10.56</v>
      </c>
      <c r="S1652" s="11">
        <v>6</v>
      </c>
      <c r="T1652" s="11">
        <v>0</v>
      </c>
      <c r="U1652" s="11">
        <v>4.6463999999999999</v>
      </c>
      <c r="V1652" s="11">
        <f t="shared" si="50"/>
        <v>1</v>
      </c>
      <c r="W1652" s="11" t="str">
        <f t="shared" si="51"/>
        <v>Feb</v>
      </c>
      <c r="X1652" s="13" t="s">
        <v>4394</v>
      </c>
    </row>
    <row r="1653" spans="1:24" x14ac:dyDescent="0.3">
      <c r="A1653" s="11">
        <v>7815</v>
      </c>
      <c r="B1653" s="11" t="s">
        <v>3831</v>
      </c>
      <c r="C1653" s="12">
        <v>45085</v>
      </c>
      <c r="D1653" s="12">
        <v>45087</v>
      </c>
      <c r="E1653" s="11" t="s">
        <v>78</v>
      </c>
      <c r="F1653" s="11" t="s">
        <v>212</v>
      </c>
      <c r="G1653" s="11" t="s">
        <v>213</v>
      </c>
      <c r="H1653" s="11" t="s">
        <v>90</v>
      </c>
      <c r="I1653" s="11" t="s">
        <v>26</v>
      </c>
      <c r="J1653" s="11" t="s">
        <v>49</v>
      </c>
      <c r="K1653" s="11" t="s">
        <v>50</v>
      </c>
      <c r="L1653" s="11">
        <v>90049</v>
      </c>
      <c r="M1653" s="11" t="s">
        <v>51</v>
      </c>
      <c r="N1653" s="11" t="s">
        <v>73</v>
      </c>
      <c r="O1653" s="11" t="s">
        <v>31</v>
      </c>
      <c r="P1653" s="11" t="s">
        <v>32</v>
      </c>
      <c r="Q1653" s="11" t="s">
        <v>74</v>
      </c>
      <c r="R1653" s="11">
        <v>1497.6659999999999</v>
      </c>
      <c r="S1653" s="11">
        <v>2</v>
      </c>
      <c r="T1653" s="11">
        <v>0.15</v>
      </c>
      <c r="U1653" s="11">
        <v>140.95679999999999</v>
      </c>
      <c r="V1653" s="11">
        <f t="shared" si="50"/>
        <v>1</v>
      </c>
      <c r="W1653" s="11" t="str">
        <f t="shared" si="51"/>
        <v>Jun</v>
      </c>
      <c r="X1653" s="13" t="s">
        <v>4395</v>
      </c>
    </row>
    <row r="1654" spans="1:24" x14ac:dyDescent="0.3">
      <c r="A1654" s="11">
        <v>7825</v>
      </c>
      <c r="B1654" s="11" t="s">
        <v>3832</v>
      </c>
      <c r="C1654" s="12">
        <v>43967</v>
      </c>
      <c r="D1654" s="12">
        <v>43974</v>
      </c>
      <c r="E1654" s="11" t="s">
        <v>38</v>
      </c>
      <c r="F1654" s="11" t="s">
        <v>3833</v>
      </c>
      <c r="G1654" s="11" t="s">
        <v>3834</v>
      </c>
      <c r="H1654" s="11" t="s">
        <v>81</v>
      </c>
      <c r="I1654" s="11" t="s">
        <v>26</v>
      </c>
      <c r="J1654" s="11" t="s">
        <v>49</v>
      </c>
      <c r="K1654" s="11" t="s">
        <v>50</v>
      </c>
      <c r="L1654" s="11">
        <v>90036</v>
      </c>
      <c r="M1654" s="11" t="s">
        <v>51</v>
      </c>
      <c r="N1654" s="11" t="s">
        <v>1873</v>
      </c>
      <c r="O1654" s="11" t="s">
        <v>31</v>
      </c>
      <c r="P1654" s="11" t="s">
        <v>35</v>
      </c>
      <c r="Q1654" s="11" t="s">
        <v>1874</v>
      </c>
      <c r="R1654" s="11">
        <v>232.88</v>
      </c>
      <c r="S1654" s="11">
        <v>5</v>
      </c>
      <c r="T1654" s="11">
        <v>0.2</v>
      </c>
      <c r="U1654" s="11">
        <v>17.466000000000001</v>
      </c>
      <c r="V1654" s="11">
        <f t="shared" si="50"/>
        <v>1</v>
      </c>
      <c r="W1654" s="11" t="str">
        <f t="shared" si="51"/>
        <v>May</v>
      </c>
      <c r="X1654" s="13" t="s">
        <v>4392</v>
      </c>
    </row>
    <row r="1655" spans="1:24" x14ac:dyDescent="0.3">
      <c r="A1655" s="11">
        <v>7826</v>
      </c>
      <c r="B1655" s="11" t="s">
        <v>3835</v>
      </c>
      <c r="C1655" s="12">
        <v>44230</v>
      </c>
      <c r="D1655" s="12">
        <v>44234</v>
      </c>
      <c r="E1655" s="11" t="s">
        <v>38</v>
      </c>
      <c r="F1655" s="11" t="s">
        <v>3833</v>
      </c>
      <c r="G1655" s="11" t="s">
        <v>3834</v>
      </c>
      <c r="H1655" s="11" t="s">
        <v>81</v>
      </c>
      <c r="I1655" s="11" t="s">
        <v>26</v>
      </c>
      <c r="J1655" s="11" t="s">
        <v>2837</v>
      </c>
      <c r="K1655" s="11" t="s">
        <v>109</v>
      </c>
      <c r="L1655" s="11">
        <v>13440</v>
      </c>
      <c r="M1655" s="11" t="s">
        <v>62</v>
      </c>
      <c r="N1655" s="11" t="s">
        <v>94</v>
      </c>
      <c r="O1655" s="11" t="s">
        <v>31</v>
      </c>
      <c r="P1655" s="11" t="s">
        <v>35</v>
      </c>
      <c r="Q1655" s="11" t="s">
        <v>95</v>
      </c>
      <c r="R1655" s="11">
        <v>90.882000000000005</v>
      </c>
      <c r="S1655" s="11">
        <v>1</v>
      </c>
      <c r="T1655" s="11">
        <v>0.1</v>
      </c>
      <c r="U1655" s="11">
        <v>15.147</v>
      </c>
      <c r="V1655" s="11">
        <f t="shared" si="50"/>
        <v>1</v>
      </c>
      <c r="W1655" s="11" t="str">
        <f t="shared" si="51"/>
        <v>Feb</v>
      </c>
      <c r="X1655" s="13" t="s">
        <v>4393</v>
      </c>
    </row>
    <row r="1656" spans="1:24" x14ac:dyDescent="0.3">
      <c r="A1656" s="11">
        <v>7829</v>
      </c>
      <c r="B1656" s="11" t="s">
        <v>3836</v>
      </c>
      <c r="C1656" s="12">
        <v>44312</v>
      </c>
      <c r="D1656" s="12">
        <v>44317</v>
      </c>
      <c r="E1656" s="11" t="s">
        <v>38</v>
      </c>
      <c r="F1656" s="11" t="s">
        <v>1941</v>
      </c>
      <c r="G1656" s="11" t="s">
        <v>1942</v>
      </c>
      <c r="H1656" s="11" t="s">
        <v>81</v>
      </c>
      <c r="I1656" s="11" t="s">
        <v>26</v>
      </c>
      <c r="J1656" s="11" t="s">
        <v>620</v>
      </c>
      <c r="K1656" s="11" t="s">
        <v>50</v>
      </c>
      <c r="L1656" s="11">
        <v>92105</v>
      </c>
      <c r="M1656" s="11" t="s">
        <v>51</v>
      </c>
      <c r="N1656" s="11" t="s">
        <v>1989</v>
      </c>
      <c r="O1656" s="11" t="s">
        <v>31</v>
      </c>
      <c r="P1656" s="11" t="s">
        <v>35</v>
      </c>
      <c r="Q1656" s="11" t="s">
        <v>1990</v>
      </c>
      <c r="R1656" s="11">
        <v>63.936</v>
      </c>
      <c r="S1656" s="11">
        <v>3</v>
      </c>
      <c r="T1656" s="11">
        <v>0.2</v>
      </c>
      <c r="U1656" s="11">
        <v>6.3936000000000002</v>
      </c>
      <c r="V1656" s="11">
        <f t="shared" si="50"/>
        <v>1</v>
      </c>
      <c r="W1656" s="11" t="str">
        <f t="shared" si="51"/>
        <v>Apr</v>
      </c>
      <c r="X1656" s="13" t="s">
        <v>4393</v>
      </c>
    </row>
    <row r="1657" spans="1:24" x14ac:dyDescent="0.3">
      <c r="A1657" s="11">
        <v>7835</v>
      </c>
      <c r="B1657" s="11" t="s">
        <v>3837</v>
      </c>
      <c r="C1657" s="12">
        <v>44299</v>
      </c>
      <c r="D1657" s="12">
        <v>44303</v>
      </c>
      <c r="E1657" s="11" t="s">
        <v>22</v>
      </c>
      <c r="F1657" s="11" t="s">
        <v>2944</v>
      </c>
      <c r="G1657" s="11" t="s">
        <v>2945</v>
      </c>
      <c r="H1657" s="11" t="s">
        <v>25</v>
      </c>
      <c r="I1657" s="11" t="s">
        <v>26</v>
      </c>
      <c r="J1657" s="11" t="s">
        <v>49</v>
      </c>
      <c r="K1657" s="11" t="s">
        <v>50</v>
      </c>
      <c r="L1657" s="11">
        <v>90045</v>
      </c>
      <c r="M1657" s="11" t="s">
        <v>51</v>
      </c>
      <c r="N1657" s="11" t="s">
        <v>1265</v>
      </c>
      <c r="O1657" s="11" t="s">
        <v>31</v>
      </c>
      <c r="P1657" s="11" t="s">
        <v>44</v>
      </c>
      <c r="Q1657" s="11" t="s">
        <v>1266</v>
      </c>
      <c r="R1657" s="11">
        <v>241.56800000000001</v>
      </c>
      <c r="S1657" s="11">
        <v>2</v>
      </c>
      <c r="T1657" s="11">
        <v>0.2</v>
      </c>
      <c r="U1657" s="11">
        <v>-15.098000000000001</v>
      </c>
      <c r="V1657" s="11">
        <f t="shared" si="50"/>
        <v>0</v>
      </c>
      <c r="W1657" s="11" t="str">
        <f t="shared" si="51"/>
        <v>Apr</v>
      </c>
      <c r="X1657" s="13" t="s">
        <v>4393</v>
      </c>
    </row>
    <row r="1658" spans="1:24" x14ac:dyDescent="0.3">
      <c r="A1658" s="11">
        <v>7837</v>
      </c>
      <c r="B1658" s="11" t="s">
        <v>3838</v>
      </c>
      <c r="C1658" s="12">
        <v>44464</v>
      </c>
      <c r="D1658" s="12">
        <v>44469</v>
      </c>
      <c r="E1658" s="11" t="s">
        <v>38</v>
      </c>
      <c r="F1658" s="11" t="s">
        <v>2005</v>
      </c>
      <c r="G1658" s="11" t="s">
        <v>2006</v>
      </c>
      <c r="H1658" s="11" t="s">
        <v>81</v>
      </c>
      <c r="I1658" s="11" t="s">
        <v>26</v>
      </c>
      <c r="J1658" s="11" t="s">
        <v>176</v>
      </c>
      <c r="K1658" s="11" t="s">
        <v>177</v>
      </c>
      <c r="L1658" s="11">
        <v>98103</v>
      </c>
      <c r="M1658" s="11" t="s">
        <v>51</v>
      </c>
      <c r="N1658" s="11" t="s">
        <v>1260</v>
      </c>
      <c r="O1658" s="11" t="s">
        <v>31</v>
      </c>
      <c r="P1658" s="11" t="s">
        <v>35</v>
      </c>
      <c r="Q1658" s="11" t="s">
        <v>1261</v>
      </c>
      <c r="R1658" s="11">
        <v>307.13600000000002</v>
      </c>
      <c r="S1658" s="11">
        <v>4</v>
      </c>
      <c r="T1658" s="11">
        <v>0.2</v>
      </c>
      <c r="U1658" s="11">
        <v>-11.5176</v>
      </c>
      <c r="V1658" s="11">
        <f t="shared" si="50"/>
        <v>0</v>
      </c>
      <c r="W1658" s="11" t="str">
        <f t="shared" si="51"/>
        <v>Sep</v>
      </c>
      <c r="X1658" s="13" t="s">
        <v>4393</v>
      </c>
    </row>
    <row r="1659" spans="1:24" x14ac:dyDescent="0.3">
      <c r="A1659" s="11">
        <v>7841</v>
      </c>
      <c r="B1659" s="11" t="s">
        <v>3839</v>
      </c>
      <c r="C1659" s="12">
        <v>43918</v>
      </c>
      <c r="D1659" s="12">
        <v>43923</v>
      </c>
      <c r="E1659" s="11" t="s">
        <v>38</v>
      </c>
      <c r="F1659" s="11" t="s">
        <v>3110</v>
      </c>
      <c r="G1659" s="11" t="s">
        <v>3111</v>
      </c>
      <c r="H1659" s="11" t="s">
        <v>25</v>
      </c>
      <c r="I1659" s="11" t="s">
        <v>26</v>
      </c>
      <c r="J1659" s="11" t="s">
        <v>781</v>
      </c>
      <c r="K1659" s="11" t="s">
        <v>782</v>
      </c>
      <c r="L1659" s="11">
        <v>50315</v>
      </c>
      <c r="M1659" s="11" t="s">
        <v>84</v>
      </c>
      <c r="N1659" s="11" t="s">
        <v>1652</v>
      </c>
      <c r="O1659" s="11" t="s">
        <v>31</v>
      </c>
      <c r="P1659" s="11" t="s">
        <v>44</v>
      </c>
      <c r="Q1659" s="11" t="s">
        <v>1653</v>
      </c>
      <c r="R1659" s="11">
        <v>1184.72</v>
      </c>
      <c r="S1659" s="11">
        <v>4</v>
      </c>
      <c r="T1659" s="11">
        <v>0</v>
      </c>
      <c r="U1659" s="11">
        <v>106.62479999999999</v>
      </c>
      <c r="V1659" s="11">
        <f t="shared" si="50"/>
        <v>1</v>
      </c>
      <c r="W1659" s="11" t="str">
        <f t="shared" si="51"/>
        <v>Mar</v>
      </c>
      <c r="X1659" s="13" t="s">
        <v>4392</v>
      </c>
    </row>
    <row r="1660" spans="1:24" x14ac:dyDescent="0.3">
      <c r="A1660" s="11">
        <v>7845</v>
      </c>
      <c r="B1660" s="11" t="s">
        <v>3840</v>
      </c>
      <c r="C1660" s="12">
        <v>45128</v>
      </c>
      <c r="D1660" s="12">
        <v>45132</v>
      </c>
      <c r="E1660" s="11" t="s">
        <v>38</v>
      </c>
      <c r="F1660" s="11" t="s">
        <v>3841</v>
      </c>
      <c r="G1660" s="11" t="s">
        <v>3842</v>
      </c>
      <c r="H1660" s="11" t="s">
        <v>25</v>
      </c>
      <c r="I1660" s="11" t="s">
        <v>26</v>
      </c>
      <c r="J1660" s="11" t="s">
        <v>2224</v>
      </c>
      <c r="K1660" s="11" t="s">
        <v>83</v>
      </c>
      <c r="L1660" s="11">
        <v>78577</v>
      </c>
      <c r="M1660" s="11" t="s">
        <v>84</v>
      </c>
      <c r="N1660" s="11" t="s">
        <v>1230</v>
      </c>
      <c r="O1660" s="11" t="s">
        <v>31</v>
      </c>
      <c r="P1660" s="11" t="s">
        <v>44</v>
      </c>
      <c r="Q1660" s="11" t="s">
        <v>1231</v>
      </c>
      <c r="R1660" s="11">
        <v>124.404</v>
      </c>
      <c r="S1660" s="11">
        <v>4</v>
      </c>
      <c r="T1660" s="11">
        <v>0.3</v>
      </c>
      <c r="U1660" s="11">
        <v>-21.3264</v>
      </c>
      <c r="V1660" s="11">
        <f t="shared" si="50"/>
        <v>0</v>
      </c>
      <c r="W1660" s="11" t="str">
        <f t="shared" si="51"/>
        <v>Jul</v>
      </c>
      <c r="X1660" s="13" t="s">
        <v>4395</v>
      </c>
    </row>
    <row r="1661" spans="1:24" x14ac:dyDescent="0.3">
      <c r="A1661" s="11">
        <v>7848</v>
      </c>
      <c r="B1661" s="11" t="s">
        <v>3843</v>
      </c>
      <c r="C1661" s="12">
        <v>44619</v>
      </c>
      <c r="D1661" s="12">
        <v>44622</v>
      </c>
      <c r="E1661" s="11" t="s">
        <v>38</v>
      </c>
      <c r="F1661" s="11" t="s">
        <v>3844</v>
      </c>
      <c r="G1661" s="11" t="s">
        <v>3845</v>
      </c>
      <c r="H1661" s="11" t="s">
        <v>25</v>
      </c>
      <c r="I1661" s="11" t="s">
        <v>26</v>
      </c>
      <c r="J1661" s="11" t="s">
        <v>91</v>
      </c>
      <c r="K1661" s="11" t="s">
        <v>83</v>
      </c>
      <c r="L1661" s="11">
        <v>77070</v>
      </c>
      <c r="M1661" s="11" t="s">
        <v>84</v>
      </c>
      <c r="N1661" s="11" t="s">
        <v>2776</v>
      </c>
      <c r="O1661" s="11" t="s">
        <v>31</v>
      </c>
      <c r="P1661" s="11" t="s">
        <v>53</v>
      </c>
      <c r="Q1661" s="11" t="s">
        <v>2777</v>
      </c>
      <c r="R1661" s="11">
        <v>16.192</v>
      </c>
      <c r="S1661" s="11">
        <v>2</v>
      </c>
      <c r="T1661" s="11">
        <v>0.6</v>
      </c>
      <c r="U1661" s="11">
        <v>-6.8815999999999997</v>
      </c>
      <c r="V1661" s="11">
        <f t="shared" si="50"/>
        <v>0</v>
      </c>
      <c r="W1661" s="11" t="str">
        <f t="shared" si="51"/>
        <v>Feb</v>
      </c>
      <c r="X1661" s="13" t="s">
        <v>4394</v>
      </c>
    </row>
    <row r="1662" spans="1:24" x14ac:dyDescent="0.3">
      <c r="A1662" s="11">
        <v>7866</v>
      </c>
      <c r="B1662" s="11" t="s">
        <v>3846</v>
      </c>
      <c r="C1662" s="12">
        <v>44391</v>
      </c>
      <c r="D1662" s="12">
        <v>44396</v>
      </c>
      <c r="E1662" s="11" t="s">
        <v>22</v>
      </c>
      <c r="F1662" s="11" t="s">
        <v>3847</v>
      </c>
      <c r="G1662" s="11" t="s">
        <v>3848</v>
      </c>
      <c r="H1662" s="11" t="s">
        <v>25</v>
      </c>
      <c r="I1662" s="11" t="s">
        <v>26</v>
      </c>
      <c r="J1662" s="11" t="s">
        <v>895</v>
      </c>
      <c r="K1662" s="11" t="s">
        <v>501</v>
      </c>
      <c r="L1662" s="11">
        <v>85204</v>
      </c>
      <c r="M1662" s="11" t="s">
        <v>51</v>
      </c>
      <c r="N1662" s="11" t="s">
        <v>230</v>
      </c>
      <c r="O1662" s="11" t="s">
        <v>31</v>
      </c>
      <c r="P1662" s="11" t="s">
        <v>35</v>
      </c>
      <c r="Q1662" s="11" t="s">
        <v>231</v>
      </c>
      <c r="R1662" s="11">
        <v>441.92</v>
      </c>
      <c r="S1662" s="11">
        <v>2</v>
      </c>
      <c r="T1662" s="11">
        <v>0.2</v>
      </c>
      <c r="U1662" s="11">
        <v>49.716000000000001</v>
      </c>
      <c r="V1662" s="11">
        <f t="shared" si="50"/>
        <v>1</v>
      </c>
      <c r="W1662" s="11" t="str">
        <f t="shared" si="51"/>
        <v>Jul</v>
      </c>
      <c r="X1662" s="13" t="s">
        <v>4393</v>
      </c>
    </row>
    <row r="1663" spans="1:24" x14ac:dyDescent="0.3">
      <c r="A1663" s="11">
        <v>7867</v>
      </c>
      <c r="B1663" s="11" t="s">
        <v>3846</v>
      </c>
      <c r="C1663" s="12">
        <v>44391</v>
      </c>
      <c r="D1663" s="12">
        <v>44396</v>
      </c>
      <c r="E1663" s="11" t="s">
        <v>22</v>
      </c>
      <c r="F1663" s="11" t="s">
        <v>3847</v>
      </c>
      <c r="G1663" s="11" t="s">
        <v>3848</v>
      </c>
      <c r="H1663" s="11" t="s">
        <v>25</v>
      </c>
      <c r="I1663" s="11" t="s">
        <v>26</v>
      </c>
      <c r="J1663" s="11" t="s">
        <v>895</v>
      </c>
      <c r="K1663" s="11" t="s">
        <v>501</v>
      </c>
      <c r="L1663" s="11">
        <v>85204</v>
      </c>
      <c r="M1663" s="11" t="s">
        <v>51</v>
      </c>
      <c r="N1663" s="11" t="s">
        <v>2460</v>
      </c>
      <c r="O1663" s="11" t="s">
        <v>31</v>
      </c>
      <c r="P1663" s="11" t="s">
        <v>32</v>
      </c>
      <c r="Q1663" s="11" t="s">
        <v>2461</v>
      </c>
      <c r="R1663" s="11">
        <v>127.764</v>
      </c>
      <c r="S1663" s="11">
        <v>6</v>
      </c>
      <c r="T1663" s="11">
        <v>0.7</v>
      </c>
      <c r="U1663" s="11">
        <v>-191.64599999999999</v>
      </c>
      <c r="V1663" s="11">
        <f t="shared" si="50"/>
        <v>0</v>
      </c>
      <c r="W1663" s="11" t="str">
        <f t="shared" si="51"/>
        <v>Jul</v>
      </c>
      <c r="X1663" s="13" t="s">
        <v>4393</v>
      </c>
    </row>
    <row r="1664" spans="1:24" x14ac:dyDescent="0.3">
      <c r="A1664" s="11">
        <v>7873</v>
      </c>
      <c r="B1664" s="11" t="s">
        <v>3849</v>
      </c>
      <c r="C1664" s="12">
        <v>44837</v>
      </c>
      <c r="D1664" s="12">
        <v>44841</v>
      </c>
      <c r="E1664" s="11" t="s">
        <v>38</v>
      </c>
      <c r="F1664" s="11" t="s">
        <v>2282</v>
      </c>
      <c r="G1664" s="11" t="s">
        <v>2283</v>
      </c>
      <c r="H1664" s="11" t="s">
        <v>90</v>
      </c>
      <c r="I1664" s="11" t="s">
        <v>26</v>
      </c>
      <c r="J1664" s="11" t="s">
        <v>3247</v>
      </c>
      <c r="K1664" s="11" t="s">
        <v>50</v>
      </c>
      <c r="L1664" s="11">
        <v>92630</v>
      </c>
      <c r="M1664" s="11" t="s">
        <v>51</v>
      </c>
      <c r="N1664" s="11" t="s">
        <v>190</v>
      </c>
      <c r="O1664" s="11" t="s">
        <v>31</v>
      </c>
      <c r="P1664" s="11" t="s">
        <v>35</v>
      </c>
      <c r="Q1664" s="11" t="s">
        <v>191</v>
      </c>
      <c r="R1664" s="11">
        <v>915.13599999999997</v>
      </c>
      <c r="S1664" s="11">
        <v>4</v>
      </c>
      <c r="T1664" s="11">
        <v>0.2</v>
      </c>
      <c r="U1664" s="11">
        <v>102.9528</v>
      </c>
      <c r="V1664" s="11">
        <f t="shared" si="50"/>
        <v>1</v>
      </c>
      <c r="W1664" s="11" t="str">
        <f t="shared" si="51"/>
        <v>Oct</v>
      </c>
      <c r="X1664" s="13" t="s">
        <v>4394</v>
      </c>
    </row>
    <row r="1665" spans="1:24" x14ac:dyDescent="0.3">
      <c r="A1665" s="11">
        <v>7879</v>
      </c>
      <c r="B1665" s="11" t="s">
        <v>3850</v>
      </c>
      <c r="C1665" s="12">
        <v>44894</v>
      </c>
      <c r="D1665" s="12">
        <v>44899</v>
      </c>
      <c r="E1665" s="11" t="s">
        <v>22</v>
      </c>
      <c r="F1665" s="11" t="s">
        <v>2094</v>
      </c>
      <c r="G1665" s="11" t="s">
        <v>2095</v>
      </c>
      <c r="H1665" s="11" t="s">
        <v>90</v>
      </c>
      <c r="I1665" s="11" t="s">
        <v>26</v>
      </c>
      <c r="J1665" s="11" t="s">
        <v>164</v>
      </c>
      <c r="K1665" s="11" t="s">
        <v>121</v>
      </c>
      <c r="L1665" s="11">
        <v>60505</v>
      </c>
      <c r="M1665" s="11" t="s">
        <v>84</v>
      </c>
      <c r="N1665" s="11" t="s">
        <v>3658</v>
      </c>
      <c r="O1665" s="11" t="s">
        <v>31</v>
      </c>
      <c r="P1665" s="11" t="s">
        <v>53</v>
      </c>
      <c r="Q1665" s="11" t="s">
        <v>3659</v>
      </c>
      <c r="R1665" s="11">
        <v>242.17599999999999</v>
      </c>
      <c r="S1665" s="11">
        <v>4</v>
      </c>
      <c r="T1665" s="11">
        <v>0.6</v>
      </c>
      <c r="U1665" s="11">
        <v>-302.72000000000003</v>
      </c>
      <c r="V1665" s="11">
        <f t="shared" si="50"/>
        <v>0</v>
      </c>
      <c r="W1665" s="11" t="str">
        <f t="shared" si="51"/>
        <v>Nov</v>
      </c>
      <c r="X1665" s="13" t="s">
        <v>4394</v>
      </c>
    </row>
    <row r="1666" spans="1:24" x14ac:dyDescent="0.3">
      <c r="A1666" s="11">
        <v>7880</v>
      </c>
      <c r="B1666" s="11" t="s">
        <v>3851</v>
      </c>
      <c r="C1666" s="12">
        <v>44726</v>
      </c>
      <c r="D1666" s="12">
        <v>44733</v>
      </c>
      <c r="E1666" s="11" t="s">
        <v>38</v>
      </c>
      <c r="F1666" s="11" t="s">
        <v>3852</v>
      </c>
      <c r="G1666" s="11" t="s">
        <v>3853</v>
      </c>
      <c r="H1666" s="11" t="s">
        <v>81</v>
      </c>
      <c r="I1666" s="11" t="s">
        <v>26</v>
      </c>
      <c r="J1666" s="11" t="s">
        <v>60</v>
      </c>
      <c r="K1666" s="11" t="s">
        <v>61</v>
      </c>
      <c r="L1666" s="11">
        <v>19140</v>
      </c>
      <c r="M1666" s="11" t="s">
        <v>62</v>
      </c>
      <c r="N1666" s="11" t="s">
        <v>2800</v>
      </c>
      <c r="O1666" s="11" t="s">
        <v>31</v>
      </c>
      <c r="P1666" s="11" t="s">
        <v>44</v>
      </c>
      <c r="Q1666" s="11" t="s">
        <v>2801</v>
      </c>
      <c r="R1666" s="11">
        <v>337.17599999999999</v>
      </c>
      <c r="S1666" s="11">
        <v>2</v>
      </c>
      <c r="T1666" s="11">
        <v>0.4</v>
      </c>
      <c r="U1666" s="11">
        <v>-118.0116</v>
      </c>
      <c r="V1666" s="11">
        <f t="shared" si="50"/>
        <v>0</v>
      </c>
      <c r="W1666" s="11" t="str">
        <f t="shared" si="51"/>
        <v>Jun</v>
      </c>
      <c r="X1666" s="13" t="s">
        <v>4394</v>
      </c>
    </row>
    <row r="1667" spans="1:24" x14ac:dyDescent="0.3">
      <c r="A1667" s="11">
        <v>7886</v>
      </c>
      <c r="B1667" s="11" t="s">
        <v>3854</v>
      </c>
      <c r="C1667" s="12">
        <v>45263</v>
      </c>
      <c r="D1667" s="12">
        <v>45266</v>
      </c>
      <c r="E1667" s="11" t="s">
        <v>22</v>
      </c>
      <c r="F1667" s="11" t="s">
        <v>162</v>
      </c>
      <c r="G1667" s="11" t="s">
        <v>163</v>
      </c>
      <c r="H1667" s="11" t="s">
        <v>25</v>
      </c>
      <c r="I1667" s="11" t="s">
        <v>26</v>
      </c>
      <c r="J1667" s="11" t="s">
        <v>3855</v>
      </c>
      <c r="K1667" s="11" t="s">
        <v>165</v>
      </c>
      <c r="L1667" s="11">
        <v>80229</v>
      </c>
      <c r="M1667" s="11" t="s">
        <v>51</v>
      </c>
      <c r="N1667" s="11" t="s">
        <v>297</v>
      </c>
      <c r="O1667" s="11" t="s">
        <v>31</v>
      </c>
      <c r="P1667" s="11" t="s">
        <v>53</v>
      </c>
      <c r="Q1667" s="11" t="s">
        <v>298</v>
      </c>
      <c r="R1667" s="11">
        <v>23.376000000000001</v>
      </c>
      <c r="S1667" s="11">
        <v>3</v>
      </c>
      <c r="T1667" s="11">
        <v>0.2</v>
      </c>
      <c r="U1667" s="11">
        <v>7.0128000000000004</v>
      </c>
      <c r="V1667" s="11">
        <f t="shared" ref="V1667:V1730" si="52">IF(U1667&gt;0,1,0)</f>
        <v>1</v>
      </c>
      <c r="W1667" s="11" t="str">
        <f t="shared" ref="W1667:W1730" si="53">TEXT(C1667,"Mmm")</f>
        <v>Dec</v>
      </c>
      <c r="X1667" s="13" t="s">
        <v>4395</v>
      </c>
    </row>
    <row r="1668" spans="1:24" x14ac:dyDescent="0.3">
      <c r="A1668" s="11">
        <v>7887</v>
      </c>
      <c r="B1668" s="11" t="s">
        <v>3854</v>
      </c>
      <c r="C1668" s="12">
        <v>45263</v>
      </c>
      <c r="D1668" s="12">
        <v>45266</v>
      </c>
      <c r="E1668" s="11" t="s">
        <v>22</v>
      </c>
      <c r="F1668" s="11" t="s">
        <v>162</v>
      </c>
      <c r="G1668" s="11" t="s">
        <v>163</v>
      </c>
      <c r="H1668" s="11" t="s">
        <v>25</v>
      </c>
      <c r="I1668" s="11" t="s">
        <v>26</v>
      </c>
      <c r="J1668" s="11" t="s">
        <v>3855</v>
      </c>
      <c r="K1668" s="11" t="s">
        <v>165</v>
      </c>
      <c r="L1668" s="11">
        <v>80229</v>
      </c>
      <c r="M1668" s="11" t="s">
        <v>51</v>
      </c>
      <c r="N1668" s="11" t="s">
        <v>1292</v>
      </c>
      <c r="O1668" s="11" t="s">
        <v>31</v>
      </c>
      <c r="P1668" s="11" t="s">
        <v>53</v>
      </c>
      <c r="Q1668" s="11" t="s">
        <v>1293</v>
      </c>
      <c r="R1668" s="11">
        <v>16.72</v>
      </c>
      <c r="S1668" s="11">
        <v>5</v>
      </c>
      <c r="T1668" s="11">
        <v>0.2</v>
      </c>
      <c r="U1668" s="11">
        <v>3.3439999999999999</v>
      </c>
      <c r="V1668" s="11">
        <f t="shared" si="52"/>
        <v>1</v>
      </c>
      <c r="W1668" s="11" t="str">
        <f t="shared" si="53"/>
        <v>Dec</v>
      </c>
      <c r="X1668" s="13" t="s">
        <v>4395</v>
      </c>
    </row>
    <row r="1669" spans="1:24" x14ac:dyDescent="0.3">
      <c r="A1669" s="11">
        <v>7888</v>
      </c>
      <c r="B1669" s="11" t="s">
        <v>3854</v>
      </c>
      <c r="C1669" s="12">
        <v>45263</v>
      </c>
      <c r="D1669" s="12">
        <v>45266</v>
      </c>
      <c r="E1669" s="11" t="s">
        <v>22</v>
      </c>
      <c r="F1669" s="11" t="s">
        <v>162</v>
      </c>
      <c r="G1669" s="11" t="s">
        <v>163</v>
      </c>
      <c r="H1669" s="11" t="s">
        <v>25</v>
      </c>
      <c r="I1669" s="11" t="s">
        <v>26</v>
      </c>
      <c r="J1669" s="11" t="s">
        <v>3855</v>
      </c>
      <c r="K1669" s="11" t="s">
        <v>165</v>
      </c>
      <c r="L1669" s="11">
        <v>80229</v>
      </c>
      <c r="M1669" s="11" t="s">
        <v>51</v>
      </c>
      <c r="N1669" s="11" t="s">
        <v>2776</v>
      </c>
      <c r="O1669" s="11" t="s">
        <v>31</v>
      </c>
      <c r="P1669" s="11" t="s">
        <v>53</v>
      </c>
      <c r="Q1669" s="11" t="s">
        <v>2777</v>
      </c>
      <c r="R1669" s="11">
        <v>16.192</v>
      </c>
      <c r="S1669" s="11">
        <v>1</v>
      </c>
      <c r="T1669" s="11">
        <v>0.2</v>
      </c>
      <c r="U1669" s="11">
        <v>4.6551999999999998</v>
      </c>
      <c r="V1669" s="11">
        <f t="shared" si="52"/>
        <v>1</v>
      </c>
      <c r="W1669" s="11" t="str">
        <f t="shared" si="53"/>
        <v>Dec</v>
      </c>
      <c r="X1669" s="13" t="s">
        <v>4395</v>
      </c>
    </row>
    <row r="1670" spans="1:24" x14ac:dyDescent="0.3">
      <c r="A1670" s="11">
        <v>7892</v>
      </c>
      <c r="B1670" s="11" t="s">
        <v>3856</v>
      </c>
      <c r="C1670" s="12">
        <v>44920</v>
      </c>
      <c r="D1670" s="12">
        <v>44924</v>
      </c>
      <c r="E1670" s="11" t="s">
        <v>38</v>
      </c>
      <c r="F1670" s="11" t="s">
        <v>3857</v>
      </c>
      <c r="G1670" s="11" t="s">
        <v>3858</v>
      </c>
      <c r="H1670" s="11" t="s">
        <v>25</v>
      </c>
      <c r="I1670" s="11" t="s">
        <v>26</v>
      </c>
      <c r="J1670" s="11" t="s">
        <v>1892</v>
      </c>
      <c r="K1670" s="11" t="s">
        <v>1039</v>
      </c>
      <c r="L1670" s="11">
        <v>72701</v>
      </c>
      <c r="M1670" s="11" t="s">
        <v>29</v>
      </c>
      <c r="N1670" s="11" t="s">
        <v>686</v>
      </c>
      <c r="O1670" s="11" t="s">
        <v>31</v>
      </c>
      <c r="P1670" s="11" t="s">
        <v>53</v>
      </c>
      <c r="Q1670" s="11" t="s">
        <v>687</v>
      </c>
      <c r="R1670" s="11">
        <v>343.85</v>
      </c>
      <c r="S1670" s="11">
        <v>5</v>
      </c>
      <c r="T1670" s="11">
        <v>0</v>
      </c>
      <c r="U1670" s="11">
        <v>137.54</v>
      </c>
      <c r="V1670" s="11">
        <f t="shared" si="52"/>
        <v>1</v>
      </c>
      <c r="W1670" s="11" t="str">
        <f t="shared" si="53"/>
        <v>Dec</v>
      </c>
      <c r="X1670" s="13" t="s">
        <v>4394</v>
      </c>
    </row>
    <row r="1671" spans="1:24" x14ac:dyDescent="0.3">
      <c r="A1671" s="11">
        <v>7902</v>
      </c>
      <c r="B1671" s="11" t="s">
        <v>3859</v>
      </c>
      <c r="C1671" s="12">
        <v>45151</v>
      </c>
      <c r="D1671" s="12">
        <v>45156</v>
      </c>
      <c r="E1671" s="11" t="s">
        <v>38</v>
      </c>
      <c r="F1671" s="11" t="s">
        <v>3860</v>
      </c>
      <c r="G1671" s="11" t="s">
        <v>3861</v>
      </c>
      <c r="H1671" s="11" t="s">
        <v>25</v>
      </c>
      <c r="I1671" s="11" t="s">
        <v>26</v>
      </c>
      <c r="J1671" s="11" t="s">
        <v>127</v>
      </c>
      <c r="K1671" s="11" t="s">
        <v>128</v>
      </c>
      <c r="L1671" s="11">
        <v>38109</v>
      </c>
      <c r="M1671" s="11" t="s">
        <v>29</v>
      </c>
      <c r="N1671" s="11" t="s">
        <v>1104</v>
      </c>
      <c r="O1671" s="11" t="s">
        <v>31</v>
      </c>
      <c r="P1671" s="11" t="s">
        <v>53</v>
      </c>
      <c r="Q1671" s="11" t="s">
        <v>1105</v>
      </c>
      <c r="R1671" s="11">
        <v>31.984000000000002</v>
      </c>
      <c r="S1671" s="11">
        <v>1</v>
      </c>
      <c r="T1671" s="11">
        <v>0.2</v>
      </c>
      <c r="U1671" s="11">
        <v>0</v>
      </c>
      <c r="V1671" s="11">
        <f t="shared" si="52"/>
        <v>0</v>
      </c>
      <c r="W1671" s="11" t="str">
        <f t="shared" si="53"/>
        <v>Aug</v>
      </c>
      <c r="X1671" s="13" t="s">
        <v>4395</v>
      </c>
    </row>
    <row r="1672" spans="1:24" x14ac:dyDescent="0.3">
      <c r="A1672" s="11">
        <v>7904</v>
      </c>
      <c r="B1672" s="11" t="s">
        <v>3859</v>
      </c>
      <c r="C1672" s="12">
        <v>45151</v>
      </c>
      <c r="D1672" s="12">
        <v>45156</v>
      </c>
      <c r="E1672" s="11" t="s">
        <v>38</v>
      </c>
      <c r="F1672" s="11" t="s">
        <v>3860</v>
      </c>
      <c r="G1672" s="11" t="s">
        <v>3861</v>
      </c>
      <c r="H1672" s="11" t="s">
        <v>25</v>
      </c>
      <c r="I1672" s="11" t="s">
        <v>26</v>
      </c>
      <c r="J1672" s="11" t="s">
        <v>127</v>
      </c>
      <c r="K1672" s="11" t="s">
        <v>128</v>
      </c>
      <c r="L1672" s="11">
        <v>38109</v>
      </c>
      <c r="M1672" s="11" t="s">
        <v>29</v>
      </c>
      <c r="N1672" s="11" t="s">
        <v>3573</v>
      </c>
      <c r="O1672" s="11" t="s">
        <v>31</v>
      </c>
      <c r="P1672" s="11" t="s">
        <v>35</v>
      </c>
      <c r="Q1672" s="11" t="s">
        <v>3574</v>
      </c>
      <c r="R1672" s="11">
        <v>423.64800000000002</v>
      </c>
      <c r="S1672" s="11">
        <v>2</v>
      </c>
      <c r="T1672" s="11">
        <v>0.2</v>
      </c>
      <c r="U1672" s="11">
        <v>47.660400000000003</v>
      </c>
      <c r="V1672" s="11">
        <f t="shared" si="52"/>
        <v>1</v>
      </c>
      <c r="W1672" s="11" t="str">
        <f t="shared" si="53"/>
        <v>Aug</v>
      </c>
      <c r="X1672" s="13" t="s">
        <v>4395</v>
      </c>
    </row>
    <row r="1673" spans="1:24" x14ac:dyDescent="0.3">
      <c r="A1673" s="11">
        <v>7909</v>
      </c>
      <c r="B1673" s="11" t="s">
        <v>3862</v>
      </c>
      <c r="C1673" s="12">
        <v>44898</v>
      </c>
      <c r="D1673" s="12">
        <v>44902</v>
      </c>
      <c r="E1673" s="11" t="s">
        <v>38</v>
      </c>
      <c r="F1673" s="11" t="s">
        <v>2834</v>
      </c>
      <c r="G1673" s="11" t="s">
        <v>2835</v>
      </c>
      <c r="H1673" s="11" t="s">
        <v>25</v>
      </c>
      <c r="I1673" s="11" t="s">
        <v>26</v>
      </c>
      <c r="J1673" s="11" t="s">
        <v>3863</v>
      </c>
      <c r="K1673" s="11" t="s">
        <v>50</v>
      </c>
      <c r="L1673" s="11">
        <v>95037</v>
      </c>
      <c r="M1673" s="11" t="s">
        <v>51</v>
      </c>
      <c r="N1673" s="11" t="s">
        <v>1021</v>
      </c>
      <c r="O1673" s="11" t="s">
        <v>31</v>
      </c>
      <c r="P1673" s="11" t="s">
        <v>44</v>
      </c>
      <c r="Q1673" s="11" t="s">
        <v>1022</v>
      </c>
      <c r="R1673" s="11">
        <v>268.70400000000001</v>
      </c>
      <c r="S1673" s="11">
        <v>3</v>
      </c>
      <c r="T1673" s="11">
        <v>0.2</v>
      </c>
      <c r="U1673" s="11">
        <v>6.7176</v>
      </c>
      <c r="V1673" s="11">
        <f t="shared" si="52"/>
        <v>1</v>
      </c>
      <c r="W1673" s="11" t="str">
        <f t="shared" si="53"/>
        <v>Dec</v>
      </c>
      <c r="X1673" s="13" t="s">
        <v>4394</v>
      </c>
    </row>
    <row r="1674" spans="1:24" x14ac:dyDescent="0.3">
      <c r="A1674" s="11">
        <v>7912</v>
      </c>
      <c r="B1674" s="11" t="s">
        <v>3862</v>
      </c>
      <c r="C1674" s="12">
        <v>44898</v>
      </c>
      <c r="D1674" s="12">
        <v>44902</v>
      </c>
      <c r="E1674" s="11" t="s">
        <v>38</v>
      </c>
      <c r="F1674" s="11" t="s">
        <v>2834</v>
      </c>
      <c r="G1674" s="11" t="s">
        <v>2835</v>
      </c>
      <c r="H1674" s="11" t="s">
        <v>25</v>
      </c>
      <c r="I1674" s="11" t="s">
        <v>26</v>
      </c>
      <c r="J1674" s="11" t="s">
        <v>3863</v>
      </c>
      <c r="K1674" s="11" t="s">
        <v>50</v>
      </c>
      <c r="L1674" s="11">
        <v>95037</v>
      </c>
      <c r="M1674" s="11" t="s">
        <v>51</v>
      </c>
      <c r="N1674" s="11" t="s">
        <v>523</v>
      </c>
      <c r="O1674" s="11" t="s">
        <v>31</v>
      </c>
      <c r="P1674" s="11" t="s">
        <v>32</v>
      </c>
      <c r="Q1674" s="11" t="s">
        <v>524</v>
      </c>
      <c r="R1674" s="11">
        <v>205.666</v>
      </c>
      <c r="S1674" s="11">
        <v>2</v>
      </c>
      <c r="T1674" s="11">
        <v>0.15</v>
      </c>
      <c r="U1674" s="11">
        <v>-12.098000000000001</v>
      </c>
      <c r="V1674" s="11">
        <f t="shared" si="52"/>
        <v>0</v>
      </c>
      <c r="W1674" s="11" t="str">
        <f t="shared" si="53"/>
        <v>Dec</v>
      </c>
      <c r="X1674" s="13" t="s">
        <v>4394</v>
      </c>
    </row>
    <row r="1675" spans="1:24" x14ac:dyDescent="0.3">
      <c r="A1675" s="11">
        <v>7913</v>
      </c>
      <c r="B1675" s="11" t="s">
        <v>3864</v>
      </c>
      <c r="C1675" s="12">
        <v>44679</v>
      </c>
      <c r="D1675" s="12">
        <v>44681</v>
      </c>
      <c r="E1675" s="11" t="s">
        <v>22</v>
      </c>
      <c r="F1675" s="11" t="s">
        <v>3771</v>
      </c>
      <c r="G1675" s="11" t="s">
        <v>3772</v>
      </c>
      <c r="H1675" s="11" t="s">
        <v>25</v>
      </c>
      <c r="I1675" s="11" t="s">
        <v>26</v>
      </c>
      <c r="J1675" s="11" t="s">
        <v>3639</v>
      </c>
      <c r="K1675" s="11" t="s">
        <v>121</v>
      </c>
      <c r="L1675" s="11">
        <v>60174</v>
      </c>
      <c r="M1675" s="11" t="s">
        <v>84</v>
      </c>
      <c r="N1675" s="11" t="s">
        <v>948</v>
      </c>
      <c r="O1675" s="11" t="s">
        <v>31</v>
      </c>
      <c r="P1675" s="11" t="s">
        <v>53</v>
      </c>
      <c r="Q1675" s="11" t="s">
        <v>949</v>
      </c>
      <c r="R1675" s="11">
        <v>30.344000000000001</v>
      </c>
      <c r="S1675" s="11">
        <v>2</v>
      </c>
      <c r="T1675" s="11">
        <v>0.6</v>
      </c>
      <c r="U1675" s="11">
        <v>-31.8612</v>
      </c>
      <c r="V1675" s="11">
        <f t="shared" si="52"/>
        <v>0</v>
      </c>
      <c r="W1675" s="11" t="str">
        <f t="shared" si="53"/>
        <v>Apr</v>
      </c>
      <c r="X1675" s="13" t="s">
        <v>4394</v>
      </c>
    </row>
    <row r="1676" spans="1:24" x14ac:dyDescent="0.3">
      <c r="A1676" s="11">
        <v>7917</v>
      </c>
      <c r="B1676" s="11" t="s">
        <v>3865</v>
      </c>
      <c r="C1676" s="12">
        <v>44520</v>
      </c>
      <c r="D1676" s="12">
        <v>44524</v>
      </c>
      <c r="E1676" s="11" t="s">
        <v>38</v>
      </c>
      <c r="F1676" s="11" t="s">
        <v>3866</v>
      </c>
      <c r="G1676" s="11" t="s">
        <v>3867</v>
      </c>
      <c r="H1676" s="11" t="s">
        <v>90</v>
      </c>
      <c r="I1676" s="11" t="s">
        <v>26</v>
      </c>
      <c r="J1676" s="11" t="s">
        <v>60</v>
      </c>
      <c r="K1676" s="11" t="s">
        <v>61</v>
      </c>
      <c r="L1676" s="11">
        <v>19140</v>
      </c>
      <c r="M1676" s="11" t="s">
        <v>62</v>
      </c>
      <c r="N1676" s="11" t="s">
        <v>1009</v>
      </c>
      <c r="O1676" s="11" t="s">
        <v>31</v>
      </c>
      <c r="P1676" s="11" t="s">
        <v>35</v>
      </c>
      <c r="Q1676" s="11" t="s">
        <v>1010</v>
      </c>
      <c r="R1676" s="11">
        <v>344.37200000000001</v>
      </c>
      <c r="S1676" s="11">
        <v>4</v>
      </c>
      <c r="T1676" s="11">
        <v>0.3</v>
      </c>
      <c r="U1676" s="11">
        <v>-93.472399999999993</v>
      </c>
      <c r="V1676" s="11">
        <f t="shared" si="52"/>
        <v>0</v>
      </c>
      <c r="W1676" s="11" t="str">
        <f t="shared" si="53"/>
        <v>Nov</v>
      </c>
      <c r="X1676" s="13" t="s">
        <v>4393</v>
      </c>
    </row>
    <row r="1677" spans="1:24" x14ac:dyDescent="0.3">
      <c r="A1677" s="11">
        <v>7929</v>
      </c>
      <c r="B1677" s="11" t="s">
        <v>3868</v>
      </c>
      <c r="C1677" s="12">
        <v>45250</v>
      </c>
      <c r="D1677" s="12">
        <v>45254</v>
      </c>
      <c r="E1677" s="11" t="s">
        <v>22</v>
      </c>
      <c r="F1677" s="11" t="s">
        <v>1510</v>
      </c>
      <c r="G1677" s="11" t="s">
        <v>1511</v>
      </c>
      <c r="H1677" s="11" t="s">
        <v>81</v>
      </c>
      <c r="I1677" s="11" t="s">
        <v>26</v>
      </c>
      <c r="J1677" s="11" t="s">
        <v>158</v>
      </c>
      <c r="K1677" s="11" t="s">
        <v>109</v>
      </c>
      <c r="L1677" s="11">
        <v>10035</v>
      </c>
      <c r="M1677" s="11" t="s">
        <v>62</v>
      </c>
      <c r="N1677" s="11" t="s">
        <v>3527</v>
      </c>
      <c r="O1677" s="11" t="s">
        <v>31</v>
      </c>
      <c r="P1677" s="11" t="s">
        <v>53</v>
      </c>
      <c r="Q1677" s="11" t="s">
        <v>3528</v>
      </c>
      <c r="R1677" s="11">
        <v>50.97</v>
      </c>
      <c r="S1677" s="11">
        <v>3</v>
      </c>
      <c r="T1677" s="11">
        <v>0</v>
      </c>
      <c r="U1677" s="11">
        <v>9.1745999999999999</v>
      </c>
      <c r="V1677" s="11">
        <f t="shared" si="52"/>
        <v>1</v>
      </c>
      <c r="W1677" s="11" t="str">
        <f t="shared" si="53"/>
        <v>Nov</v>
      </c>
      <c r="X1677" s="13" t="s">
        <v>4395</v>
      </c>
    </row>
    <row r="1678" spans="1:24" x14ac:dyDescent="0.3">
      <c r="A1678" s="11">
        <v>7930</v>
      </c>
      <c r="B1678" s="11" t="s">
        <v>3869</v>
      </c>
      <c r="C1678" s="12">
        <v>45132</v>
      </c>
      <c r="D1678" s="12">
        <v>45134</v>
      </c>
      <c r="E1678" s="11" t="s">
        <v>78</v>
      </c>
      <c r="F1678" s="11" t="s">
        <v>3870</v>
      </c>
      <c r="G1678" s="11" t="s">
        <v>3871</v>
      </c>
      <c r="H1678" s="11" t="s">
        <v>90</v>
      </c>
      <c r="I1678" s="11" t="s">
        <v>26</v>
      </c>
      <c r="J1678" s="11" t="s">
        <v>1720</v>
      </c>
      <c r="K1678" s="11" t="s">
        <v>83</v>
      </c>
      <c r="L1678" s="11">
        <v>75217</v>
      </c>
      <c r="M1678" s="11" t="s">
        <v>84</v>
      </c>
      <c r="N1678" s="11" t="s">
        <v>1548</v>
      </c>
      <c r="O1678" s="11" t="s">
        <v>31</v>
      </c>
      <c r="P1678" s="11" t="s">
        <v>44</v>
      </c>
      <c r="Q1678" s="11" t="s">
        <v>1549</v>
      </c>
      <c r="R1678" s="11">
        <v>298.11599999999999</v>
      </c>
      <c r="S1678" s="11">
        <v>6</v>
      </c>
      <c r="T1678" s="11">
        <v>0.3</v>
      </c>
      <c r="U1678" s="11">
        <v>-4.2587999999999999</v>
      </c>
      <c r="V1678" s="11">
        <f t="shared" si="52"/>
        <v>0</v>
      </c>
      <c r="W1678" s="11" t="str">
        <f t="shared" si="53"/>
        <v>Jul</v>
      </c>
      <c r="X1678" s="13" t="s">
        <v>4395</v>
      </c>
    </row>
    <row r="1679" spans="1:24" x14ac:dyDescent="0.3">
      <c r="A1679" s="11">
        <v>7932</v>
      </c>
      <c r="B1679" s="11" t="s">
        <v>3872</v>
      </c>
      <c r="C1679" s="12">
        <v>44757</v>
      </c>
      <c r="D1679" s="12">
        <v>44762</v>
      </c>
      <c r="E1679" s="11" t="s">
        <v>38</v>
      </c>
      <c r="F1679" s="11" t="s">
        <v>2393</v>
      </c>
      <c r="G1679" s="11" t="s">
        <v>2394</v>
      </c>
      <c r="H1679" s="11" t="s">
        <v>81</v>
      </c>
      <c r="I1679" s="11" t="s">
        <v>26</v>
      </c>
      <c r="J1679" s="11" t="s">
        <v>3380</v>
      </c>
      <c r="K1679" s="11" t="s">
        <v>1498</v>
      </c>
      <c r="L1679" s="11">
        <v>97206</v>
      </c>
      <c r="M1679" s="11" t="s">
        <v>51</v>
      </c>
      <c r="N1679" s="11" t="s">
        <v>447</v>
      </c>
      <c r="O1679" s="11" t="s">
        <v>31</v>
      </c>
      <c r="P1679" s="11" t="s">
        <v>35</v>
      </c>
      <c r="Q1679" s="11" t="s">
        <v>448</v>
      </c>
      <c r="R1679" s="11">
        <v>230.28</v>
      </c>
      <c r="S1679" s="11">
        <v>3</v>
      </c>
      <c r="T1679" s="11">
        <v>0.2</v>
      </c>
      <c r="U1679" s="11">
        <v>23.027999999999999</v>
      </c>
      <c r="V1679" s="11">
        <f t="shared" si="52"/>
        <v>1</v>
      </c>
      <c r="W1679" s="11" t="str">
        <f t="shared" si="53"/>
        <v>Jul</v>
      </c>
      <c r="X1679" s="13" t="s">
        <v>4394</v>
      </c>
    </row>
    <row r="1680" spans="1:24" x14ac:dyDescent="0.3">
      <c r="A1680" s="11">
        <v>7941</v>
      </c>
      <c r="B1680" s="11" t="s">
        <v>3873</v>
      </c>
      <c r="C1680" s="12">
        <v>44909</v>
      </c>
      <c r="D1680" s="12">
        <v>44912</v>
      </c>
      <c r="E1680" s="11" t="s">
        <v>78</v>
      </c>
      <c r="F1680" s="11" t="s">
        <v>269</v>
      </c>
      <c r="G1680" s="11" t="s">
        <v>270</v>
      </c>
      <c r="H1680" s="11" t="s">
        <v>81</v>
      </c>
      <c r="I1680" s="11" t="s">
        <v>26</v>
      </c>
      <c r="J1680" s="11" t="s">
        <v>620</v>
      </c>
      <c r="K1680" s="11" t="s">
        <v>50</v>
      </c>
      <c r="L1680" s="11">
        <v>92037</v>
      </c>
      <c r="M1680" s="11" t="s">
        <v>51</v>
      </c>
      <c r="N1680" s="11" t="s">
        <v>122</v>
      </c>
      <c r="O1680" s="11" t="s">
        <v>31</v>
      </c>
      <c r="P1680" s="11" t="s">
        <v>35</v>
      </c>
      <c r="Q1680" s="11" t="s">
        <v>201</v>
      </c>
      <c r="R1680" s="11">
        <v>81.424000000000007</v>
      </c>
      <c r="S1680" s="11">
        <v>2</v>
      </c>
      <c r="T1680" s="11">
        <v>0.2</v>
      </c>
      <c r="U1680" s="11">
        <v>-9.1601999999999997</v>
      </c>
      <c r="V1680" s="11">
        <f t="shared" si="52"/>
        <v>0</v>
      </c>
      <c r="W1680" s="11" t="str">
        <f t="shared" si="53"/>
        <v>Dec</v>
      </c>
      <c r="X1680" s="13" t="s">
        <v>4394</v>
      </c>
    </row>
    <row r="1681" spans="1:24" x14ac:dyDescent="0.3">
      <c r="A1681" s="11">
        <v>7949</v>
      </c>
      <c r="B1681" s="11" t="s">
        <v>3874</v>
      </c>
      <c r="C1681" s="12">
        <v>43891</v>
      </c>
      <c r="D1681" s="12">
        <v>43895</v>
      </c>
      <c r="E1681" s="11" t="s">
        <v>38</v>
      </c>
      <c r="F1681" s="11" t="s">
        <v>2117</v>
      </c>
      <c r="G1681" s="11" t="s">
        <v>2118</v>
      </c>
      <c r="H1681" s="11" t="s">
        <v>25</v>
      </c>
      <c r="I1681" s="11" t="s">
        <v>26</v>
      </c>
      <c r="J1681" s="11" t="s">
        <v>1355</v>
      </c>
      <c r="K1681" s="11" t="s">
        <v>83</v>
      </c>
      <c r="L1681" s="11">
        <v>79907</v>
      </c>
      <c r="M1681" s="11" t="s">
        <v>84</v>
      </c>
      <c r="N1681" s="11" t="s">
        <v>1071</v>
      </c>
      <c r="O1681" s="11" t="s">
        <v>31</v>
      </c>
      <c r="P1681" s="11" t="s">
        <v>35</v>
      </c>
      <c r="Q1681" s="11" t="s">
        <v>1072</v>
      </c>
      <c r="R1681" s="11">
        <v>362.25</v>
      </c>
      <c r="S1681" s="11">
        <v>6</v>
      </c>
      <c r="T1681" s="11">
        <v>0.3</v>
      </c>
      <c r="U1681" s="11">
        <v>0</v>
      </c>
      <c r="V1681" s="11">
        <f t="shared" si="52"/>
        <v>0</v>
      </c>
      <c r="W1681" s="11" t="str">
        <f t="shared" si="53"/>
        <v>Mar</v>
      </c>
      <c r="X1681" s="13" t="s">
        <v>4392</v>
      </c>
    </row>
    <row r="1682" spans="1:24" x14ac:dyDescent="0.3">
      <c r="A1682" s="11">
        <v>7950</v>
      </c>
      <c r="B1682" s="11" t="s">
        <v>3874</v>
      </c>
      <c r="C1682" s="12">
        <v>43891</v>
      </c>
      <c r="D1682" s="12">
        <v>43895</v>
      </c>
      <c r="E1682" s="11" t="s">
        <v>38</v>
      </c>
      <c r="F1682" s="11" t="s">
        <v>2117</v>
      </c>
      <c r="G1682" s="11" t="s">
        <v>2118</v>
      </c>
      <c r="H1682" s="11" t="s">
        <v>25</v>
      </c>
      <c r="I1682" s="11" t="s">
        <v>26</v>
      </c>
      <c r="J1682" s="11" t="s">
        <v>1355</v>
      </c>
      <c r="K1682" s="11" t="s">
        <v>83</v>
      </c>
      <c r="L1682" s="11">
        <v>79907</v>
      </c>
      <c r="M1682" s="11" t="s">
        <v>84</v>
      </c>
      <c r="N1682" s="11" t="s">
        <v>924</v>
      </c>
      <c r="O1682" s="11" t="s">
        <v>31</v>
      </c>
      <c r="P1682" s="11" t="s">
        <v>53</v>
      </c>
      <c r="Q1682" s="11" t="s">
        <v>925</v>
      </c>
      <c r="R1682" s="11">
        <v>63.552</v>
      </c>
      <c r="S1682" s="11">
        <v>6</v>
      </c>
      <c r="T1682" s="11">
        <v>0.6</v>
      </c>
      <c r="U1682" s="11">
        <v>-34.953600000000002</v>
      </c>
      <c r="V1682" s="11">
        <f t="shared" si="52"/>
        <v>0</v>
      </c>
      <c r="W1682" s="11" t="str">
        <f t="shared" si="53"/>
        <v>Mar</v>
      </c>
      <c r="X1682" s="13" t="s">
        <v>4392</v>
      </c>
    </row>
    <row r="1683" spans="1:24" x14ac:dyDescent="0.3">
      <c r="A1683" s="11">
        <v>7956</v>
      </c>
      <c r="B1683" s="11" t="s">
        <v>3875</v>
      </c>
      <c r="C1683" s="12">
        <v>45204</v>
      </c>
      <c r="D1683" s="12">
        <v>45209</v>
      </c>
      <c r="E1683" s="11" t="s">
        <v>38</v>
      </c>
      <c r="F1683" s="11" t="s">
        <v>1648</v>
      </c>
      <c r="G1683" s="11" t="s">
        <v>1649</v>
      </c>
      <c r="H1683" s="11" t="s">
        <v>81</v>
      </c>
      <c r="I1683" s="11" t="s">
        <v>26</v>
      </c>
      <c r="J1683" s="11" t="s">
        <v>3413</v>
      </c>
      <c r="K1683" s="11" t="s">
        <v>50</v>
      </c>
      <c r="L1683" s="11">
        <v>95928</v>
      </c>
      <c r="M1683" s="11" t="s">
        <v>51</v>
      </c>
      <c r="N1683" s="11" t="s">
        <v>1899</v>
      </c>
      <c r="O1683" s="11" t="s">
        <v>31</v>
      </c>
      <c r="P1683" s="11" t="s">
        <v>35</v>
      </c>
      <c r="Q1683" s="11" t="s">
        <v>1900</v>
      </c>
      <c r="R1683" s="11">
        <v>435.16800000000001</v>
      </c>
      <c r="S1683" s="11">
        <v>4</v>
      </c>
      <c r="T1683" s="11">
        <v>0.2</v>
      </c>
      <c r="U1683" s="11">
        <v>-59.835599999999999</v>
      </c>
      <c r="V1683" s="11">
        <f t="shared" si="52"/>
        <v>0</v>
      </c>
      <c r="W1683" s="11" t="str">
        <f t="shared" si="53"/>
        <v>Oct</v>
      </c>
      <c r="X1683" s="13" t="s">
        <v>4395</v>
      </c>
    </row>
    <row r="1684" spans="1:24" x14ac:dyDescent="0.3">
      <c r="A1684" s="11">
        <v>7959</v>
      </c>
      <c r="B1684" s="11" t="s">
        <v>3875</v>
      </c>
      <c r="C1684" s="12">
        <v>45204</v>
      </c>
      <c r="D1684" s="12">
        <v>45209</v>
      </c>
      <c r="E1684" s="11" t="s">
        <v>38</v>
      </c>
      <c r="F1684" s="11" t="s">
        <v>1648</v>
      </c>
      <c r="G1684" s="11" t="s">
        <v>1649</v>
      </c>
      <c r="H1684" s="11" t="s">
        <v>81</v>
      </c>
      <c r="I1684" s="11" t="s">
        <v>26</v>
      </c>
      <c r="J1684" s="11" t="s">
        <v>3413</v>
      </c>
      <c r="K1684" s="11" t="s">
        <v>50</v>
      </c>
      <c r="L1684" s="11">
        <v>95928</v>
      </c>
      <c r="M1684" s="11" t="s">
        <v>51</v>
      </c>
      <c r="N1684" s="11" t="s">
        <v>2242</v>
      </c>
      <c r="O1684" s="11" t="s">
        <v>31</v>
      </c>
      <c r="P1684" s="11" t="s">
        <v>53</v>
      </c>
      <c r="Q1684" s="11" t="s">
        <v>2243</v>
      </c>
      <c r="R1684" s="11">
        <v>72.900000000000006</v>
      </c>
      <c r="S1684" s="11">
        <v>5</v>
      </c>
      <c r="T1684" s="11">
        <v>0</v>
      </c>
      <c r="U1684" s="11">
        <v>26.972999999999999</v>
      </c>
      <c r="V1684" s="11">
        <f t="shared" si="52"/>
        <v>1</v>
      </c>
      <c r="W1684" s="11" t="str">
        <f t="shared" si="53"/>
        <v>Oct</v>
      </c>
      <c r="X1684" s="13" t="s">
        <v>4395</v>
      </c>
    </row>
    <row r="1685" spans="1:24" x14ac:dyDescent="0.3">
      <c r="A1685" s="11">
        <v>7960</v>
      </c>
      <c r="B1685" s="11" t="s">
        <v>3875</v>
      </c>
      <c r="C1685" s="12">
        <v>45204</v>
      </c>
      <c r="D1685" s="12">
        <v>45209</v>
      </c>
      <c r="E1685" s="11" t="s">
        <v>38</v>
      </c>
      <c r="F1685" s="11" t="s">
        <v>1648</v>
      </c>
      <c r="G1685" s="11" t="s">
        <v>1649</v>
      </c>
      <c r="H1685" s="11" t="s">
        <v>81</v>
      </c>
      <c r="I1685" s="11" t="s">
        <v>26</v>
      </c>
      <c r="J1685" s="11" t="s">
        <v>3413</v>
      </c>
      <c r="K1685" s="11" t="s">
        <v>50</v>
      </c>
      <c r="L1685" s="11">
        <v>95928</v>
      </c>
      <c r="M1685" s="11" t="s">
        <v>51</v>
      </c>
      <c r="N1685" s="11" t="s">
        <v>1043</v>
      </c>
      <c r="O1685" s="11" t="s">
        <v>31</v>
      </c>
      <c r="P1685" s="11" t="s">
        <v>44</v>
      </c>
      <c r="Q1685" s="11" t="s">
        <v>1044</v>
      </c>
      <c r="R1685" s="11">
        <v>206.352</v>
      </c>
      <c r="S1685" s="11">
        <v>3</v>
      </c>
      <c r="T1685" s="11">
        <v>0.2</v>
      </c>
      <c r="U1685" s="11">
        <v>5.1588000000000003</v>
      </c>
      <c r="V1685" s="11">
        <f t="shared" si="52"/>
        <v>1</v>
      </c>
      <c r="W1685" s="11" t="str">
        <f t="shared" si="53"/>
        <v>Oct</v>
      </c>
      <c r="X1685" s="13" t="s">
        <v>4395</v>
      </c>
    </row>
    <row r="1686" spans="1:24" x14ac:dyDescent="0.3">
      <c r="A1686" s="11">
        <v>7968</v>
      </c>
      <c r="B1686" s="11" t="s">
        <v>3876</v>
      </c>
      <c r="C1686" s="12">
        <v>44844</v>
      </c>
      <c r="D1686" s="12">
        <v>44846</v>
      </c>
      <c r="E1686" s="11" t="s">
        <v>78</v>
      </c>
      <c r="F1686" s="11" t="s">
        <v>2445</v>
      </c>
      <c r="G1686" s="11" t="s">
        <v>2446</v>
      </c>
      <c r="H1686" s="11" t="s">
        <v>81</v>
      </c>
      <c r="I1686" s="11" t="s">
        <v>26</v>
      </c>
      <c r="J1686" s="11" t="s">
        <v>248</v>
      </c>
      <c r="K1686" s="11" t="s">
        <v>165</v>
      </c>
      <c r="L1686" s="11">
        <v>80219</v>
      </c>
      <c r="M1686" s="11" t="s">
        <v>51</v>
      </c>
      <c r="N1686" s="11" t="s">
        <v>3877</v>
      </c>
      <c r="O1686" s="11" t="s">
        <v>31</v>
      </c>
      <c r="P1686" s="11" t="s">
        <v>32</v>
      </c>
      <c r="Q1686" s="11" t="s">
        <v>3878</v>
      </c>
      <c r="R1686" s="11">
        <v>90.882000000000005</v>
      </c>
      <c r="S1686" s="11">
        <v>3</v>
      </c>
      <c r="T1686" s="11">
        <v>0.7</v>
      </c>
      <c r="U1686" s="11">
        <v>-190.85220000000001</v>
      </c>
      <c r="V1686" s="11">
        <f t="shared" si="52"/>
        <v>0</v>
      </c>
      <c r="W1686" s="11" t="str">
        <f t="shared" si="53"/>
        <v>Oct</v>
      </c>
      <c r="X1686" s="13" t="s">
        <v>4394</v>
      </c>
    </row>
    <row r="1687" spans="1:24" x14ac:dyDescent="0.3">
      <c r="A1687" s="11">
        <v>7970</v>
      </c>
      <c r="B1687" s="11" t="s">
        <v>3876</v>
      </c>
      <c r="C1687" s="12">
        <v>44844</v>
      </c>
      <c r="D1687" s="12">
        <v>44846</v>
      </c>
      <c r="E1687" s="11" t="s">
        <v>78</v>
      </c>
      <c r="F1687" s="11" t="s">
        <v>2445</v>
      </c>
      <c r="G1687" s="11" t="s">
        <v>2446</v>
      </c>
      <c r="H1687" s="11" t="s">
        <v>81</v>
      </c>
      <c r="I1687" s="11" t="s">
        <v>26</v>
      </c>
      <c r="J1687" s="11" t="s">
        <v>248</v>
      </c>
      <c r="K1687" s="11" t="s">
        <v>165</v>
      </c>
      <c r="L1687" s="11">
        <v>80219</v>
      </c>
      <c r="M1687" s="11" t="s">
        <v>51</v>
      </c>
      <c r="N1687" s="11" t="s">
        <v>637</v>
      </c>
      <c r="O1687" s="11" t="s">
        <v>31</v>
      </c>
      <c r="P1687" s="11" t="s">
        <v>35</v>
      </c>
      <c r="Q1687" s="11" t="s">
        <v>638</v>
      </c>
      <c r="R1687" s="11">
        <v>120.78400000000001</v>
      </c>
      <c r="S1687" s="11">
        <v>1</v>
      </c>
      <c r="T1687" s="11">
        <v>0.2</v>
      </c>
      <c r="U1687" s="11">
        <v>13.588200000000001</v>
      </c>
      <c r="V1687" s="11">
        <f t="shared" si="52"/>
        <v>1</v>
      </c>
      <c r="W1687" s="11" t="str">
        <f t="shared" si="53"/>
        <v>Oct</v>
      </c>
      <c r="X1687" s="13" t="s">
        <v>4394</v>
      </c>
    </row>
    <row r="1688" spans="1:24" x14ac:dyDescent="0.3">
      <c r="A1688" s="11">
        <v>7975</v>
      </c>
      <c r="B1688" s="11" t="s">
        <v>3879</v>
      </c>
      <c r="C1688" s="12">
        <v>44424</v>
      </c>
      <c r="D1688" s="12">
        <v>44428</v>
      </c>
      <c r="E1688" s="11" t="s">
        <v>38</v>
      </c>
      <c r="F1688" s="11" t="s">
        <v>2598</v>
      </c>
      <c r="G1688" s="11" t="s">
        <v>2599</v>
      </c>
      <c r="H1688" s="11" t="s">
        <v>81</v>
      </c>
      <c r="I1688" s="11" t="s">
        <v>26</v>
      </c>
      <c r="J1688" s="11" t="s">
        <v>60</v>
      </c>
      <c r="K1688" s="11" t="s">
        <v>61</v>
      </c>
      <c r="L1688" s="11">
        <v>19134</v>
      </c>
      <c r="M1688" s="11" t="s">
        <v>62</v>
      </c>
      <c r="N1688" s="11" t="s">
        <v>1372</v>
      </c>
      <c r="O1688" s="11" t="s">
        <v>31</v>
      </c>
      <c r="P1688" s="11" t="s">
        <v>53</v>
      </c>
      <c r="Q1688" s="11" t="s">
        <v>1373</v>
      </c>
      <c r="R1688" s="11">
        <v>254.352</v>
      </c>
      <c r="S1688" s="11">
        <v>3</v>
      </c>
      <c r="T1688" s="11">
        <v>0.2</v>
      </c>
      <c r="U1688" s="11">
        <v>0</v>
      </c>
      <c r="V1688" s="11">
        <f t="shared" si="52"/>
        <v>0</v>
      </c>
      <c r="W1688" s="11" t="str">
        <f t="shared" si="53"/>
        <v>Aug</v>
      </c>
      <c r="X1688" s="13" t="s">
        <v>4393</v>
      </c>
    </row>
    <row r="1689" spans="1:24" x14ac:dyDescent="0.3">
      <c r="A1689" s="11">
        <v>7983</v>
      </c>
      <c r="B1689" s="11" t="s">
        <v>3880</v>
      </c>
      <c r="C1689" s="12">
        <v>44084</v>
      </c>
      <c r="D1689" s="12">
        <v>44087</v>
      </c>
      <c r="E1689" s="11" t="s">
        <v>78</v>
      </c>
      <c r="F1689" s="11" t="s">
        <v>58</v>
      </c>
      <c r="G1689" s="11" t="s">
        <v>59</v>
      </c>
      <c r="H1689" s="11" t="s">
        <v>25</v>
      </c>
      <c r="I1689" s="11" t="s">
        <v>26</v>
      </c>
      <c r="J1689" s="11" t="s">
        <v>3881</v>
      </c>
      <c r="K1689" s="11" t="s">
        <v>344</v>
      </c>
      <c r="L1689" s="11">
        <v>7011</v>
      </c>
      <c r="M1689" s="11" t="s">
        <v>62</v>
      </c>
      <c r="N1689" s="11" t="s">
        <v>1518</v>
      </c>
      <c r="O1689" s="11" t="s">
        <v>31</v>
      </c>
      <c r="P1689" s="11" t="s">
        <v>53</v>
      </c>
      <c r="Q1689" s="11" t="s">
        <v>1519</v>
      </c>
      <c r="R1689" s="11">
        <v>254.9</v>
      </c>
      <c r="S1689" s="11">
        <v>5</v>
      </c>
      <c r="T1689" s="11">
        <v>0</v>
      </c>
      <c r="U1689" s="11">
        <v>76.47</v>
      </c>
      <c r="V1689" s="11">
        <f t="shared" si="52"/>
        <v>1</v>
      </c>
      <c r="W1689" s="11" t="str">
        <f t="shared" si="53"/>
        <v>Sep</v>
      </c>
      <c r="X1689" s="13" t="s">
        <v>4392</v>
      </c>
    </row>
    <row r="1690" spans="1:24" x14ac:dyDescent="0.3">
      <c r="A1690" s="11">
        <v>7995</v>
      </c>
      <c r="B1690" s="11" t="s">
        <v>3882</v>
      </c>
      <c r="C1690" s="12">
        <v>44520</v>
      </c>
      <c r="D1690" s="12">
        <v>44523</v>
      </c>
      <c r="E1690" s="11" t="s">
        <v>22</v>
      </c>
      <c r="F1690" s="11" t="s">
        <v>1422</v>
      </c>
      <c r="G1690" s="11" t="s">
        <v>1423</v>
      </c>
      <c r="H1690" s="11" t="s">
        <v>25</v>
      </c>
      <c r="I1690" s="11" t="s">
        <v>26</v>
      </c>
      <c r="J1690" s="11" t="s">
        <v>164</v>
      </c>
      <c r="K1690" s="11" t="s">
        <v>165</v>
      </c>
      <c r="L1690" s="11">
        <v>80013</v>
      </c>
      <c r="M1690" s="11" t="s">
        <v>51</v>
      </c>
      <c r="N1690" s="11" t="s">
        <v>397</v>
      </c>
      <c r="O1690" s="11" t="s">
        <v>31</v>
      </c>
      <c r="P1690" s="11" t="s">
        <v>32</v>
      </c>
      <c r="Q1690" s="11" t="s">
        <v>398</v>
      </c>
      <c r="R1690" s="11">
        <v>145.76400000000001</v>
      </c>
      <c r="S1690" s="11">
        <v>6</v>
      </c>
      <c r="T1690" s="11">
        <v>0.7</v>
      </c>
      <c r="U1690" s="11">
        <v>-247.7988</v>
      </c>
      <c r="V1690" s="11">
        <f t="shared" si="52"/>
        <v>0</v>
      </c>
      <c r="W1690" s="11" t="str">
        <f t="shared" si="53"/>
        <v>Nov</v>
      </c>
      <c r="X1690" s="13" t="s">
        <v>4393</v>
      </c>
    </row>
    <row r="1691" spans="1:24" x14ac:dyDescent="0.3">
      <c r="A1691" s="11">
        <v>7998</v>
      </c>
      <c r="B1691" s="11" t="s">
        <v>3883</v>
      </c>
      <c r="C1691" s="12">
        <v>45233</v>
      </c>
      <c r="D1691" s="12">
        <v>45235</v>
      </c>
      <c r="E1691" s="11" t="s">
        <v>78</v>
      </c>
      <c r="F1691" s="11" t="s">
        <v>3884</v>
      </c>
      <c r="G1691" s="11" t="s">
        <v>3885</v>
      </c>
      <c r="H1691" s="11" t="s">
        <v>90</v>
      </c>
      <c r="I1691" s="11" t="s">
        <v>26</v>
      </c>
      <c r="J1691" s="11" t="s">
        <v>620</v>
      </c>
      <c r="K1691" s="11" t="s">
        <v>50</v>
      </c>
      <c r="L1691" s="11">
        <v>92037</v>
      </c>
      <c r="M1691" s="11" t="s">
        <v>51</v>
      </c>
      <c r="N1691" s="11" t="s">
        <v>765</v>
      </c>
      <c r="O1691" s="11" t="s">
        <v>31</v>
      </c>
      <c r="P1691" s="11" t="s">
        <v>44</v>
      </c>
      <c r="Q1691" s="11" t="s">
        <v>766</v>
      </c>
      <c r="R1691" s="11">
        <v>1673.184</v>
      </c>
      <c r="S1691" s="11">
        <v>12</v>
      </c>
      <c r="T1691" s="11">
        <v>0.2</v>
      </c>
      <c r="U1691" s="11">
        <v>20.9148</v>
      </c>
      <c r="V1691" s="11">
        <f t="shared" si="52"/>
        <v>1</v>
      </c>
      <c r="W1691" s="11" t="str">
        <f t="shared" si="53"/>
        <v>Nov</v>
      </c>
      <c r="X1691" s="13" t="s">
        <v>4395</v>
      </c>
    </row>
    <row r="1692" spans="1:24" x14ac:dyDescent="0.3">
      <c r="A1692" s="11">
        <v>7999</v>
      </c>
      <c r="B1692" s="11" t="s">
        <v>3886</v>
      </c>
      <c r="C1692" s="12">
        <v>43955</v>
      </c>
      <c r="D1692" s="12">
        <v>43958</v>
      </c>
      <c r="E1692" s="11" t="s">
        <v>78</v>
      </c>
      <c r="F1692" s="11" t="s">
        <v>2740</v>
      </c>
      <c r="G1692" s="11" t="s">
        <v>2741</v>
      </c>
      <c r="H1692" s="11" t="s">
        <v>81</v>
      </c>
      <c r="I1692" s="11" t="s">
        <v>26</v>
      </c>
      <c r="J1692" s="11" t="s">
        <v>176</v>
      </c>
      <c r="K1692" s="11" t="s">
        <v>177</v>
      </c>
      <c r="L1692" s="11">
        <v>98105</v>
      </c>
      <c r="M1692" s="11" t="s">
        <v>51</v>
      </c>
      <c r="N1692" s="11" t="s">
        <v>1052</v>
      </c>
      <c r="O1692" s="11" t="s">
        <v>31</v>
      </c>
      <c r="P1692" s="11" t="s">
        <v>53</v>
      </c>
      <c r="Q1692" s="11" t="s">
        <v>1053</v>
      </c>
      <c r="R1692" s="11">
        <v>12.18</v>
      </c>
      <c r="S1692" s="11">
        <v>7</v>
      </c>
      <c r="T1692" s="11">
        <v>0</v>
      </c>
      <c r="U1692" s="11">
        <v>3.8976000000000002</v>
      </c>
      <c r="V1692" s="11">
        <f t="shared" si="52"/>
        <v>1</v>
      </c>
      <c r="W1692" s="11" t="str">
        <f t="shared" si="53"/>
        <v>May</v>
      </c>
      <c r="X1692" s="13" t="s">
        <v>4392</v>
      </c>
    </row>
    <row r="1693" spans="1:24" x14ac:dyDescent="0.3">
      <c r="A1693" s="11">
        <v>8005</v>
      </c>
      <c r="B1693" s="11" t="s">
        <v>3887</v>
      </c>
      <c r="C1693" s="12">
        <v>44166</v>
      </c>
      <c r="D1693" s="12">
        <v>44168</v>
      </c>
      <c r="E1693" s="11" t="s">
        <v>78</v>
      </c>
      <c r="F1693" s="11" t="s">
        <v>2674</v>
      </c>
      <c r="G1693" s="11" t="s">
        <v>2675</v>
      </c>
      <c r="H1693" s="11" t="s">
        <v>25</v>
      </c>
      <c r="I1693" s="11" t="s">
        <v>26</v>
      </c>
      <c r="J1693" s="11" t="s">
        <v>2024</v>
      </c>
      <c r="K1693" s="11" t="s">
        <v>415</v>
      </c>
      <c r="L1693" s="11">
        <v>1852</v>
      </c>
      <c r="M1693" s="11" t="s">
        <v>62</v>
      </c>
      <c r="N1693" s="11" t="s">
        <v>851</v>
      </c>
      <c r="O1693" s="11" t="s">
        <v>31</v>
      </c>
      <c r="P1693" s="11" t="s">
        <v>53</v>
      </c>
      <c r="Q1693" s="11" t="s">
        <v>852</v>
      </c>
      <c r="R1693" s="11">
        <v>45.84</v>
      </c>
      <c r="S1693" s="11">
        <v>3</v>
      </c>
      <c r="T1693" s="11">
        <v>0</v>
      </c>
      <c r="U1693" s="11">
        <v>15.585599999999999</v>
      </c>
      <c r="V1693" s="11">
        <f t="shared" si="52"/>
        <v>1</v>
      </c>
      <c r="W1693" s="11" t="str">
        <f t="shared" si="53"/>
        <v>Dec</v>
      </c>
      <c r="X1693" s="13" t="s">
        <v>4392</v>
      </c>
    </row>
    <row r="1694" spans="1:24" x14ac:dyDescent="0.3">
      <c r="A1694" s="11">
        <v>8006</v>
      </c>
      <c r="B1694" s="11" t="s">
        <v>3887</v>
      </c>
      <c r="C1694" s="12">
        <v>44166</v>
      </c>
      <c r="D1694" s="12">
        <v>44168</v>
      </c>
      <c r="E1694" s="11" t="s">
        <v>78</v>
      </c>
      <c r="F1694" s="11" t="s">
        <v>2674</v>
      </c>
      <c r="G1694" s="11" t="s">
        <v>2675</v>
      </c>
      <c r="H1694" s="11" t="s">
        <v>25</v>
      </c>
      <c r="I1694" s="11" t="s">
        <v>26</v>
      </c>
      <c r="J1694" s="11" t="s">
        <v>2024</v>
      </c>
      <c r="K1694" s="11" t="s">
        <v>415</v>
      </c>
      <c r="L1694" s="11">
        <v>1852</v>
      </c>
      <c r="M1694" s="11" t="s">
        <v>62</v>
      </c>
      <c r="N1694" s="11" t="s">
        <v>1080</v>
      </c>
      <c r="O1694" s="11" t="s">
        <v>31</v>
      </c>
      <c r="P1694" s="11" t="s">
        <v>53</v>
      </c>
      <c r="Q1694" s="11" t="s">
        <v>1081</v>
      </c>
      <c r="R1694" s="11">
        <v>9.82</v>
      </c>
      <c r="S1694" s="11">
        <v>2</v>
      </c>
      <c r="T1694" s="11">
        <v>0</v>
      </c>
      <c r="U1694" s="11">
        <v>3.2406000000000001</v>
      </c>
      <c r="V1694" s="11">
        <f t="shared" si="52"/>
        <v>1</v>
      </c>
      <c r="W1694" s="11" t="str">
        <f t="shared" si="53"/>
        <v>Dec</v>
      </c>
      <c r="X1694" s="13" t="s">
        <v>4392</v>
      </c>
    </row>
    <row r="1695" spans="1:24" x14ac:dyDescent="0.3">
      <c r="A1695" s="11">
        <v>8010</v>
      </c>
      <c r="B1695" s="11" t="s">
        <v>3888</v>
      </c>
      <c r="C1695" s="12">
        <v>44517</v>
      </c>
      <c r="D1695" s="12">
        <v>44524</v>
      </c>
      <c r="E1695" s="11" t="s">
        <v>38</v>
      </c>
      <c r="F1695" s="11" t="s">
        <v>2674</v>
      </c>
      <c r="G1695" s="11" t="s">
        <v>2675</v>
      </c>
      <c r="H1695" s="11" t="s">
        <v>25</v>
      </c>
      <c r="I1695" s="11" t="s">
        <v>26</v>
      </c>
      <c r="J1695" s="11" t="s">
        <v>2997</v>
      </c>
      <c r="K1695" s="11" t="s">
        <v>1503</v>
      </c>
      <c r="L1695" s="11">
        <v>73120</v>
      </c>
      <c r="M1695" s="11" t="s">
        <v>84</v>
      </c>
      <c r="N1695" s="11" t="s">
        <v>3573</v>
      </c>
      <c r="O1695" s="11" t="s">
        <v>31</v>
      </c>
      <c r="P1695" s="11" t="s">
        <v>35</v>
      </c>
      <c r="Q1695" s="11" t="s">
        <v>3574</v>
      </c>
      <c r="R1695" s="11">
        <v>1323.9</v>
      </c>
      <c r="S1695" s="11">
        <v>5</v>
      </c>
      <c r="T1695" s="11">
        <v>0</v>
      </c>
      <c r="U1695" s="11">
        <v>383.93099999999998</v>
      </c>
      <c r="V1695" s="11">
        <f t="shared" si="52"/>
        <v>1</v>
      </c>
      <c r="W1695" s="11" t="str">
        <f t="shared" si="53"/>
        <v>Nov</v>
      </c>
      <c r="X1695" s="13" t="s">
        <v>4393</v>
      </c>
    </row>
    <row r="1696" spans="1:24" x14ac:dyDescent="0.3">
      <c r="A1696" s="11">
        <v>8016</v>
      </c>
      <c r="B1696" s="11" t="s">
        <v>3889</v>
      </c>
      <c r="C1696" s="12">
        <v>45071</v>
      </c>
      <c r="D1696" s="12">
        <v>45071</v>
      </c>
      <c r="E1696" s="11" t="s">
        <v>407</v>
      </c>
      <c r="F1696" s="11" t="s">
        <v>1696</v>
      </c>
      <c r="G1696" s="11" t="s">
        <v>1697</v>
      </c>
      <c r="H1696" s="11" t="s">
        <v>25</v>
      </c>
      <c r="I1696" s="11" t="s">
        <v>26</v>
      </c>
      <c r="J1696" s="11" t="s">
        <v>158</v>
      </c>
      <c r="K1696" s="11" t="s">
        <v>109</v>
      </c>
      <c r="L1696" s="11">
        <v>10009</v>
      </c>
      <c r="M1696" s="11" t="s">
        <v>62</v>
      </c>
      <c r="N1696" s="11" t="s">
        <v>658</v>
      </c>
      <c r="O1696" s="11" t="s">
        <v>31</v>
      </c>
      <c r="P1696" s="11" t="s">
        <v>53</v>
      </c>
      <c r="Q1696" s="11" t="s">
        <v>659</v>
      </c>
      <c r="R1696" s="11">
        <v>18.84</v>
      </c>
      <c r="S1696" s="11">
        <v>3</v>
      </c>
      <c r="T1696" s="11">
        <v>0</v>
      </c>
      <c r="U1696" s="11">
        <v>6.0288000000000004</v>
      </c>
      <c r="V1696" s="11">
        <f t="shared" si="52"/>
        <v>1</v>
      </c>
      <c r="W1696" s="11" t="str">
        <f t="shared" si="53"/>
        <v>May</v>
      </c>
      <c r="X1696" s="13" t="s">
        <v>4395</v>
      </c>
    </row>
    <row r="1697" spans="1:24" x14ac:dyDescent="0.3">
      <c r="A1697" s="11">
        <v>8017</v>
      </c>
      <c r="B1697" s="11" t="s">
        <v>3890</v>
      </c>
      <c r="C1697" s="12">
        <v>44083</v>
      </c>
      <c r="D1697" s="12">
        <v>44085</v>
      </c>
      <c r="E1697" s="11" t="s">
        <v>78</v>
      </c>
      <c r="F1697" s="11" t="s">
        <v>996</v>
      </c>
      <c r="G1697" s="11" t="s">
        <v>997</v>
      </c>
      <c r="H1697" s="11" t="s">
        <v>90</v>
      </c>
      <c r="I1697" s="11" t="s">
        <v>26</v>
      </c>
      <c r="J1697" s="11" t="s">
        <v>796</v>
      </c>
      <c r="K1697" s="11" t="s">
        <v>215</v>
      </c>
      <c r="L1697" s="11">
        <v>43130</v>
      </c>
      <c r="M1697" s="11" t="s">
        <v>62</v>
      </c>
      <c r="N1697" s="11" t="s">
        <v>1815</v>
      </c>
      <c r="O1697" s="11" t="s">
        <v>31</v>
      </c>
      <c r="P1697" s="11" t="s">
        <v>53</v>
      </c>
      <c r="Q1697" s="11" t="s">
        <v>1816</v>
      </c>
      <c r="R1697" s="11">
        <v>60.671999999999997</v>
      </c>
      <c r="S1697" s="11">
        <v>6</v>
      </c>
      <c r="T1697" s="11">
        <v>0.2</v>
      </c>
      <c r="U1697" s="11">
        <v>12.892799999999999</v>
      </c>
      <c r="V1697" s="11">
        <f t="shared" si="52"/>
        <v>1</v>
      </c>
      <c r="W1697" s="11" t="str">
        <f t="shared" si="53"/>
        <v>Sep</v>
      </c>
      <c r="X1697" s="13" t="s">
        <v>4392</v>
      </c>
    </row>
    <row r="1698" spans="1:24" x14ac:dyDescent="0.3">
      <c r="A1698" s="11">
        <v>8024</v>
      </c>
      <c r="B1698" s="11" t="s">
        <v>3891</v>
      </c>
      <c r="C1698" s="12">
        <v>44033</v>
      </c>
      <c r="D1698" s="12">
        <v>44037</v>
      </c>
      <c r="E1698" s="11" t="s">
        <v>38</v>
      </c>
      <c r="F1698" s="11" t="s">
        <v>1847</v>
      </c>
      <c r="G1698" s="11" t="s">
        <v>1848</v>
      </c>
      <c r="H1698" s="11" t="s">
        <v>81</v>
      </c>
      <c r="I1698" s="11" t="s">
        <v>26</v>
      </c>
      <c r="J1698" s="11" t="s">
        <v>1720</v>
      </c>
      <c r="K1698" s="11" t="s">
        <v>83</v>
      </c>
      <c r="L1698" s="11">
        <v>75217</v>
      </c>
      <c r="M1698" s="11" t="s">
        <v>84</v>
      </c>
      <c r="N1698" s="11" t="s">
        <v>606</v>
      </c>
      <c r="O1698" s="11" t="s">
        <v>31</v>
      </c>
      <c r="P1698" s="11" t="s">
        <v>35</v>
      </c>
      <c r="Q1698" s="11" t="s">
        <v>607</v>
      </c>
      <c r="R1698" s="11">
        <v>657.93</v>
      </c>
      <c r="S1698" s="11">
        <v>5</v>
      </c>
      <c r="T1698" s="11">
        <v>0.3</v>
      </c>
      <c r="U1698" s="11">
        <v>-93.99</v>
      </c>
      <c r="V1698" s="11">
        <f t="shared" si="52"/>
        <v>0</v>
      </c>
      <c r="W1698" s="11" t="str">
        <f t="shared" si="53"/>
        <v>Jul</v>
      </c>
      <c r="X1698" s="13" t="s">
        <v>4392</v>
      </c>
    </row>
    <row r="1699" spans="1:24" x14ac:dyDescent="0.3">
      <c r="A1699" s="11">
        <v>8026</v>
      </c>
      <c r="B1699" s="11" t="s">
        <v>3892</v>
      </c>
      <c r="C1699" s="12">
        <v>44450</v>
      </c>
      <c r="D1699" s="12">
        <v>44454</v>
      </c>
      <c r="E1699" s="11" t="s">
        <v>22</v>
      </c>
      <c r="F1699" s="11" t="s">
        <v>3136</v>
      </c>
      <c r="G1699" s="11" t="s">
        <v>3137</v>
      </c>
      <c r="H1699" s="11" t="s">
        <v>81</v>
      </c>
      <c r="I1699" s="11" t="s">
        <v>26</v>
      </c>
      <c r="J1699" s="11" t="s">
        <v>158</v>
      </c>
      <c r="K1699" s="11" t="s">
        <v>109</v>
      </c>
      <c r="L1699" s="11">
        <v>10035</v>
      </c>
      <c r="M1699" s="11" t="s">
        <v>62</v>
      </c>
      <c r="N1699" s="11" t="s">
        <v>3599</v>
      </c>
      <c r="O1699" s="11" t="s">
        <v>31</v>
      </c>
      <c r="P1699" s="11" t="s">
        <v>53</v>
      </c>
      <c r="Q1699" s="11" t="s">
        <v>3600</v>
      </c>
      <c r="R1699" s="11">
        <v>210.68</v>
      </c>
      <c r="S1699" s="11">
        <v>2</v>
      </c>
      <c r="T1699" s="11">
        <v>0</v>
      </c>
      <c r="U1699" s="11">
        <v>50.563200000000002</v>
      </c>
      <c r="V1699" s="11">
        <f t="shared" si="52"/>
        <v>1</v>
      </c>
      <c r="W1699" s="11" t="str">
        <f t="shared" si="53"/>
        <v>Sep</v>
      </c>
      <c r="X1699" s="13" t="s">
        <v>4393</v>
      </c>
    </row>
    <row r="1700" spans="1:24" x14ac:dyDescent="0.3">
      <c r="A1700" s="11">
        <v>8031</v>
      </c>
      <c r="B1700" s="11" t="s">
        <v>3893</v>
      </c>
      <c r="C1700" s="12">
        <v>44568</v>
      </c>
      <c r="D1700" s="12">
        <v>44572</v>
      </c>
      <c r="E1700" s="11" t="s">
        <v>38</v>
      </c>
      <c r="F1700" s="11" t="s">
        <v>1290</v>
      </c>
      <c r="G1700" s="11" t="s">
        <v>1291</v>
      </c>
      <c r="H1700" s="11" t="s">
        <v>25</v>
      </c>
      <c r="I1700" s="11" t="s">
        <v>26</v>
      </c>
      <c r="J1700" s="11" t="s">
        <v>509</v>
      </c>
      <c r="K1700" s="11" t="s">
        <v>83</v>
      </c>
      <c r="L1700" s="11">
        <v>79109</v>
      </c>
      <c r="M1700" s="11" t="s">
        <v>84</v>
      </c>
      <c r="N1700" s="11" t="s">
        <v>1292</v>
      </c>
      <c r="O1700" s="11" t="s">
        <v>31</v>
      </c>
      <c r="P1700" s="11" t="s">
        <v>53</v>
      </c>
      <c r="Q1700" s="11" t="s">
        <v>2003</v>
      </c>
      <c r="R1700" s="11">
        <v>23.076000000000001</v>
      </c>
      <c r="S1700" s="11">
        <v>3</v>
      </c>
      <c r="T1700" s="11">
        <v>0.6</v>
      </c>
      <c r="U1700" s="11">
        <v>-10.9611</v>
      </c>
      <c r="V1700" s="11">
        <f t="shared" si="52"/>
        <v>0</v>
      </c>
      <c r="W1700" s="11" t="str">
        <f t="shared" si="53"/>
        <v>Jan</v>
      </c>
      <c r="X1700" s="13" t="s">
        <v>4394</v>
      </c>
    </row>
    <row r="1701" spans="1:24" x14ac:dyDescent="0.3">
      <c r="A1701" s="11">
        <v>8035</v>
      </c>
      <c r="B1701" s="11" t="s">
        <v>3894</v>
      </c>
      <c r="C1701" s="12">
        <v>44372</v>
      </c>
      <c r="D1701" s="12">
        <v>44375</v>
      </c>
      <c r="E1701" s="11" t="s">
        <v>78</v>
      </c>
      <c r="F1701" s="11" t="s">
        <v>1772</v>
      </c>
      <c r="G1701" s="11" t="s">
        <v>1773</v>
      </c>
      <c r="H1701" s="11" t="s">
        <v>25</v>
      </c>
      <c r="I1701" s="11" t="s">
        <v>26</v>
      </c>
      <c r="J1701" s="11" t="s">
        <v>91</v>
      </c>
      <c r="K1701" s="11" t="s">
        <v>83</v>
      </c>
      <c r="L1701" s="11">
        <v>77041</v>
      </c>
      <c r="M1701" s="11" t="s">
        <v>84</v>
      </c>
      <c r="N1701" s="11" t="s">
        <v>1959</v>
      </c>
      <c r="O1701" s="11" t="s">
        <v>31</v>
      </c>
      <c r="P1701" s="11" t="s">
        <v>53</v>
      </c>
      <c r="Q1701" s="11" t="s">
        <v>1960</v>
      </c>
      <c r="R1701" s="11">
        <v>75.384</v>
      </c>
      <c r="S1701" s="11">
        <v>9</v>
      </c>
      <c r="T1701" s="11">
        <v>0.6</v>
      </c>
      <c r="U1701" s="11">
        <v>-20.730599999999999</v>
      </c>
      <c r="V1701" s="11">
        <f t="shared" si="52"/>
        <v>0</v>
      </c>
      <c r="W1701" s="11" t="str">
        <f t="shared" si="53"/>
        <v>Jun</v>
      </c>
      <c r="X1701" s="13" t="s">
        <v>4393</v>
      </c>
    </row>
    <row r="1702" spans="1:24" x14ac:dyDescent="0.3">
      <c r="A1702" s="11">
        <v>8039</v>
      </c>
      <c r="B1702" s="11" t="s">
        <v>3895</v>
      </c>
      <c r="C1702" s="12">
        <v>45107</v>
      </c>
      <c r="D1702" s="12">
        <v>45109</v>
      </c>
      <c r="E1702" s="11" t="s">
        <v>22</v>
      </c>
      <c r="F1702" s="11" t="s">
        <v>2487</v>
      </c>
      <c r="G1702" s="11" t="s">
        <v>2488</v>
      </c>
      <c r="H1702" s="11" t="s">
        <v>25</v>
      </c>
      <c r="I1702" s="11" t="s">
        <v>26</v>
      </c>
      <c r="J1702" s="11" t="s">
        <v>49</v>
      </c>
      <c r="K1702" s="11" t="s">
        <v>50</v>
      </c>
      <c r="L1702" s="11">
        <v>90032</v>
      </c>
      <c r="M1702" s="11" t="s">
        <v>51</v>
      </c>
      <c r="N1702" s="11" t="s">
        <v>1437</v>
      </c>
      <c r="O1702" s="11" t="s">
        <v>31</v>
      </c>
      <c r="P1702" s="11" t="s">
        <v>32</v>
      </c>
      <c r="Q1702" s="11" t="s">
        <v>1438</v>
      </c>
      <c r="R1702" s="11">
        <v>435.99900000000002</v>
      </c>
      <c r="S1702" s="11">
        <v>3</v>
      </c>
      <c r="T1702" s="11">
        <v>0.15</v>
      </c>
      <c r="U1702" s="11">
        <v>5.1294000000000004</v>
      </c>
      <c r="V1702" s="11">
        <f t="shared" si="52"/>
        <v>1</v>
      </c>
      <c r="W1702" s="11" t="str">
        <f t="shared" si="53"/>
        <v>Jun</v>
      </c>
      <c r="X1702" s="13" t="s">
        <v>4395</v>
      </c>
    </row>
    <row r="1703" spans="1:24" x14ac:dyDescent="0.3">
      <c r="A1703" s="11">
        <v>8040</v>
      </c>
      <c r="B1703" s="11" t="s">
        <v>3896</v>
      </c>
      <c r="C1703" s="12">
        <v>45159</v>
      </c>
      <c r="D1703" s="12">
        <v>45163</v>
      </c>
      <c r="E1703" s="11" t="s">
        <v>22</v>
      </c>
      <c r="F1703" s="11" t="s">
        <v>3897</v>
      </c>
      <c r="G1703" s="11" t="s">
        <v>3898</v>
      </c>
      <c r="H1703" s="11" t="s">
        <v>81</v>
      </c>
      <c r="I1703" s="11" t="s">
        <v>26</v>
      </c>
      <c r="J1703" s="11" t="s">
        <v>176</v>
      </c>
      <c r="K1703" s="11" t="s">
        <v>177</v>
      </c>
      <c r="L1703" s="11">
        <v>98115</v>
      </c>
      <c r="M1703" s="11" t="s">
        <v>51</v>
      </c>
      <c r="N1703" s="11" t="s">
        <v>238</v>
      </c>
      <c r="O1703" s="11" t="s">
        <v>31</v>
      </c>
      <c r="P1703" s="11" t="s">
        <v>35</v>
      </c>
      <c r="Q1703" s="11" t="s">
        <v>239</v>
      </c>
      <c r="R1703" s="11">
        <v>388.70400000000001</v>
      </c>
      <c r="S1703" s="11">
        <v>6</v>
      </c>
      <c r="T1703" s="11">
        <v>0.2</v>
      </c>
      <c r="U1703" s="11">
        <v>38.870399999999997</v>
      </c>
      <c r="V1703" s="11">
        <f t="shared" si="52"/>
        <v>1</v>
      </c>
      <c r="W1703" s="11" t="str">
        <f t="shared" si="53"/>
        <v>Aug</v>
      </c>
      <c r="X1703" s="13" t="s">
        <v>4395</v>
      </c>
    </row>
    <row r="1704" spans="1:24" x14ac:dyDescent="0.3">
      <c r="A1704" s="11">
        <v>8044</v>
      </c>
      <c r="B1704" s="11" t="s">
        <v>3899</v>
      </c>
      <c r="C1704" s="12">
        <v>44996</v>
      </c>
      <c r="D1704" s="12">
        <v>45000</v>
      </c>
      <c r="E1704" s="11" t="s">
        <v>38</v>
      </c>
      <c r="F1704" s="11" t="s">
        <v>1024</v>
      </c>
      <c r="G1704" s="11" t="s">
        <v>1025</v>
      </c>
      <c r="H1704" s="11" t="s">
        <v>90</v>
      </c>
      <c r="I1704" s="11" t="s">
        <v>26</v>
      </c>
      <c r="J1704" s="11" t="s">
        <v>3900</v>
      </c>
      <c r="K1704" s="11" t="s">
        <v>415</v>
      </c>
      <c r="L1704" s="11">
        <v>2138</v>
      </c>
      <c r="M1704" s="11" t="s">
        <v>62</v>
      </c>
      <c r="N1704" s="11" t="s">
        <v>3901</v>
      </c>
      <c r="O1704" s="11" t="s">
        <v>31</v>
      </c>
      <c r="P1704" s="11" t="s">
        <v>53</v>
      </c>
      <c r="Q1704" s="11" t="s">
        <v>3902</v>
      </c>
      <c r="R1704" s="11">
        <v>26.72</v>
      </c>
      <c r="S1704" s="11">
        <v>1</v>
      </c>
      <c r="T1704" s="11">
        <v>0</v>
      </c>
      <c r="U1704" s="11">
        <v>11.7568</v>
      </c>
      <c r="V1704" s="11">
        <f t="shared" si="52"/>
        <v>1</v>
      </c>
      <c r="W1704" s="11" t="str">
        <f t="shared" si="53"/>
        <v>Mar</v>
      </c>
      <c r="X1704" s="13" t="s">
        <v>4395</v>
      </c>
    </row>
    <row r="1705" spans="1:24" x14ac:dyDescent="0.3">
      <c r="A1705" s="11">
        <v>8051</v>
      </c>
      <c r="B1705" s="11" t="s">
        <v>3903</v>
      </c>
      <c r="C1705" s="12">
        <v>44100</v>
      </c>
      <c r="D1705" s="12">
        <v>44104</v>
      </c>
      <c r="E1705" s="11" t="s">
        <v>38</v>
      </c>
      <c r="F1705" s="11" t="s">
        <v>3904</v>
      </c>
      <c r="G1705" s="11" t="s">
        <v>3905</v>
      </c>
      <c r="H1705" s="11" t="s">
        <v>81</v>
      </c>
      <c r="I1705" s="11" t="s">
        <v>26</v>
      </c>
      <c r="J1705" s="11" t="s">
        <v>60</v>
      </c>
      <c r="K1705" s="11" t="s">
        <v>61</v>
      </c>
      <c r="L1705" s="11">
        <v>19140</v>
      </c>
      <c r="M1705" s="11" t="s">
        <v>62</v>
      </c>
      <c r="N1705" s="11" t="s">
        <v>924</v>
      </c>
      <c r="O1705" s="11" t="s">
        <v>31</v>
      </c>
      <c r="P1705" s="11" t="s">
        <v>53</v>
      </c>
      <c r="Q1705" s="11" t="s">
        <v>925</v>
      </c>
      <c r="R1705" s="11">
        <v>21.184000000000001</v>
      </c>
      <c r="S1705" s="11">
        <v>1</v>
      </c>
      <c r="T1705" s="11">
        <v>0.2</v>
      </c>
      <c r="U1705" s="11">
        <v>4.7664</v>
      </c>
      <c r="V1705" s="11">
        <f t="shared" si="52"/>
        <v>1</v>
      </c>
      <c r="W1705" s="11" t="str">
        <f t="shared" si="53"/>
        <v>Sep</v>
      </c>
      <c r="X1705" s="13" t="s">
        <v>4392</v>
      </c>
    </row>
    <row r="1706" spans="1:24" x14ac:dyDescent="0.3">
      <c r="A1706" s="11">
        <v>8056</v>
      </c>
      <c r="B1706" s="11" t="s">
        <v>3906</v>
      </c>
      <c r="C1706" s="12">
        <v>44436</v>
      </c>
      <c r="D1706" s="12">
        <v>44443</v>
      </c>
      <c r="E1706" s="11" t="s">
        <v>38</v>
      </c>
      <c r="F1706" s="11" t="s">
        <v>668</v>
      </c>
      <c r="G1706" s="11" t="s">
        <v>669</v>
      </c>
      <c r="H1706" s="11" t="s">
        <v>25</v>
      </c>
      <c r="I1706" s="11" t="s">
        <v>26</v>
      </c>
      <c r="J1706" s="11" t="s">
        <v>49</v>
      </c>
      <c r="K1706" s="11" t="s">
        <v>50</v>
      </c>
      <c r="L1706" s="11">
        <v>90049</v>
      </c>
      <c r="M1706" s="11" t="s">
        <v>51</v>
      </c>
      <c r="N1706" s="11" t="s">
        <v>260</v>
      </c>
      <c r="O1706" s="11" t="s">
        <v>31</v>
      </c>
      <c r="P1706" s="11" t="s">
        <v>32</v>
      </c>
      <c r="Q1706" s="11" t="s">
        <v>261</v>
      </c>
      <c r="R1706" s="11">
        <v>307.666</v>
      </c>
      <c r="S1706" s="11">
        <v>2</v>
      </c>
      <c r="T1706" s="11">
        <v>0.15</v>
      </c>
      <c r="U1706" s="11">
        <v>28.956800000000001</v>
      </c>
      <c r="V1706" s="11">
        <f t="shared" si="52"/>
        <v>1</v>
      </c>
      <c r="W1706" s="11" t="str">
        <f t="shared" si="53"/>
        <v>Aug</v>
      </c>
      <c r="X1706" s="13" t="s">
        <v>4393</v>
      </c>
    </row>
    <row r="1707" spans="1:24" x14ac:dyDescent="0.3">
      <c r="A1707" s="11">
        <v>8060</v>
      </c>
      <c r="B1707" s="11" t="s">
        <v>3906</v>
      </c>
      <c r="C1707" s="12">
        <v>44436</v>
      </c>
      <c r="D1707" s="12">
        <v>44443</v>
      </c>
      <c r="E1707" s="11" t="s">
        <v>38</v>
      </c>
      <c r="F1707" s="11" t="s">
        <v>668</v>
      </c>
      <c r="G1707" s="11" t="s">
        <v>669</v>
      </c>
      <c r="H1707" s="11" t="s">
        <v>25</v>
      </c>
      <c r="I1707" s="11" t="s">
        <v>26</v>
      </c>
      <c r="J1707" s="11" t="s">
        <v>49</v>
      </c>
      <c r="K1707" s="11" t="s">
        <v>50</v>
      </c>
      <c r="L1707" s="11">
        <v>90049</v>
      </c>
      <c r="M1707" s="11" t="s">
        <v>51</v>
      </c>
      <c r="N1707" s="11" t="s">
        <v>1342</v>
      </c>
      <c r="O1707" s="11" t="s">
        <v>31</v>
      </c>
      <c r="P1707" s="11" t="s">
        <v>53</v>
      </c>
      <c r="Q1707" s="11" t="s">
        <v>405</v>
      </c>
      <c r="R1707" s="11">
        <v>4.16</v>
      </c>
      <c r="S1707" s="11">
        <v>2</v>
      </c>
      <c r="T1707" s="11">
        <v>0</v>
      </c>
      <c r="U1707" s="11">
        <v>1.7472000000000001</v>
      </c>
      <c r="V1707" s="11">
        <f t="shared" si="52"/>
        <v>1</v>
      </c>
      <c r="W1707" s="11" t="str">
        <f t="shared" si="53"/>
        <v>Aug</v>
      </c>
      <c r="X1707" s="13" t="s">
        <v>4393</v>
      </c>
    </row>
    <row r="1708" spans="1:24" x14ac:dyDescent="0.3">
      <c r="A1708" s="11">
        <v>8069</v>
      </c>
      <c r="B1708" s="11" t="s">
        <v>3907</v>
      </c>
      <c r="C1708" s="12">
        <v>44489</v>
      </c>
      <c r="D1708" s="12">
        <v>44493</v>
      </c>
      <c r="E1708" s="11" t="s">
        <v>38</v>
      </c>
      <c r="F1708" s="11" t="s">
        <v>1019</v>
      </c>
      <c r="G1708" s="11" t="s">
        <v>1020</v>
      </c>
      <c r="H1708" s="11" t="s">
        <v>81</v>
      </c>
      <c r="I1708" s="11" t="s">
        <v>26</v>
      </c>
      <c r="J1708" s="11" t="s">
        <v>310</v>
      </c>
      <c r="K1708" s="11" t="s">
        <v>50</v>
      </c>
      <c r="L1708" s="11">
        <v>94109</v>
      </c>
      <c r="M1708" s="11" t="s">
        <v>51</v>
      </c>
      <c r="N1708" s="11" t="s">
        <v>2494</v>
      </c>
      <c r="O1708" s="11" t="s">
        <v>31</v>
      </c>
      <c r="P1708" s="11" t="s">
        <v>53</v>
      </c>
      <c r="Q1708" s="11" t="s">
        <v>2495</v>
      </c>
      <c r="R1708" s="11">
        <v>16.02</v>
      </c>
      <c r="S1708" s="11">
        <v>6</v>
      </c>
      <c r="T1708" s="11">
        <v>0</v>
      </c>
      <c r="U1708" s="11">
        <v>6.0876000000000001</v>
      </c>
      <c r="V1708" s="11">
        <f t="shared" si="52"/>
        <v>1</v>
      </c>
      <c r="W1708" s="11" t="str">
        <f t="shared" si="53"/>
        <v>Oct</v>
      </c>
      <c r="X1708" s="13" t="s">
        <v>4393</v>
      </c>
    </row>
    <row r="1709" spans="1:24" x14ac:dyDescent="0.3">
      <c r="A1709" s="11">
        <v>8071</v>
      </c>
      <c r="B1709" s="11" t="s">
        <v>3908</v>
      </c>
      <c r="C1709" s="12">
        <v>44927</v>
      </c>
      <c r="D1709" s="12">
        <v>44931</v>
      </c>
      <c r="E1709" s="11" t="s">
        <v>38</v>
      </c>
      <c r="F1709" s="11" t="s">
        <v>2635</v>
      </c>
      <c r="G1709" s="11" t="s">
        <v>2636</v>
      </c>
      <c r="H1709" s="11" t="s">
        <v>25</v>
      </c>
      <c r="I1709" s="11" t="s">
        <v>26</v>
      </c>
      <c r="J1709" s="11" t="s">
        <v>1849</v>
      </c>
      <c r="K1709" s="11" t="s">
        <v>83</v>
      </c>
      <c r="L1709" s="11">
        <v>77340</v>
      </c>
      <c r="M1709" s="11" t="s">
        <v>84</v>
      </c>
      <c r="N1709" s="11" t="s">
        <v>2150</v>
      </c>
      <c r="O1709" s="11" t="s">
        <v>31</v>
      </c>
      <c r="P1709" s="11" t="s">
        <v>53</v>
      </c>
      <c r="Q1709" s="11" t="s">
        <v>2151</v>
      </c>
      <c r="R1709" s="11">
        <v>141.41999999999999</v>
      </c>
      <c r="S1709" s="11">
        <v>5</v>
      </c>
      <c r="T1709" s="11">
        <v>0.6</v>
      </c>
      <c r="U1709" s="11">
        <v>-187.38149999999999</v>
      </c>
      <c r="V1709" s="11">
        <f t="shared" si="52"/>
        <v>0</v>
      </c>
      <c r="W1709" s="11" t="str">
        <f t="shared" si="53"/>
        <v>Jan</v>
      </c>
      <c r="X1709" s="13" t="s">
        <v>4395</v>
      </c>
    </row>
    <row r="1710" spans="1:24" x14ac:dyDescent="0.3">
      <c r="A1710" s="11">
        <v>8072</v>
      </c>
      <c r="B1710" s="11" t="s">
        <v>3908</v>
      </c>
      <c r="C1710" s="12">
        <v>44927</v>
      </c>
      <c r="D1710" s="12">
        <v>44931</v>
      </c>
      <c r="E1710" s="11" t="s">
        <v>38</v>
      </c>
      <c r="F1710" s="11" t="s">
        <v>2635</v>
      </c>
      <c r="G1710" s="11" t="s">
        <v>2636</v>
      </c>
      <c r="H1710" s="11" t="s">
        <v>25</v>
      </c>
      <c r="I1710" s="11" t="s">
        <v>26</v>
      </c>
      <c r="J1710" s="11" t="s">
        <v>1849</v>
      </c>
      <c r="K1710" s="11" t="s">
        <v>83</v>
      </c>
      <c r="L1710" s="11">
        <v>77340</v>
      </c>
      <c r="M1710" s="11" t="s">
        <v>84</v>
      </c>
      <c r="N1710" s="11" t="s">
        <v>802</v>
      </c>
      <c r="O1710" s="11" t="s">
        <v>31</v>
      </c>
      <c r="P1710" s="11" t="s">
        <v>35</v>
      </c>
      <c r="Q1710" s="11" t="s">
        <v>803</v>
      </c>
      <c r="R1710" s="11">
        <v>310.74400000000003</v>
      </c>
      <c r="S1710" s="11">
        <v>4</v>
      </c>
      <c r="T1710" s="11">
        <v>0.3</v>
      </c>
      <c r="U1710" s="11">
        <v>-26.635200000000001</v>
      </c>
      <c r="V1710" s="11">
        <f t="shared" si="52"/>
        <v>0</v>
      </c>
      <c r="W1710" s="11" t="str">
        <f t="shared" si="53"/>
        <v>Jan</v>
      </c>
      <c r="X1710" s="13" t="s">
        <v>4395</v>
      </c>
    </row>
    <row r="1711" spans="1:24" x14ac:dyDescent="0.3">
      <c r="A1711" s="11">
        <v>8077</v>
      </c>
      <c r="B1711" s="11" t="s">
        <v>3909</v>
      </c>
      <c r="C1711" s="12">
        <v>44370</v>
      </c>
      <c r="D1711" s="12">
        <v>44376</v>
      </c>
      <c r="E1711" s="11" t="s">
        <v>38</v>
      </c>
      <c r="F1711" s="11" t="s">
        <v>1693</v>
      </c>
      <c r="G1711" s="11" t="s">
        <v>1694</v>
      </c>
      <c r="H1711" s="11" t="s">
        <v>81</v>
      </c>
      <c r="I1711" s="11" t="s">
        <v>26</v>
      </c>
      <c r="J1711" s="11" t="s">
        <v>3910</v>
      </c>
      <c r="K1711" s="11" t="s">
        <v>648</v>
      </c>
      <c r="L1711" s="11">
        <v>30344</v>
      </c>
      <c r="M1711" s="11" t="s">
        <v>29</v>
      </c>
      <c r="N1711" s="11" t="s">
        <v>816</v>
      </c>
      <c r="O1711" s="11" t="s">
        <v>31</v>
      </c>
      <c r="P1711" s="11" t="s">
        <v>53</v>
      </c>
      <c r="Q1711" s="11" t="s">
        <v>817</v>
      </c>
      <c r="R1711" s="11">
        <v>27.42</v>
      </c>
      <c r="S1711" s="11">
        <v>3</v>
      </c>
      <c r="T1711" s="11">
        <v>0</v>
      </c>
      <c r="U1711" s="11">
        <v>9.3228000000000009</v>
      </c>
      <c r="V1711" s="11">
        <f t="shared" si="52"/>
        <v>1</v>
      </c>
      <c r="W1711" s="11" t="str">
        <f t="shared" si="53"/>
        <v>Jun</v>
      </c>
      <c r="X1711" s="13" t="s">
        <v>4393</v>
      </c>
    </row>
    <row r="1712" spans="1:24" x14ac:dyDescent="0.3">
      <c r="A1712" s="11">
        <v>8086</v>
      </c>
      <c r="B1712" s="11" t="s">
        <v>3911</v>
      </c>
      <c r="C1712" s="12">
        <v>44854</v>
      </c>
      <c r="D1712" s="12">
        <v>44860</v>
      </c>
      <c r="E1712" s="11" t="s">
        <v>38</v>
      </c>
      <c r="F1712" s="11" t="s">
        <v>3912</v>
      </c>
      <c r="G1712" s="11" t="s">
        <v>3913</v>
      </c>
      <c r="H1712" s="11" t="s">
        <v>90</v>
      </c>
      <c r="I1712" s="11" t="s">
        <v>26</v>
      </c>
      <c r="J1712" s="11" t="s">
        <v>670</v>
      </c>
      <c r="K1712" s="11" t="s">
        <v>697</v>
      </c>
      <c r="L1712" s="11">
        <v>22204</v>
      </c>
      <c r="M1712" s="11" t="s">
        <v>29</v>
      </c>
      <c r="N1712" s="11" t="s">
        <v>474</v>
      </c>
      <c r="O1712" s="11" t="s">
        <v>31</v>
      </c>
      <c r="P1712" s="11" t="s">
        <v>53</v>
      </c>
      <c r="Q1712" s="11" t="s">
        <v>475</v>
      </c>
      <c r="R1712" s="11">
        <v>61.1</v>
      </c>
      <c r="S1712" s="11">
        <v>5</v>
      </c>
      <c r="T1712" s="11">
        <v>0</v>
      </c>
      <c r="U1712" s="11">
        <v>18.329999999999998</v>
      </c>
      <c r="V1712" s="11">
        <f t="shared" si="52"/>
        <v>1</v>
      </c>
      <c r="W1712" s="11" t="str">
        <f t="shared" si="53"/>
        <v>Oct</v>
      </c>
      <c r="X1712" s="13" t="s">
        <v>4394</v>
      </c>
    </row>
    <row r="1713" spans="1:24" x14ac:dyDescent="0.3">
      <c r="A1713" s="11">
        <v>8094</v>
      </c>
      <c r="B1713" s="11" t="s">
        <v>3914</v>
      </c>
      <c r="C1713" s="12">
        <v>45134</v>
      </c>
      <c r="D1713" s="12">
        <v>45139</v>
      </c>
      <c r="E1713" s="11" t="s">
        <v>22</v>
      </c>
      <c r="F1713" s="11" t="s">
        <v>1749</v>
      </c>
      <c r="G1713" s="11" t="s">
        <v>1750</v>
      </c>
      <c r="H1713" s="11" t="s">
        <v>25</v>
      </c>
      <c r="I1713" s="11" t="s">
        <v>26</v>
      </c>
      <c r="J1713" s="11" t="s">
        <v>176</v>
      </c>
      <c r="K1713" s="11" t="s">
        <v>177</v>
      </c>
      <c r="L1713" s="11">
        <v>98115</v>
      </c>
      <c r="M1713" s="11" t="s">
        <v>51</v>
      </c>
      <c r="N1713" s="11" t="s">
        <v>908</v>
      </c>
      <c r="O1713" s="11" t="s">
        <v>31</v>
      </c>
      <c r="P1713" s="11" t="s">
        <v>53</v>
      </c>
      <c r="Q1713" s="11" t="s">
        <v>298</v>
      </c>
      <c r="R1713" s="11">
        <v>23.88</v>
      </c>
      <c r="S1713" s="11">
        <v>3</v>
      </c>
      <c r="T1713" s="11">
        <v>0</v>
      </c>
      <c r="U1713" s="11">
        <v>10.507199999999999</v>
      </c>
      <c r="V1713" s="11">
        <f t="shared" si="52"/>
        <v>1</v>
      </c>
      <c r="W1713" s="11" t="str">
        <f t="shared" si="53"/>
        <v>Jul</v>
      </c>
      <c r="X1713" s="13" t="s">
        <v>4395</v>
      </c>
    </row>
    <row r="1714" spans="1:24" x14ac:dyDescent="0.3">
      <c r="A1714" s="11">
        <v>8106</v>
      </c>
      <c r="B1714" s="11" t="s">
        <v>3915</v>
      </c>
      <c r="C1714" s="12">
        <v>44974</v>
      </c>
      <c r="D1714" s="12">
        <v>44976</v>
      </c>
      <c r="E1714" s="11" t="s">
        <v>78</v>
      </c>
      <c r="F1714" s="11" t="s">
        <v>3916</v>
      </c>
      <c r="G1714" s="11" t="s">
        <v>3917</v>
      </c>
      <c r="H1714" s="11" t="s">
        <v>90</v>
      </c>
      <c r="I1714" s="11" t="s">
        <v>26</v>
      </c>
      <c r="J1714" s="11" t="s">
        <v>91</v>
      </c>
      <c r="K1714" s="11" t="s">
        <v>83</v>
      </c>
      <c r="L1714" s="11">
        <v>77041</v>
      </c>
      <c r="M1714" s="11" t="s">
        <v>84</v>
      </c>
      <c r="N1714" s="11" t="s">
        <v>515</v>
      </c>
      <c r="O1714" s="11" t="s">
        <v>31</v>
      </c>
      <c r="P1714" s="11" t="s">
        <v>32</v>
      </c>
      <c r="Q1714" s="11" t="s">
        <v>516</v>
      </c>
      <c r="R1714" s="11">
        <v>89.066400000000002</v>
      </c>
      <c r="S1714" s="11">
        <v>1</v>
      </c>
      <c r="T1714" s="11">
        <v>0.32</v>
      </c>
      <c r="U1714" s="11">
        <v>-17.0274</v>
      </c>
      <c r="V1714" s="11">
        <f t="shared" si="52"/>
        <v>0</v>
      </c>
      <c r="W1714" s="11" t="str">
        <f t="shared" si="53"/>
        <v>Feb</v>
      </c>
      <c r="X1714" s="13" t="s">
        <v>4395</v>
      </c>
    </row>
    <row r="1715" spans="1:24" x14ac:dyDescent="0.3">
      <c r="A1715" s="11">
        <v>8109</v>
      </c>
      <c r="B1715" s="11" t="s">
        <v>3918</v>
      </c>
      <c r="C1715" s="12">
        <v>45268</v>
      </c>
      <c r="D1715" s="12">
        <v>45275</v>
      </c>
      <c r="E1715" s="11" t="s">
        <v>38</v>
      </c>
      <c r="F1715" s="11" t="s">
        <v>740</v>
      </c>
      <c r="G1715" s="11" t="s">
        <v>741</v>
      </c>
      <c r="H1715" s="11" t="s">
        <v>25</v>
      </c>
      <c r="I1715" s="11" t="s">
        <v>26</v>
      </c>
      <c r="J1715" s="11" t="s">
        <v>60</v>
      </c>
      <c r="K1715" s="11" t="s">
        <v>61</v>
      </c>
      <c r="L1715" s="11">
        <v>19140</v>
      </c>
      <c r="M1715" s="11" t="s">
        <v>62</v>
      </c>
      <c r="N1715" s="11" t="s">
        <v>469</v>
      </c>
      <c r="O1715" s="11" t="s">
        <v>31</v>
      </c>
      <c r="P1715" s="11" t="s">
        <v>35</v>
      </c>
      <c r="Q1715" s="11" t="s">
        <v>470</v>
      </c>
      <c r="R1715" s="11">
        <v>215.54400000000001</v>
      </c>
      <c r="S1715" s="11">
        <v>4</v>
      </c>
      <c r="T1715" s="11">
        <v>0.3</v>
      </c>
      <c r="U1715" s="11">
        <v>-58.504800000000003</v>
      </c>
      <c r="V1715" s="11">
        <f t="shared" si="52"/>
        <v>0</v>
      </c>
      <c r="W1715" s="11" t="str">
        <f t="shared" si="53"/>
        <v>Dec</v>
      </c>
      <c r="X1715" s="13" t="s">
        <v>4395</v>
      </c>
    </row>
    <row r="1716" spans="1:24" x14ac:dyDescent="0.3">
      <c r="A1716" s="11">
        <v>8111</v>
      </c>
      <c r="B1716" s="11" t="s">
        <v>3919</v>
      </c>
      <c r="C1716" s="12">
        <v>45248</v>
      </c>
      <c r="D1716" s="12">
        <v>45253</v>
      </c>
      <c r="E1716" s="11" t="s">
        <v>38</v>
      </c>
      <c r="F1716" s="11" t="s">
        <v>3920</v>
      </c>
      <c r="G1716" s="11" t="s">
        <v>3921</v>
      </c>
      <c r="H1716" s="11" t="s">
        <v>25</v>
      </c>
      <c r="I1716" s="11" t="s">
        <v>26</v>
      </c>
      <c r="J1716" s="11" t="s">
        <v>120</v>
      </c>
      <c r="K1716" s="11" t="s">
        <v>121</v>
      </c>
      <c r="L1716" s="11">
        <v>60623</v>
      </c>
      <c r="M1716" s="11" t="s">
        <v>84</v>
      </c>
      <c r="N1716" s="11" t="s">
        <v>2161</v>
      </c>
      <c r="O1716" s="11" t="s">
        <v>31</v>
      </c>
      <c r="P1716" s="11" t="s">
        <v>35</v>
      </c>
      <c r="Q1716" s="11" t="s">
        <v>2162</v>
      </c>
      <c r="R1716" s="11">
        <v>127.386</v>
      </c>
      <c r="S1716" s="11">
        <v>2</v>
      </c>
      <c r="T1716" s="11">
        <v>0.3</v>
      </c>
      <c r="U1716" s="11">
        <v>-25.4772</v>
      </c>
      <c r="V1716" s="11">
        <f t="shared" si="52"/>
        <v>0</v>
      </c>
      <c r="W1716" s="11" t="str">
        <f t="shared" si="53"/>
        <v>Nov</v>
      </c>
      <c r="X1716" s="13" t="s">
        <v>4395</v>
      </c>
    </row>
    <row r="1717" spans="1:24" x14ac:dyDescent="0.3">
      <c r="A1717" s="11">
        <v>8112</v>
      </c>
      <c r="B1717" s="11" t="s">
        <v>3922</v>
      </c>
      <c r="C1717" s="12">
        <v>44896</v>
      </c>
      <c r="D1717" s="12">
        <v>44898</v>
      </c>
      <c r="E1717" s="11" t="s">
        <v>22</v>
      </c>
      <c r="F1717" s="11" t="s">
        <v>3798</v>
      </c>
      <c r="G1717" s="11" t="s">
        <v>3799</v>
      </c>
      <c r="H1717" s="11" t="s">
        <v>25</v>
      </c>
      <c r="I1717" s="11" t="s">
        <v>26</v>
      </c>
      <c r="J1717" s="11" t="s">
        <v>1726</v>
      </c>
      <c r="K1717" s="11" t="s">
        <v>83</v>
      </c>
      <c r="L1717" s="11">
        <v>76903</v>
      </c>
      <c r="M1717" s="11" t="s">
        <v>84</v>
      </c>
      <c r="N1717" s="11" t="s">
        <v>571</v>
      </c>
      <c r="O1717" s="11" t="s">
        <v>31</v>
      </c>
      <c r="P1717" s="11" t="s">
        <v>35</v>
      </c>
      <c r="Q1717" s="11" t="s">
        <v>572</v>
      </c>
      <c r="R1717" s="11">
        <v>248.43</v>
      </c>
      <c r="S1717" s="11">
        <v>5</v>
      </c>
      <c r="T1717" s="11">
        <v>0.3</v>
      </c>
      <c r="U1717" s="11">
        <v>-17.745000000000001</v>
      </c>
      <c r="V1717" s="11">
        <f t="shared" si="52"/>
        <v>0</v>
      </c>
      <c r="W1717" s="11" t="str">
        <f t="shared" si="53"/>
        <v>Dec</v>
      </c>
      <c r="X1717" s="13" t="s">
        <v>4394</v>
      </c>
    </row>
    <row r="1718" spans="1:24" x14ac:dyDescent="0.3">
      <c r="A1718" s="11">
        <v>8114</v>
      </c>
      <c r="B1718" s="11" t="s">
        <v>3922</v>
      </c>
      <c r="C1718" s="12">
        <v>44896</v>
      </c>
      <c r="D1718" s="12">
        <v>44898</v>
      </c>
      <c r="E1718" s="11" t="s">
        <v>22</v>
      </c>
      <c r="F1718" s="11" t="s">
        <v>3798</v>
      </c>
      <c r="G1718" s="11" t="s">
        <v>3799</v>
      </c>
      <c r="H1718" s="11" t="s">
        <v>25</v>
      </c>
      <c r="I1718" s="11" t="s">
        <v>26</v>
      </c>
      <c r="J1718" s="11" t="s">
        <v>1726</v>
      </c>
      <c r="K1718" s="11" t="s">
        <v>83</v>
      </c>
      <c r="L1718" s="11">
        <v>76903</v>
      </c>
      <c r="M1718" s="11" t="s">
        <v>84</v>
      </c>
      <c r="N1718" s="11" t="s">
        <v>280</v>
      </c>
      <c r="O1718" s="11" t="s">
        <v>31</v>
      </c>
      <c r="P1718" s="11" t="s">
        <v>35</v>
      </c>
      <c r="Q1718" s="11" t="s">
        <v>281</v>
      </c>
      <c r="R1718" s="11">
        <v>85.245999999999995</v>
      </c>
      <c r="S1718" s="11">
        <v>2</v>
      </c>
      <c r="T1718" s="11">
        <v>0.3</v>
      </c>
      <c r="U1718" s="11">
        <v>-1.2178</v>
      </c>
      <c r="V1718" s="11">
        <f t="shared" si="52"/>
        <v>0</v>
      </c>
      <c r="W1718" s="11" t="str">
        <f t="shared" si="53"/>
        <v>Dec</v>
      </c>
      <c r="X1718" s="13" t="s">
        <v>4394</v>
      </c>
    </row>
    <row r="1719" spans="1:24" x14ac:dyDescent="0.3">
      <c r="A1719" s="11">
        <v>8116</v>
      </c>
      <c r="B1719" s="11" t="s">
        <v>3923</v>
      </c>
      <c r="C1719" s="12">
        <v>45167</v>
      </c>
      <c r="D1719" s="12">
        <v>45173</v>
      </c>
      <c r="E1719" s="11" t="s">
        <v>38</v>
      </c>
      <c r="F1719" s="11" t="s">
        <v>1569</v>
      </c>
      <c r="G1719" s="11" t="s">
        <v>1570</v>
      </c>
      <c r="H1719" s="11" t="s">
        <v>81</v>
      </c>
      <c r="I1719" s="11" t="s">
        <v>26</v>
      </c>
      <c r="J1719" s="11" t="s">
        <v>49</v>
      </c>
      <c r="K1719" s="11" t="s">
        <v>50</v>
      </c>
      <c r="L1719" s="11">
        <v>90049</v>
      </c>
      <c r="M1719" s="11" t="s">
        <v>51</v>
      </c>
      <c r="N1719" s="11" t="s">
        <v>3676</v>
      </c>
      <c r="O1719" s="11" t="s">
        <v>31</v>
      </c>
      <c r="P1719" s="11" t="s">
        <v>53</v>
      </c>
      <c r="Q1719" s="11" t="s">
        <v>3677</v>
      </c>
      <c r="R1719" s="11">
        <v>148.02000000000001</v>
      </c>
      <c r="S1719" s="11">
        <v>3</v>
      </c>
      <c r="T1719" s="11">
        <v>0</v>
      </c>
      <c r="U1719" s="11">
        <v>41.445599999999999</v>
      </c>
      <c r="V1719" s="11">
        <f t="shared" si="52"/>
        <v>1</v>
      </c>
      <c r="W1719" s="11" t="str">
        <f t="shared" si="53"/>
        <v>Aug</v>
      </c>
      <c r="X1719" s="13" t="s">
        <v>4395</v>
      </c>
    </row>
    <row r="1720" spans="1:24" x14ac:dyDescent="0.3">
      <c r="A1720" s="11">
        <v>8119</v>
      </c>
      <c r="B1720" s="11" t="s">
        <v>3924</v>
      </c>
      <c r="C1720" s="12">
        <v>45129</v>
      </c>
      <c r="D1720" s="12">
        <v>45134</v>
      </c>
      <c r="E1720" s="11" t="s">
        <v>38</v>
      </c>
      <c r="F1720" s="11" t="s">
        <v>2638</v>
      </c>
      <c r="G1720" s="11" t="s">
        <v>2639</v>
      </c>
      <c r="H1720" s="11" t="s">
        <v>25</v>
      </c>
      <c r="I1720" s="11" t="s">
        <v>26</v>
      </c>
      <c r="J1720" s="11" t="s">
        <v>120</v>
      </c>
      <c r="K1720" s="11" t="s">
        <v>121</v>
      </c>
      <c r="L1720" s="11">
        <v>60653</v>
      </c>
      <c r="M1720" s="11" t="s">
        <v>84</v>
      </c>
      <c r="N1720" s="11" t="s">
        <v>606</v>
      </c>
      <c r="O1720" s="11" t="s">
        <v>31</v>
      </c>
      <c r="P1720" s="11" t="s">
        <v>35</v>
      </c>
      <c r="Q1720" s="11" t="s">
        <v>607</v>
      </c>
      <c r="R1720" s="11">
        <v>526.34400000000005</v>
      </c>
      <c r="S1720" s="11">
        <v>4</v>
      </c>
      <c r="T1720" s="11">
        <v>0.3</v>
      </c>
      <c r="U1720" s="11">
        <v>-75.191999999999993</v>
      </c>
      <c r="V1720" s="11">
        <f t="shared" si="52"/>
        <v>0</v>
      </c>
      <c r="W1720" s="11" t="str">
        <f t="shared" si="53"/>
        <v>Jul</v>
      </c>
      <c r="X1720" s="13" t="s">
        <v>4395</v>
      </c>
    </row>
    <row r="1721" spans="1:24" x14ac:dyDescent="0.3">
      <c r="A1721" s="11">
        <v>8120</v>
      </c>
      <c r="B1721" s="11" t="s">
        <v>3925</v>
      </c>
      <c r="C1721" s="12">
        <v>44876</v>
      </c>
      <c r="D1721" s="12">
        <v>44881</v>
      </c>
      <c r="E1721" s="11" t="s">
        <v>38</v>
      </c>
      <c r="F1721" s="11" t="s">
        <v>596</v>
      </c>
      <c r="G1721" s="11" t="s">
        <v>597</v>
      </c>
      <c r="H1721" s="11" t="s">
        <v>25</v>
      </c>
      <c r="I1721" s="11" t="s">
        <v>26</v>
      </c>
      <c r="J1721" s="11" t="s">
        <v>310</v>
      </c>
      <c r="K1721" s="11" t="s">
        <v>50</v>
      </c>
      <c r="L1721" s="11">
        <v>94110</v>
      </c>
      <c r="M1721" s="11" t="s">
        <v>51</v>
      </c>
      <c r="N1721" s="11" t="s">
        <v>171</v>
      </c>
      <c r="O1721" s="11" t="s">
        <v>31</v>
      </c>
      <c r="P1721" s="11" t="s">
        <v>53</v>
      </c>
      <c r="Q1721" s="11" t="s">
        <v>172</v>
      </c>
      <c r="R1721" s="11">
        <v>41.96</v>
      </c>
      <c r="S1721" s="11">
        <v>2</v>
      </c>
      <c r="T1721" s="11">
        <v>0</v>
      </c>
      <c r="U1721" s="11">
        <v>10.909599999999999</v>
      </c>
      <c r="V1721" s="11">
        <f t="shared" si="52"/>
        <v>1</v>
      </c>
      <c r="W1721" s="11" t="str">
        <f t="shared" si="53"/>
        <v>Nov</v>
      </c>
      <c r="X1721" s="13" t="s">
        <v>4394</v>
      </c>
    </row>
    <row r="1722" spans="1:24" x14ac:dyDescent="0.3">
      <c r="A1722" s="11">
        <v>8121</v>
      </c>
      <c r="B1722" s="11" t="s">
        <v>3925</v>
      </c>
      <c r="C1722" s="12">
        <v>44876</v>
      </c>
      <c r="D1722" s="12">
        <v>44881</v>
      </c>
      <c r="E1722" s="11" t="s">
        <v>38</v>
      </c>
      <c r="F1722" s="11" t="s">
        <v>596</v>
      </c>
      <c r="G1722" s="11" t="s">
        <v>597</v>
      </c>
      <c r="H1722" s="11" t="s">
        <v>25</v>
      </c>
      <c r="I1722" s="11" t="s">
        <v>26</v>
      </c>
      <c r="J1722" s="11" t="s">
        <v>310</v>
      </c>
      <c r="K1722" s="11" t="s">
        <v>50</v>
      </c>
      <c r="L1722" s="11">
        <v>94110</v>
      </c>
      <c r="M1722" s="11" t="s">
        <v>51</v>
      </c>
      <c r="N1722" s="11" t="s">
        <v>606</v>
      </c>
      <c r="O1722" s="11" t="s">
        <v>31</v>
      </c>
      <c r="P1722" s="11" t="s">
        <v>35</v>
      </c>
      <c r="Q1722" s="11" t="s">
        <v>607</v>
      </c>
      <c r="R1722" s="11">
        <v>451.15199999999999</v>
      </c>
      <c r="S1722" s="11">
        <v>3</v>
      </c>
      <c r="T1722" s="11">
        <v>0.2</v>
      </c>
      <c r="U1722" s="11">
        <v>0</v>
      </c>
      <c r="V1722" s="11">
        <f t="shared" si="52"/>
        <v>0</v>
      </c>
      <c r="W1722" s="11" t="str">
        <f t="shared" si="53"/>
        <v>Nov</v>
      </c>
      <c r="X1722" s="13" t="s">
        <v>4394</v>
      </c>
    </row>
    <row r="1723" spans="1:24" x14ac:dyDescent="0.3">
      <c r="A1723" s="11">
        <v>8125</v>
      </c>
      <c r="B1723" s="11" t="s">
        <v>3926</v>
      </c>
      <c r="C1723" s="12">
        <v>45176</v>
      </c>
      <c r="D1723" s="12">
        <v>45181</v>
      </c>
      <c r="E1723" s="11" t="s">
        <v>38</v>
      </c>
      <c r="F1723" s="11" t="s">
        <v>1856</v>
      </c>
      <c r="G1723" s="11" t="s">
        <v>1857</v>
      </c>
      <c r="H1723" s="11" t="s">
        <v>25</v>
      </c>
      <c r="I1723" s="11" t="s">
        <v>26</v>
      </c>
      <c r="J1723" s="11" t="s">
        <v>3927</v>
      </c>
      <c r="K1723" s="11" t="s">
        <v>50</v>
      </c>
      <c r="L1723" s="11">
        <v>95351</v>
      </c>
      <c r="M1723" s="11" t="s">
        <v>51</v>
      </c>
      <c r="N1723" s="11" t="s">
        <v>278</v>
      </c>
      <c r="O1723" s="11" t="s">
        <v>31</v>
      </c>
      <c r="P1723" s="11" t="s">
        <v>35</v>
      </c>
      <c r="Q1723" s="11" t="s">
        <v>279</v>
      </c>
      <c r="R1723" s="11">
        <v>161.56800000000001</v>
      </c>
      <c r="S1723" s="11">
        <v>2</v>
      </c>
      <c r="T1723" s="11">
        <v>0.2</v>
      </c>
      <c r="U1723" s="11">
        <v>-28.2744</v>
      </c>
      <c r="V1723" s="11">
        <f t="shared" si="52"/>
        <v>0</v>
      </c>
      <c r="W1723" s="11" t="str">
        <f t="shared" si="53"/>
        <v>Sep</v>
      </c>
      <c r="X1723" s="13" t="s">
        <v>4395</v>
      </c>
    </row>
    <row r="1724" spans="1:24" x14ac:dyDescent="0.3">
      <c r="A1724" s="11">
        <v>8129</v>
      </c>
      <c r="B1724" s="11" t="s">
        <v>3928</v>
      </c>
      <c r="C1724" s="12">
        <v>45164</v>
      </c>
      <c r="D1724" s="12">
        <v>45170</v>
      </c>
      <c r="E1724" s="11" t="s">
        <v>38</v>
      </c>
      <c r="F1724" s="11" t="s">
        <v>97</v>
      </c>
      <c r="G1724" s="11" t="s">
        <v>98</v>
      </c>
      <c r="H1724" s="11" t="s">
        <v>25</v>
      </c>
      <c r="I1724" s="11" t="s">
        <v>26</v>
      </c>
      <c r="J1724" s="11" t="s">
        <v>120</v>
      </c>
      <c r="K1724" s="11" t="s">
        <v>121</v>
      </c>
      <c r="L1724" s="11">
        <v>60610</v>
      </c>
      <c r="M1724" s="11" t="s">
        <v>84</v>
      </c>
      <c r="N1724" s="11" t="s">
        <v>737</v>
      </c>
      <c r="O1724" s="11" t="s">
        <v>31</v>
      </c>
      <c r="P1724" s="11" t="s">
        <v>53</v>
      </c>
      <c r="Q1724" s="11" t="s">
        <v>738</v>
      </c>
      <c r="R1724" s="11">
        <v>64.959999999999994</v>
      </c>
      <c r="S1724" s="11">
        <v>5</v>
      </c>
      <c r="T1724" s="11">
        <v>0.6</v>
      </c>
      <c r="U1724" s="11">
        <v>-43.847999999999999</v>
      </c>
      <c r="V1724" s="11">
        <f t="shared" si="52"/>
        <v>0</v>
      </c>
      <c r="W1724" s="11" t="str">
        <f t="shared" si="53"/>
        <v>Aug</v>
      </c>
      <c r="X1724" s="13" t="s">
        <v>4395</v>
      </c>
    </row>
    <row r="1725" spans="1:24" x14ac:dyDescent="0.3">
      <c r="A1725" s="11">
        <v>8134</v>
      </c>
      <c r="B1725" s="11" t="s">
        <v>3929</v>
      </c>
      <c r="C1725" s="12">
        <v>44477</v>
      </c>
      <c r="D1725" s="12">
        <v>44482</v>
      </c>
      <c r="E1725" s="11" t="s">
        <v>38</v>
      </c>
      <c r="F1725" s="11" t="s">
        <v>79</v>
      </c>
      <c r="G1725" s="11" t="s">
        <v>80</v>
      </c>
      <c r="H1725" s="11" t="s">
        <v>81</v>
      </c>
      <c r="I1725" s="11" t="s">
        <v>26</v>
      </c>
      <c r="J1725" s="11" t="s">
        <v>1720</v>
      </c>
      <c r="K1725" s="11" t="s">
        <v>83</v>
      </c>
      <c r="L1725" s="11">
        <v>75081</v>
      </c>
      <c r="M1725" s="11" t="s">
        <v>84</v>
      </c>
      <c r="N1725" s="11" t="s">
        <v>131</v>
      </c>
      <c r="O1725" s="11" t="s">
        <v>31</v>
      </c>
      <c r="P1725" s="11" t="s">
        <v>53</v>
      </c>
      <c r="Q1725" s="11" t="s">
        <v>132</v>
      </c>
      <c r="R1725" s="11">
        <v>72.78</v>
      </c>
      <c r="S1725" s="11">
        <v>3</v>
      </c>
      <c r="T1725" s="11">
        <v>0.6</v>
      </c>
      <c r="U1725" s="11">
        <v>-70.960499999999996</v>
      </c>
      <c r="V1725" s="11">
        <f t="shared" si="52"/>
        <v>0</v>
      </c>
      <c r="W1725" s="11" t="str">
        <f t="shared" si="53"/>
        <v>Oct</v>
      </c>
      <c r="X1725" s="13" t="s">
        <v>4393</v>
      </c>
    </row>
    <row r="1726" spans="1:24" x14ac:dyDescent="0.3">
      <c r="A1726" s="11">
        <v>8137</v>
      </c>
      <c r="B1726" s="11" t="s">
        <v>3930</v>
      </c>
      <c r="C1726" s="12">
        <v>44785</v>
      </c>
      <c r="D1726" s="12">
        <v>44789</v>
      </c>
      <c r="E1726" s="11" t="s">
        <v>38</v>
      </c>
      <c r="F1726" s="11" t="s">
        <v>3931</v>
      </c>
      <c r="G1726" s="11" t="s">
        <v>3932</v>
      </c>
      <c r="H1726" s="11" t="s">
        <v>81</v>
      </c>
      <c r="I1726" s="11" t="s">
        <v>26</v>
      </c>
      <c r="J1726" s="11" t="s">
        <v>555</v>
      </c>
      <c r="K1726" s="11" t="s">
        <v>42</v>
      </c>
      <c r="L1726" s="11">
        <v>33801</v>
      </c>
      <c r="M1726" s="11" t="s">
        <v>29</v>
      </c>
      <c r="N1726" s="11" t="s">
        <v>350</v>
      </c>
      <c r="O1726" s="11" t="s">
        <v>31</v>
      </c>
      <c r="P1726" s="11" t="s">
        <v>44</v>
      </c>
      <c r="Q1726" s="11" t="s">
        <v>351</v>
      </c>
      <c r="R1726" s="11">
        <v>562.29250000000002</v>
      </c>
      <c r="S1726" s="11">
        <v>7</v>
      </c>
      <c r="T1726" s="11">
        <v>0.45</v>
      </c>
      <c r="U1726" s="11">
        <v>-255.58750000000001</v>
      </c>
      <c r="V1726" s="11">
        <f t="shared" si="52"/>
        <v>0</v>
      </c>
      <c r="W1726" s="11" t="str">
        <f t="shared" si="53"/>
        <v>Aug</v>
      </c>
      <c r="X1726" s="13" t="s">
        <v>4394</v>
      </c>
    </row>
    <row r="1727" spans="1:24" x14ac:dyDescent="0.3">
      <c r="A1727" s="11">
        <v>8138</v>
      </c>
      <c r="B1727" s="11" t="s">
        <v>3933</v>
      </c>
      <c r="C1727" s="12">
        <v>44144</v>
      </c>
      <c r="D1727" s="12">
        <v>44148</v>
      </c>
      <c r="E1727" s="11" t="s">
        <v>38</v>
      </c>
      <c r="F1727" s="11" t="s">
        <v>3345</v>
      </c>
      <c r="G1727" s="11" t="s">
        <v>3346</v>
      </c>
      <c r="H1727" s="11" t="s">
        <v>90</v>
      </c>
      <c r="I1727" s="11" t="s">
        <v>26</v>
      </c>
      <c r="J1727" s="11" t="s">
        <v>158</v>
      </c>
      <c r="K1727" s="11" t="s">
        <v>109</v>
      </c>
      <c r="L1727" s="11">
        <v>10035</v>
      </c>
      <c r="M1727" s="11" t="s">
        <v>62</v>
      </c>
      <c r="N1727" s="11" t="s">
        <v>336</v>
      </c>
      <c r="O1727" s="11" t="s">
        <v>31</v>
      </c>
      <c r="P1727" s="11" t="s">
        <v>53</v>
      </c>
      <c r="Q1727" s="11" t="s">
        <v>1224</v>
      </c>
      <c r="R1727" s="11">
        <v>56.52</v>
      </c>
      <c r="S1727" s="11">
        <v>9</v>
      </c>
      <c r="T1727" s="11">
        <v>0</v>
      </c>
      <c r="U1727" s="11">
        <v>21.477599999999999</v>
      </c>
      <c r="V1727" s="11">
        <f t="shared" si="52"/>
        <v>1</v>
      </c>
      <c r="W1727" s="11" t="str">
        <f t="shared" si="53"/>
        <v>Nov</v>
      </c>
      <c r="X1727" s="13" t="s">
        <v>4392</v>
      </c>
    </row>
    <row r="1728" spans="1:24" x14ac:dyDescent="0.3">
      <c r="A1728" s="11">
        <v>8144</v>
      </c>
      <c r="B1728" s="11" t="s">
        <v>3934</v>
      </c>
      <c r="C1728" s="12">
        <v>44597</v>
      </c>
      <c r="D1728" s="12">
        <v>44602</v>
      </c>
      <c r="E1728" s="11" t="s">
        <v>38</v>
      </c>
      <c r="F1728" s="11" t="s">
        <v>1871</v>
      </c>
      <c r="G1728" s="11" t="s">
        <v>1872</v>
      </c>
      <c r="H1728" s="11" t="s">
        <v>25</v>
      </c>
      <c r="I1728" s="11" t="s">
        <v>26</v>
      </c>
      <c r="J1728" s="11" t="s">
        <v>620</v>
      </c>
      <c r="K1728" s="11" t="s">
        <v>50</v>
      </c>
      <c r="L1728" s="11">
        <v>92037</v>
      </c>
      <c r="M1728" s="11" t="s">
        <v>51</v>
      </c>
      <c r="N1728" s="11" t="s">
        <v>765</v>
      </c>
      <c r="O1728" s="11" t="s">
        <v>31</v>
      </c>
      <c r="P1728" s="11" t="s">
        <v>44</v>
      </c>
      <c r="Q1728" s="11" t="s">
        <v>766</v>
      </c>
      <c r="R1728" s="11">
        <v>557.72799999999995</v>
      </c>
      <c r="S1728" s="11">
        <v>4</v>
      </c>
      <c r="T1728" s="11">
        <v>0.2</v>
      </c>
      <c r="U1728" s="11">
        <v>6.9715999999999996</v>
      </c>
      <c r="V1728" s="11">
        <f t="shared" si="52"/>
        <v>1</v>
      </c>
      <c r="W1728" s="11" t="str">
        <f t="shared" si="53"/>
        <v>Feb</v>
      </c>
      <c r="X1728" s="13" t="s">
        <v>4394</v>
      </c>
    </row>
    <row r="1729" spans="1:24" x14ac:dyDescent="0.3">
      <c r="A1729" s="11">
        <v>8151</v>
      </c>
      <c r="B1729" s="11" t="s">
        <v>3935</v>
      </c>
      <c r="C1729" s="12">
        <v>43856</v>
      </c>
      <c r="D1729" s="12">
        <v>43859</v>
      </c>
      <c r="E1729" s="11" t="s">
        <v>78</v>
      </c>
      <c r="F1729" s="11" t="s">
        <v>2755</v>
      </c>
      <c r="G1729" s="11" t="s">
        <v>2756</v>
      </c>
      <c r="H1729" s="11" t="s">
        <v>81</v>
      </c>
      <c r="I1729" s="11" t="s">
        <v>26</v>
      </c>
      <c r="J1729" s="11" t="s">
        <v>3936</v>
      </c>
      <c r="K1729" s="11" t="s">
        <v>1807</v>
      </c>
      <c r="L1729" s="11">
        <v>57701</v>
      </c>
      <c r="M1729" s="11" t="s">
        <v>84</v>
      </c>
      <c r="N1729" s="11" t="s">
        <v>791</v>
      </c>
      <c r="O1729" s="11" t="s">
        <v>31</v>
      </c>
      <c r="P1729" s="11" t="s">
        <v>32</v>
      </c>
      <c r="Q1729" s="11" t="s">
        <v>792</v>
      </c>
      <c r="R1729" s="11">
        <v>141.96</v>
      </c>
      <c r="S1729" s="11">
        <v>2</v>
      </c>
      <c r="T1729" s="11">
        <v>0</v>
      </c>
      <c r="U1729" s="11">
        <v>39.748800000000003</v>
      </c>
      <c r="V1729" s="11">
        <f t="shared" si="52"/>
        <v>1</v>
      </c>
      <c r="W1729" s="11" t="str">
        <f t="shared" si="53"/>
        <v>Jan</v>
      </c>
      <c r="X1729" s="13" t="s">
        <v>4392</v>
      </c>
    </row>
    <row r="1730" spans="1:24" x14ac:dyDescent="0.3">
      <c r="A1730" s="11">
        <v>8157</v>
      </c>
      <c r="B1730" s="11" t="s">
        <v>3937</v>
      </c>
      <c r="C1730" s="12">
        <v>44838</v>
      </c>
      <c r="D1730" s="12">
        <v>44843</v>
      </c>
      <c r="E1730" s="11" t="s">
        <v>38</v>
      </c>
      <c r="F1730" s="11" t="s">
        <v>760</v>
      </c>
      <c r="G1730" s="11" t="s">
        <v>761</v>
      </c>
      <c r="H1730" s="11" t="s">
        <v>25</v>
      </c>
      <c r="I1730" s="11" t="s">
        <v>26</v>
      </c>
      <c r="J1730" s="11" t="s">
        <v>2735</v>
      </c>
      <c r="K1730" s="11" t="s">
        <v>1070</v>
      </c>
      <c r="L1730" s="11">
        <v>21215</v>
      </c>
      <c r="M1730" s="11" t="s">
        <v>62</v>
      </c>
      <c r="N1730" s="11" t="s">
        <v>1235</v>
      </c>
      <c r="O1730" s="11" t="s">
        <v>31</v>
      </c>
      <c r="P1730" s="11" t="s">
        <v>44</v>
      </c>
      <c r="Q1730" s="11" t="s">
        <v>1236</v>
      </c>
      <c r="R1730" s="11">
        <v>239.37200000000001</v>
      </c>
      <c r="S1730" s="11">
        <v>2</v>
      </c>
      <c r="T1730" s="11">
        <v>0.3</v>
      </c>
      <c r="U1730" s="11">
        <v>-23.937200000000001</v>
      </c>
      <c r="V1730" s="11">
        <f t="shared" si="52"/>
        <v>0</v>
      </c>
      <c r="W1730" s="11" t="str">
        <f t="shared" si="53"/>
        <v>Oct</v>
      </c>
      <c r="X1730" s="13" t="s">
        <v>4394</v>
      </c>
    </row>
    <row r="1731" spans="1:24" x14ac:dyDescent="0.3">
      <c r="A1731" s="11">
        <v>8161</v>
      </c>
      <c r="B1731" s="11" t="s">
        <v>3938</v>
      </c>
      <c r="C1731" s="12">
        <v>44608</v>
      </c>
      <c r="D1731" s="12">
        <v>44612</v>
      </c>
      <c r="E1731" s="11" t="s">
        <v>38</v>
      </c>
      <c r="F1731" s="11" t="s">
        <v>3939</v>
      </c>
      <c r="G1731" s="11" t="s">
        <v>3940</v>
      </c>
      <c r="H1731" s="11" t="s">
        <v>25</v>
      </c>
      <c r="I1731" s="11" t="s">
        <v>26</v>
      </c>
      <c r="J1731" s="11" t="s">
        <v>343</v>
      </c>
      <c r="K1731" s="11" t="s">
        <v>344</v>
      </c>
      <c r="L1731" s="11">
        <v>7109</v>
      </c>
      <c r="M1731" s="11" t="s">
        <v>62</v>
      </c>
      <c r="N1731" s="11" t="s">
        <v>3198</v>
      </c>
      <c r="O1731" s="11" t="s">
        <v>31</v>
      </c>
      <c r="P1731" s="11" t="s">
        <v>35</v>
      </c>
      <c r="Q1731" s="11" t="s">
        <v>3199</v>
      </c>
      <c r="R1731" s="11">
        <v>227.96</v>
      </c>
      <c r="S1731" s="11">
        <v>2</v>
      </c>
      <c r="T1731" s="11">
        <v>0</v>
      </c>
      <c r="U1731" s="11">
        <v>36.473599999999998</v>
      </c>
      <c r="V1731" s="11">
        <f t="shared" ref="V1731:V1794" si="54">IF(U1731&gt;0,1,0)</f>
        <v>1</v>
      </c>
      <c r="W1731" s="11" t="str">
        <f t="shared" ref="W1731:W1794" si="55">TEXT(C1731,"Mmm")</f>
        <v>Feb</v>
      </c>
      <c r="X1731" s="13" t="s">
        <v>4394</v>
      </c>
    </row>
    <row r="1732" spans="1:24" x14ac:dyDescent="0.3">
      <c r="A1732" s="11">
        <v>8164</v>
      </c>
      <c r="B1732" s="11" t="s">
        <v>3941</v>
      </c>
      <c r="C1732" s="12">
        <v>44502</v>
      </c>
      <c r="D1732" s="12">
        <v>44506</v>
      </c>
      <c r="E1732" s="11" t="s">
        <v>38</v>
      </c>
      <c r="F1732" s="11" t="s">
        <v>794</v>
      </c>
      <c r="G1732" s="11" t="s">
        <v>795</v>
      </c>
      <c r="H1732" s="11" t="s">
        <v>25</v>
      </c>
      <c r="I1732" s="11" t="s">
        <v>26</v>
      </c>
      <c r="J1732" s="11" t="s">
        <v>620</v>
      </c>
      <c r="K1732" s="11" t="s">
        <v>50</v>
      </c>
      <c r="L1732" s="11">
        <v>92105</v>
      </c>
      <c r="M1732" s="11" t="s">
        <v>51</v>
      </c>
      <c r="N1732" s="11" t="s">
        <v>1943</v>
      </c>
      <c r="O1732" s="11" t="s">
        <v>31</v>
      </c>
      <c r="P1732" s="11" t="s">
        <v>53</v>
      </c>
      <c r="Q1732" s="11" t="s">
        <v>1944</v>
      </c>
      <c r="R1732" s="11">
        <v>96.96</v>
      </c>
      <c r="S1732" s="11">
        <v>6</v>
      </c>
      <c r="T1732" s="11">
        <v>0</v>
      </c>
      <c r="U1732" s="11">
        <v>33.936</v>
      </c>
      <c r="V1732" s="11">
        <f t="shared" si="54"/>
        <v>1</v>
      </c>
      <c r="W1732" s="11" t="str">
        <f t="shared" si="55"/>
        <v>Nov</v>
      </c>
      <c r="X1732" s="13" t="s">
        <v>4393</v>
      </c>
    </row>
    <row r="1733" spans="1:24" x14ac:dyDescent="0.3">
      <c r="A1733" s="11">
        <v>8167</v>
      </c>
      <c r="B1733" s="11" t="s">
        <v>3941</v>
      </c>
      <c r="C1733" s="12">
        <v>44502</v>
      </c>
      <c r="D1733" s="12">
        <v>44506</v>
      </c>
      <c r="E1733" s="11" t="s">
        <v>38</v>
      </c>
      <c r="F1733" s="11" t="s">
        <v>794</v>
      </c>
      <c r="G1733" s="11" t="s">
        <v>795</v>
      </c>
      <c r="H1733" s="11" t="s">
        <v>25</v>
      </c>
      <c r="I1733" s="11" t="s">
        <v>26</v>
      </c>
      <c r="J1733" s="11" t="s">
        <v>620</v>
      </c>
      <c r="K1733" s="11" t="s">
        <v>50</v>
      </c>
      <c r="L1733" s="11">
        <v>92105</v>
      </c>
      <c r="M1733" s="11" t="s">
        <v>51</v>
      </c>
      <c r="N1733" s="11" t="s">
        <v>1948</v>
      </c>
      <c r="O1733" s="11" t="s">
        <v>31</v>
      </c>
      <c r="P1733" s="11" t="s">
        <v>32</v>
      </c>
      <c r="Q1733" s="11" t="s">
        <v>1949</v>
      </c>
      <c r="R1733" s="11">
        <v>512.49900000000002</v>
      </c>
      <c r="S1733" s="11">
        <v>3</v>
      </c>
      <c r="T1733" s="11">
        <v>0.15</v>
      </c>
      <c r="U1733" s="11">
        <v>-30.146999999999998</v>
      </c>
      <c r="V1733" s="11">
        <f t="shared" si="54"/>
        <v>0</v>
      </c>
      <c r="W1733" s="11" t="str">
        <f t="shared" si="55"/>
        <v>Nov</v>
      </c>
      <c r="X1733" s="13" t="s">
        <v>4393</v>
      </c>
    </row>
    <row r="1734" spans="1:24" x14ac:dyDescent="0.3">
      <c r="A1734" s="11">
        <v>8168</v>
      </c>
      <c r="B1734" s="11" t="s">
        <v>3942</v>
      </c>
      <c r="C1734" s="12">
        <v>44773</v>
      </c>
      <c r="D1734" s="12">
        <v>44778</v>
      </c>
      <c r="E1734" s="11" t="s">
        <v>38</v>
      </c>
      <c r="F1734" s="11" t="s">
        <v>2557</v>
      </c>
      <c r="G1734" s="11" t="s">
        <v>2558</v>
      </c>
      <c r="H1734" s="11" t="s">
        <v>81</v>
      </c>
      <c r="I1734" s="11" t="s">
        <v>26</v>
      </c>
      <c r="J1734" s="11" t="s">
        <v>310</v>
      </c>
      <c r="K1734" s="11" t="s">
        <v>50</v>
      </c>
      <c r="L1734" s="11">
        <v>94122</v>
      </c>
      <c r="M1734" s="11" t="s">
        <v>51</v>
      </c>
      <c r="N1734" s="11" t="s">
        <v>712</v>
      </c>
      <c r="O1734" s="11" t="s">
        <v>31</v>
      </c>
      <c r="P1734" s="11" t="s">
        <v>44</v>
      </c>
      <c r="Q1734" s="11" t="s">
        <v>713</v>
      </c>
      <c r="R1734" s="11">
        <v>863.12800000000004</v>
      </c>
      <c r="S1734" s="11">
        <v>7</v>
      </c>
      <c r="T1734" s="11">
        <v>0.2</v>
      </c>
      <c r="U1734" s="11">
        <v>-32.3673</v>
      </c>
      <c r="V1734" s="11">
        <f t="shared" si="54"/>
        <v>0</v>
      </c>
      <c r="W1734" s="11" t="str">
        <f t="shared" si="55"/>
        <v>Jul</v>
      </c>
      <c r="X1734" s="13" t="s">
        <v>4394</v>
      </c>
    </row>
    <row r="1735" spans="1:24" x14ac:dyDescent="0.3">
      <c r="A1735" s="11">
        <v>8169</v>
      </c>
      <c r="B1735" s="11" t="s">
        <v>3943</v>
      </c>
      <c r="C1735" s="12">
        <v>45236</v>
      </c>
      <c r="D1735" s="12">
        <v>45243</v>
      </c>
      <c r="E1735" s="11" t="s">
        <v>38</v>
      </c>
      <c r="F1735" s="11" t="s">
        <v>1825</v>
      </c>
      <c r="G1735" s="11" t="s">
        <v>1826</v>
      </c>
      <c r="H1735" s="11" t="s">
        <v>90</v>
      </c>
      <c r="I1735" s="11" t="s">
        <v>26</v>
      </c>
      <c r="J1735" s="11" t="s">
        <v>176</v>
      </c>
      <c r="K1735" s="11" t="s">
        <v>177</v>
      </c>
      <c r="L1735" s="11">
        <v>98105</v>
      </c>
      <c r="M1735" s="11" t="s">
        <v>51</v>
      </c>
      <c r="N1735" s="11" t="s">
        <v>392</v>
      </c>
      <c r="O1735" s="11" t="s">
        <v>31</v>
      </c>
      <c r="P1735" s="11" t="s">
        <v>44</v>
      </c>
      <c r="Q1735" s="11" t="s">
        <v>393</v>
      </c>
      <c r="R1735" s="11">
        <v>2036.86</v>
      </c>
      <c r="S1735" s="11">
        <v>7</v>
      </c>
      <c r="T1735" s="11">
        <v>0</v>
      </c>
      <c r="U1735" s="11">
        <v>366.63479999999998</v>
      </c>
      <c r="V1735" s="11">
        <f t="shared" si="54"/>
        <v>1</v>
      </c>
      <c r="W1735" s="11" t="str">
        <f t="shared" si="55"/>
        <v>Nov</v>
      </c>
      <c r="X1735" s="13" t="s">
        <v>4395</v>
      </c>
    </row>
    <row r="1736" spans="1:24" x14ac:dyDescent="0.3">
      <c r="A1736" s="11">
        <v>8170</v>
      </c>
      <c r="B1736" s="11" t="s">
        <v>3943</v>
      </c>
      <c r="C1736" s="12">
        <v>45236</v>
      </c>
      <c r="D1736" s="12">
        <v>45243</v>
      </c>
      <c r="E1736" s="11" t="s">
        <v>38</v>
      </c>
      <c r="F1736" s="11" t="s">
        <v>1825</v>
      </c>
      <c r="G1736" s="11" t="s">
        <v>1826</v>
      </c>
      <c r="H1736" s="11" t="s">
        <v>90</v>
      </c>
      <c r="I1736" s="11" t="s">
        <v>26</v>
      </c>
      <c r="J1736" s="11" t="s">
        <v>176</v>
      </c>
      <c r="K1736" s="11" t="s">
        <v>177</v>
      </c>
      <c r="L1736" s="11">
        <v>98105</v>
      </c>
      <c r="M1736" s="11" t="s">
        <v>51</v>
      </c>
      <c r="N1736" s="11" t="s">
        <v>387</v>
      </c>
      <c r="O1736" s="11" t="s">
        <v>31</v>
      </c>
      <c r="P1736" s="11" t="s">
        <v>35</v>
      </c>
      <c r="Q1736" s="11" t="s">
        <v>388</v>
      </c>
      <c r="R1736" s="11">
        <v>449.56799999999998</v>
      </c>
      <c r="S1736" s="11">
        <v>2</v>
      </c>
      <c r="T1736" s="11">
        <v>0.2</v>
      </c>
      <c r="U1736" s="11">
        <v>-73.0548</v>
      </c>
      <c r="V1736" s="11">
        <f t="shared" si="54"/>
        <v>0</v>
      </c>
      <c r="W1736" s="11" t="str">
        <f t="shared" si="55"/>
        <v>Nov</v>
      </c>
      <c r="X1736" s="13" t="s">
        <v>4395</v>
      </c>
    </row>
    <row r="1737" spans="1:24" x14ac:dyDescent="0.3">
      <c r="A1737" s="11">
        <v>8180</v>
      </c>
      <c r="B1737" s="11" t="s">
        <v>3944</v>
      </c>
      <c r="C1737" s="12">
        <v>44410</v>
      </c>
      <c r="D1737" s="12">
        <v>44414</v>
      </c>
      <c r="E1737" s="11" t="s">
        <v>38</v>
      </c>
      <c r="F1737" s="11" t="s">
        <v>569</v>
      </c>
      <c r="G1737" s="11" t="s">
        <v>570</v>
      </c>
      <c r="H1737" s="11" t="s">
        <v>25</v>
      </c>
      <c r="I1737" s="11" t="s">
        <v>26</v>
      </c>
      <c r="J1737" s="11" t="s">
        <v>859</v>
      </c>
      <c r="K1737" s="11" t="s">
        <v>1498</v>
      </c>
      <c r="L1737" s="11">
        <v>97477</v>
      </c>
      <c r="M1737" s="11" t="s">
        <v>51</v>
      </c>
      <c r="N1737" s="11" t="s">
        <v>2547</v>
      </c>
      <c r="O1737" s="11" t="s">
        <v>31</v>
      </c>
      <c r="P1737" s="11" t="s">
        <v>44</v>
      </c>
      <c r="Q1737" s="11" t="s">
        <v>2548</v>
      </c>
      <c r="R1737" s="11">
        <v>277.5</v>
      </c>
      <c r="S1737" s="11">
        <v>4</v>
      </c>
      <c r="T1737" s="11">
        <v>0.5</v>
      </c>
      <c r="U1737" s="11">
        <v>-188.7</v>
      </c>
      <c r="V1737" s="11">
        <f t="shared" si="54"/>
        <v>0</v>
      </c>
      <c r="W1737" s="11" t="str">
        <f t="shared" si="55"/>
        <v>Aug</v>
      </c>
      <c r="X1737" s="13" t="s">
        <v>4393</v>
      </c>
    </row>
    <row r="1738" spans="1:24" x14ac:dyDescent="0.3">
      <c r="A1738" s="11">
        <v>8181</v>
      </c>
      <c r="B1738" s="11" t="s">
        <v>3945</v>
      </c>
      <c r="C1738" s="12">
        <v>44521</v>
      </c>
      <c r="D1738" s="12">
        <v>44525</v>
      </c>
      <c r="E1738" s="11" t="s">
        <v>38</v>
      </c>
      <c r="F1738" s="11" t="s">
        <v>2993</v>
      </c>
      <c r="G1738" s="11" t="s">
        <v>2994</v>
      </c>
      <c r="H1738" s="11" t="s">
        <v>25</v>
      </c>
      <c r="I1738" s="11" t="s">
        <v>26</v>
      </c>
      <c r="J1738" s="11" t="s">
        <v>60</v>
      </c>
      <c r="K1738" s="11" t="s">
        <v>61</v>
      </c>
      <c r="L1738" s="11">
        <v>19120</v>
      </c>
      <c r="M1738" s="11" t="s">
        <v>62</v>
      </c>
      <c r="N1738" s="11" t="s">
        <v>1228</v>
      </c>
      <c r="O1738" s="11" t="s">
        <v>31</v>
      </c>
      <c r="P1738" s="11" t="s">
        <v>44</v>
      </c>
      <c r="Q1738" s="11" t="s">
        <v>1229</v>
      </c>
      <c r="R1738" s="11">
        <v>1252.704</v>
      </c>
      <c r="S1738" s="11">
        <v>8</v>
      </c>
      <c r="T1738" s="11">
        <v>0.4</v>
      </c>
      <c r="U1738" s="11">
        <v>-480.20319999999998</v>
      </c>
      <c r="V1738" s="11">
        <f t="shared" si="54"/>
        <v>0</v>
      </c>
      <c r="W1738" s="11" t="str">
        <f t="shared" si="55"/>
        <v>Nov</v>
      </c>
      <c r="X1738" s="13" t="s">
        <v>4393</v>
      </c>
    </row>
    <row r="1739" spans="1:24" x14ac:dyDescent="0.3">
      <c r="A1739" s="11">
        <v>8183</v>
      </c>
      <c r="B1739" s="11" t="s">
        <v>3946</v>
      </c>
      <c r="C1739" s="12">
        <v>45064</v>
      </c>
      <c r="D1739" s="12">
        <v>45068</v>
      </c>
      <c r="E1739" s="11" t="s">
        <v>38</v>
      </c>
      <c r="F1739" s="11" t="s">
        <v>1809</v>
      </c>
      <c r="G1739" s="11" t="s">
        <v>1810</v>
      </c>
      <c r="H1739" s="11" t="s">
        <v>81</v>
      </c>
      <c r="I1739" s="11" t="s">
        <v>26</v>
      </c>
      <c r="J1739" s="11" t="s">
        <v>120</v>
      </c>
      <c r="K1739" s="11" t="s">
        <v>121</v>
      </c>
      <c r="L1739" s="11">
        <v>60653</v>
      </c>
      <c r="M1739" s="11" t="s">
        <v>84</v>
      </c>
      <c r="N1739" s="11" t="s">
        <v>1523</v>
      </c>
      <c r="O1739" s="11" t="s">
        <v>31</v>
      </c>
      <c r="P1739" s="11" t="s">
        <v>53</v>
      </c>
      <c r="Q1739" s="11" t="s">
        <v>1524</v>
      </c>
      <c r="R1739" s="11">
        <v>22.608000000000001</v>
      </c>
      <c r="S1739" s="11">
        <v>3</v>
      </c>
      <c r="T1739" s="11">
        <v>0.6</v>
      </c>
      <c r="U1739" s="11">
        <v>-10.1736</v>
      </c>
      <c r="V1739" s="11">
        <f t="shared" si="54"/>
        <v>0</v>
      </c>
      <c r="W1739" s="11" t="str">
        <f t="shared" si="55"/>
        <v>May</v>
      </c>
      <c r="X1739" s="13" t="s">
        <v>4395</v>
      </c>
    </row>
    <row r="1740" spans="1:24" x14ac:dyDescent="0.3">
      <c r="A1740" s="11">
        <v>8184</v>
      </c>
      <c r="B1740" s="11" t="s">
        <v>3946</v>
      </c>
      <c r="C1740" s="12">
        <v>45064</v>
      </c>
      <c r="D1740" s="12">
        <v>45068</v>
      </c>
      <c r="E1740" s="11" t="s">
        <v>38</v>
      </c>
      <c r="F1740" s="11" t="s">
        <v>1809</v>
      </c>
      <c r="G1740" s="11" t="s">
        <v>1810</v>
      </c>
      <c r="H1740" s="11" t="s">
        <v>81</v>
      </c>
      <c r="I1740" s="11" t="s">
        <v>26</v>
      </c>
      <c r="J1740" s="11" t="s">
        <v>120</v>
      </c>
      <c r="K1740" s="11" t="s">
        <v>121</v>
      </c>
      <c r="L1740" s="11">
        <v>60653</v>
      </c>
      <c r="M1740" s="11" t="s">
        <v>84</v>
      </c>
      <c r="N1740" s="11" t="s">
        <v>361</v>
      </c>
      <c r="O1740" s="11" t="s">
        <v>31</v>
      </c>
      <c r="P1740" s="11" t="s">
        <v>53</v>
      </c>
      <c r="Q1740" s="11" t="s">
        <v>362</v>
      </c>
      <c r="R1740" s="11">
        <v>1.8919999999999999</v>
      </c>
      <c r="S1740" s="11">
        <v>1</v>
      </c>
      <c r="T1740" s="11">
        <v>0.6</v>
      </c>
      <c r="U1740" s="11">
        <v>-0.99329999999999996</v>
      </c>
      <c r="V1740" s="11">
        <f t="shared" si="54"/>
        <v>0</v>
      </c>
      <c r="W1740" s="11" t="str">
        <f t="shared" si="55"/>
        <v>May</v>
      </c>
      <c r="X1740" s="13" t="s">
        <v>4395</v>
      </c>
    </row>
    <row r="1741" spans="1:24" x14ac:dyDescent="0.3">
      <c r="A1741" s="11">
        <v>8187</v>
      </c>
      <c r="B1741" s="11" t="s">
        <v>3947</v>
      </c>
      <c r="C1741" s="12">
        <v>44452</v>
      </c>
      <c r="D1741" s="12">
        <v>44456</v>
      </c>
      <c r="E1741" s="11" t="s">
        <v>22</v>
      </c>
      <c r="F1741" s="11" t="s">
        <v>1453</v>
      </c>
      <c r="G1741" s="11" t="s">
        <v>1454</v>
      </c>
      <c r="H1741" s="11" t="s">
        <v>25</v>
      </c>
      <c r="I1741" s="11" t="s">
        <v>26</v>
      </c>
      <c r="J1741" s="11" t="s">
        <v>120</v>
      </c>
      <c r="K1741" s="11" t="s">
        <v>121</v>
      </c>
      <c r="L1741" s="11">
        <v>60623</v>
      </c>
      <c r="M1741" s="11" t="s">
        <v>84</v>
      </c>
      <c r="N1741" s="11" t="s">
        <v>235</v>
      </c>
      <c r="O1741" s="11" t="s">
        <v>31</v>
      </c>
      <c r="P1741" s="11" t="s">
        <v>35</v>
      </c>
      <c r="Q1741" s="11" t="s">
        <v>236</v>
      </c>
      <c r="R1741" s="11">
        <v>170.072</v>
      </c>
      <c r="S1741" s="11">
        <v>4</v>
      </c>
      <c r="T1741" s="11">
        <v>0.3</v>
      </c>
      <c r="U1741" s="11">
        <v>-12.148</v>
      </c>
      <c r="V1741" s="11">
        <f t="shared" si="54"/>
        <v>0</v>
      </c>
      <c r="W1741" s="11" t="str">
        <f t="shared" si="55"/>
        <v>Sep</v>
      </c>
      <c r="X1741" s="13" t="s">
        <v>4393</v>
      </c>
    </row>
    <row r="1742" spans="1:24" x14ac:dyDescent="0.3">
      <c r="A1742" s="11">
        <v>8192</v>
      </c>
      <c r="B1742" s="11" t="s">
        <v>3948</v>
      </c>
      <c r="C1742" s="12">
        <v>45247</v>
      </c>
      <c r="D1742" s="12">
        <v>45251</v>
      </c>
      <c r="E1742" s="11" t="s">
        <v>38</v>
      </c>
      <c r="F1742" s="11" t="s">
        <v>2114</v>
      </c>
      <c r="G1742" s="11" t="s">
        <v>2115</v>
      </c>
      <c r="H1742" s="11" t="s">
        <v>25</v>
      </c>
      <c r="I1742" s="11" t="s">
        <v>26</v>
      </c>
      <c r="J1742" s="11" t="s">
        <v>158</v>
      </c>
      <c r="K1742" s="11" t="s">
        <v>109</v>
      </c>
      <c r="L1742" s="11">
        <v>10011</v>
      </c>
      <c r="M1742" s="11" t="s">
        <v>62</v>
      </c>
      <c r="N1742" s="11" t="s">
        <v>336</v>
      </c>
      <c r="O1742" s="11" t="s">
        <v>31</v>
      </c>
      <c r="P1742" s="11" t="s">
        <v>53</v>
      </c>
      <c r="Q1742" s="11" t="s">
        <v>337</v>
      </c>
      <c r="R1742" s="11">
        <v>187.76</v>
      </c>
      <c r="S1742" s="11">
        <v>4</v>
      </c>
      <c r="T1742" s="11">
        <v>0</v>
      </c>
      <c r="U1742" s="11">
        <v>76.9816</v>
      </c>
      <c r="V1742" s="11">
        <f t="shared" si="54"/>
        <v>1</v>
      </c>
      <c r="W1742" s="11" t="str">
        <f t="shared" si="55"/>
        <v>Nov</v>
      </c>
      <c r="X1742" s="13" t="s">
        <v>4395</v>
      </c>
    </row>
    <row r="1743" spans="1:24" x14ac:dyDescent="0.3">
      <c r="A1743" s="11">
        <v>8195</v>
      </c>
      <c r="B1743" s="11" t="s">
        <v>3949</v>
      </c>
      <c r="C1743" s="12">
        <v>44530</v>
      </c>
      <c r="D1743" s="12">
        <v>44533</v>
      </c>
      <c r="E1743" s="11" t="s">
        <v>78</v>
      </c>
      <c r="F1743" s="11" t="s">
        <v>618</v>
      </c>
      <c r="G1743" s="11" t="s">
        <v>619</v>
      </c>
      <c r="H1743" s="11" t="s">
        <v>25</v>
      </c>
      <c r="I1743" s="11" t="s">
        <v>26</v>
      </c>
      <c r="J1743" s="11" t="s">
        <v>3950</v>
      </c>
      <c r="K1743" s="11" t="s">
        <v>1017</v>
      </c>
      <c r="L1743" s="11">
        <v>27707</v>
      </c>
      <c r="M1743" s="11" t="s">
        <v>29</v>
      </c>
      <c r="N1743" s="11" t="s">
        <v>295</v>
      </c>
      <c r="O1743" s="11" t="s">
        <v>31</v>
      </c>
      <c r="P1743" s="11" t="s">
        <v>53</v>
      </c>
      <c r="Q1743" s="11" t="s">
        <v>296</v>
      </c>
      <c r="R1743" s="11">
        <v>335.74400000000003</v>
      </c>
      <c r="S1743" s="11">
        <v>2</v>
      </c>
      <c r="T1743" s="11">
        <v>0.2</v>
      </c>
      <c r="U1743" s="11">
        <v>25.180800000000001</v>
      </c>
      <c r="V1743" s="11">
        <f t="shared" si="54"/>
        <v>1</v>
      </c>
      <c r="W1743" s="11" t="str">
        <f t="shared" si="55"/>
        <v>Nov</v>
      </c>
      <c r="X1743" s="13" t="s">
        <v>4393</v>
      </c>
    </row>
    <row r="1744" spans="1:24" x14ac:dyDescent="0.3">
      <c r="A1744" s="11">
        <v>8204</v>
      </c>
      <c r="B1744" s="11" t="s">
        <v>3951</v>
      </c>
      <c r="C1744" s="12">
        <v>44508</v>
      </c>
      <c r="D1744" s="12">
        <v>44508</v>
      </c>
      <c r="E1744" s="11" t="s">
        <v>407</v>
      </c>
      <c r="F1744" s="11" t="s">
        <v>2478</v>
      </c>
      <c r="G1744" s="11" t="s">
        <v>2479</v>
      </c>
      <c r="H1744" s="11" t="s">
        <v>81</v>
      </c>
      <c r="I1744" s="11" t="s">
        <v>26</v>
      </c>
      <c r="J1744" s="11" t="s">
        <v>158</v>
      </c>
      <c r="K1744" s="11" t="s">
        <v>109</v>
      </c>
      <c r="L1744" s="11">
        <v>10024</v>
      </c>
      <c r="M1744" s="11" t="s">
        <v>62</v>
      </c>
      <c r="N1744" s="11" t="s">
        <v>3557</v>
      </c>
      <c r="O1744" s="11" t="s">
        <v>31</v>
      </c>
      <c r="P1744" s="11" t="s">
        <v>53</v>
      </c>
      <c r="Q1744" s="11" t="s">
        <v>3558</v>
      </c>
      <c r="R1744" s="11">
        <v>11.82</v>
      </c>
      <c r="S1744" s="11">
        <v>3</v>
      </c>
      <c r="T1744" s="11">
        <v>0</v>
      </c>
      <c r="U1744" s="11">
        <v>4.7279999999999998</v>
      </c>
      <c r="V1744" s="11">
        <f t="shared" si="54"/>
        <v>1</v>
      </c>
      <c r="W1744" s="11" t="str">
        <f t="shared" si="55"/>
        <v>Nov</v>
      </c>
      <c r="X1744" s="13" t="s">
        <v>4393</v>
      </c>
    </row>
    <row r="1745" spans="1:24" x14ac:dyDescent="0.3">
      <c r="A1745" s="11">
        <v>8206</v>
      </c>
      <c r="B1745" s="11" t="s">
        <v>3951</v>
      </c>
      <c r="C1745" s="12">
        <v>44508</v>
      </c>
      <c r="D1745" s="12">
        <v>44508</v>
      </c>
      <c r="E1745" s="11" t="s">
        <v>407</v>
      </c>
      <c r="F1745" s="11" t="s">
        <v>2478</v>
      </c>
      <c r="G1745" s="11" t="s">
        <v>2479</v>
      </c>
      <c r="H1745" s="11" t="s">
        <v>81</v>
      </c>
      <c r="I1745" s="11" t="s">
        <v>26</v>
      </c>
      <c r="J1745" s="11" t="s">
        <v>158</v>
      </c>
      <c r="K1745" s="11" t="s">
        <v>109</v>
      </c>
      <c r="L1745" s="11">
        <v>10024</v>
      </c>
      <c r="M1745" s="11" t="s">
        <v>62</v>
      </c>
      <c r="N1745" s="11" t="s">
        <v>776</v>
      </c>
      <c r="O1745" s="11" t="s">
        <v>31</v>
      </c>
      <c r="P1745" s="11" t="s">
        <v>35</v>
      </c>
      <c r="Q1745" s="11" t="s">
        <v>777</v>
      </c>
      <c r="R1745" s="11">
        <v>577.76400000000001</v>
      </c>
      <c r="S1745" s="11">
        <v>2</v>
      </c>
      <c r="T1745" s="11">
        <v>0.1</v>
      </c>
      <c r="U1745" s="11">
        <v>115.5528</v>
      </c>
      <c r="V1745" s="11">
        <f t="shared" si="54"/>
        <v>1</v>
      </c>
      <c r="W1745" s="11" t="str">
        <f t="shared" si="55"/>
        <v>Nov</v>
      </c>
      <c r="X1745" s="13" t="s">
        <v>4393</v>
      </c>
    </row>
    <row r="1746" spans="1:24" x14ac:dyDescent="0.3">
      <c r="A1746" s="11">
        <v>8207</v>
      </c>
      <c r="B1746" s="11" t="s">
        <v>3952</v>
      </c>
      <c r="C1746" s="12">
        <v>44312</v>
      </c>
      <c r="D1746" s="12">
        <v>44316</v>
      </c>
      <c r="E1746" s="11" t="s">
        <v>38</v>
      </c>
      <c r="F1746" s="11" t="s">
        <v>800</v>
      </c>
      <c r="G1746" s="11" t="s">
        <v>801</v>
      </c>
      <c r="H1746" s="11" t="s">
        <v>25</v>
      </c>
      <c r="I1746" s="11" t="s">
        <v>26</v>
      </c>
      <c r="J1746" s="11" t="s">
        <v>3953</v>
      </c>
      <c r="K1746" s="11" t="s">
        <v>42</v>
      </c>
      <c r="L1746" s="11">
        <v>32114</v>
      </c>
      <c r="M1746" s="11" t="s">
        <v>29</v>
      </c>
      <c r="N1746" s="11" t="s">
        <v>43</v>
      </c>
      <c r="O1746" s="11" t="s">
        <v>31</v>
      </c>
      <c r="P1746" s="11" t="s">
        <v>44</v>
      </c>
      <c r="Q1746" s="11" t="s">
        <v>45</v>
      </c>
      <c r="R1746" s="11">
        <v>191.5155</v>
      </c>
      <c r="S1746" s="11">
        <v>1</v>
      </c>
      <c r="T1746" s="11">
        <v>0.45</v>
      </c>
      <c r="U1746" s="11">
        <v>-76.606200000000001</v>
      </c>
      <c r="V1746" s="11">
        <f t="shared" si="54"/>
        <v>0</v>
      </c>
      <c r="W1746" s="11" t="str">
        <f t="shared" si="55"/>
        <v>Apr</v>
      </c>
      <c r="X1746" s="13" t="s">
        <v>4393</v>
      </c>
    </row>
    <row r="1747" spans="1:24" x14ac:dyDescent="0.3">
      <c r="A1747" s="11">
        <v>8212</v>
      </c>
      <c r="B1747" s="11" t="s">
        <v>3954</v>
      </c>
      <c r="C1747" s="12">
        <v>44872</v>
      </c>
      <c r="D1747" s="12">
        <v>44877</v>
      </c>
      <c r="E1747" s="11" t="s">
        <v>38</v>
      </c>
      <c r="F1747" s="11" t="s">
        <v>1318</v>
      </c>
      <c r="G1747" s="11" t="s">
        <v>1319</v>
      </c>
      <c r="H1747" s="11" t="s">
        <v>25</v>
      </c>
      <c r="I1747" s="11" t="s">
        <v>26</v>
      </c>
      <c r="J1747" s="11" t="s">
        <v>1720</v>
      </c>
      <c r="K1747" s="11" t="s">
        <v>83</v>
      </c>
      <c r="L1747" s="11">
        <v>75220</v>
      </c>
      <c r="M1747" s="11" t="s">
        <v>84</v>
      </c>
      <c r="N1747" s="11" t="s">
        <v>3955</v>
      </c>
      <c r="O1747" s="11" t="s">
        <v>31</v>
      </c>
      <c r="P1747" s="11" t="s">
        <v>53</v>
      </c>
      <c r="Q1747" s="11" t="s">
        <v>3956</v>
      </c>
      <c r="R1747" s="11">
        <v>44.46</v>
      </c>
      <c r="S1747" s="11">
        <v>5</v>
      </c>
      <c r="T1747" s="11">
        <v>0.6</v>
      </c>
      <c r="U1747" s="11">
        <v>-17.783999999999999</v>
      </c>
      <c r="V1747" s="11">
        <f t="shared" si="54"/>
        <v>0</v>
      </c>
      <c r="W1747" s="11" t="str">
        <f t="shared" si="55"/>
        <v>Nov</v>
      </c>
      <c r="X1747" s="13" t="s">
        <v>4394</v>
      </c>
    </row>
    <row r="1748" spans="1:24" x14ac:dyDescent="0.3">
      <c r="A1748" s="11">
        <v>8219</v>
      </c>
      <c r="B1748" s="11" t="s">
        <v>3957</v>
      </c>
      <c r="C1748" s="12">
        <v>44107</v>
      </c>
      <c r="D1748" s="12">
        <v>44111</v>
      </c>
      <c r="E1748" s="11" t="s">
        <v>38</v>
      </c>
      <c r="F1748" s="11" t="s">
        <v>3920</v>
      </c>
      <c r="G1748" s="11" t="s">
        <v>3921</v>
      </c>
      <c r="H1748" s="11" t="s">
        <v>25</v>
      </c>
      <c r="I1748" s="11" t="s">
        <v>26</v>
      </c>
      <c r="J1748" s="11" t="s">
        <v>1720</v>
      </c>
      <c r="K1748" s="11" t="s">
        <v>83</v>
      </c>
      <c r="L1748" s="11">
        <v>75217</v>
      </c>
      <c r="M1748" s="11" t="s">
        <v>84</v>
      </c>
      <c r="N1748" s="11" t="s">
        <v>1402</v>
      </c>
      <c r="O1748" s="11" t="s">
        <v>31</v>
      </c>
      <c r="P1748" s="11" t="s">
        <v>53</v>
      </c>
      <c r="Q1748" s="11" t="s">
        <v>1403</v>
      </c>
      <c r="R1748" s="11">
        <v>31.776</v>
      </c>
      <c r="S1748" s="11">
        <v>3</v>
      </c>
      <c r="T1748" s="11">
        <v>0.6</v>
      </c>
      <c r="U1748" s="11">
        <v>-19.0656</v>
      </c>
      <c r="V1748" s="11">
        <f t="shared" si="54"/>
        <v>0</v>
      </c>
      <c r="W1748" s="11" t="str">
        <f t="shared" si="55"/>
        <v>Oct</v>
      </c>
      <c r="X1748" s="13" t="s">
        <v>4392</v>
      </c>
    </row>
    <row r="1749" spans="1:24" x14ac:dyDescent="0.3">
      <c r="A1749" s="11">
        <v>8228</v>
      </c>
      <c r="B1749" s="11" t="s">
        <v>3958</v>
      </c>
      <c r="C1749" s="12">
        <v>44655</v>
      </c>
      <c r="D1749" s="12">
        <v>44659</v>
      </c>
      <c r="E1749" s="11" t="s">
        <v>22</v>
      </c>
      <c r="F1749" s="11" t="s">
        <v>1801</v>
      </c>
      <c r="G1749" s="11" t="s">
        <v>1802</v>
      </c>
      <c r="H1749" s="11" t="s">
        <v>90</v>
      </c>
      <c r="I1749" s="11" t="s">
        <v>26</v>
      </c>
      <c r="J1749" s="11" t="s">
        <v>108</v>
      </c>
      <c r="K1749" s="11" t="s">
        <v>109</v>
      </c>
      <c r="L1749" s="11">
        <v>12180</v>
      </c>
      <c r="M1749" s="11" t="s">
        <v>62</v>
      </c>
      <c r="N1749" s="11" t="s">
        <v>577</v>
      </c>
      <c r="O1749" s="11" t="s">
        <v>31</v>
      </c>
      <c r="P1749" s="11" t="s">
        <v>53</v>
      </c>
      <c r="Q1749" s="11" t="s">
        <v>578</v>
      </c>
      <c r="R1749" s="11">
        <v>82.64</v>
      </c>
      <c r="S1749" s="11">
        <v>2</v>
      </c>
      <c r="T1749" s="11">
        <v>0</v>
      </c>
      <c r="U1749" s="11">
        <v>7.4375999999999998</v>
      </c>
      <c r="V1749" s="11">
        <f t="shared" si="54"/>
        <v>1</v>
      </c>
      <c r="W1749" s="11" t="str">
        <f t="shared" si="55"/>
        <v>Apr</v>
      </c>
      <c r="X1749" s="13" t="s">
        <v>4394</v>
      </c>
    </row>
    <row r="1750" spans="1:24" x14ac:dyDescent="0.3">
      <c r="A1750" s="11">
        <v>8232</v>
      </c>
      <c r="B1750" s="11" t="s">
        <v>3959</v>
      </c>
      <c r="C1750" s="12">
        <v>44742</v>
      </c>
      <c r="D1750" s="12">
        <v>44744</v>
      </c>
      <c r="E1750" s="11" t="s">
        <v>22</v>
      </c>
      <c r="F1750" s="11" t="s">
        <v>193</v>
      </c>
      <c r="G1750" s="11" t="s">
        <v>194</v>
      </c>
      <c r="H1750" s="11" t="s">
        <v>25</v>
      </c>
      <c r="I1750" s="11" t="s">
        <v>26</v>
      </c>
      <c r="J1750" s="11" t="s">
        <v>2795</v>
      </c>
      <c r="K1750" s="11" t="s">
        <v>648</v>
      </c>
      <c r="L1750" s="11">
        <v>30328</v>
      </c>
      <c r="M1750" s="11" t="s">
        <v>29</v>
      </c>
      <c r="N1750" s="11" t="s">
        <v>260</v>
      </c>
      <c r="O1750" s="11" t="s">
        <v>31</v>
      </c>
      <c r="P1750" s="11" t="s">
        <v>32</v>
      </c>
      <c r="Q1750" s="11" t="s">
        <v>261</v>
      </c>
      <c r="R1750" s="11">
        <v>1266.8599999999999</v>
      </c>
      <c r="S1750" s="11">
        <v>7</v>
      </c>
      <c r="T1750" s="11">
        <v>0</v>
      </c>
      <c r="U1750" s="11">
        <v>291.37779999999998</v>
      </c>
      <c r="V1750" s="11">
        <f t="shared" si="54"/>
        <v>1</v>
      </c>
      <c r="W1750" s="11" t="str">
        <f t="shared" si="55"/>
        <v>Jun</v>
      </c>
      <c r="X1750" s="13" t="s">
        <v>4394</v>
      </c>
    </row>
    <row r="1751" spans="1:24" x14ac:dyDescent="0.3">
      <c r="A1751" s="11">
        <v>8236</v>
      </c>
      <c r="B1751" s="11" t="s">
        <v>3960</v>
      </c>
      <c r="C1751" s="12">
        <v>45047</v>
      </c>
      <c r="D1751" s="12">
        <v>45052</v>
      </c>
      <c r="E1751" s="11" t="s">
        <v>38</v>
      </c>
      <c r="F1751" s="11" t="s">
        <v>1326</v>
      </c>
      <c r="G1751" s="11" t="s">
        <v>1327</v>
      </c>
      <c r="H1751" s="11" t="s">
        <v>25</v>
      </c>
      <c r="I1751" s="11" t="s">
        <v>26</v>
      </c>
      <c r="J1751" s="11" t="s">
        <v>587</v>
      </c>
      <c r="K1751" s="11" t="s">
        <v>42</v>
      </c>
      <c r="L1751" s="11">
        <v>32216</v>
      </c>
      <c r="M1751" s="11" t="s">
        <v>29</v>
      </c>
      <c r="N1751" s="11" t="s">
        <v>502</v>
      </c>
      <c r="O1751" s="11" t="s">
        <v>31</v>
      </c>
      <c r="P1751" s="11" t="s">
        <v>44</v>
      </c>
      <c r="Q1751" s="11" t="s">
        <v>503</v>
      </c>
      <c r="R1751" s="11">
        <v>933.26199999999994</v>
      </c>
      <c r="S1751" s="11">
        <v>4</v>
      </c>
      <c r="T1751" s="11">
        <v>0.45</v>
      </c>
      <c r="U1751" s="11">
        <v>-458.14679999999998</v>
      </c>
      <c r="V1751" s="11">
        <f t="shared" si="54"/>
        <v>0</v>
      </c>
      <c r="W1751" s="11" t="str">
        <f t="shared" si="55"/>
        <v>May</v>
      </c>
      <c r="X1751" s="13" t="s">
        <v>4395</v>
      </c>
    </row>
    <row r="1752" spans="1:24" x14ac:dyDescent="0.3">
      <c r="A1752" s="11">
        <v>8237</v>
      </c>
      <c r="B1752" s="11" t="s">
        <v>3960</v>
      </c>
      <c r="C1752" s="12">
        <v>45047</v>
      </c>
      <c r="D1752" s="12">
        <v>45052</v>
      </c>
      <c r="E1752" s="11" t="s">
        <v>38</v>
      </c>
      <c r="F1752" s="11" t="s">
        <v>1326</v>
      </c>
      <c r="G1752" s="11" t="s">
        <v>1327</v>
      </c>
      <c r="H1752" s="11" t="s">
        <v>25</v>
      </c>
      <c r="I1752" s="11" t="s">
        <v>26</v>
      </c>
      <c r="J1752" s="11" t="s">
        <v>587</v>
      </c>
      <c r="K1752" s="11" t="s">
        <v>42</v>
      </c>
      <c r="L1752" s="11">
        <v>32216</v>
      </c>
      <c r="M1752" s="11" t="s">
        <v>29</v>
      </c>
      <c r="N1752" s="11" t="s">
        <v>582</v>
      </c>
      <c r="O1752" s="11" t="s">
        <v>31</v>
      </c>
      <c r="P1752" s="11" t="s">
        <v>35</v>
      </c>
      <c r="Q1752" s="11" t="s">
        <v>583</v>
      </c>
      <c r="R1752" s="11">
        <v>2803.92</v>
      </c>
      <c r="S1752" s="11">
        <v>5</v>
      </c>
      <c r="T1752" s="11">
        <v>0.2</v>
      </c>
      <c r="U1752" s="11">
        <v>0</v>
      </c>
      <c r="V1752" s="11">
        <f t="shared" si="54"/>
        <v>0</v>
      </c>
      <c r="W1752" s="11" t="str">
        <f t="shared" si="55"/>
        <v>May</v>
      </c>
      <c r="X1752" s="13" t="s">
        <v>4395</v>
      </c>
    </row>
    <row r="1753" spans="1:24" x14ac:dyDescent="0.3">
      <c r="A1753" s="11">
        <v>8241</v>
      </c>
      <c r="B1753" s="11" t="s">
        <v>3961</v>
      </c>
      <c r="C1753" s="12">
        <v>45219</v>
      </c>
      <c r="D1753" s="12">
        <v>45219</v>
      </c>
      <c r="E1753" s="11" t="s">
        <v>407</v>
      </c>
      <c r="F1753" s="11" t="s">
        <v>3962</v>
      </c>
      <c r="G1753" s="11" t="s">
        <v>3963</v>
      </c>
      <c r="H1753" s="11" t="s">
        <v>25</v>
      </c>
      <c r="I1753" s="11" t="s">
        <v>26</v>
      </c>
      <c r="J1753" s="11" t="s">
        <v>587</v>
      </c>
      <c r="K1753" s="11" t="s">
        <v>42</v>
      </c>
      <c r="L1753" s="11">
        <v>32216</v>
      </c>
      <c r="M1753" s="11" t="s">
        <v>29</v>
      </c>
      <c r="N1753" s="11" t="s">
        <v>2768</v>
      </c>
      <c r="O1753" s="11" t="s">
        <v>31</v>
      </c>
      <c r="P1753" s="11" t="s">
        <v>53</v>
      </c>
      <c r="Q1753" s="11" t="s">
        <v>2769</v>
      </c>
      <c r="R1753" s="11">
        <v>43.936</v>
      </c>
      <c r="S1753" s="11">
        <v>4</v>
      </c>
      <c r="T1753" s="11">
        <v>0.2</v>
      </c>
      <c r="U1753" s="11">
        <v>6.0411999999999999</v>
      </c>
      <c r="V1753" s="11">
        <f t="shared" si="54"/>
        <v>1</v>
      </c>
      <c r="W1753" s="11" t="str">
        <f t="shared" si="55"/>
        <v>Oct</v>
      </c>
      <c r="X1753" s="13" t="s">
        <v>4395</v>
      </c>
    </row>
    <row r="1754" spans="1:24" x14ac:dyDescent="0.3">
      <c r="A1754" s="11">
        <v>8245</v>
      </c>
      <c r="B1754" s="11" t="s">
        <v>3964</v>
      </c>
      <c r="C1754" s="12">
        <v>44055</v>
      </c>
      <c r="D1754" s="12">
        <v>44059</v>
      </c>
      <c r="E1754" s="11" t="s">
        <v>38</v>
      </c>
      <c r="F1754" s="11" t="s">
        <v>2829</v>
      </c>
      <c r="G1754" s="11" t="s">
        <v>2830</v>
      </c>
      <c r="H1754" s="11" t="s">
        <v>25</v>
      </c>
      <c r="I1754" s="11" t="s">
        <v>26</v>
      </c>
      <c r="J1754" s="11" t="s">
        <v>310</v>
      </c>
      <c r="K1754" s="11" t="s">
        <v>50</v>
      </c>
      <c r="L1754" s="11">
        <v>94122</v>
      </c>
      <c r="M1754" s="11" t="s">
        <v>51</v>
      </c>
      <c r="N1754" s="11" t="s">
        <v>1499</v>
      </c>
      <c r="O1754" s="11" t="s">
        <v>31</v>
      </c>
      <c r="P1754" s="11" t="s">
        <v>53</v>
      </c>
      <c r="Q1754" s="11" t="s">
        <v>1500</v>
      </c>
      <c r="R1754" s="11">
        <v>85.44</v>
      </c>
      <c r="S1754" s="11">
        <v>3</v>
      </c>
      <c r="T1754" s="11">
        <v>0</v>
      </c>
      <c r="U1754" s="11">
        <v>31.6128</v>
      </c>
      <c r="V1754" s="11">
        <f t="shared" si="54"/>
        <v>1</v>
      </c>
      <c r="W1754" s="11" t="str">
        <f t="shared" si="55"/>
        <v>Aug</v>
      </c>
      <c r="X1754" s="13" t="s">
        <v>4392</v>
      </c>
    </row>
    <row r="1755" spans="1:24" x14ac:dyDescent="0.3">
      <c r="A1755" s="11">
        <v>8251</v>
      </c>
      <c r="B1755" s="11" t="s">
        <v>3965</v>
      </c>
      <c r="C1755" s="12">
        <v>44260</v>
      </c>
      <c r="D1755" s="12">
        <v>44264</v>
      </c>
      <c r="E1755" s="11" t="s">
        <v>22</v>
      </c>
      <c r="F1755" s="11" t="s">
        <v>1662</v>
      </c>
      <c r="G1755" s="11" t="s">
        <v>1663</v>
      </c>
      <c r="H1755" s="11" t="s">
        <v>25</v>
      </c>
      <c r="I1755" s="11" t="s">
        <v>26</v>
      </c>
      <c r="J1755" s="11" t="s">
        <v>120</v>
      </c>
      <c r="K1755" s="11" t="s">
        <v>121</v>
      </c>
      <c r="L1755" s="11">
        <v>60653</v>
      </c>
      <c r="M1755" s="11" t="s">
        <v>84</v>
      </c>
      <c r="N1755" s="11" t="s">
        <v>404</v>
      </c>
      <c r="O1755" s="11" t="s">
        <v>31</v>
      </c>
      <c r="P1755" s="11" t="s">
        <v>53</v>
      </c>
      <c r="Q1755" s="11" t="s">
        <v>405</v>
      </c>
      <c r="R1755" s="11">
        <v>4.7119999999999997</v>
      </c>
      <c r="S1755" s="11">
        <v>2</v>
      </c>
      <c r="T1755" s="11">
        <v>0.6</v>
      </c>
      <c r="U1755" s="11">
        <v>-1.8848</v>
      </c>
      <c r="V1755" s="11">
        <f t="shared" si="54"/>
        <v>0</v>
      </c>
      <c r="W1755" s="11" t="str">
        <f t="shared" si="55"/>
        <v>Mar</v>
      </c>
      <c r="X1755" s="13" t="s">
        <v>4393</v>
      </c>
    </row>
    <row r="1756" spans="1:24" x14ac:dyDescent="0.3">
      <c r="A1756" s="11">
        <v>8268</v>
      </c>
      <c r="B1756" s="11" t="s">
        <v>3966</v>
      </c>
      <c r="C1756" s="12">
        <v>44956</v>
      </c>
      <c r="D1756" s="12">
        <v>44963</v>
      </c>
      <c r="E1756" s="11" t="s">
        <v>38</v>
      </c>
      <c r="F1756" s="11" t="s">
        <v>3967</v>
      </c>
      <c r="G1756" s="11" t="s">
        <v>3968</v>
      </c>
      <c r="H1756" s="11" t="s">
        <v>25</v>
      </c>
      <c r="I1756" s="11" t="s">
        <v>26</v>
      </c>
      <c r="J1756" s="11" t="s">
        <v>164</v>
      </c>
      <c r="K1756" s="11" t="s">
        <v>121</v>
      </c>
      <c r="L1756" s="11">
        <v>60505</v>
      </c>
      <c r="M1756" s="11" t="s">
        <v>84</v>
      </c>
      <c r="N1756" s="11" t="s">
        <v>2547</v>
      </c>
      <c r="O1756" s="11" t="s">
        <v>31</v>
      </c>
      <c r="P1756" s="11" t="s">
        <v>44</v>
      </c>
      <c r="Q1756" s="11" t="s">
        <v>2548</v>
      </c>
      <c r="R1756" s="11">
        <v>69.375</v>
      </c>
      <c r="S1756" s="11">
        <v>1</v>
      </c>
      <c r="T1756" s="11">
        <v>0.5</v>
      </c>
      <c r="U1756" s="11">
        <v>-47.174999999999997</v>
      </c>
      <c r="V1756" s="11">
        <f t="shared" si="54"/>
        <v>0</v>
      </c>
      <c r="W1756" s="11" t="str">
        <f t="shared" si="55"/>
        <v>Jan</v>
      </c>
      <c r="X1756" s="13" t="s">
        <v>4395</v>
      </c>
    </row>
    <row r="1757" spans="1:24" x14ac:dyDescent="0.3">
      <c r="A1757" s="11">
        <v>8272</v>
      </c>
      <c r="B1757" s="11" t="s">
        <v>3969</v>
      </c>
      <c r="C1757" s="12">
        <v>44920</v>
      </c>
      <c r="D1757" s="12">
        <v>44926</v>
      </c>
      <c r="E1757" s="11" t="s">
        <v>38</v>
      </c>
      <c r="F1757" s="11" t="s">
        <v>1590</v>
      </c>
      <c r="G1757" s="11" t="s">
        <v>1591</v>
      </c>
      <c r="H1757" s="11" t="s">
        <v>25</v>
      </c>
      <c r="I1757" s="11" t="s">
        <v>26</v>
      </c>
      <c r="J1757" s="11" t="s">
        <v>158</v>
      </c>
      <c r="K1757" s="11" t="s">
        <v>109</v>
      </c>
      <c r="L1757" s="11">
        <v>10009</v>
      </c>
      <c r="M1757" s="11" t="s">
        <v>62</v>
      </c>
      <c r="N1757" s="11" t="s">
        <v>495</v>
      </c>
      <c r="O1757" s="11" t="s">
        <v>31</v>
      </c>
      <c r="P1757" s="11" t="s">
        <v>35</v>
      </c>
      <c r="Q1757" s="11" t="s">
        <v>496</v>
      </c>
      <c r="R1757" s="11">
        <v>2563.056</v>
      </c>
      <c r="S1757" s="11">
        <v>8</v>
      </c>
      <c r="T1757" s="11">
        <v>0.1</v>
      </c>
      <c r="U1757" s="11">
        <v>313.26240000000001</v>
      </c>
      <c r="V1757" s="11">
        <f t="shared" si="54"/>
        <v>1</v>
      </c>
      <c r="W1757" s="11" t="str">
        <f t="shared" si="55"/>
        <v>Dec</v>
      </c>
      <c r="X1757" s="13" t="s">
        <v>4394</v>
      </c>
    </row>
    <row r="1758" spans="1:24" x14ac:dyDescent="0.3">
      <c r="A1758" s="11">
        <v>8273</v>
      </c>
      <c r="B1758" s="11" t="s">
        <v>3970</v>
      </c>
      <c r="C1758" s="12">
        <v>44854</v>
      </c>
      <c r="D1758" s="12">
        <v>44859</v>
      </c>
      <c r="E1758" s="11" t="s">
        <v>38</v>
      </c>
      <c r="F1758" s="11" t="s">
        <v>2569</v>
      </c>
      <c r="G1758" s="11" t="s">
        <v>2570</v>
      </c>
      <c r="H1758" s="11" t="s">
        <v>81</v>
      </c>
      <c r="I1758" s="11" t="s">
        <v>26</v>
      </c>
      <c r="J1758" s="11" t="s">
        <v>3576</v>
      </c>
      <c r="K1758" s="11" t="s">
        <v>50</v>
      </c>
      <c r="L1758" s="11">
        <v>92020</v>
      </c>
      <c r="M1758" s="11" t="s">
        <v>51</v>
      </c>
      <c r="N1758" s="11" t="s">
        <v>2969</v>
      </c>
      <c r="O1758" s="11" t="s">
        <v>31</v>
      </c>
      <c r="P1758" s="11" t="s">
        <v>35</v>
      </c>
      <c r="Q1758" s="11" t="s">
        <v>2970</v>
      </c>
      <c r="R1758" s="11">
        <v>387.13600000000002</v>
      </c>
      <c r="S1758" s="11">
        <v>4</v>
      </c>
      <c r="T1758" s="11">
        <v>0.2</v>
      </c>
      <c r="U1758" s="11">
        <v>4.8391999999999999</v>
      </c>
      <c r="V1758" s="11">
        <f t="shared" si="54"/>
        <v>1</v>
      </c>
      <c r="W1758" s="11" t="str">
        <f t="shared" si="55"/>
        <v>Oct</v>
      </c>
      <c r="X1758" s="13" t="s">
        <v>4394</v>
      </c>
    </row>
    <row r="1759" spans="1:24" x14ac:dyDescent="0.3">
      <c r="A1759" s="11">
        <v>8282</v>
      </c>
      <c r="B1759" s="11" t="s">
        <v>3971</v>
      </c>
      <c r="C1759" s="12">
        <v>45055</v>
      </c>
      <c r="D1759" s="12">
        <v>45056</v>
      </c>
      <c r="E1759" s="11" t="s">
        <v>78</v>
      </c>
      <c r="F1759" s="11" t="s">
        <v>550</v>
      </c>
      <c r="G1759" s="11" t="s">
        <v>551</v>
      </c>
      <c r="H1759" s="11" t="s">
        <v>81</v>
      </c>
      <c r="I1759" s="11" t="s">
        <v>26</v>
      </c>
      <c r="J1759" s="11" t="s">
        <v>587</v>
      </c>
      <c r="K1759" s="11" t="s">
        <v>1017</v>
      </c>
      <c r="L1759" s="11">
        <v>28540</v>
      </c>
      <c r="M1759" s="11" t="s">
        <v>29</v>
      </c>
      <c r="N1759" s="11" t="s">
        <v>1071</v>
      </c>
      <c r="O1759" s="11" t="s">
        <v>31</v>
      </c>
      <c r="P1759" s="11" t="s">
        <v>35</v>
      </c>
      <c r="Q1759" s="11" t="s">
        <v>1072</v>
      </c>
      <c r="R1759" s="11">
        <v>207</v>
      </c>
      <c r="S1759" s="11">
        <v>3</v>
      </c>
      <c r="T1759" s="11">
        <v>0.2</v>
      </c>
      <c r="U1759" s="11">
        <v>25.875</v>
      </c>
      <c r="V1759" s="11">
        <f t="shared" si="54"/>
        <v>1</v>
      </c>
      <c r="W1759" s="11" t="str">
        <f t="shared" si="55"/>
        <v>May</v>
      </c>
      <c r="X1759" s="13" t="s">
        <v>4395</v>
      </c>
    </row>
    <row r="1760" spans="1:24" x14ac:dyDescent="0.3">
      <c r="A1760" s="11">
        <v>8286</v>
      </c>
      <c r="B1760" s="11" t="s">
        <v>3972</v>
      </c>
      <c r="C1760" s="12">
        <v>44551</v>
      </c>
      <c r="D1760" s="12">
        <v>44556</v>
      </c>
      <c r="E1760" s="11" t="s">
        <v>22</v>
      </c>
      <c r="F1760" s="11" t="s">
        <v>1205</v>
      </c>
      <c r="G1760" s="11" t="s">
        <v>1206</v>
      </c>
      <c r="H1760" s="11" t="s">
        <v>90</v>
      </c>
      <c r="I1760" s="11" t="s">
        <v>26</v>
      </c>
      <c r="J1760" s="11" t="s">
        <v>3639</v>
      </c>
      <c r="K1760" s="11" t="s">
        <v>121</v>
      </c>
      <c r="L1760" s="11">
        <v>60174</v>
      </c>
      <c r="M1760" s="11" t="s">
        <v>84</v>
      </c>
      <c r="N1760" s="11" t="s">
        <v>588</v>
      </c>
      <c r="O1760" s="11" t="s">
        <v>31</v>
      </c>
      <c r="P1760" s="11" t="s">
        <v>53</v>
      </c>
      <c r="Q1760" s="11" t="s">
        <v>589</v>
      </c>
      <c r="R1760" s="11">
        <v>51.756</v>
      </c>
      <c r="S1760" s="11">
        <v>3</v>
      </c>
      <c r="T1760" s="11">
        <v>0.6</v>
      </c>
      <c r="U1760" s="11">
        <v>-33.641399999999997</v>
      </c>
      <c r="V1760" s="11">
        <f t="shared" si="54"/>
        <v>0</v>
      </c>
      <c r="W1760" s="11" t="str">
        <f t="shared" si="55"/>
        <v>Dec</v>
      </c>
      <c r="X1760" s="13" t="s">
        <v>4393</v>
      </c>
    </row>
    <row r="1761" spans="1:24" x14ac:dyDescent="0.3">
      <c r="A1761" s="11">
        <v>8298</v>
      </c>
      <c r="B1761" s="11" t="s">
        <v>3973</v>
      </c>
      <c r="C1761" s="12">
        <v>44382</v>
      </c>
      <c r="D1761" s="12">
        <v>44388</v>
      </c>
      <c r="E1761" s="11" t="s">
        <v>38</v>
      </c>
      <c r="F1761" s="11" t="s">
        <v>2516</v>
      </c>
      <c r="G1761" s="11" t="s">
        <v>2517</v>
      </c>
      <c r="H1761" s="11" t="s">
        <v>81</v>
      </c>
      <c r="I1761" s="11" t="s">
        <v>26</v>
      </c>
      <c r="J1761" s="11" t="s">
        <v>1508</v>
      </c>
      <c r="K1761" s="11" t="s">
        <v>1017</v>
      </c>
      <c r="L1761" s="11">
        <v>28205</v>
      </c>
      <c r="M1761" s="11" t="s">
        <v>29</v>
      </c>
      <c r="N1761" s="11" t="s">
        <v>1992</v>
      </c>
      <c r="O1761" s="11" t="s">
        <v>31</v>
      </c>
      <c r="P1761" s="11" t="s">
        <v>53</v>
      </c>
      <c r="Q1761" s="11" t="s">
        <v>1993</v>
      </c>
      <c r="R1761" s="11">
        <v>4.9279999999999999</v>
      </c>
      <c r="S1761" s="11">
        <v>2</v>
      </c>
      <c r="T1761" s="11">
        <v>0.2</v>
      </c>
      <c r="U1761" s="11">
        <v>0.73919999999999997</v>
      </c>
      <c r="V1761" s="11">
        <f t="shared" si="54"/>
        <v>1</v>
      </c>
      <c r="W1761" s="11" t="str">
        <f t="shared" si="55"/>
        <v>Jul</v>
      </c>
      <c r="X1761" s="13" t="s">
        <v>4393</v>
      </c>
    </row>
    <row r="1762" spans="1:24" x14ac:dyDescent="0.3">
      <c r="A1762" s="11">
        <v>8303</v>
      </c>
      <c r="B1762" s="11" t="s">
        <v>3974</v>
      </c>
      <c r="C1762" s="12">
        <v>45133</v>
      </c>
      <c r="D1762" s="12">
        <v>45139</v>
      </c>
      <c r="E1762" s="11" t="s">
        <v>38</v>
      </c>
      <c r="F1762" s="11" t="s">
        <v>3975</v>
      </c>
      <c r="G1762" s="11" t="s">
        <v>3976</v>
      </c>
      <c r="H1762" s="11" t="s">
        <v>81</v>
      </c>
      <c r="I1762" s="11" t="s">
        <v>26</v>
      </c>
      <c r="J1762" s="11" t="s">
        <v>49</v>
      </c>
      <c r="K1762" s="11" t="s">
        <v>50</v>
      </c>
      <c r="L1762" s="11">
        <v>90036</v>
      </c>
      <c r="M1762" s="11" t="s">
        <v>51</v>
      </c>
      <c r="N1762" s="11" t="s">
        <v>836</v>
      </c>
      <c r="O1762" s="11" t="s">
        <v>31</v>
      </c>
      <c r="P1762" s="11" t="s">
        <v>35</v>
      </c>
      <c r="Q1762" s="11" t="s">
        <v>837</v>
      </c>
      <c r="R1762" s="11">
        <v>362.35199999999998</v>
      </c>
      <c r="S1762" s="11">
        <v>3</v>
      </c>
      <c r="T1762" s="11">
        <v>0.2</v>
      </c>
      <c r="U1762" s="11">
        <v>45.293999999999997</v>
      </c>
      <c r="V1762" s="11">
        <f t="shared" si="54"/>
        <v>1</v>
      </c>
      <c r="W1762" s="11" t="str">
        <f t="shared" si="55"/>
        <v>Jul</v>
      </c>
      <c r="X1762" s="13" t="s">
        <v>4395</v>
      </c>
    </row>
    <row r="1763" spans="1:24" x14ac:dyDescent="0.3">
      <c r="A1763" s="11">
        <v>8305</v>
      </c>
      <c r="B1763" s="11" t="s">
        <v>3977</v>
      </c>
      <c r="C1763" s="12">
        <v>45233</v>
      </c>
      <c r="D1763" s="12">
        <v>45239</v>
      </c>
      <c r="E1763" s="11" t="s">
        <v>38</v>
      </c>
      <c r="F1763" s="11" t="s">
        <v>2344</v>
      </c>
      <c r="G1763" s="11" t="s">
        <v>2345</v>
      </c>
      <c r="H1763" s="11" t="s">
        <v>25</v>
      </c>
      <c r="I1763" s="11" t="s">
        <v>26</v>
      </c>
      <c r="J1763" s="11" t="s">
        <v>2066</v>
      </c>
      <c r="K1763" s="11" t="s">
        <v>50</v>
      </c>
      <c r="L1763" s="11">
        <v>93309</v>
      </c>
      <c r="M1763" s="11" t="s">
        <v>51</v>
      </c>
      <c r="N1763" s="11" t="s">
        <v>3171</v>
      </c>
      <c r="O1763" s="11" t="s">
        <v>31</v>
      </c>
      <c r="P1763" s="11" t="s">
        <v>44</v>
      </c>
      <c r="Q1763" s="11" t="s">
        <v>3172</v>
      </c>
      <c r="R1763" s="11">
        <v>486.36799999999999</v>
      </c>
      <c r="S1763" s="11">
        <v>4</v>
      </c>
      <c r="T1763" s="11">
        <v>0.2</v>
      </c>
      <c r="U1763" s="11">
        <v>36.477600000000002</v>
      </c>
      <c r="V1763" s="11">
        <f t="shared" si="54"/>
        <v>1</v>
      </c>
      <c r="W1763" s="11" t="str">
        <f t="shared" si="55"/>
        <v>Nov</v>
      </c>
      <c r="X1763" s="13" t="s">
        <v>4395</v>
      </c>
    </row>
    <row r="1764" spans="1:24" x14ac:dyDescent="0.3">
      <c r="A1764" s="11">
        <v>8311</v>
      </c>
      <c r="B1764" s="11" t="s">
        <v>3978</v>
      </c>
      <c r="C1764" s="12">
        <v>43891</v>
      </c>
      <c r="D1764" s="12">
        <v>43897</v>
      </c>
      <c r="E1764" s="11" t="s">
        <v>38</v>
      </c>
      <c r="F1764" s="11" t="s">
        <v>3979</v>
      </c>
      <c r="G1764" s="11" t="s">
        <v>3980</v>
      </c>
      <c r="H1764" s="11" t="s">
        <v>25</v>
      </c>
      <c r="I1764" s="11" t="s">
        <v>26</v>
      </c>
      <c r="J1764" s="11" t="s">
        <v>91</v>
      </c>
      <c r="K1764" s="11" t="s">
        <v>83</v>
      </c>
      <c r="L1764" s="11">
        <v>77036</v>
      </c>
      <c r="M1764" s="11" t="s">
        <v>84</v>
      </c>
      <c r="N1764" s="11" t="s">
        <v>1780</v>
      </c>
      <c r="O1764" s="11" t="s">
        <v>31</v>
      </c>
      <c r="P1764" s="11" t="s">
        <v>44</v>
      </c>
      <c r="Q1764" s="11" t="s">
        <v>1781</v>
      </c>
      <c r="R1764" s="11">
        <v>376.50900000000001</v>
      </c>
      <c r="S1764" s="11">
        <v>3</v>
      </c>
      <c r="T1764" s="11">
        <v>0.3</v>
      </c>
      <c r="U1764" s="11">
        <v>-43.029600000000002</v>
      </c>
      <c r="V1764" s="11">
        <f t="shared" si="54"/>
        <v>0</v>
      </c>
      <c r="W1764" s="11" t="str">
        <f t="shared" si="55"/>
        <v>Mar</v>
      </c>
      <c r="X1764" s="13" t="s">
        <v>4392</v>
      </c>
    </row>
    <row r="1765" spans="1:24" x14ac:dyDescent="0.3">
      <c r="A1765" s="11">
        <v>8312</v>
      </c>
      <c r="B1765" s="11" t="s">
        <v>3981</v>
      </c>
      <c r="C1765" s="12">
        <v>44952</v>
      </c>
      <c r="D1765" s="12">
        <v>44957</v>
      </c>
      <c r="E1765" s="11" t="s">
        <v>38</v>
      </c>
      <c r="F1765" s="11" t="s">
        <v>3018</v>
      </c>
      <c r="G1765" s="11" t="s">
        <v>3019</v>
      </c>
      <c r="H1765" s="11" t="s">
        <v>25</v>
      </c>
      <c r="I1765" s="11" t="s">
        <v>26</v>
      </c>
      <c r="J1765" s="11" t="s">
        <v>329</v>
      </c>
      <c r="K1765" s="11" t="s">
        <v>648</v>
      </c>
      <c r="L1765" s="11">
        <v>31907</v>
      </c>
      <c r="M1765" s="11" t="s">
        <v>29</v>
      </c>
      <c r="N1765" s="11" t="s">
        <v>185</v>
      </c>
      <c r="O1765" s="11" t="s">
        <v>31</v>
      </c>
      <c r="P1765" s="11" t="s">
        <v>53</v>
      </c>
      <c r="Q1765" s="11" t="s">
        <v>186</v>
      </c>
      <c r="R1765" s="11">
        <v>62.72</v>
      </c>
      <c r="S1765" s="11">
        <v>4</v>
      </c>
      <c r="T1765" s="11">
        <v>0</v>
      </c>
      <c r="U1765" s="11">
        <v>24.460799999999999</v>
      </c>
      <c r="V1765" s="11">
        <f t="shared" si="54"/>
        <v>1</v>
      </c>
      <c r="W1765" s="11" t="str">
        <f t="shared" si="55"/>
        <v>Jan</v>
      </c>
      <c r="X1765" s="13" t="s">
        <v>4395</v>
      </c>
    </row>
    <row r="1766" spans="1:24" x14ac:dyDescent="0.3">
      <c r="A1766" s="11">
        <v>8314</v>
      </c>
      <c r="B1766" s="11" t="s">
        <v>3982</v>
      </c>
      <c r="C1766" s="12">
        <v>44024</v>
      </c>
      <c r="D1766" s="12">
        <v>44028</v>
      </c>
      <c r="E1766" s="11" t="s">
        <v>38</v>
      </c>
      <c r="F1766" s="11" t="s">
        <v>1024</v>
      </c>
      <c r="G1766" s="11" t="s">
        <v>1025</v>
      </c>
      <c r="H1766" s="11" t="s">
        <v>90</v>
      </c>
      <c r="I1766" s="11" t="s">
        <v>26</v>
      </c>
      <c r="J1766" s="11" t="s">
        <v>2968</v>
      </c>
      <c r="K1766" s="11" t="s">
        <v>83</v>
      </c>
      <c r="L1766" s="11">
        <v>77573</v>
      </c>
      <c r="M1766" s="11" t="s">
        <v>84</v>
      </c>
      <c r="N1766" s="11" t="s">
        <v>1063</v>
      </c>
      <c r="O1766" s="11" t="s">
        <v>31</v>
      </c>
      <c r="P1766" s="11" t="s">
        <v>35</v>
      </c>
      <c r="Q1766" s="11" t="s">
        <v>1064</v>
      </c>
      <c r="R1766" s="11">
        <v>512.35799999999995</v>
      </c>
      <c r="S1766" s="11">
        <v>3</v>
      </c>
      <c r="T1766" s="11">
        <v>0.3</v>
      </c>
      <c r="U1766" s="11">
        <v>-14.6388</v>
      </c>
      <c r="V1766" s="11">
        <f t="shared" si="54"/>
        <v>0</v>
      </c>
      <c r="W1766" s="11" t="str">
        <f t="shared" si="55"/>
        <v>Jul</v>
      </c>
      <c r="X1766" s="13" t="s">
        <v>4392</v>
      </c>
    </row>
    <row r="1767" spans="1:24" x14ac:dyDescent="0.3">
      <c r="A1767" s="11">
        <v>8333</v>
      </c>
      <c r="B1767" s="11" t="s">
        <v>3983</v>
      </c>
      <c r="C1767" s="12">
        <v>44629</v>
      </c>
      <c r="D1767" s="12">
        <v>44632</v>
      </c>
      <c r="E1767" s="11" t="s">
        <v>78</v>
      </c>
      <c r="F1767" s="11" t="s">
        <v>3562</v>
      </c>
      <c r="G1767" s="11" t="s">
        <v>3563</v>
      </c>
      <c r="H1767" s="11" t="s">
        <v>25</v>
      </c>
      <c r="I1767" s="11" t="s">
        <v>26</v>
      </c>
      <c r="J1767" s="11" t="s">
        <v>3984</v>
      </c>
      <c r="K1767" s="11" t="s">
        <v>415</v>
      </c>
      <c r="L1767" s="11">
        <v>1810</v>
      </c>
      <c r="M1767" s="11" t="s">
        <v>62</v>
      </c>
      <c r="N1767" s="11" t="s">
        <v>571</v>
      </c>
      <c r="O1767" s="11" t="s">
        <v>31</v>
      </c>
      <c r="P1767" s="11" t="s">
        <v>35</v>
      </c>
      <c r="Q1767" s="11" t="s">
        <v>572</v>
      </c>
      <c r="R1767" s="11">
        <v>354.9</v>
      </c>
      <c r="S1767" s="11">
        <v>5</v>
      </c>
      <c r="T1767" s="11">
        <v>0</v>
      </c>
      <c r="U1767" s="11">
        <v>88.724999999999994</v>
      </c>
      <c r="V1767" s="11">
        <f t="shared" si="54"/>
        <v>1</v>
      </c>
      <c r="W1767" s="11" t="str">
        <f t="shared" si="55"/>
        <v>Mar</v>
      </c>
      <c r="X1767" s="13" t="s">
        <v>4394</v>
      </c>
    </row>
    <row r="1768" spans="1:24" x14ac:dyDescent="0.3">
      <c r="A1768" s="11">
        <v>8340</v>
      </c>
      <c r="B1768" s="11" t="s">
        <v>3985</v>
      </c>
      <c r="C1768" s="12">
        <v>45029</v>
      </c>
      <c r="D1768" s="12">
        <v>45033</v>
      </c>
      <c r="E1768" s="11" t="s">
        <v>38</v>
      </c>
      <c r="F1768" s="11" t="s">
        <v>3388</v>
      </c>
      <c r="G1768" s="11" t="s">
        <v>3389</v>
      </c>
      <c r="H1768" s="11" t="s">
        <v>81</v>
      </c>
      <c r="I1768" s="11" t="s">
        <v>26</v>
      </c>
      <c r="J1768" s="11" t="s">
        <v>2007</v>
      </c>
      <c r="K1768" s="11" t="s">
        <v>50</v>
      </c>
      <c r="L1768" s="11">
        <v>92345</v>
      </c>
      <c r="M1768" s="11" t="s">
        <v>51</v>
      </c>
      <c r="N1768" s="11" t="s">
        <v>1598</v>
      </c>
      <c r="O1768" s="11" t="s">
        <v>31</v>
      </c>
      <c r="P1768" s="11" t="s">
        <v>35</v>
      </c>
      <c r="Q1768" s="11" t="s">
        <v>1599</v>
      </c>
      <c r="R1768" s="11">
        <v>436.70400000000001</v>
      </c>
      <c r="S1768" s="11">
        <v>6</v>
      </c>
      <c r="T1768" s="11">
        <v>0.2</v>
      </c>
      <c r="U1768" s="11">
        <v>-38.211599999999997</v>
      </c>
      <c r="V1768" s="11">
        <f t="shared" si="54"/>
        <v>0</v>
      </c>
      <c r="W1768" s="11" t="str">
        <f t="shared" si="55"/>
        <v>Apr</v>
      </c>
      <c r="X1768" s="13" t="s">
        <v>4395</v>
      </c>
    </row>
    <row r="1769" spans="1:24" x14ac:dyDescent="0.3">
      <c r="A1769" s="11">
        <v>8345</v>
      </c>
      <c r="B1769" s="11" t="s">
        <v>3986</v>
      </c>
      <c r="C1769" s="12">
        <v>43911</v>
      </c>
      <c r="D1769" s="12">
        <v>43915</v>
      </c>
      <c r="E1769" s="11" t="s">
        <v>38</v>
      </c>
      <c r="F1769" s="11" t="s">
        <v>814</v>
      </c>
      <c r="G1769" s="11" t="s">
        <v>815</v>
      </c>
      <c r="H1769" s="11" t="s">
        <v>25</v>
      </c>
      <c r="I1769" s="11" t="s">
        <v>26</v>
      </c>
      <c r="J1769" s="11" t="s">
        <v>3106</v>
      </c>
      <c r="K1769" s="11" t="s">
        <v>128</v>
      </c>
      <c r="L1769" s="11">
        <v>37918</v>
      </c>
      <c r="M1769" s="11" t="s">
        <v>29</v>
      </c>
      <c r="N1769" s="11" t="s">
        <v>1271</v>
      </c>
      <c r="O1769" s="11" t="s">
        <v>31</v>
      </c>
      <c r="P1769" s="11" t="s">
        <v>53</v>
      </c>
      <c r="Q1769" s="11" t="s">
        <v>1272</v>
      </c>
      <c r="R1769" s="11">
        <v>32.951999999999998</v>
      </c>
      <c r="S1769" s="11">
        <v>3</v>
      </c>
      <c r="T1769" s="11">
        <v>0.2</v>
      </c>
      <c r="U1769" s="11">
        <v>6.5903999999999998</v>
      </c>
      <c r="V1769" s="11">
        <f t="shared" si="54"/>
        <v>1</v>
      </c>
      <c r="W1769" s="11" t="str">
        <f t="shared" si="55"/>
        <v>Mar</v>
      </c>
      <c r="X1769" s="13" t="s">
        <v>4392</v>
      </c>
    </row>
    <row r="1770" spans="1:24" x14ac:dyDescent="0.3">
      <c r="A1770" s="11">
        <v>8346</v>
      </c>
      <c r="B1770" s="11" t="s">
        <v>3986</v>
      </c>
      <c r="C1770" s="12">
        <v>43911</v>
      </c>
      <c r="D1770" s="12">
        <v>43915</v>
      </c>
      <c r="E1770" s="11" t="s">
        <v>38</v>
      </c>
      <c r="F1770" s="11" t="s">
        <v>814</v>
      </c>
      <c r="G1770" s="11" t="s">
        <v>815</v>
      </c>
      <c r="H1770" s="11" t="s">
        <v>25</v>
      </c>
      <c r="I1770" s="11" t="s">
        <v>26</v>
      </c>
      <c r="J1770" s="11" t="s">
        <v>3106</v>
      </c>
      <c r="K1770" s="11" t="s">
        <v>128</v>
      </c>
      <c r="L1770" s="11">
        <v>37918</v>
      </c>
      <c r="M1770" s="11" t="s">
        <v>29</v>
      </c>
      <c r="N1770" s="11" t="s">
        <v>2161</v>
      </c>
      <c r="O1770" s="11" t="s">
        <v>31</v>
      </c>
      <c r="P1770" s="11" t="s">
        <v>35</v>
      </c>
      <c r="Q1770" s="11" t="s">
        <v>2162</v>
      </c>
      <c r="R1770" s="11">
        <v>218.376</v>
      </c>
      <c r="S1770" s="11">
        <v>3</v>
      </c>
      <c r="T1770" s="11">
        <v>0.2</v>
      </c>
      <c r="U1770" s="11">
        <v>-10.918799999999999</v>
      </c>
      <c r="V1770" s="11">
        <f t="shared" si="54"/>
        <v>0</v>
      </c>
      <c r="W1770" s="11" t="str">
        <f t="shared" si="55"/>
        <v>Mar</v>
      </c>
      <c r="X1770" s="13" t="s">
        <v>4392</v>
      </c>
    </row>
    <row r="1771" spans="1:24" x14ac:dyDescent="0.3">
      <c r="A1771" s="11">
        <v>8347</v>
      </c>
      <c r="B1771" s="11" t="s">
        <v>3987</v>
      </c>
      <c r="C1771" s="12">
        <v>44316</v>
      </c>
      <c r="D1771" s="12">
        <v>44320</v>
      </c>
      <c r="E1771" s="11" t="s">
        <v>38</v>
      </c>
      <c r="F1771" s="11" t="s">
        <v>1301</v>
      </c>
      <c r="G1771" s="11" t="s">
        <v>1302</v>
      </c>
      <c r="H1771" s="11" t="s">
        <v>81</v>
      </c>
      <c r="I1771" s="11" t="s">
        <v>26</v>
      </c>
      <c r="J1771" s="11" t="s">
        <v>452</v>
      </c>
      <c r="K1771" s="11" t="s">
        <v>415</v>
      </c>
      <c r="L1771" s="11">
        <v>1841</v>
      </c>
      <c r="M1771" s="11" t="s">
        <v>62</v>
      </c>
      <c r="N1771" s="11" t="s">
        <v>254</v>
      </c>
      <c r="O1771" s="11" t="s">
        <v>31</v>
      </c>
      <c r="P1771" s="11" t="s">
        <v>53</v>
      </c>
      <c r="Q1771" s="11" t="s">
        <v>255</v>
      </c>
      <c r="R1771" s="11">
        <v>31.4</v>
      </c>
      <c r="S1771" s="11">
        <v>5</v>
      </c>
      <c r="T1771" s="11">
        <v>0</v>
      </c>
      <c r="U1771" s="11">
        <v>13.188000000000001</v>
      </c>
      <c r="V1771" s="11">
        <f t="shared" si="54"/>
        <v>1</v>
      </c>
      <c r="W1771" s="11" t="str">
        <f t="shared" si="55"/>
        <v>Apr</v>
      </c>
      <c r="X1771" s="13" t="s">
        <v>4393</v>
      </c>
    </row>
    <row r="1772" spans="1:24" x14ac:dyDescent="0.3">
      <c r="A1772" s="11">
        <v>8348</v>
      </c>
      <c r="B1772" s="11" t="s">
        <v>3987</v>
      </c>
      <c r="C1772" s="12">
        <v>44316</v>
      </c>
      <c r="D1772" s="12">
        <v>44320</v>
      </c>
      <c r="E1772" s="11" t="s">
        <v>38</v>
      </c>
      <c r="F1772" s="11" t="s">
        <v>1301</v>
      </c>
      <c r="G1772" s="11" t="s">
        <v>1302</v>
      </c>
      <c r="H1772" s="11" t="s">
        <v>81</v>
      </c>
      <c r="I1772" s="11" t="s">
        <v>26</v>
      </c>
      <c r="J1772" s="11" t="s">
        <v>452</v>
      </c>
      <c r="K1772" s="11" t="s">
        <v>415</v>
      </c>
      <c r="L1772" s="11">
        <v>1841</v>
      </c>
      <c r="M1772" s="11" t="s">
        <v>62</v>
      </c>
      <c r="N1772" s="11" t="s">
        <v>2185</v>
      </c>
      <c r="O1772" s="11" t="s">
        <v>31</v>
      </c>
      <c r="P1772" s="11" t="s">
        <v>53</v>
      </c>
      <c r="Q1772" s="11" t="s">
        <v>2186</v>
      </c>
      <c r="R1772" s="11">
        <v>9.48</v>
      </c>
      <c r="S1772" s="11">
        <v>1</v>
      </c>
      <c r="T1772" s="11">
        <v>0</v>
      </c>
      <c r="U1772" s="11">
        <v>3.7919999999999998</v>
      </c>
      <c r="V1772" s="11">
        <f t="shared" si="54"/>
        <v>1</v>
      </c>
      <c r="W1772" s="11" t="str">
        <f t="shared" si="55"/>
        <v>Apr</v>
      </c>
      <c r="X1772" s="13" t="s">
        <v>4393</v>
      </c>
    </row>
    <row r="1773" spans="1:24" x14ac:dyDescent="0.3">
      <c r="A1773" s="11">
        <v>8350</v>
      </c>
      <c r="B1773" s="11" t="s">
        <v>3987</v>
      </c>
      <c r="C1773" s="12">
        <v>44316</v>
      </c>
      <c r="D1773" s="12">
        <v>44320</v>
      </c>
      <c r="E1773" s="11" t="s">
        <v>38</v>
      </c>
      <c r="F1773" s="11" t="s">
        <v>1301</v>
      </c>
      <c r="G1773" s="11" t="s">
        <v>1302</v>
      </c>
      <c r="H1773" s="11" t="s">
        <v>81</v>
      </c>
      <c r="I1773" s="11" t="s">
        <v>26</v>
      </c>
      <c r="J1773" s="11" t="s">
        <v>452</v>
      </c>
      <c r="K1773" s="11" t="s">
        <v>415</v>
      </c>
      <c r="L1773" s="11">
        <v>1841</v>
      </c>
      <c r="M1773" s="11" t="s">
        <v>62</v>
      </c>
      <c r="N1773" s="11" t="s">
        <v>3024</v>
      </c>
      <c r="O1773" s="11" t="s">
        <v>31</v>
      </c>
      <c r="P1773" s="11" t="s">
        <v>53</v>
      </c>
      <c r="Q1773" s="11" t="s">
        <v>3025</v>
      </c>
      <c r="R1773" s="11">
        <v>24.3</v>
      </c>
      <c r="S1773" s="11">
        <v>5</v>
      </c>
      <c r="T1773" s="11">
        <v>0</v>
      </c>
      <c r="U1773" s="11">
        <v>10.449</v>
      </c>
      <c r="V1773" s="11">
        <f t="shared" si="54"/>
        <v>1</v>
      </c>
      <c r="W1773" s="11" t="str">
        <f t="shared" si="55"/>
        <v>Apr</v>
      </c>
      <c r="X1773" s="13" t="s">
        <v>4393</v>
      </c>
    </row>
    <row r="1774" spans="1:24" x14ac:dyDescent="0.3">
      <c r="A1774" s="11">
        <v>8352</v>
      </c>
      <c r="B1774" s="11" t="s">
        <v>3988</v>
      </c>
      <c r="C1774" s="12">
        <v>45049</v>
      </c>
      <c r="D1774" s="12">
        <v>45054</v>
      </c>
      <c r="E1774" s="11" t="s">
        <v>38</v>
      </c>
      <c r="F1774" s="11" t="s">
        <v>1981</v>
      </c>
      <c r="G1774" s="11" t="s">
        <v>1982</v>
      </c>
      <c r="H1774" s="11" t="s">
        <v>81</v>
      </c>
      <c r="I1774" s="11" t="s">
        <v>26</v>
      </c>
      <c r="J1774" s="11" t="s">
        <v>60</v>
      </c>
      <c r="K1774" s="11" t="s">
        <v>61</v>
      </c>
      <c r="L1774" s="11">
        <v>19134</v>
      </c>
      <c r="M1774" s="11" t="s">
        <v>62</v>
      </c>
      <c r="N1774" s="11" t="s">
        <v>3205</v>
      </c>
      <c r="O1774" s="11" t="s">
        <v>31</v>
      </c>
      <c r="P1774" s="11" t="s">
        <v>53</v>
      </c>
      <c r="Q1774" s="11" t="s">
        <v>3206</v>
      </c>
      <c r="R1774" s="11">
        <v>32.448</v>
      </c>
      <c r="S1774" s="11">
        <v>2</v>
      </c>
      <c r="T1774" s="11">
        <v>0.2</v>
      </c>
      <c r="U1774" s="11">
        <v>7.3007999999999997</v>
      </c>
      <c r="V1774" s="11">
        <f t="shared" si="54"/>
        <v>1</v>
      </c>
      <c r="W1774" s="11" t="str">
        <f t="shared" si="55"/>
        <v>May</v>
      </c>
      <c r="X1774" s="13" t="s">
        <v>4395</v>
      </c>
    </row>
    <row r="1775" spans="1:24" x14ac:dyDescent="0.3">
      <c r="A1775" s="11">
        <v>8354</v>
      </c>
      <c r="B1775" s="11" t="s">
        <v>3988</v>
      </c>
      <c r="C1775" s="12">
        <v>45049</v>
      </c>
      <c r="D1775" s="12">
        <v>45054</v>
      </c>
      <c r="E1775" s="11" t="s">
        <v>38</v>
      </c>
      <c r="F1775" s="11" t="s">
        <v>1981</v>
      </c>
      <c r="G1775" s="11" t="s">
        <v>1982</v>
      </c>
      <c r="H1775" s="11" t="s">
        <v>81</v>
      </c>
      <c r="I1775" s="11" t="s">
        <v>26</v>
      </c>
      <c r="J1775" s="11" t="s">
        <v>60</v>
      </c>
      <c r="K1775" s="11" t="s">
        <v>61</v>
      </c>
      <c r="L1775" s="11">
        <v>19134</v>
      </c>
      <c r="M1775" s="11" t="s">
        <v>62</v>
      </c>
      <c r="N1775" s="11" t="s">
        <v>273</v>
      </c>
      <c r="O1775" s="11" t="s">
        <v>31</v>
      </c>
      <c r="P1775" s="11" t="s">
        <v>44</v>
      </c>
      <c r="Q1775" s="11" t="s">
        <v>274</v>
      </c>
      <c r="R1775" s="11">
        <v>373.47</v>
      </c>
      <c r="S1775" s="11">
        <v>5</v>
      </c>
      <c r="T1775" s="11">
        <v>0.4</v>
      </c>
      <c r="U1775" s="11">
        <v>-112.041</v>
      </c>
      <c r="V1775" s="11">
        <f t="shared" si="54"/>
        <v>0</v>
      </c>
      <c r="W1775" s="11" t="str">
        <f t="shared" si="55"/>
        <v>May</v>
      </c>
      <c r="X1775" s="13" t="s">
        <v>4395</v>
      </c>
    </row>
    <row r="1776" spans="1:24" x14ac:dyDescent="0.3">
      <c r="A1776" s="11">
        <v>8357</v>
      </c>
      <c r="B1776" s="11" t="s">
        <v>3989</v>
      </c>
      <c r="C1776" s="12">
        <v>44799</v>
      </c>
      <c r="D1776" s="12">
        <v>44803</v>
      </c>
      <c r="E1776" s="11" t="s">
        <v>38</v>
      </c>
      <c r="F1776" s="11" t="s">
        <v>3431</v>
      </c>
      <c r="G1776" s="11" t="s">
        <v>3432</v>
      </c>
      <c r="H1776" s="11" t="s">
        <v>25</v>
      </c>
      <c r="I1776" s="11" t="s">
        <v>26</v>
      </c>
      <c r="J1776" s="11" t="s">
        <v>3990</v>
      </c>
      <c r="K1776" s="11" t="s">
        <v>648</v>
      </c>
      <c r="L1776" s="11">
        <v>30605</v>
      </c>
      <c r="M1776" s="11" t="s">
        <v>29</v>
      </c>
      <c r="N1776" s="11" t="s">
        <v>1777</v>
      </c>
      <c r="O1776" s="11" t="s">
        <v>31</v>
      </c>
      <c r="P1776" s="11" t="s">
        <v>53</v>
      </c>
      <c r="Q1776" s="11" t="s">
        <v>1778</v>
      </c>
      <c r="R1776" s="11">
        <v>186.54</v>
      </c>
      <c r="S1776" s="11">
        <v>3</v>
      </c>
      <c r="T1776" s="11">
        <v>0</v>
      </c>
      <c r="U1776" s="11">
        <v>41.038800000000002</v>
      </c>
      <c r="V1776" s="11">
        <f t="shared" si="54"/>
        <v>1</v>
      </c>
      <c r="W1776" s="11" t="str">
        <f t="shared" si="55"/>
        <v>Aug</v>
      </c>
      <c r="X1776" s="13" t="s">
        <v>4394</v>
      </c>
    </row>
    <row r="1777" spans="1:24" x14ac:dyDescent="0.3">
      <c r="A1777" s="11">
        <v>8363</v>
      </c>
      <c r="B1777" s="11" t="s">
        <v>3991</v>
      </c>
      <c r="C1777" s="12">
        <v>44928</v>
      </c>
      <c r="D1777" s="12">
        <v>44930</v>
      </c>
      <c r="E1777" s="11" t="s">
        <v>22</v>
      </c>
      <c r="F1777" s="11" t="s">
        <v>3857</v>
      </c>
      <c r="G1777" s="11" t="s">
        <v>3858</v>
      </c>
      <c r="H1777" s="11" t="s">
        <v>25</v>
      </c>
      <c r="I1777" s="11" t="s">
        <v>26</v>
      </c>
      <c r="J1777" s="11" t="s">
        <v>1355</v>
      </c>
      <c r="K1777" s="11" t="s">
        <v>83</v>
      </c>
      <c r="L1777" s="11">
        <v>79907</v>
      </c>
      <c r="M1777" s="11" t="s">
        <v>84</v>
      </c>
      <c r="N1777" s="11" t="s">
        <v>1228</v>
      </c>
      <c r="O1777" s="11" t="s">
        <v>31</v>
      </c>
      <c r="P1777" s="11" t="s">
        <v>44</v>
      </c>
      <c r="Q1777" s="11" t="s">
        <v>1229</v>
      </c>
      <c r="R1777" s="11">
        <v>913.43</v>
      </c>
      <c r="S1777" s="11">
        <v>5</v>
      </c>
      <c r="T1777" s="11">
        <v>0.3</v>
      </c>
      <c r="U1777" s="11">
        <v>-169.637</v>
      </c>
      <c r="V1777" s="11">
        <f t="shared" si="54"/>
        <v>0</v>
      </c>
      <c r="W1777" s="11" t="str">
        <f t="shared" si="55"/>
        <v>Jan</v>
      </c>
      <c r="X1777" s="13" t="s">
        <v>4395</v>
      </c>
    </row>
    <row r="1778" spans="1:24" x14ac:dyDescent="0.3">
      <c r="A1778" s="11">
        <v>8370</v>
      </c>
      <c r="B1778" s="11" t="s">
        <v>3992</v>
      </c>
      <c r="C1778" s="12">
        <v>44723</v>
      </c>
      <c r="D1778" s="12">
        <v>44728</v>
      </c>
      <c r="E1778" s="11" t="s">
        <v>38</v>
      </c>
      <c r="F1778" s="11" t="s">
        <v>720</v>
      </c>
      <c r="G1778" s="11" t="s">
        <v>721</v>
      </c>
      <c r="H1778" s="11" t="s">
        <v>25</v>
      </c>
      <c r="I1778" s="11" t="s">
        <v>26</v>
      </c>
      <c r="J1778" s="11" t="s">
        <v>49</v>
      </c>
      <c r="K1778" s="11" t="s">
        <v>50</v>
      </c>
      <c r="L1778" s="11">
        <v>90049</v>
      </c>
      <c r="M1778" s="11" t="s">
        <v>51</v>
      </c>
      <c r="N1778" s="11" t="s">
        <v>288</v>
      </c>
      <c r="O1778" s="11" t="s">
        <v>31</v>
      </c>
      <c r="P1778" s="11" t="s">
        <v>44</v>
      </c>
      <c r="Q1778" s="11" t="s">
        <v>289</v>
      </c>
      <c r="R1778" s="11">
        <v>902.71199999999999</v>
      </c>
      <c r="S1778" s="11">
        <v>3</v>
      </c>
      <c r="T1778" s="11">
        <v>0.2</v>
      </c>
      <c r="U1778" s="11">
        <v>33.851700000000001</v>
      </c>
      <c r="V1778" s="11">
        <f t="shared" si="54"/>
        <v>1</v>
      </c>
      <c r="W1778" s="11" t="str">
        <f t="shared" si="55"/>
        <v>Jun</v>
      </c>
      <c r="X1778" s="13" t="s">
        <v>4394</v>
      </c>
    </row>
    <row r="1779" spans="1:24" x14ac:dyDescent="0.3">
      <c r="A1779" s="11">
        <v>8371</v>
      </c>
      <c r="B1779" s="11" t="s">
        <v>3993</v>
      </c>
      <c r="C1779" s="12">
        <v>44851</v>
      </c>
      <c r="D1779" s="12">
        <v>44855</v>
      </c>
      <c r="E1779" s="11" t="s">
        <v>38</v>
      </c>
      <c r="F1779" s="11" t="s">
        <v>2876</v>
      </c>
      <c r="G1779" s="11" t="s">
        <v>2877</v>
      </c>
      <c r="H1779" s="11" t="s">
        <v>90</v>
      </c>
      <c r="I1779" s="11" t="s">
        <v>26</v>
      </c>
      <c r="J1779" s="11" t="s">
        <v>1114</v>
      </c>
      <c r="K1779" s="11" t="s">
        <v>50</v>
      </c>
      <c r="L1779" s="11">
        <v>93727</v>
      </c>
      <c r="M1779" s="11" t="s">
        <v>51</v>
      </c>
      <c r="N1779" s="11" t="s">
        <v>2724</v>
      </c>
      <c r="O1779" s="11" t="s">
        <v>31</v>
      </c>
      <c r="P1779" s="11" t="s">
        <v>32</v>
      </c>
      <c r="Q1779" s="11" t="s">
        <v>2725</v>
      </c>
      <c r="R1779" s="11">
        <v>120.666</v>
      </c>
      <c r="S1779" s="11">
        <v>2</v>
      </c>
      <c r="T1779" s="11">
        <v>0.15</v>
      </c>
      <c r="U1779" s="11">
        <v>21.294</v>
      </c>
      <c r="V1779" s="11">
        <f t="shared" si="54"/>
        <v>1</v>
      </c>
      <c r="W1779" s="11" t="str">
        <f t="shared" si="55"/>
        <v>Oct</v>
      </c>
      <c r="X1779" s="13" t="s">
        <v>4394</v>
      </c>
    </row>
    <row r="1780" spans="1:24" x14ac:dyDescent="0.3">
      <c r="A1780" s="11">
        <v>8373</v>
      </c>
      <c r="B1780" s="11" t="s">
        <v>3994</v>
      </c>
      <c r="C1780" s="12">
        <v>44889</v>
      </c>
      <c r="D1780" s="12">
        <v>44896</v>
      </c>
      <c r="E1780" s="11" t="s">
        <v>38</v>
      </c>
      <c r="F1780" s="11" t="s">
        <v>3995</v>
      </c>
      <c r="G1780" s="11" t="s">
        <v>3996</v>
      </c>
      <c r="H1780" s="11" t="s">
        <v>90</v>
      </c>
      <c r="I1780" s="11" t="s">
        <v>26</v>
      </c>
      <c r="J1780" s="11" t="s">
        <v>176</v>
      </c>
      <c r="K1780" s="11" t="s">
        <v>177</v>
      </c>
      <c r="L1780" s="11">
        <v>98105</v>
      </c>
      <c r="M1780" s="11" t="s">
        <v>51</v>
      </c>
      <c r="N1780" s="11" t="s">
        <v>1130</v>
      </c>
      <c r="O1780" s="11" t="s">
        <v>31</v>
      </c>
      <c r="P1780" s="11" t="s">
        <v>53</v>
      </c>
      <c r="Q1780" s="11" t="s">
        <v>1131</v>
      </c>
      <c r="R1780" s="11">
        <v>82.26</v>
      </c>
      <c r="S1780" s="11">
        <v>3</v>
      </c>
      <c r="T1780" s="11">
        <v>0</v>
      </c>
      <c r="U1780" s="11">
        <v>33.726599999999998</v>
      </c>
      <c r="V1780" s="11">
        <f t="shared" si="54"/>
        <v>1</v>
      </c>
      <c r="W1780" s="11" t="str">
        <f t="shared" si="55"/>
        <v>Nov</v>
      </c>
      <c r="X1780" s="13" t="s">
        <v>4394</v>
      </c>
    </row>
    <row r="1781" spans="1:24" x14ac:dyDescent="0.3">
      <c r="A1781" s="11">
        <v>8383</v>
      </c>
      <c r="B1781" s="11" t="s">
        <v>3997</v>
      </c>
      <c r="C1781" s="12">
        <v>44600</v>
      </c>
      <c r="D1781" s="12">
        <v>44607</v>
      </c>
      <c r="E1781" s="11" t="s">
        <v>38</v>
      </c>
      <c r="F1781" s="11" t="s">
        <v>3998</v>
      </c>
      <c r="G1781" s="11" t="s">
        <v>3999</v>
      </c>
      <c r="H1781" s="11" t="s">
        <v>81</v>
      </c>
      <c r="I1781" s="11" t="s">
        <v>26</v>
      </c>
      <c r="J1781" s="11" t="s">
        <v>91</v>
      </c>
      <c r="K1781" s="11" t="s">
        <v>83</v>
      </c>
      <c r="L1781" s="11">
        <v>77036</v>
      </c>
      <c r="M1781" s="11" t="s">
        <v>84</v>
      </c>
      <c r="N1781" s="11" t="s">
        <v>1071</v>
      </c>
      <c r="O1781" s="11" t="s">
        <v>31</v>
      </c>
      <c r="P1781" s="11" t="s">
        <v>35</v>
      </c>
      <c r="Q1781" s="11" t="s">
        <v>1072</v>
      </c>
      <c r="R1781" s="11">
        <v>241.5</v>
      </c>
      <c r="S1781" s="11">
        <v>4</v>
      </c>
      <c r="T1781" s="11">
        <v>0.3</v>
      </c>
      <c r="U1781" s="11">
        <v>0</v>
      </c>
      <c r="V1781" s="11">
        <f t="shared" si="54"/>
        <v>0</v>
      </c>
      <c r="W1781" s="11" t="str">
        <f t="shared" si="55"/>
        <v>Feb</v>
      </c>
      <c r="X1781" s="13" t="s">
        <v>4394</v>
      </c>
    </row>
    <row r="1782" spans="1:24" x14ac:dyDescent="0.3">
      <c r="A1782" s="11">
        <v>8392</v>
      </c>
      <c r="B1782" s="11" t="s">
        <v>4000</v>
      </c>
      <c r="C1782" s="12">
        <v>45283</v>
      </c>
      <c r="D1782" s="12">
        <v>45290</v>
      </c>
      <c r="E1782" s="11" t="s">
        <v>38</v>
      </c>
      <c r="F1782" s="11" t="s">
        <v>2211</v>
      </c>
      <c r="G1782" s="11" t="s">
        <v>2212</v>
      </c>
      <c r="H1782" s="11" t="s">
        <v>90</v>
      </c>
      <c r="I1782" s="11" t="s">
        <v>26</v>
      </c>
      <c r="J1782" s="11" t="s">
        <v>4001</v>
      </c>
      <c r="K1782" s="11" t="s">
        <v>411</v>
      </c>
      <c r="L1782" s="11">
        <v>6810</v>
      </c>
      <c r="M1782" s="11" t="s">
        <v>62</v>
      </c>
      <c r="N1782" s="11" t="s">
        <v>1271</v>
      </c>
      <c r="O1782" s="11" t="s">
        <v>31</v>
      </c>
      <c r="P1782" s="11" t="s">
        <v>53</v>
      </c>
      <c r="Q1782" s="11" t="s">
        <v>1272</v>
      </c>
      <c r="R1782" s="11">
        <v>27.46</v>
      </c>
      <c r="S1782" s="11">
        <v>2</v>
      </c>
      <c r="T1782" s="11">
        <v>0</v>
      </c>
      <c r="U1782" s="11">
        <v>9.8856000000000002</v>
      </c>
      <c r="V1782" s="11">
        <f t="shared" si="54"/>
        <v>1</v>
      </c>
      <c r="W1782" s="11" t="str">
        <f t="shared" si="55"/>
        <v>Dec</v>
      </c>
      <c r="X1782" s="13" t="s">
        <v>4395</v>
      </c>
    </row>
    <row r="1783" spans="1:24" x14ac:dyDescent="0.3">
      <c r="A1783" s="11">
        <v>8394</v>
      </c>
      <c r="B1783" s="11" t="s">
        <v>4002</v>
      </c>
      <c r="C1783" s="12">
        <v>44896</v>
      </c>
      <c r="D1783" s="12">
        <v>44901</v>
      </c>
      <c r="E1783" s="11" t="s">
        <v>22</v>
      </c>
      <c r="F1783" s="11" t="s">
        <v>4003</v>
      </c>
      <c r="G1783" s="11" t="s">
        <v>4004</v>
      </c>
      <c r="H1783" s="11" t="s">
        <v>25</v>
      </c>
      <c r="I1783" s="11" t="s">
        <v>26</v>
      </c>
      <c r="J1783" s="11" t="s">
        <v>221</v>
      </c>
      <c r="K1783" s="11" t="s">
        <v>415</v>
      </c>
      <c r="L1783" s="11">
        <v>2038</v>
      </c>
      <c r="M1783" s="11" t="s">
        <v>62</v>
      </c>
      <c r="N1783" s="11" t="s">
        <v>1964</v>
      </c>
      <c r="O1783" s="11" t="s">
        <v>31</v>
      </c>
      <c r="P1783" s="11" t="s">
        <v>53</v>
      </c>
      <c r="Q1783" s="11" t="s">
        <v>1965</v>
      </c>
      <c r="R1783" s="11">
        <v>111.15</v>
      </c>
      <c r="S1783" s="11">
        <v>5</v>
      </c>
      <c r="T1783" s="11">
        <v>0</v>
      </c>
      <c r="U1783" s="11">
        <v>48.905999999999999</v>
      </c>
      <c r="V1783" s="11">
        <f t="shared" si="54"/>
        <v>1</v>
      </c>
      <c r="W1783" s="11" t="str">
        <f t="shared" si="55"/>
        <v>Dec</v>
      </c>
      <c r="X1783" s="13" t="s">
        <v>4394</v>
      </c>
    </row>
    <row r="1784" spans="1:24" x14ac:dyDescent="0.3">
      <c r="A1784" s="11">
        <v>8396</v>
      </c>
      <c r="B1784" s="11" t="s">
        <v>4002</v>
      </c>
      <c r="C1784" s="12">
        <v>44896</v>
      </c>
      <c r="D1784" s="12">
        <v>44901</v>
      </c>
      <c r="E1784" s="11" t="s">
        <v>22</v>
      </c>
      <c r="F1784" s="11" t="s">
        <v>4003</v>
      </c>
      <c r="G1784" s="11" t="s">
        <v>4004</v>
      </c>
      <c r="H1784" s="11" t="s">
        <v>25</v>
      </c>
      <c r="I1784" s="11" t="s">
        <v>26</v>
      </c>
      <c r="J1784" s="11" t="s">
        <v>221</v>
      </c>
      <c r="K1784" s="11" t="s">
        <v>415</v>
      </c>
      <c r="L1784" s="11">
        <v>2038</v>
      </c>
      <c r="M1784" s="11" t="s">
        <v>62</v>
      </c>
      <c r="N1784" s="11" t="s">
        <v>765</v>
      </c>
      <c r="O1784" s="11" t="s">
        <v>31</v>
      </c>
      <c r="P1784" s="11" t="s">
        <v>44</v>
      </c>
      <c r="Q1784" s="11" t="s">
        <v>766</v>
      </c>
      <c r="R1784" s="11">
        <v>366.00900000000001</v>
      </c>
      <c r="S1784" s="11">
        <v>3</v>
      </c>
      <c r="T1784" s="11">
        <v>0.3</v>
      </c>
      <c r="U1784" s="11">
        <v>-47.058300000000003</v>
      </c>
      <c r="V1784" s="11">
        <f t="shared" si="54"/>
        <v>0</v>
      </c>
      <c r="W1784" s="11" t="str">
        <f t="shared" si="55"/>
        <v>Dec</v>
      </c>
      <c r="X1784" s="13" t="s">
        <v>4394</v>
      </c>
    </row>
    <row r="1785" spans="1:24" x14ac:dyDescent="0.3">
      <c r="A1785" s="11">
        <v>8399</v>
      </c>
      <c r="B1785" s="11" t="s">
        <v>4005</v>
      </c>
      <c r="C1785" s="12">
        <v>45232</v>
      </c>
      <c r="D1785" s="12">
        <v>45237</v>
      </c>
      <c r="E1785" s="11" t="s">
        <v>22</v>
      </c>
      <c r="F1785" s="11" t="s">
        <v>3066</v>
      </c>
      <c r="G1785" s="11" t="s">
        <v>3067</v>
      </c>
      <c r="H1785" s="11" t="s">
        <v>90</v>
      </c>
      <c r="I1785" s="11" t="s">
        <v>26</v>
      </c>
      <c r="J1785" s="11" t="s">
        <v>859</v>
      </c>
      <c r="K1785" s="11" t="s">
        <v>215</v>
      </c>
      <c r="L1785" s="11">
        <v>45503</v>
      </c>
      <c r="M1785" s="11" t="s">
        <v>62</v>
      </c>
      <c r="N1785" s="11" t="s">
        <v>1145</v>
      </c>
      <c r="O1785" s="11" t="s">
        <v>31</v>
      </c>
      <c r="P1785" s="11" t="s">
        <v>35</v>
      </c>
      <c r="Q1785" s="11" t="s">
        <v>1146</v>
      </c>
      <c r="R1785" s="11">
        <v>155.37200000000001</v>
      </c>
      <c r="S1785" s="11">
        <v>2</v>
      </c>
      <c r="T1785" s="11">
        <v>0.3</v>
      </c>
      <c r="U1785" s="11">
        <v>-35.513599999999997</v>
      </c>
      <c r="V1785" s="11">
        <f t="shared" si="54"/>
        <v>0</v>
      </c>
      <c r="W1785" s="11" t="str">
        <f t="shared" si="55"/>
        <v>Nov</v>
      </c>
      <c r="X1785" s="13" t="s">
        <v>4395</v>
      </c>
    </row>
    <row r="1786" spans="1:24" x14ac:dyDescent="0.3">
      <c r="A1786" s="11">
        <v>8402</v>
      </c>
      <c r="B1786" s="11" t="s">
        <v>4006</v>
      </c>
      <c r="C1786" s="12">
        <v>44535</v>
      </c>
      <c r="D1786" s="12">
        <v>44539</v>
      </c>
      <c r="E1786" s="11" t="s">
        <v>22</v>
      </c>
      <c r="F1786" s="11" t="s">
        <v>4007</v>
      </c>
      <c r="G1786" s="11" t="s">
        <v>4008</v>
      </c>
      <c r="H1786" s="11" t="s">
        <v>25</v>
      </c>
      <c r="I1786" s="11" t="s">
        <v>26</v>
      </c>
      <c r="J1786" s="11" t="s">
        <v>158</v>
      </c>
      <c r="K1786" s="11" t="s">
        <v>109</v>
      </c>
      <c r="L1786" s="11">
        <v>10009</v>
      </c>
      <c r="M1786" s="11" t="s">
        <v>62</v>
      </c>
      <c r="N1786" s="11" t="s">
        <v>2409</v>
      </c>
      <c r="O1786" s="11" t="s">
        <v>31</v>
      </c>
      <c r="P1786" s="11" t="s">
        <v>35</v>
      </c>
      <c r="Q1786" s="11" t="s">
        <v>2410</v>
      </c>
      <c r="R1786" s="11">
        <v>164.64599999999999</v>
      </c>
      <c r="S1786" s="11">
        <v>3</v>
      </c>
      <c r="T1786" s="11">
        <v>0.1</v>
      </c>
      <c r="U1786" s="11">
        <v>12.8058</v>
      </c>
      <c r="V1786" s="11">
        <f t="shared" si="54"/>
        <v>1</v>
      </c>
      <c r="W1786" s="11" t="str">
        <f t="shared" si="55"/>
        <v>Dec</v>
      </c>
      <c r="X1786" s="13" t="s">
        <v>4393</v>
      </c>
    </row>
    <row r="1787" spans="1:24" x14ac:dyDescent="0.3">
      <c r="A1787" s="11">
        <v>8405</v>
      </c>
      <c r="B1787" s="11" t="s">
        <v>4009</v>
      </c>
      <c r="C1787" s="12">
        <v>45115</v>
      </c>
      <c r="D1787" s="12">
        <v>45119</v>
      </c>
      <c r="E1787" s="11" t="s">
        <v>38</v>
      </c>
      <c r="F1787" s="11" t="s">
        <v>4010</v>
      </c>
      <c r="G1787" s="11" t="s">
        <v>4011</v>
      </c>
      <c r="H1787" s="11" t="s">
        <v>81</v>
      </c>
      <c r="I1787" s="11" t="s">
        <v>26</v>
      </c>
      <c r="J1787" s="11" t="s">
        <v>214</v>
      </c>
      <c r="K1787" s="11" t="s">
        <v>184</v>
      </c>
      <c r="L1787" s="11">
        <v>19711</v>
      </c>
      <c r="M1787" s="11" t="s">
        <v>62</v>
      </c>
      <c r="N1787" s="11" t="s">
        <v>2262</v>
      </c>
      <c r="O1787" s="11" t="s">
        <v>31</v>
      </c>
      <c r="P1787" s="11" t="s">
        <v>53</v>
      </c>
      <c r="Q1787" s="11" t="s">
        <v>2263</v>
      </c>
      <c r="R1787" s="11">
        <v>83.92</v>
      </c>
      <c r="S1787" s="11">
        <v>4</v>
      </c>
      <c r="T1787" s="11">
        <v>0</v>
      </c>
      <c r="U1787" s="11">
        <v>5.8743999999999996</v>
      </c>
      <c r="V1787" s="11">
        <f t="shared" si="54"/>
        <v>1</v>
      </c>
      <c r="W1787" s="11" t="str">
        <f t="shared" si="55"/>
        <v>Jul</v>
      </c>
      <c r="X1787" s="13" t="s">
        <v>4395</v>
      </c>
    </row>
    <row r="1788" spans="1:24" x14ac:dyDescent="0.3">
      <c r="A1788" s="11">
        <v>8407</v>
      </c>
      <c r="B1788" s="11" t="s">
        <v>4009</v>
      </c>
      <c r="C1788" s="12">
        <v>45115</v>
      </c>
      <c r="D1788" s="12">
        <v>45119</v>
      </c>
      <c r="E1788" s="11" t="s">
        <v>38</v>
      </c>
      <c r="F1788" s="11" t="s">
        <v>4010</v>
      </c>
      <c r="G1788" s="11" t="s">
        <v>4011</v>
      </c>
      <c r="H1788" s="11" t="s">
        <v>81</v>
      </c>
      <c r="I1788" s="11" t="s">
        <v>26</v>
      </c>
      <c r="J1788" s="11" t="s">
        <v>214</v>
      </c>
      <c r="K1788" s="11" t="s">
        <v>184</v>
      </c>
      <c r="L1788" s="11">
        <v>19711</v>
      </c>
      <c r="M1788" s="11" t="s">
        <v>62</v>
      </c>
      <c r="N1788" s="11" t="s">
        <v>3564</v>
      </c>
      <c r="O1788" s="11" t="s">
        <v>31</v>
      </c>
      <c r="P1788" s="11" t="s">
        <v>53</v>
      </c>
      <c r="Q1788" s="11" t="s">
        <v>3565</v>
      </c>
      <c r="R1788" s="11">
        <v>39.979999999999997</v>
      </c>
      <c r="S1788" s="11">
        <v>2</v>
      </c>
      <c r="T1788" s="11">
        <v>0</v>
      </c>
      <c r="U1788" s="11">
        <v>9.1953999999999994</v>
      </c>
      <c r="V1788" s="11">
        <f t="shared" si="54"/>
        <v>1</v>
      </c>
      <c r="W1788" s="11" t="str">
        <f t="shared" si="55"/>
        <v>Jul</v>
      </c>
      <c r="X1788" s="13" t="s">
        <v>4395</v>
      </c>
    </row>
    <row r="1789" spans="1:24" x14ac:dyDescent="0.3">
      <c r="A1789" s="11">
        <v>8411</v>
      </c>
      <c r="B1789" s="11" t="s">
        <v>4012</v>
      </c>
      <c r="C1789" s="12">
        <v>44880</v>
      </c>
      <c r="D1789" s="12">
        <v>44880</v>
      </c>
      <c r="E1789" s="11" t="s">
        <v>407</v>
      </c>
      <c r="F1789" s="11" t="s">
        <v>3500</v>
      </c>
      <c r="G1789" s="11" t="s">
        <v>3501</v>
      </c>
      <c r="H1789" s="11" t="s">
        <v>81</v>
      </c>
      <c r="I1789" s="11" t="s">
        <v>26</v>
      </c>
      <c r="J1789" s="11" t="s">
        <v>3012</v>
      </c>
      <c r="K1789" s="11" t="s">
        <v>1017</v>
      </c>
      <c r="L1789" s="11">
        <v>27217</v>
      </c>
      <c r="M1789" s="11" t="s">
        <v>29</v>
      </c>
      <c r="N1789" s="11" t="s">
        <v>178</v>
      </c>
      <c r="O1789" s="11" t="s">
        <v>31</v>
      </c>
      <c r="P1789" s="11" t="s">
        <v>44</v>
      </c>
      <c r="Q1789" s="11" t="s">
        <v>179</v>
      </c>
      <c r="R1789" s="11">
        <v>630.024</v>
      </c>
      <c r="S1789" s="11">
        <v>4</v>
      </c>
      <c r="T1789" s="11">
        <v>0.4</v>
      </c>
      <c r="U1789" s="11">
        <v>-199.5076</v>
      </c>
      <c r="V1789" s="11">
        <f t="shared" si="54"/>
        <v>0</v>
      </c>
      <c r="W1789" s="11" t="str">
        <f t="shared" si="55"/>
        <v>Nov</v>
      </c>
      <c r="X1789" s="13" t="s">
        <v>4394</v>
      </c>
    </row>
    <row r="1790" spans="1:24" x14ac:dyDescent="0.3">
      <c r="A1790" s="11">
        <v>8413</v>
      </c>
      <c r="B1790" s="11" t="s">
        <v>4013</v>
      </c>
      <c r="C1790" s="12">
        <v>44995</v>
      </c>
      <c r="D1790" s="12">
        <v>44999</v>
      </c>
      <c r="E1790" s="11" t="s">
        <v>38</v>
      </c>
      <c r="F1790" s="11" t="s">
        <v>1364</v>
      </c>
      <c r="G1790" s="11" t="s">
        <v>1365</v>
      </c>
      <c r="H1790" s="11" t="s">
        <v>25</v>
      </c>
      <c r="I1790" s="11" t="s">
        <v>26</v>
      </c>
      <c r="J1790" s="11" t="s">
        <v>1720</v>
      </c>
      <c r="K1790" s="11" t="s">
        <v>83</v>
      </c>
      <c r="L1790" s="11">
        <v>75217</v>
      </c>
      <c r="M1790" s="11" t="s">
        <v>84</v>
      </c>
      <c r="N1790" s="11" t="s">
        <v>743</v>
      </c>
      <c r="O1790" s="11" t="s">
        <v>31</v>
      </c>
      <c r="P1790" s="11" t="s">
        <v>44</v>
      </c>
      <c r="Q1790" s="11" t="s">
        <v>744</v>
      </c>
      <c r="R1790" s="11">
        <v>933.40800000000002</v>
      </c>
      <c r="S1790" s="11">
        <v>4</v>
      </c>
      <c r="T1790" s="11">
        <v>0.3</v>
      </c>
      <c r="U1790" s="11">
        <v>-173.34719999999999</v>
      </c>
      <c r="V1790" s="11">
        <f t="shared" si="54"/>
        <v>0</v>
      </c>
      <c r="W1790" s="11" t="str">
        <f t="shared" si="55"/>
        <v>Mar</v>
      </c>
      <c r="X1790" s="13" t="s">
        <v>4395</v>
      </c>
    </row>
    <row r="1791" spans="1:24" x14ac:dyDescent="0.3">
      <c r="A1791" s="11">
        <v>8419</v>
      </c>
      <c r="B1791" s="11" t="s">
        <v>4014</v>
      </c>
      <c r="C1791" s="12">
        <v>45055</v>
      </c>
      <c r="D1791" s="12">
        <v>45057</v>
      </c>
      <c r="E1791" s="11" t="s">
        <v>78</v>
      </c>
      <c r="F1791" s="11" t="s">
        <v>2420</v>
      </c>
      <c r="G1791" s="11" t="s">
        <v>2421</v>
      </c>
      <c r="H1791" s="11" t="s">
        <v>90</v>
      </c>
      <c r="I1791" s="11" t="s">
        <v>26</v>
      </c>
      <c r="J1791" s="11" t="s">
        <v>176</v>
      </c>
      <c r="K1791" s="11" t="s">
        <v>177</v>
      </c>
      <c r="L1791" s="11">
        <v>98105</v>
      </c>
      <c r="M1791" s="11" t="s">
        <v>51</v>
      </c>
      <c r="N1791" s="11" t="s">
        <v>903</v>
      </c>
      <c r="O1791" s="11" t="s">
        <v>31</v>
      </c>
      <c r="P1791" s="11" t="s">
        <v>44</v>
      </c>
      <c r="Q1791" s="11" t="s">
        <v>904</v>
      </c>
      <c r="R1791" s="11">
        <v>286.85000000000002</v>
      </c>
      <c r="S1791" s="11">
        <v>1</v>
      </c>
      <c r="T1791" s="11">
        <v>0</v>
      </c>
      <c r="U1791" s="11">
        <v>63.106999999999999</v>
      </c>
      <c r="V1791" s="11">
        <f t="shared" si="54"/>
        <v>1</v>
      </c>
      <c r="W1791" s="11" t="str">
        <f t="shared" si="55"/>
        <v>May</v>
      </c>
      <c r="X1791" s="13" t="s">
        <v>4395</v>
      </c>
    </row>
    <row r="1792" spans="1:24" x14ac:dyDescent="0.3">
      <c r="A1792" s="11">
        <v>8424</v>
      </c>
      <c r="B1792" s="11" t="s">
        <v>4015</v>
      </c>
      <c r="C1792" s="12">
        <v>45211</v>
      </c>
      <c r="D1792" s="12">
        <v>45215</v>
      </c>
      <c r="E1792" s="11" t="s">
        <v>38</v>
      </c>
      <c r="F1792" s="11" t="s">
        <v>4016</v>
      </c>
      <c r="G1792" s="11" t="s">
        <v>4017</v>
      </c>
      <c r="H1792" s="11" t="s">
        <v>25</v>
      </c>
      <c r="I1792" s="11" t="s">
        <v>26</v>
      </c>
      <c r="J1792" s="11" t="s">
        <v>2041</v>
      </c>
      <c r="K1792" s="11" t="s">
        <v>344</v>
      </c>
      <c r="L1792" s="11">
        <v>8701</v>
      </c>
      <c r="M1792" s="11" t="s">
        <v>62</v>
      </c>
      <c r="N1792" s="11" t="s">
        <v>2776</v>
      </c>
      <c r="O1792" s="11" t="s">
        <v>31</v>
      </c>
      <c r="P1792" s="11" t="s">
        <v>53</v>
      </c>
      <c r="Q1792" s="11" t="s">
        <v>2777</v>
      </c>
      <c r="R1792" s="11">
        <v>40.479999999999997</v>
      </c>
      <c r="S1792" s="11">
        <v>2</v>
      </c>
      <c r="T1792" s="11">
        <v>0</v>
      </c>
      <c r="U1792" s="11">
        <v>17.406400000000001</v>
      </c>
      <c r="V1792" s="11">
        <f t="shared" si="54"/>
        <v>1</v>
      </c>
      <c r="W1792" s="11" t="str">
        <f t="shared" si="55"/>
        <v>Oct</v>
      </c>
      <c r="X1792" s="13" t="s">
        <v>4395</v>
      </c>
    </row>
    <row r="1793" spans="1:24" x14ac:dyDescent="0.3">
      <c r="A1793" s="11">
        <v>8425</v>
      </c>
      <c r="B1793" s="11" t="s">
        <v>4015</v>
      </c>
      <c r="C1793" s="12">
        <v>45211</v>
      </c>
      <c r="D1793" s="12">
        <v>45215</v>
      </c>
      <c r="E1793" s="11" t="s">
        <v>38</v>
      </c>
      <c r="F1793" s="11" t="s">
        <v>4016</v>
      </c>
      <c r="G1793" s="11" t="s">
        <v>4017</v>
      </c>
      <c r="H1793" s="11" t="s">
        <v>25</v>
      </c>
      <c r="I1793" s="11" t="s">
        <v>26</v>
      </c>
      <c r="J1793" s="11" t="s">
        <v>2041</v>
      </c>
      <c r="K1793" s="11" t="s">
        <v>344</v>
      </c>
      <c r="L1793" s="11">
        <v>8701</v>
      </c>
      <c r="M1793" s="11" t="s">
        <v>62</v>
      </c>
      <c r="N1793" s="11" t="s">
        <v>2009</v>
      </c>
      <c r="O1793" s="11" t="s">
        <v>31</v>
      </c>
      <c r="P1793" s="11" t="s">
        <v>32</v>
      </c>
      <c r="Q1793" s="11" t="s">
        <v>2010</v>
      </c>
      <c r="R1793" s="11">
        <v>2154.9</v>
      </c>
      <c r="S1793" s="11">
        <v>5</v>
      </c>
      <c r="T1793" s="11">
        <v>0</v>
      </c>
      <c r="U1793" s="11">
        <v>129.29400000000001</v>
      </c>
      <c r="V1793" s="11">
        <f t="shared" si="54"/>
        <v>1</v>
      </c>
      <c r="W1793" s="11" t="str">
        <f t="shared" si="55"/>
        <v>Oct</v>
      </c>
      <c r="X1793" s="13" t="s">
        <v>4395</v>
      </c>
    </row>
    <row r="1794" spans="1:24" x14ac:dyDescent="0.3">
      <c r="A1794" s="11">
        <v>8430</v>
      </c>
      <c r="B1794" s="11" t="s">
        <v>4018</v>
      </c>
      <c r="C1794" s="12">
        <v>44914</v>
      </c>
      <c r="D1794" s="12">
        <v>44916</v>
      </c>
      <c r="E1794" s="11" t="s">
        <v>22</v>
      </c>
      <c r="F1794" s="11" t="s">
        <v>2207</v>
      </c>
      <c r="G1794" s="11" t="s">
        <v>2208</v>
      </c>
      <c r="H1794" s="11" t="s">
        <v>25</v>
      </c>
      <c r="I1794" s="11" t="s">
        <v>26</v>
      </c>
      <c r="J1794" s="11" t="s">
        <v>3311</v>
      </c>
      <c r="K1794" s="11" t="s">
        <v>61</v>
      </c>
      <c r="L1794" s="11">
        <v>19601</v>
      </c>
      <c r="M1794" s="11" t="s">
        <v>62</v>
      </c>
      <c r="N1794" s="11" t="s">
        <v>2587</v>
      </c>
      <c r="O1794" s="11" t="s">
        <v>31</v>
      </c>
      <c r="P1794" s="11" t="s">
        <v>53</v>
      </c>
      <c r="Q1794" s="11" t="s">
        <v>2588</v>
      </c>
      <c r="R1794" s="11">
        <v>303.92</v>
      </c>
      <c r="S1794" s="11">
        <v>5</v>
      </c>
      <c r="T1794" s="11">
        <v>0.2</v>
      </c>
      <c r="U1794" s="11">
        <v>-30.391999999999999</v>
      </c>
      <c r="V1794" s="11">
        <f t="shared" si="54"/>
        <v>0</v>
      </c>
      <c r="W1794" s="11" t="str">
        <f t="shared" si="55"/>
        <v>Dec</v>
      </c>
      <c r="X1794" s="13" t="s">
        <v>4394</v>
      </c>
    </row>
    <row r="1795" spans="1:24" x14ac:dyDescent="0.3">
      <c r="A1795" s="11">
        <v>8432</v>
      </c>
      <c r="B1795" s="11" t="s">
        <v>4019</v>
      </c>
      <c r="C1795" s="12">
        <v>45238</v>
      </c>
      <c r="D1795" s="12">
        <v>45243</v>
      </c>
      <c r="E1795" s="11" t="s">
        <v>38</v>
      </c>
      <c r="F1795" s="11" t="s">
        <v>2079</v>
      </c>
      <c r="G1795" s="11" t="s">
        <v>2080</v>
      </c>
      <c r="H1795" s="11" t="s">
        <v>81</v>
      </c>
      <c r="I1795" s="11" t="s">
        <v>26</v>
      </c>
      <c r="J1795" s="11" t="s">
        <v>2735</v>
      </c>
      <c r="K1795" s="11" t="s">
        <v>1070</v>
      </c>
      <c r="L1795" s="11">
        <v>21215</v>
      </c>
      <c r="M1795" s="11" t="s">
        <v>62</v>
      </c>
      <c r="N1795" s="11" t="s">
        <v>1130</v>
      </c>
      <c r="O1795" s="11" t="s">
        <v>31</v>
      </c>
      <c r="P1795" s="11" t="s">
        <v>53</v>
      </c>
      <c r="Q1795" s="11" t="s">
        <v>1131</v>
      </c>
      <c r="R1795" s="11">
        <v>274.2</v>
      </c>
      <c r="S1795" s="11">
        <v>10</v>
      </c>
      <c r="T1795" s="11">
        <v>0</v>
      </c>
      <c r="U1795" s="11">
        <v>112.422</v>
      </c>
      <c r="V1795" s="11">
        <f t="shared" ref="V1795:V1858" si="56">IF(U1795&gt;0,1,0)</f>
        <v>1</v>
      </c>
      <c r="W1795" s="11" t="str">
        <f t="shared" ref="W1795:W1858" si="57">TEXT(C1795,"Mmm")</f>
        <v>Nov</v>
      </c>
      <c r="X1795" s="13" t="s">
        <v>4395</v>
      </c>
    </row>
    <row r="1796" spans="1:24" x14ac:dyDescent="0.3">
      <c r="A1796" s="11">
        <v>8435</v>
      </c>
      <c r="B1796" s="11" t="s">
        <v>4020</v>
      </c>
      <c r="C1796" s="12">
        <v>44088</v>
      </c>
      <c r="D1796" s="12">
        <v>44092</v>
      </c>
      <c r="E1796" s="11" t="s">
        <v>22</v>
      </c>
      <c r="F1796" s="11" t="s">
        <v>1819</v>
      </c>
      <c r="G1796" s="11" t="s">
        <v>1820</v>
      </c>
      <c r="H1796" s="11" t="s">
        <v>81</v>
      </c>
      <c r="I1796" s="11" t="s">
        <v>26</v>
      </c>
      <c r="J1796" s="11" t="s">
        <v>2077</v>
      </c>
      <c r="K1796" s="11" t="s">
        <v>83</v>
      </c>
      <c r="L1796" s="11">
        <v>78415</v>
      </c>
      <c r="M1796" s="11" t="s">
        <v>84</v>
      </c>
      <c r="N1796" s="11" t="s">
        <v>2218</v>
      </c>
      <c r="O1796" s="11" t="s">
        <v>31</v>
      </c>
      <c r="P1796" s="11" t="s">
        <v>53</v>
      </c>
      <c r="Q1796" s="11" t="s">
        <v>2219</v>
      </c>
      <c r="R1796" s="11">
        <v>9.9600000000000009</v>
      </c>
      <c r="S1796" s="11">
        <v>5</v>
      </c>
      <c r="T1796" s="11">
        <v>0.6</v>
      </c>
      <c r="U1796" s="11">
        <v>-6.7229999999999999</v>
      </c>
      <c r="V1796" s="11">
        <f t="shared" si="56"/>
        <v>0</v>
      </c>
      <c r="W1796" s="11" t="str">
        <f t="shared" si="57"/>
        <v>Sep</v>
      </c>
      <c r="X1796" s="13" t="s">
        <v>4392</v>
      </c>
    </row>
    <row r="1797" spans="1:24" x14ac:dyDescent="0.3">
      <c r="A1797" s="11">
        <v>8446</v>
      </c>
      <c r="B1797" s="11" t="s">
        <v>4021</v>
      </c>
      <c r="C1797" s="12">
        <v>45222</v>
      </c>
      <c r="D1797" s="12">
        <v>45223</v>
      </c>
      <c r="E1797" s="11" t="s">
        <v>78</v>
      </c>
      <c r="F1797" s="11" t="s">
        <v>1537</v>
      </c>
      <c r="G1797" s="11" t="s">
        <v>1538</v>
      </c>
      <c r="H1797" s="11" t="s">
        <v>81</v>
      </c>
      <c r="I1797" s="11" t="s">
        <v>26</v>
      </c>
      <c r="J1797" s="11" t="s">
        <v>2720</v>
      </c>
      <c r="K1797" s="11" t="s">
        <v>1626</v>
      </c>
      <c r="L1797" s="11">
        <v>2920</v>
      </c>
      <c r="M1797" s="11" t="s">
        <v>62</v>
      </c>
      <c r="N1797" s="11" t="s">
        <v>1240</v>
      </c>
      <c r="O1797" s="11" t="s">
        <v>31</v>
      </c>
      <c r="P1797" s="11" t="s">
        <v>44</v>
      </c>
      <c r="Q1797" s="11" t="s">
        <v>1044</v>
      </c>
      <c r="R1797" s="11">
        <v>240.744</v>
      </c>
      <c r="S1797" s="11">
        <v>4</v>
      </c>
      <c r="T1797" s="11">
        <v>0.3</v>
      </c>
      <c r="U1797" s="11">
        <v>-13.7568</v>
      </c>
      <c r="V1797" s="11">
        <f t="shared" si="56"/>
        <v>0</v>
      </c>
      <c r="W1797" s="11" t="str">
        <f t="shared" si="57"/>
        <v>Oct</v>
      </c>
      <c r="X1797" s="13" t="s">
        <v>4395</v>
      </c>
    </row>
    <row r="1798" spans="1:24" x14ac:dyDescent="0.3">
      <c r="A1798" s="11">
        <v>8447</v>
      </c>
      <c r="B1798" s="11" t="s">
        <v>4021</v>
      </c>
      <c r="C1798" s="12">
        <v>45222</v>
      </c>
      <c r="D1798" s="12">
        <v>45223</v>
      </c>
      <c r="E1798" s="11" t="s">
        <v>78</v>
      </c>
      <c r="F1798" s="11" t="s">
        <v>1537</v>
      </c>
      <c r="G1798" s="11" t="s">
        <v>1538</v>
      </c>
      <c r="H1798" s="11" t="s">
        <v>81</v>
      </c>
      <c r="I1798" s="11" t="s">
        <v>26</v>
      </c>
      <c r="J1798" s="11" t="s">
        <v>2720</v>
      </c>
      <c r="K1798" s="11" t="s">
        <v>1626</v>
      </c>
      <c r="L1798" s="11">
        <v>2920</v>
      </c>
      <c r="M1798" s="11" t="s">
        <v>62</v>
      </c>
      <c r="N1798" s="11" t="s">
        <v>2170</v>
      </c>
      <c r="O1798" s="11" t="s">
        <v>31</v>
      </c>
      <c r="P1798" s="11" t="s">
        <v>53</v>
      </c>
      <c r="Q1798" s="11" t="s">
        <v>2171</v>
      </c>
      <c r="R1798" s="11">
        <v>35</v>
      </c>
      <c r="S1798" s="11">
        <v>4</v>
      </c>
      <c r="T1798" s="11">
        <v>0</v>
      </c>
      <c r="U1798" s="11">
        <v>14.7</v>
      </c>
      <c r="V1798" s="11">
        <f t="shared" si="56"/>
        <v>1</v>
      </c>
      <c r="W1798" s="11" t="str">
        <f t="shared" si="57"/>
        <v>Oct</v>
      </c>
      <c r="X1798" s="13" t="s">
        <v>4395</v>
      </c>
    </row>
    <row r="1799" spans="1:24" x14ac:dyDescent="0.3">
      <c r="A1799" s="11">
        <v>8448</v>
      </c>
      <c r="B1799" s="11" t="s">
        <v>4021</v>
      </c>
      <c r="C1799" s="12">
        <v>45222</v>
      </c>
      <c r="D1799" s="12">
        <v>45223</v>
      </c>
      <c r="E1799" s="11" t="s">
        <v>78</v>
      </c>
      <c r="F1799" s="11" t="s">
        <v>1537</v>
      </c>
      <c r="G1799" s="11" t="s">
        <v>1538</v>
      </c>
      <c r="H1799" s="11" t="s">
        <v>81</v>
      </c>
      <c r="I1799" s="11" t="s">
        <v>26</v>
      </c>
      <c r="J1799" s="11" t="s">
        <v>2720</v>
      </c>
      <c r="K1799" s="11" t="s">
        <v>1626</v>
      </c>
      <c r="L1799" s="11">
        <v>2920</v>
      </c>
      <c r="M1799" s="11" t="s">
        <v>62</v>
      </c>
      <c r="N1799" s="11" t="s">
        <v>3599</v>
      </c>
      <c r="O1799" s="11" t="s">
        <v>31</v>
      </c>
      <c r="P1799" s="11" t="s">
        <v>53</v>
      </c>
      <c r="Q1799" s="11" t="s">
        <v>3600</v>
      </c>
      <c r="R1799" s="11">
        <v>210.68</v>
      </c>
      <c r="S1799" s="11">
        <v>2</v>
      </c>
      <c r="T1799" s="11">
        <v>0</v>
      </c>
      <c r="U1799" s="11">
        <v>50.563200000000002</v>
      </c>
      <c r="V1799" s="11">
        <f t="shared" si="56"/>
        <v>1</v>
      </c>
      <c r="W1799" s="11" t="str">
        <f t="shared" si="57"/>
        <v>Oct</v>
      </c>
      <c r="X1799" s="13" t="s">
        <v>4395</v>
      </c>
    </row>
    <row r="1800" spans="1:24" x14ac:dyDescent="0.3">
      <c r="A1800" s="11">
        <v>8449</v>
      </c>
      <c r="B1800" s="11" t="s">
        <v>4021</v>
      </c>
      <c r="C1800" s="12">
        <v>45222</v>
      </c>
      <c r="D1800" s="12">
        <v>45223</v>
      </c>
      <c r="E1800" s="11" t="s">
        <v>78</v>
      </c>
      <c r="F1800" s="11" t="s">
        <v>1537</v>
      </c>
      <c r="G1800" s="11" t="s">
        <v>1538</v>
      </c>
      <c r="H1800" s="11" t="s">
        <v>81</v>
      </c>
      <c r="I1800" s="11" t="s">
        <v>26</v>
      </c>
      <c r="J1800" s="11" t="s">
        <v>2720</v>
      </c>
      <c r="K1800" s="11" t="s">
        <v>1626</v>
      </c>
      <c r="L1800" s="11">
        <v>2920</v>
      </c>
      <c r="M1800" s="11" t="s">
        <v>62</v>
      </c>
      <c r="N1800" s="11" t="s">
        <v>416</v>
      </c>
      <c r="O1800" s="11" t="s">
        <v>31</v>
      </c>
      <c r="P1800" s="11" t="s">
        <v>44</v>
      </c>
      <c r="Q1800" s="11" t="s">
        <v>417</v>
      </c>
      <c r="R1800" s="11">
        <v>637.89599999999996</v>
      </c>
      <c r="S1800" s="11">
        <v>3</v>
      </c>
      <c r="T1800" s="11">
        <v>0.3</v>
      </c>
      <c r="U1800" s="11">
        <v>-127.5792</v>
      </c>
      <c r="V1800" s="11">
        <f t="shared" si="56"/>
        <v>0</v>
      </c>
      <c r="W1800" s="11" t="str">
        <f t="shared" si="57"/>
        <v>Oct</v>
      </c>
      <c r="X1800" s="13" t="s">
        <v>4395</v>
      </c>
    </row>
    <row r="1801" spans="1:24" x14ac:dyDescent="0.3">
      <c r="A1801" s="11">
        <v>8453</v>
      </c>
      <c r="B1801" s="11" t="s">
        <v>4022</v>
      </c>
      <c r="C1801" s="12">
        <v>44669</v>
      </c>
      <c r="D1801" s="12">
        <v>44674</v>
      </c>
      <c r="E1801" s="11" t="s">
        <v>38</v>
      </c>
      <c r="F1801" s="11" t="s">
        <v>3163</v>
      </c>
      <c r="G1801" s="11" t="s">
        <v>3164</v>
      </c>
      <c r="H1801" s="11" t="s">
        <v>81</v>
      </c>
      <c r="I1801" s="11" t="s">
        <v>26</v>
      </c>
      <c r="J1801" s="11" t="s">
        <v>91</v>
      </c>
      <c r="K1801" s="11" t="s">
        <v>83</v>
      </c>
      <c r="L1801" s="11">
        <v>77070</v>
      </c>
      <c r="M1801" s="11" t="s">
        <v>84</v>
      </c>
      <c r="N1801" s="11" t="s">
        <v>1009</v>
      </c>
      <c r="O1801" s="11" t="s">
        <v>31</v>
      </c>
      <c r="P1801" s="11" t="s">
        <v>35</v>
      </c>
      <c r="Q1801" s="11" t="s">
        <v>1010</v>
      </c>
      <c r="R1801" s="11">
        <v>344.37200000000001</v>
      </c>
      <c r="S1801" s="11">
        <v>4</v>
      </c>
      <c r="T1801" s="11">
        <v>0.3</v>
      </c>
      <c r="U1801" s="11">
        <v>-93.472399999999993</v>
      </c>
      <c r="V1801" s="11">
        <f t="shared" si="56"/>
        <v>0</v>
      </c>
      <c r="W1801" s="11" t="str">
        <f t="shared" si="57"/>
        <v>Apr</v>
      </c>
      <c r="X1801" s="13" t="s">
        <v>4394</v>
      </c>
    </row>
    <row r="1802" spans="1:24" x14ac:dyDescent="0.3">
      <c r="A1802" s="11">
        <v>8455</v>
      </c>
      <c r="B1802" s="11" t="s">
        <v>4022</v>
      </c>
      <c r="C1802" s="12">
        <v>44669</v>
      </c>
      <c r="D1802" s="12">
        <v>44674</v>
      </c>
      <c r="E1802" s="11" t="s">
        <v>38</v>
      </c>
      <c r="F1802" s="11" t="s">
        <v>3163</v>
      </c>
      <c r="G1802" s="11" t="s">
        <v>3164</v>
      </c>
      <c r="H1802" s="11" t="s">
        <v>81</v>
      </c>
      <c r="I1802" s="11" t="s">
        <v>26</v>
      </c>
      <c r="J1802" s="11" t="s">
        <v>91</v>
      </c>
      <c r="K1802" s="11" t="s">
        <v>83</v>
      </c>
      <c r="L1802" s="11">
        <v>77070</v>
      </c>
      <c r="M1802" s="11" t="s">
        <v>84</v>
      </c>
      <c r="N1802" s="11" t="s">
        <v>1736</v>
      </c>
      <c r="O1802" s="11" t="s">
        <v>31</v>
      </c>
      <c r="P1802" s="11" t="s">
        <v>53</v>
      </c>
      <c r="Q1802" s="11" t="s">
        <v>1737</v>
      </c>
      <c r="R1802" s="11">
        <v>127.88</v>
      </c>
      <c r="S1802" s="11">
        <v>5</v>
      </c>
      <c r="T1802" s="11">
        <v>0.6</v>
      </c>
      <c r="U1802" s="11">
        <v>-67.137</v>
      </c>
      <c r="V1802" s="11">
        <f t="shared" si="56"/>
        <v>0</v>
      </c>
      <c r="W1802" s="11" t="str">
        <f t="shared" si="57"/>
        <v>Apr</v>
      </c>
      <c r="X1802" s="13" t="s">
        <v>4394</v>
      </c>
    </row>
    <row r="1803" spans="1:24" x14ac:dyDescent="0.3">
      <c r="A1803" s="11">
        <v>8457</v>
      </c>
      <c r="B1803" s="11" t="s">
        <v>4023</v>
      </c>
      <c r="C1803" s="12">
        <v>45074</v>
      </c>
      <c r="D1803" s="12">
        <v>45079</v>
      </c>
      <c r="E1803" s="11" t="s">
        <v>22</v>
      </c>
      <c r="F1803" s="11" t="s">
        <v>2643</v>
      </c>
      <c r="G1803" s="11" t="s">
        <v>2644</v>
      </c>
      <c r="H1803" s="11" t="s">
        <v>81</v>
      </c>
      <c r="I1803" s="11" t="s">
        <v>26</v>
      </c>
      <c r="J1803" s="11" t="s">
        <v>120</v>
      </c>
      <c r="K1803" s="11" t="s">
        <v>121</v>
      </c>
      <c r="L1803" s="11">
        <v>60653</v>
      </c>
      <c r="M1803" s="11" t="s">
        <v>84</v>
      </c>
      <c r="N1803" s="11" t="s">
        <v>122</v>
      </c>
      <c r="O1803" s="11" t="s">
        <v>31</v>
      </c>
      <c r="P1803" s="11" t="s">
        <v>35</v>
      </c>
      <c r="Q1803" s="11" t="s">
        <v>201</v>
      </c>
      <c r="R1803" s="11">
        <v>106.869</v>
      </c>
      <c r="S1803" s="11">
        <v>3</v>
      </c>
      <c r="T1803" s="11">
        <v>0.3</v>
      </c>
      <c r="U1803" s="11">
        <v>-29.007300000000001</v>
      </c>
      <c r="V1803" s="11">
        <f t="shared" si="56"/>
        <v>0</v>
      </c>
      <c r="W1803" s="11" t="str">
        <f t="shared" si="57"/>
        <v>May</v>
      </c>
      <c r="X1803" s="13" t="s">
        <v>4395</v>
      </c>
    </row>
    <row r="1804" spans="1:24" x14ac:dyDescent="0.3">
      <c r="A1804" s="11">
        <v>8469</v>
      </c>
      <c r="B1804" s="11" t="s">
        <v>4024</v>
      </c>
      <c r="C1804" s="12">
        <v>44876</v>
      </c>
      <c r="D1804" s="12">
        <v>44882</v>
      </c>
      <c r="E1804" s="11" t="s">
        <v>38</v>
      </c>
      <c r="F1804" s="11" t="s">
        <v>704</v>
      </c>
      <c r="G1804" s="11" t="s">
        <v>705</v>
      </c>
      <c r="H1804" s="11" t="s">
        <v>81</v>
      </c>
      <c r="I1804" s="11" t="s">
        <v>26</v>
      </c>
      <c r="J1804" s="11" t="s">
        <v>4025</v>
      </c>
      <c r="K1804" s="11" t="s">
        <v>100</v>
      </c>
      <c r="L1804" s="11">
        <v>46060</v>
      </c>
      <c r="M1804" s="11" t="s">
        <v>84</v>
      </c>
      <c r="N1804" s="11" t="s">
        <v>1792</v>
      </c>
      <c r="O1804" s="11" t="s">
        <v>31</v>
      </c>
      <c r="P1804" s="11" t="s">
        <v>44</v>
      </c>
      <c r="Q1804" s="11" t="s">
        <v>1793</v>
      </c>
      <c r="R1804" s="11">
        <v>2678.94</v>
      </c>
      <c r="S1804" s="11">
        <v>6</v>
      </c>
      <c r="T1804" s="11">
        <v>0</v>
      </c>
      <c r="U1804" s="11">
        <v>241.1046</v>
      </c>
      <c r="V1804" s="11">
        <f t="shared" si="56"/>
        <v>1</v>
      </c>
      <c r="W1804" s="11" t="str">
        <f t="shared" si="57"/>
        <v>Nov</v>
      </c>
      <c r="X1804" s="13" t="s">
        <v>4394</v>
      </c>
    </row>
    <row r="1805" spans="1:24" x14ac:dyDescent="0.3">
      <c r="A1805" s="11">
        <v>8470</v>
      </c>
      <c r="B1805" s="11" t="s">
        <v>4026</v>
      </c>
      <c r="C1805" s="12">
        <v>45039</v>
      </c>
      <c r="D1805" s="12">
        <v>45043</v>
      </c>
      <c r="E1805" s="11" t="s">
        <v>38</v>
      </c>
      <c r="F1805" s="11" t="s">
        <v>156</v>
      </c>
      <c r="G1805" s="11" t="s">
        <v>157</v>
      </c>
      <c r="H1805" s="11" t="s">
        <v>90</v>
      </c>
      <c r="I1805" s="11" t="s">
        <v>26</v>
      </c>
      <c r="J1805" s="11" t="s">
        <v>4027</v>
      </c>
      <c r="K1805" s="11" t="s">
        <v>128</v>
      </c>
      <c r="L1805" s="11">
        <v>37042</v>
      </c>
      <c r="M1805" s="11" t="s">
        <v>29</v>
      </c>
      <c r="N1805" s="11" t="s">
        <v>437</v>
      </c>
      <c r="O1805" s="11" t="s">
        <v>31</v>
      </c>
      <c r="P1805" s="11" t="s">
        <v>32</v>
      </c>
      <c r="Q1805" s="11" t="s">
        <v>438</v>
      </c>
      <c r="R1805" s="11">
        <v>387.13600000000002</v>
      </c>
      <c r="S1805" s="11">
        <v>4</v>
      </c>
      <c r="T1805" s="11">
        <v>0.2</v>
      </c>
      <c r="U1805" s="11">
        <v>-14.5176</v>
      </c>
      <c r="V1805" s="11">
        <f t="shared" si="56"/>
        <v>0</v>
      </c>
      <c r="W1805" s="11" t="str">
        <f t="shared" si="57"/>
        <v>Apr</v>
      </c>
      <c r="X1805" s="13" t="s">
        <v>4395</v>
      </c>
    </row>
    <row r="1806" spans="1:24" x14ac:dyDescent="0.3">
      <c r="A1806" s="11">
        <v>8472</v>
      </c>
      <c r="B1806" s="11" t="s">
        <v>4026</v>
      </c>
      <c r="C1806" s="12">
        <v>45039</v>
      </c>
      <c r="D1806" s="12">
        <v>45043</v>
      </c>
      <c r="E1806" s="11" t="s">
        <v>38</v>
      </c>
      <c r="F1806" s="11" t="s">
        <v>156</v>
      </c>
      <c r="G1806" s="11" t="s">
        <v>157</v>
      </c>
      <c r="H1806" s="11" t="s">
        <v>90</v>
      </c>
      <c r="I1806" s="11" t="s">
        <v>26</v>
      </c>
      <c r="J1806" s="11" t="s">
        <v>4027</v>
      </c>
      <c r="K1806" s="11" t="s">
        <v>128</v>
      </c>
      <c r="L1806" s="11">
        <v>37042</v>
      </c>
      <c r="M1806" s="11" t="s">
        <v>29</v>
      </c>
      <c r="N1806" s="11" t="s">
        <v>2376</v>
      </c>
      <c r="O1806" s="11" t="s">
        <v>31</v>
      </c>
      <c r="P1806" s="11" t="s">
        <v>53</v>
      </c>
      <c r="Q1806" s="11" t="s">
        <v>2377</v>
      </c>
      <c r="R1806" s="11">
        <v>77.951999999999998</v>
      </c>
      <c r="S1806" s="11">
        <v>3</v>
      </c>
      <c r="T1806" s="11">
        <v>0.2</v>
      </c>
      <c r="U1806" s="11">
        <v>-11.6928</v>
      </c>
      <c r="V1806" s="11">
        <f t="shared" si="56"/>
        <v>0</v>
      </c>
      <c r="W1806" s="11" t="str">
        <f t="shared" si="57"/>
        <v>Apr</v>
      </c>
      <c r="X1806" s="13" t="s">
        <v>4395</v>
      </c>
    </row>
    <row r="1807" spans="1:24" x14ac:dyDescent="0.3">
      <c r="A1807" s="11">
        <v>8485</v>
      </c>
      <c r="B1807" s="11" t="s">
        <v>4028</v>
      </c>
      <c r="C1807" s="12">
        <v>45193</v>
      </c>
      <c r="D1807" s="12">
        <v>45193</v>
      </c>
      <c r="E1807" s="11" t="s">
        <v>407</v>
      </c>
      <c r="F1807" s="11" t="s">
        <v>445</v>
      </c>
      <c r="G1807" s="11" t="s">
        <v>446</v>
      </c>
      <c r="H1807" s="11" t="s">
        <v>25</v>
      </c>
      <c r="I1807" s="11" t="s">
        <v>26</v>
      </c>
      <c r="J1807" s="11" t="s">
        <v>176</v>
      </c>
      <c r="K1807" s="11" t="s">
        <v>177</v>
      </c>
      <c r="L1807" s="11">
        <v>98115</v>
      </c>
      <c r="M1807" s="11" t="s">
        <v>51</v>
      </c>
      <c r="N1807" s="11" t="s">
        <v>678</v>
      </c>
      <c r="O1807" s="11" t="s">
        <v>31</v>
      </c>
      <c r="P1807" s="11" t="s">
        <v>53</v>
      </c>
      <c r="Q1807" s="11" t="s">
        <v>679</v>
      </c>
      <c r="R1807" s="11">
        <v>199.8</v>
      </c>
      <c r="S1807" s="11">
        <v>10</v>
      </c>
      <c r="T1807" s="11">
        <v>0</v>
      </c>
      <c r="U1807" s="11">
        <v>71.927999999999997</v>
      </c>
      <c r="V1807" s="11">
        <f t="shared" si="56"/>
        <v>1</v>
      </c>
      <c r="W1807" s="11" t="str">
        <f t="shared" si="57"/>
        <v>Sep</v>
      </c>
      <c r="X1807" s="13" t="s">
        <v>4395</v>
      </c>
    </row>
    <row r="1808" spans="1:24" x14ac:dyDescent="0.3">
      <c r="A1808" s="11">
        <v>8491</v>
      </c>
      <c r="B1808" s="11" t="s">
        <v>4029</v>
      </c>
      <c r="C1808" s="12">
        <v>44594</v>
      </c>
      <c r="D1808" s="12">
        <v>44596</v>
      </c>
      <c r="E1808" s="11" t="s">
        <v>22</v>
      </c>
      <c r="F1808" s="11" t="s">
        <v>1967</v>
      </c>
      <c r="G1808" s="11" t="s">
        <v>1968</v>
      </c>
      <c r="H1808" s="11" t="s">
        <v>25</v>
      </c>
      <c r="I1808" s="11" t="s">
        <v>26</v>
      </c>
      <c r="J1808" s="11" t="s">
        <v>670</v>
      </c>
      <c r="K1808" s="11" t="s">
        <v>697</v>
      </c>
      <c r="L1808" s="11">
        <v>22204</v>
      </c>
      <c r="M1808" s="11" t="s">
        <v>29</v>
      </c>
      <c r="N1808" s="11" t="s">
        <v>2494</v>
      </c>
      <c r="O1808" s="11" t="s">
        <v>31</v>
      </c>
      <c r="P1808" s="11" t="s">
        <v>53</v>
      </c>
      <c r="Q1808" s="11" t="s">
        <v>2495</v>
      </c>
      <c r="R1808" s="11">
        <v>18.690000000000001</v>
      </c>
      <c r="S1808" s="11">
        <v>7</v>
      </c>
      <c r="T1808" s="11">
        <v>0</v>
      </c>
      <c r="U1808" s="11">
        <v>7.1021999999999998</v>
      </c>
      <c r="V1808" s="11">
        <f t="shared" si="56"/>
        <v>1</v>
      </c>
      <c r="W1808" s="11" t="str">
        <f t="shared" si="57"/>
        <v>Feb</v>
      </c>
      <c r="X1808" s="13" t="s">
        <v>4394</v>
      </c>
    </row>
    <row r="1809" spans="1:24" x14ac:dyDescent="0.3">
      <c r="A1809" s="11">
        <v>8503</v>
      </c>
      <c r="B1809" s="11" t="s">
        <v>4030</v>
      </c>
      <c r="C1809" s="12">
        <v>44256</v>
      </c>
      <c r="D1809" s="12">
        <v>44258</v>
      </c>
      <c r="E1809" s="11" t="s">
        <v>22</v>
      </c>
      <c r="F1809" s="11" t="s">
        <v>3238</v>
      </c>
      <c r="G1809" s="11" t="s">
        <v>3239</v>
      </c>
      <c r="H1809" s="11" t="s">
        <v>81</v>
      </c>
      <c r="I1809" s="11" t="s">
        <v>26</v>
      </c>
      <c r="J1809" s="11" t="s">
        <v>49</v>
      </c>
      <c r="K1809" s="11" t="s">
        <v>50</v>
      </c>
      <c r="L1809" s="11">
        <v>90045</v>
      </c>
      <c r="M1809" s="11" t="s">
        <v>51</v>
      </c>
      <c r="N1809" s="11" t="s">
        <v>469</v>
      </c>
      <c r="O1809" s="11" t="s">
        <v>31</v>
      </c>
      <c r="P1809" s="11" t="s">
        <v>35</v>
      </c>
      <c r="Q1809" s="11" t="s">
        <v>470</v>
      </c>
      <c r="R1809" s="11">
        <v>184.75200000000001</v>
      </c>
      <c r="S1809" s="11">
        <v>3</v>
      </c>
      <c r="T1809" s="11">
        <v>0.2</v>
      </c>
      <c r="U1809" s="11">
        <v>-20.784600000000001</v>
      </c>
      <c r="V1809" s="11">
        <f t="shared" si="56"/>
        <v>0</v>
      </c>
      <c r="W1809" s="11" t="str">
        <f t="shared" si="57"/>
        <v>Mar</v>
      </c>
      <c r="X1809" s="13" t="s">
        <v>4393</v>
      </c>
    </row>
    <row r="1810" spans="1:24" x14ac:dyDescent="0.3">
      <c r="A1810" s="11">
        <v>8505</v>
      </c>
      <c r="B1810" s="11" t="s">
        <v>4031</v>
      </c>
      <c r="C1810" s="12">
        <v>44683</v>
      </c>
      <c r="D1810" s="12">
        <v>44687</v>
      </c>
      <c r="E1810" s="11" t="s">
        <v>38</v>
      </c>
      <c r="F1810" s="11" t="s">
        <v>2917</v>
      </c>
      <c r="G1810" s="11" t="s">
        <v>2918</v>
      </c>
      <c r="H1810" s="11" t="s">
        <v>25</v>
      </c>
      <c r="I1810" s="11" t="s">
        <v>26</v>
      </c>
      <c r="J1810" s="11" t="s">
        <v>509</v>
      </c>
      <c r="K1810" s="11" t="s">
        <v>83</v>
      </c>
      <c r="L1810" s="11">
        <v>79109</v>
      </c>
      <c r="M1810" s="11" t="s">
        <v>84</v>
      </c>
      <c r="N1810" s="11" t="s">
        <v>2559</v>
      </c>
      <c r="O1810" s="11" t="s">
        <v>31</v>
      </c>
      <c r="P1810" s="11" t="s">
        <v>35</v>
      </c>
      <c r="Q1810" s="11" t="s">
        <v>2560</v>
      </c>
      <c r="R1810" s="11">
        <v>366.74400000000003</v>
      </c>
      <c r="S1810" s="11">
        <v>4</v>
      </c>
      <c r="T1810" s="11">
        <v>0.3</v>
      </c>
      <c r="U1810" s="11">
        <v>-110.0232</v>
      </c>
      <c r="V1810" s="11">
        <f t="shared" si="56"/>
        <v>0</v>
      </c>
      <c r="W1810" s="11" t="str">
        <f t="shared" si="57"/>
        <v>May</v>
      </c>
      <c r="X1810" s="13" t="s">
        <v>4394</v>
      </c>
    </row>
    <row r="1811" spans="1:24" x14ac:dyDescent="0.3">
      <c r="A1811" s="11">
        <v>8513</v>
      </c>
      <c r="B1811" s="11" t="s">
        <v>4032</v>
      </c>
      <c r="C1811" s="12">
        <v>44594</v>
      </c>
      <c r="D1811" s="12">
        <v>44600</v>
      </c>
      <c r="E1811" s="11" t="s">
        <v>38</v>
      </c>
      <c r="F1811" s="11" t="s">
        <v>1019</v>
      </c>
      <c r="G1811" s="11" t="s">
        <v>1020</v>
      </c>
      <c r="H1811" s="11" t="s">
        <v>81</v>
      </c>
      <c r="I1811" s="11" t="s">
        <v>26</v>
      </c>
      <c r="J1811" s="11" t="s">
        <v>91</v>
      </c>
      <c r="K1811" s="11" t="s">
        <v>83</v>
      </c>
      <c r="L1811" s="11">
        <v>77041</v>
      </c>
      <c r="M1811" s="11" t="s">
        <v>84</v>
      </c>
      <c r="N1811" s="11" t="s">
        <v>901</v>
      </c>
      <c r="O1811" s="11" t="s">
        <v>31</v>
      </c>
      <c r="P1811" s="11" t="s">
        <v>53</v>
      </c>
      <c r="Q1811" s="11" t="s">
        <v>902</v>
      </c>
      <c r="R1811" s="11">
        <v>73.784000000000006</v>
      </c>
      <c r="S1811" s="11">
        <v>2</v>
      </c>
      <c r="T1811" s="11">
        <v>0.6</v>
      </c>
      <c r="U1811" s="11">
        <v>-77.473200000000006</v>
      </c>
      <c r="V1811" s="11">
        <f t="shared" si="56"/>
        <v>0</v>
      </c>
      <c r="W1811" s="11" t="str">
        <f t="shared" si="57"/>
        <v>Feb</v>
      </c>
      <c r="X1811" s="13" t="s">
        <v>4394</v>
      </c>
    </row>
    <row r="1812" spans="1:24" x14ac:dyDescent="0.3">
      <c r="A1812" s="11">
        <v>8518</v>
      </c>
      <c r="B1812" s="11" t="s">
        <v>4033</v>
      </c>
      <c r="C1812" s="12">
        <v>45081</v>
      </c>
      <c r="D1812" s="12">
        <v>45084</v>
      </c>
      <c r="E1812" s="11" t="s">
        <v>22</v>
      </c>
      <c r="F1812" s="11" t="s">
        <v>4034</v>
      </c>
      <c r="G1812" s="11" t="s">
        <v>4035</v>
      </c>
      <c r="H1812" s="11" t="s">
        <v>25</v>
      </c>
      <c r="I1812" s="11" t="s">
        <v>26</v>
      </c>
      <c r="J1812" s="11" t="s">
        <v>4036</v>
      </c>
      <c r="K1812" s="11" t="s">
        <v>83</v>
      </c>
      <c r="L1812" s="11">
        <v>75034</v>
      </c>
      <c r="M1812" s="11" t="s">
        <v>84</v>
      </c>
      <c r="N1812" s="11" t="s">
        <v>1815</v>
      </c>
      <c r="O1812" s="11" t="s">
        <v>31</v>
      </c>
      <c r="P1812" s="11" t="s">
        <v>53</v>
      </c>
      <c r="Q1812" s="11" t="s">
        <v>1816</v>
      </c>
      <c r="R1812" s="11">
        <v>30.335999999999999</v>
      </c>
      <c r="S1812" s="11">
        <v>6</v>
      </c>
      <c r="T1812" s="11">
        <v>0.6</v>
      </c>
      <c r="U1812" s="11">
        <v>-17.443200000000001</v>
      </c>
      <c r="V1812" s="11">
        <f t="shared" si="56"/>
        <v>0</v>
      </c>
      <c r="W1812" s="11" t="str">
        <f t="shared" si="57"/>
        <v>Jun</v>
      </c>
      <c r="X1812" s="13" t="s">
        <v>4395</v>
      </c>
    </row>
    <row r="1813" spans="1:24" x14ac:dyDescent="0.3">
      <c r="A1813" s="11">
        <v>8519</v>
      </c>
      <c r="B1813" s="11" t="s">
        <v>4037</v>
      </c>
      <c r="C1813" s="12">
        <v>45264</v>
      </c>
      <c r="D1813" s="12">
        <v>45270</v>
      </c>
      <c r="E1813" s="11" t="s">
        <v>38</v>
      </c>
      <c r="F1813" s="11" t="s">
        <v>3694</v>
      </c>
      <c r="G1813" s="11" t="s">
        <v>3695</v>
      </c>
      <c r="H1813" s="11" t="s">
        <v>25</v>
      </c>
      <c r="I1813" s="11" t="s">
        <v>26</v>
      </c>
      <c r="J1813" s="11" t="s">
        <v>3545</v>
      </c>
      <c r="K1813" s="11" t="s">
        <v>344</v>
      </c>
      <c r="L1813" s="11">
        <v>7501</v>
      </c>
      <c r="M1813" s="11" t="s">
        <v>62</v>
      </c>
      <c r="N1813" s="11" t="s">
        <v>3807</v>
      </c>
      <c r="O1813" s="11" t="s">
        <v>31</v>
      </c>
      <c r="P1813" s="11" t="s">
        <v>53</v>
      </c>
      <c r="Q1813" s="11" t="s">
        <v>3808</v>
      </c>
      <c r="R1813" s="11">
        <v>12.99</v>
      </c>
      <c r="S1813" s="11">
        <v>1</v>
      </c>
      <c r="T1813" s="11">
        <v>0</v>
      </c>
      <c r="U1813" s="11">
        <v>1.5588</v>
      </c>
      <c r="V1813" s="11">
        <f t="shared" si="56"/>
        <v>1</v>
      </c>
      <c r="W1813" s="11" t="str">
        <f t="shared" si="57"/>
        <v>Dec</v>
      </c>
      <c r="X1813" s="13" t="s">
        <v>4395</v>
      </c>
    </row>
    <row r="1814" spans="1:24" x14ac:dyDescent="0.3">
      <c r="A1814" s="11">
        <v>8520</v>
      </c>
      <c r="B1814" s="11" t="s">
        <v>4037</v>
      </c>
      <c r="C1814" s="12">
        <v>45264</v>
      </c>
      <c r="D1814" s="12">
        <v>45270</v>
      </c>
      <c r="E1814" s="11" t="s">
        <v>38</v>
      </c>
      <c r="F1814" s="11" t="s">
        <v>3694</v>
      </c>
      <c r="G1814" s="11" t="s">
        <v>3695</v>
      </c>
      <c r="H1814" s="11" t="s">
        <v>25</v>
      </c>
      <c r="I1814" s="11" t="s">
        <v>26</v>
      </c>
      <c r="J1814" s="11" t="s">
        <v>3545</v>
      </c>
      <c r="K1814" s="11" t="s">
        <v>344</v>
      </c>
      <c r="L1814" s="11">
        <v>7501</v>
      </c>
      <c r="M1814" s="11" t="s">
        <v>62</v>
      </c>
      <c r="N1814" s="11" t="s">
        <v>235</v>
      </c>
      <c r="O1814" s="11" t="s">
        <v>31</v>
      </c>
      <c r="P1814" s="11" t="s">
        <v>35</v>
      </c>
      <c r="Q1814" s="11" t="s">
        <v>236</v>
      </c>
      <c r="R1814" s="11">
        <v>182.22</v>
      </c>
      <c r="S1814" s="11">
        <v>3</v>
      </c>
      <c r="T1814" s="11">
        <v>0</v>
      </c>
      <c r="U1814" s="11">
        <v>45.555</v>
      </c>
      <c r="V1814" s="11">
        <f t="shared" si="56"/>
        <v>1</v>
      </c>
      <c r="W1814" s="11" t="str">
        <f t="shared" si="57"/>
        <v>Dec</v>
      </c>
      <c r="X1814" s="13" t="s">
        <v>4395</v>
      </c>
    </row>
    <row r="1815" spans="1:24" x14ac:dyDescent="0.3">
      <c r="A1815" s="11">
        <v>8521</v>
      </c>
      <c r="B1815" s="11" t="s">
        <v>4037</v>
      </c>
      <c r="C1815" s="12">
        <v>45264</v>
      </c>
      <c r="D1815" s="12">
        <v>45270</v>
      </c>
      <c r="E1815" s="11" t="s">
        <v>38</v>
      </c>
      <c r="F1815" s="11" t="s">
        <v>3694</v>
      </c>
      <c r="G1815" s="11" t="s">
        <v>3695</v>
      </c>
      <c r="H1815" s="11" t="s">
        <v>25</v>
      </c>
      <c r="I1815" s="11" t="s">
        <v>26</v>
      </c>
      <c r="J1815" s="11" t="s">
        <v>3545</v>
      </c>
      <c r="K1815" s="11" t="s">
        <v>344</v>
      </c>
      <c r="L1815" s="11">
        <v>7501</v>
      </c>
      <c r="M1815" s="11" t="s">
        <v>62</v>
      </c>
      <c r="N1815" s="11" t="s">
        <v>278</v>
      </c>
      <c r="O1815" s="11" t="s">
        <v>31</v>
      </c>
      <c r="P1815" s="11" t="s">
        <v>35</v>
      </c>
      <c r="Q1815" s="11" t="s">
        <v>279</v>
      </c>
      <c r="R1815" s="11">
        <v>302.94</v>
      </c>
      <c r="S1815" s="11">
        <v>3</v>
      </c>
      <c r="T1815" s="11">
        <v>0</v>
      </c>
      <c r="U1815" s="11">
        <v>18.176400000000001</v>
      </c>
      <c r="V1815" s="11">
        <f t="shared" si="56"/>
        <v>1</v>
      </c>
      <c r="W1815" s="11" t="str">
        <f t="shared" si="57"/>
        <v>Dec</v>
      </c>
      <c r="X1815" s="13" t="s">
        <v>4395</v>
      </c>
    </row>
    <row r="1816" spans="1:24" x14ac:dyDescent="0.3">
      <c r="A1816" s="11">
        <v>8522</v>
      </c>
      <c r="B1816" s="11" t="s">
        <v>4038</v>
      </c>
      <c r="C1816" s="12">
        <v>44572</v>
      </c>
      <c r="D1816" s="12">
        <v>44576</v>
      </c>
      <c r="E1816" s="11" t="s">
        <v>38</v>
      </c>
      <c r="F1816" s="11" t="s">
        <v>241</v>
      </c>
      <c r="G1816" s="11" t="s">
        <v>242</v>
      </c>
      <c r="H1816" s="11" t="s">
        <v>90</v>
      </c>
      <c r="I1816" s="11" t="s">
        <v>26</v>
      </c>
      <c r="J1816" s="11" t="s">
        <v>329</v>
      </c>
      <c r="K1816" s="11" t="s">
        <v>215</v>
      </c>
      <c r="L1816" s="11">
        <v>43229</v>
      </c>
      <c r="M1816" s="11" t="s">
        <v>62</v>
      </c>
      <c r="N1816" s="11" t="s">
        <v>1080</v>
      </c>
      <c r="O1816" s="11" t="s">
        <v>31</v>
      </c>
      <c r="P1816" s="11" t="s">
        <v>53</v>
      </c>
      <c r="Q1816" s="11" t="s">
        <v>1081</v>
      </c>
      <c r="R1816" s="11">
        <v>54.991999999999997</v>
      </c>
      <c r="S1816" s="11">
        <v>14</v>
      </c>
      <c r="T1816" s="11">
        <v>0.2</v>
      </c>
      <c r="U1816" s="11">
        <v>8.9361999999999995</v>
      </c>
      <c r="V1816" s="11">
        <f t="shared" si="56"/>
        <v>1</v>
      </c>
      <c r="W1816" s="11" t="str">
        <f t="shared" si="57"/>
        <v>Jan</v>
      </c>
      <c r="X1816" s="13" t="s">
        <v>4394</v>
      </c>
    </row>
    <row r="1817" spans="1:24" x14ac:dyDescent="0.3">
      <c r="A1817" s="11">
        <v>8526</v>
      </c>
      <c r="B1817" s="11" t="s">
        <v>4039</v>
      </c>
      <c r="C1817" s="12">
        <v>45001</v>
      </c>
      <c r="D1817" s="12">
        <v>45001</v>
      </c>
      <c r="E1817" s="11" t="s">
        <v>407</v>
      </c>
      <c r="F1817" s="11" t="s">
        <v>3356</v>
      </c>
      <c r="G1817" s="11" t="s">
        <v>3357</v>
      </c>
      <c r="H1817" s="11" t="s">
        <v>25</v>
      </c>
      <c r="I1817" s="11" t="s">
        <v>26</v>
      </c>
      <c r="J1817" s="11" t="s">
        <v>329</v>
      </c>
      <c r="K1817" s="11" t="s">
        <v>215</v>
      </c>
      <c r="L1817" s="11">
        <v>43229</v>
      </c>
      <c r="M1817" s="11" t="s">
        <v>62</v>
      </c>
      <c r="N1817" s="11" t="s">
        <v>2866</v>
      </c>
      <c r="O1817" s="11" t="s">
        <v>31</v>
      </c>
      <c r="P1817" s="11" t="s">
        <v>53</v>
      </c>
      <c r="Q1817" s="11" t="s">
        <v>2867</v>
      </c>
      <c r="R1817" s="11">
        <v>51.264000000000003</v>
      </c>
      <c r="S1817" s="11">
        <v>6</v>
      </c>
      <c r="T1817" s="11">
        <v>0.2</v>
      </c>
      <c r="U1817" s="11">
        <v>7.6896000000000004</v>
      </c>
      <c r="V1817" s="11">
        <f t="shared" si="56"/>
        <v>1</v>
      </c>
      <c r="W1817" s="11" t="str">
        <f t="shared" si="57"/>
        <v>Mar</v>
      </c>
      <c r="X1817" s="13" t="s">
        <v>4395</v>
      </c>
    </row>
    <row r="1818" spans="1:24" x14ac:dyDescent="0.3">
      <c r="A1818" s="11">
        <v>8530</v>
      </c>
      <c r="B1818" s="11" t="s">
        <v>4040</v>
      </c>
      <c r="C1818" s="12">
        <v>45240</v>
      </c>
      <c r="D1818" s="12">
        <v>45247</v>
      </c>
      <c r="E1818" s="11" t="s">
        <v>38</v>
      </c>
      <c r="F1818" s="11" t="s">
        <v>1263</v>
      </c>
      <c r="G1818" s="11" t="s">
        <v>1264</v>
      </c>
      <c r="H1818" s="11" t="s">
        <v>90</v>
      </c>
      <c r="I1818" s="11" t="s">
        <v>26</v>
      </c>
      <c r="J1818" s="11" t="s">
        <v>49</v>
      </c>
      <c r="K1818" s="11" t="s">
        <v>50</v>
      </c>
      <c r="L1818" s="11">
        <v>90008</v>
      </c>
      <c r="M1818" s="11" t="s">
        <v>51</v>
      </c>
      <c r="N1818" s="11" t="s">
        <v>1831</v>
      </c>
      <c r="O1818" s="11" t="s">
        <v>31</v>
      </c>
      <c r="P1818" s="11" t="s">
        <v>35</v>
      </c>
      <c r="Q1818" s="11" t="s">
        <v>1832</v>
      </c>
      <c r="R1818" s="11">
        <v>241.42400000000001</v>
      </c>
      <c r="S1818" s="11">
        <v>2</v>
      </c>
      <c r="T1818" s="11">
        <v>0.2</v>
      </c>
      <c r="U1818" s="11">
        <v>-36.2136</v>
      </c>
      <c r="V1818" s="11">
        <f t="shared" si="56"/>
        <v>0</v>
      </c>
      <c r="W1818" s="11" t="str">
        <f t="shared" si="57"/>
        <v>Nov</v>
      </c>
      <c r="X1818" s="13" t="s">
        <v>4395</v>
      </c>
    </row>
    <row r="1819" spans="1:24" x14ac:dyDescent="0.3">
      <c r="A1819" s="11">
        <v>8534</v>
      </c>
      <c r="B1819" s="11" t="s">
        <v>4041</v>
      </c>
      <c r="C1819" s="12">
        <v>44895</v>
      </c>
      <c r="D1819" s="12">
        <v>44901</v>
      </c>
      <c r="E1819" s="11" t="s">
        <v>38</v>
      </c>
      <c r="F1819" s="11" t="s">
        <v>246</v>
      </c>
      <c r="G1819" s="11" t="s">
        <v>247</v>
      </c>
      <c r="H1819" s="11" t="s">
        <v>25</v>
      </c>
      <c r="I1819" s="11" t="s">
        <v>26</v>
      </c>
      <c r="J1819" s="11" t="s">
        <v>271</v>
      </c>
      <c r="K1819" s="11" t="s">
        <v>272</v>
      </c>
      <c r="L1819" s="11">
        <v>48227</v>
      </c>
      <c r="M1819" s="11" t="s">
        <v>84</v>
      </c>
      <c r="N1819" s="11" t="s">
        <v>129</v>
      </c>
      <c r="O1819" s="11" t="s">
        <v>31</v>
      </c>
      <c r="P1819" s="11" t="s">
        <v>35</v>
      </c>
      <c r="Q1819" s="11" t="s">
        <v>130</v>
      </c>
      <c r="R1819" s="11">
        <v>389.97</v>
      </c>
      <c r="S1819" s="11">
        <v>3</v>
      </c>
      <c r="T1819" s="11">
        <v>0</v>
      </c>
      <c r="U1819" s="11">
        <v>35.097299999999997</v>
      </c>
      <c r="V1819" s="11">
        <f t="shared" si="56"/>
        <v>1</v>
      </c>
      <c r="W1819" s="11" t="str">
        <f t="shared" si="57"/>
        <v>Nov</v>
      </c>
      <c r="X1819" s="13" t="s">
        <v>4394</v>
      </c>
    </row>
    <row r="1820" spans="1:24" x14ac:dyDescent="0.3">
      <c r="A1820" s="11">
        <v>8543</v>
      </c>
      <c r="B1820" s="11" t="s">
        <v>4042</v>
      </c>
      <c r="C1820" s="12">
        <v>44552</v>
      </c>
      <c r="D1820" s="12">
        <v>44553</v>
      </c>
      <c r="E1820" s="11" t="s">
        <v>78</v>
      </c>
      <c r="F1820" s="11" t="s">
        <v>2012</v>
      </c>
      <c r="G1820" s="11" t="s">
        <v>2013</v>
      </c>
      <c r="H1820" s="11" t="s">
        <v>81</v>
      </c>
      <c r="I1820" s="11" t="s">
        <v>26</v>
      </c>
      <c r="J1820" s="11" t="s">
        <v>60</v>
      </c>
      <c r="K1820" s="11" t="s">
        <v>61</v>
      </c>
      <c r="L1820" s="11">
        <v>19140</v>
      </c>
      <c r="M1820" s="11" t="s">
        <v>62</v>
      </c>
      <c r="N1820" s="11" t="s">
        <v>1071</v>
      </c>
      <c r="O1820" s="11" t="s">
        <v>31</v>
      </c>
      <c r="P1820" s="11" t="s">
        <v>35</v>
      </c>
      <c r="Q1820" s="11" t="s">
        <v>1072</v>
      </c>
      <c r="R1820" s="11">
        <v>422.625</v>
      </c>
      <c r="S1820" s="11">
        <v>7</v>
      </c>
      <c r="T1820" s="11">
        <v>0.3</v>
      </c>
      <c r="U1820" s="11">
        <v>0</v>
      </c>
      <c r="V1820" s="11">
        <f t="shared" si="56"/>
        <v>0</v>
      </c>
      <c r="W1820" s="11" t="str">
        <f t="shared" si="57"/>
        <v>Dec</v>
      </c>
      <c r="X1820" s="13" t="s">
        <v>4393</v>
      </c>
    </row>
    <row r="1821" spans="1:24" x14ac:dyDescent="0.3">
      <c r="A1821" s="11">
        <v>8545</v>
      </c>
      <c r="B1821" s="11" t="s">
        <v>4043</v>
      </c>
      <c r="C1821" s="12">
        <v>44647</v>
      </c>
      <c r="D1821" s="12">
        <v>44651</v>
      </c>
      <c r="E1821" s="11" t="s">
        <v>38</v>
      </c>
      <c r="F1821" s="11" t="s">
        <v>269</v>
      </c>
      <c r="G1821" s="11" t="s">
        <v>270</v>
      </c>
      <c r="H1821" s="11" t="s">
        <v>81</v>
      </c>
      <c r="I1821" s="11" t="s">
        <v>26</v>
      </c>
      <c r="J1821" s="11" t="s">
        <v>329</v>
      </c>
      <c r="K1821" s="11" t="s">
        <v>648</v>
      </c>
      <c r="L1821" s="11">
        <v>31907</v>
      </c>
      <c r="M1821" s="11" t="s">
        <v>29</v>
      </c>
      <c r="N1821" s="11" t="s">
        <v>2776</v>
      </c>
      <c r="O1821" s="11" t="s">
        <v>31</v>
      </c>
      <c r="P1821" s="11" t="s">
        <v>53</v>
      </c>
      <c r="Q1821" s="11" t="s">
        <v>2777</v>
      </c>
      <c r="R1821" s="11">
        <v>20.239999999999998</v>
      </c>
      <c r="S1821" s="11">
        <v>1</v>
      </c>
      <c r="T1821" s="11">
        <v>0</v>
      </c>
      <c r="U1821" s="11">
        <v>8.7032000000000007</v>
      </c>
      <c r="V1821" s="11">
        <f t="shared" si="56"/>
        <v>1</v>
      </c>
      <c r="W1821" s="11" t="str">
        <f t="shared" si="57"/>
        <v>Mar</v>
      </c>
      <c r="X1821" s="13" t="s">
        <v>4394</v>
      </c>
    </row>
    <row r="1822" spans="1:24" x14ac:dyDescent="0.3">
      <c r="A1822" s="11">
        <v>8546</v>
      </c>
      <c r="B1822" s="11" t="s">
        <v>4043</v>
      </c>
      <c r="C1822" s="12">
        <v>44647</v>
      </c>
      <c r="D1822" s="12">
        <v>44651</v>
      </c>
      <c r="E1822" s="11" t="s">
        <v>38</v>
      </c>
      <c r="F1822" s="11" t="s">
        <v>269</v>
      </c>
      <c r="G1822" s="11" t="s">
        <v>270</v>
      </c>
      <c r="H1822" s="11" t="s">
        <v>81</v>
      </c>
      <c r="I1822" s="11" t="s">
        <v>26</v>
      </c>
      <c r="J1822" s="11" t="s">
        <v>329</v>
      </c>
      <c r="K1822" s="11" t="s">
        <v>648</v>
      </c>
      <c r="L1822" s="11">
        <v>31907</v>
      </c>
      <c r="M1822" s="11" t="s">
        <v>29</v>
      </c>
      <c r="N1822" s="11" t="s">
        <v>2640</v>
      </c>
      <c r="O1822" s="11" t="s">
        <v>31</v>
      </c>
      <c r="P1822" s="11" t="s">
        <v>53</v>
      </c>
      <c r="Q1822" s="11" t="s">
        <v>2641</v>
      </c>
      <c r="R1822" s="11">
        <v>39.92</v>
      </c>
      <c r="S1822" s="11">
        <v>4</v>
      </c>
      <c r="T1822" s="11">
        <v>0</v>
      </c>
      <c r="U1822" s="11">
        <v>11.1776</v>
      </c>
      <c r="V1822" s="11">
        <f t="shared" si="56"/>
        <v>1</v>
      </c>
      <c r="W1822" s="11" t="str">
        <f t="shared" si="57"/>
        <v>Mar</v>
      </c>
      <c r="X1822" s="13" t="s">
        <v>4394</v>
      </c>
    </row>
    <row r="1823" spans="1:24" x14ac:dyDescent="0.3">
      <c r="A1823" s="11">
        <v>8550</v>
      </c>
      <c r="B1823" s="11" t="s">
        <v>4044</v>
      </c>
      <c r="C1823" s="12">
        <v>44450</v>
      </c>
      <c r="D1823" s="12">
        <v>44451</v>
      </c>
      <c r="E1823" s="11" t="s">
        <v>78</v>
      </c>
      <c r="F1823" s="11" t="s">
        <v>1061</v>
      </c>
      <c r="G1823" s="11" t="s">
        <v>1062</v>
      </c>
      <c r="H1823" s="11" t="s">
        <v>81</v>
      </c>
      <c r="I1823" s="11" t="s">
        <v>26</v>
      </c>
      <c r="J1823" s="11" t="s">
        <v>164</v>
      </c>
      <c r="K1823" s="11" t="s">
        <v>165</v>
      </c>
      <c r="L1823" s="11">
        <v>80013</v>
      </c>
      <c r="M1823" s="11" t="s">
        <v>51</v>
      </c>
      <c r="N1823" s="11" t="s">
        <v>534</v>
      </c>
      <c r="O1823" s="11" t="s">
        <v>31</v>
      </c>
      <c r="P1823" s="11" t="s">
        <v>53</v>
      </c>
      <c r="Q1823" s="11" t="s">
        <v>535</v>
      </c>
      <c r="R1823" s="11">
        <v>24.64</v>
      </c>
      <c r="S1823" s="11">
        <v>4</v>
      </c>
      <c r="T1823" s="11">
        <v>0.2</v>
      </c>
      <c r="U1823" s="11">
        <v>4.0039999999999996</v>
      </c>
      <c r="V1823" s="11">
        <f t="shared" si="56"/>
        <v>1</v>
      </c>
      <c r="W1823" s="11" t="str">
        <f t="shared" si="57"/>
        <v>Sep</v>
      </c>
      <c r="X1823" s="13" t="s">
        <v>4393</v>
      </c>
    </row>
    <row r="1824" spans="1:24" x14ac:dyDescent="0.3">
      <c r="A1824" s="11">
        <v>8555</v>
      </c>
      <c r="B1824" s="11" t="s">
        <v>4045</v>
      </c>
      <c r="C1824" s="12">
        <v>44904</v>
      </c>
      <c r="D1824" s="12">
        <v>44906</v>
      </c>
      <c r="E1824" s="11" t="s">
        <v>78</v>
      </c>
      <c r="F1824" s="11" t="s">
        <v>3512</v>
      </c>
      <c r="G1824" s="11" t="s">
        <v>3513</v>
      </c>
      <c r="H1824" s="11" t="s">
        <v>25</v>
      </c>
      <c r="I1824" s="11" t="s">
        <v>26</v>
      </c>
      <c r="J1824" s="11" t="s">
        <v>859</v>
      </c>
      <c r="K1824" s="11" t="s">
        <v>697</v>
      </c>
      <c r="L1824" s="11">
        <v>22153</v>
      </c>
      <c r="M1824" s="11" t="s">
        <v>29</v>
      </c>
      <c r="N1824" s="11" t="s">
        <v>1265</v>
      </c>
      <c r="O1824" s="11" t="s">
        <v>31</v>
      </c>
      <c r="P1824" s="11" t="s">
        <v>44</v>
      </c>
      <c r="Q1824" s="11" t="s">
        <v>1266</v>
      </c>
      <c r="R1824" s="11">
        <v>1056.8599999999999</v>
      </c>
      <c r="S1824" s="11">
        <v>7</v>
      </c>
      <c r="T1824" s="11">
        <v>0</v>
      </c>
      <c r="U1824" s="11">
        <v>158.529</v>
      </c>
      <c r="V1824" s="11">
        <f t="shared" si="56"/>
        <v>1</v>
      </c>
      <c r="W1824" s="11" t="str">
        <f t="shared" si="57"/>
        <v>Dec</v>
      </c>
      <c r="X1824" s="13" t="s">
        <v>4394</v>
      </c>
    </row>
    <row r="1825" spans="1:24" x14ac:dyDescent="0.3">
      <c r="A1825" s="11">
        <v>8562</v>
      </c>
      <c r="B1825" s="11" t="s">
        <v>4046</v>
      </c>
      <c r="C1825" s="12">
        <v>44918</v>
      </c>
      <c r="D1825" s="12">
        <v>44921</v>
      </c>
      <c r="E1825" s="11" t="s">
        <v>22</v>
      </c>
      <c r="F1825" s="11" t="s">
        <v>965</v>
      </c>
      <c r="G1825" s="11" t="s">
        <v>966</v>
      </c>
      <c r="H1825" s="11" t="s">
        <v>81</v>
      </c>
      <c r="I1825" s="11" t="s">
        <v>26</v>
      </c>
      <c r="J1825" s="11" t="s">
        <v>91</v>
      </c>
      <c r="K1825" s="11" t="s">
        <v>83</v>
      </c>
      <c r="L1825" s="11">
        <v>77041</v>
      </c>
      <c r="M1825" s="11" t="s">
        <v>84</v>
      </c>
      <c r="N1825" s="11" t="s">
        <v>481</v>
      </c>
      <c r="O1825" s="11" t="s">
        <v>31</v>
      </c>
      <c r="P1825" s="11" t="s">
        <v>53</v>
      </c>
      <c r="Q1825" s="11" t="s">
        <v>482</v>
      </c>
      <c r="R1825" s="11">
        <v>2.3279999999999998</v>
      </c>
      <c r="S1825" s="11">
        <v>2</v>
      </c>
      <c r="T1825" s="11">
        <v>0.6</v>
      </c>
      <c r="U1825" s="11">
        <v>-0.75660000000000005</v>
      </c>
      <c r="V1825" s="11">
        <f t="shared" si="56"/>
        <v>0</v>
      </c>
      <c r="W1825" s="11" t="str">
        <f t="shared" si="57"/>
        <v>Dec</v>
      </c>
      <c r="X1825" s="13" t="s">
        <v>4394</v>
      </c>
    </row>
    <row r="1826" spans="1:24" x14ac:dyDescent="0.3">
      <c r="A1826" s="11">
        <v>8563</v>
      </c>
      <c r="B1826" s="11" t="s">
        <v>4047</v>
      </c>
      <c r="C1826" s="12">
        <v>44653</v>
      </c>
      <c r="D1826" s="12">
        <v>44657</v>
      </c>
      <c r="E1826" s="11" t="s">
        <v>22</v>
      </c>
      <c r="F1826" s="11" t="s">
        <v>645</v>
      </c>
      <c r="G1826" s="11" t="s">
        <v>646</v>
      </c>
      <c r="H1826" s="11" t="s">
        <v>81</v>
      </c>
      <c r="I1826" s="11" t="s">
        <v>26</v>
      </c>
      <c r="J1826" s="11" t="s">
        <v>886</v>
      </c>
      <c r="K1826" s="11" t="s">
        <v>222</v>
      </c>
      <c r="L1826" s="11">
        <v>53209</v>
      </c>
      <c r="M1826" s="11" t="s">
        <v>84</v>
      </c>
      <c r="N1826" s="11" t="s">
        <v>1287</v>
      </c>
      <c r="O1826" s="11" t="s">
        <v>31</v>
      </c>
      <c r="P1826" s="11" t="s">
        <v>35</v>
      </c>
      <c r="Q1826" s="11" t="s">
        <v>1288</v>
      </c>
      <c r="R1826" s="11">
        <v>1454.9</v>
      </c>
      <c r="S1826" s="11">
        <v>5</v>
      </c>
      <c r="T1826" s="11">
        <v>0</v>
      </c>
      <c r="U1826" s="11">
        <v>378.274</v>
      </c>
      <c r="V1826" s="11">
        <f t="shared" si="56"/>
        <v>1</v>
      </c>
      <c r="W1826" s="11" t="str">
        <f t="shared" si="57"/>
        <v>Apr</v>
      </c>
      <c r="X1826" s="13" t="s">
        <v>4394</v>
      </c>
    </row>
    <row r="1827" spans="1:24" x14ac:dyDescent="0.3">
      <c r="A1827" s="11">
        <v>8565</v>
      </c>
      <c r="B1827" s="11" t="s">
        <v>4048</v>
      </c>
      <c r="C1827" s="12">
        <v>45046</v>
      </c>
      <c r="D1827" s="12">
        <v>45050</v>
      </c>
      <c r="E1827" s="11" t="s">
        <v>38</v>
      </c>
      <c r="F1827" s="11" t="s">
        <v>1125</v>
      </c>
      <c r="G1827" s="11" t="s">
        <v>1126</v>
      </c>
      <c r="H1827" s="11" t="s">
        <v>90</v>
      </c>
      <c r="I1827" s="11" t="s">
        <v>26</v>
      </c>
      <c r="J1827" s="11" t="s">
        <v>4049</v>
      </c>
      <c r="K1827" s="11" t="s">
        <v>42</v>
      </c>
      <c r="L1827" s="11">
        <v>32771</v>
      </c>
      <c r="M1827" s="11" t="s">
        <v>29</v>
      </c>
      <c r="N1827" s="11" t="s">
        <v>3270</v>
      </c>
      <c r="O1827" s="11" t="s">
        <v>31</v>
      </c>
      <c r="P1827" s="11" t="s">
        <v>53</v>
      </c>
      <c r="Q1827" s="11" t="s">
        <v>3271</v>
      </c>
      <c r="R1827" s="11">
        <v>220.70400000000001</v>
      </c>
      <c r="S1827" s="11">
        <v>6</v>
      </c>
      <c r="T1827" s="11">
        <v>0.2</v>
      </c>
      <c r="U1827" s="11">
        <v>-8.2764000000000006</v>
      </c>
      <c r="V1827" s="11">
        <f t="shared" si="56"/>
        <v>0</v>
      </c>
      <c r="W1827" s="11" t="str">
        <f t="shared" si="57"/>
        <v>Apr</v>
      </c>
      <c r="X1827" s="13" t="s">
        <v>4395</v>
      </c>
    </row>
    <row r="1828" spans="1:24" x14ac:dyDescent="0.3">
      <c r="A1828" s="11">
        <v>8577</v>
      </c>
      <c r="B1828" s="11" t="s">
        <v>4050</v>
      </c>
      <c r="C1828" s="12">
        <v>45110</v>
      </c>
      <c r="D1828" s="12">
        <v>45111</v>
      </c>
      <c r="E1828" s="11" t="s">
        <v>78</v>
      </c>
      <c r="F1828" s="11" t="s">
        <v>2365</v>
      </c>
      <c r="G1828" s="11" t="s">
        <v>2366</v>
      </c>
      <c r="H1828" s="11" t="s">
        <v>25</v>
      </c>
      <c r="I1828" s="11" t="s">
        <v>26</v>
      </c>
      <c r="J1828" s="11" t="s">
        <v>490</v>
      </c>
      <c r="K1828" s="11" t="s">
        <v>865</v>
      </c>
      <c r="L1828" s="11">
        <v>3301</v>
      </c>
      <c r="M1828" s="11" t="s">
        <v>62</v>
      </c>
      <c r="N1828" s="11" t="s">
        <v>916</v>
      </c>
      <c r="O1828" s="11" t="s">
        <v>31</v>
      </c>
      <c r="P1828" s="11" t="s">
        <v>53</v>
      </c>
      <c r="Q1828" s="11" t="s">
        <v>917</v>
      </c>
      <c r="R1828" s="11">
        <v>102.3</v>
      </c>
      <c r="S1828" s="11">
        <v>1</v>
      </c>
      <c r="T1828" s="11">
        <v>0</v>
      </c>
      <c r="U1828" s="11">
        <v>26.597999999999999</v>
      </c>
      <c r="V1828" s="11">
        <f t="shared" si="56"/>
        <v>1</v>
      </c>
      <c r="W1828" s="11" t="str">
        <f t="shared" si="57"/>
        <v>Jul</v>
      </c>
      <c r="X1828" s="13" t="s">
        <v>4395</v>
      </c>
    </row>
    <row r="1829" spans="1:24" x14ac:dyDescent="0.3">
      <c r="A1829" s="11">
        <v>8578</v>
      </c>
      <c r="B1829" s="11" t="s">
        <v>4051</v>
      </c>
      <c r="C1829" s="12">
        <v>45282</v>
      </c>
      <c r="D1829" s="12">
        <v>45286</v>
      </c>
      <c r="E1829" s="11" t="s">
        <v>38</v>
      </c>
      <c r="F1829" s="11" t="s">
        <v>1615</v>
      </c>
      <c r="G1829" s="11" t="s">
        <v>1616</v>
      </c>
      <c r="H1829" s="11" t="s">
        <v>25</v>
      </c>
      <c r="I1829" s="11" t="s">
        <v>26</v>
      </c>
      <c r="J1829" s="11" t="s">
        <v>875</v>
      </c>
      <c r="K1829" s="11" t="s">
        <v>152</v>
      </c>
      <c r="L1829" s="11">
        <v>55901</v>
      </c>
      <c r="M1829" s="11" t="s">
        <v>84</v>
      </c>
      <c r="N1829" s="11" t="s">
        <v>416</v>
      </c>
      <c r="O1829" s="11" t="s">
        <v>31</v>
      </c>
      <c r="P1829" s="11" t="s">
        <v>44</v>
      </c>
      <c r="Q1829" s="11" t="s">
        <v>417</v>
      </c>
      <c r="R1829" s="11">
        <v>607.52</v>
      </c>
      <c r="S1829" s="11">
        <v>2</v>
      </c>
      <c r="T1829" s="11">
        <v>0</v>
      </c>
      <c r="U1829" s="11">
        <v>97.203199999999995</v>
      </c>
      <c r="V1829" s="11">
        <f t="shared" si="56"/>
        <v>1</v>
      </c>
      <c r="W1829" s="11" t="str">
        <f t="shared" si="57"/>
        <v>Dec</v>
      </c>
      <c r="X1829" s="13" t="s">
        <v>4395</v>
      </c>
    </row>
    <row r="1830" spans="1:24" x14ac:dyDescent="0.3">
      <c r="A1830" s="11">
        <v>8581</v>
      </c>
      <c r="B1830" s="11" t="s">
        <v>4052</v>
      </c>
      <c r="C1830" s="12">
        <v>43971</v>
      </c>
      <c r="D1830" s="12">
        <v>43973</v>
      </c>
      <c r="E1830" s="11" t="s">
        <v>22</v>
      </c>
      <c r="F1830" s="11" t="s">
        <v>1978</v>
      </c>
      <c r="G1830" s="11" t="s">
        <v>1979</v>
      </c>
      <c r="H1830" s="11" t="s">
        <v>81</v>
      </c>
      <c r="I1830" s="11" t="s">
        <v>26</v>
      </c>
      <c r="J1830" s="11" t="s">
        <v>4053</v>
      </c>
      <c r="K1830" s="11" t="s">
        <v>83</v>
      </c>
      <c r="L1830" s="11">
        <v>78666</v>
      </c>
      <c r="M1830" s="11" t="s">
        <v>84</v>
      </c>
      <c r="N1830" s="11" t="s">
        <v>3420</v>
      </c>
      <c r="O1830" s="11" t="s">
        <v>31</v>
      </c>
      <c r="P1830" s="11" t="s">
        <v>53</v>
      </c>
      <c r="Q1830" s="11" t="s">
        <v>3421</v>
      </c>
      <c r="R1830" s="11">
        <v>10.332000000000001</v>
      </c>
      <c r="S1830" s="11">
        <v>3</v>
      </c>
      <c r="T1830" s="11">
        <v>0.6</v>
      </c>
      <c r="U1830" s="11">
        <v>-5.9409000000000001</v>
      </c>
      <c r="V1830" s="11">
        <f t="shared" si="56"/>
        <v>0</v>
      </c>
      <c r="W1830" s="11" t="str">
        <f t="shared" si="57"/>
        <v>May</v>
      </c>
      <c r="X1830" s="13" t="s">
        <v>4392</v>
      </c>
    </row>
    <row r="1831" spans="1:24" x14ac:dyDescent="0.3">
      <c r="A1831" s="11">
        <v>8593</v>
      </c>
      <c r="B1831" s="11" t="s">
        <v>4054</v>
      </c>
      <c r="C1831" s="12">
        <v>45039</v>
      </c>
      <c r="D1831" s="12">
        <v>45042</v>
      </c>
      <c r="E1831" s="11" t="s">
        <v>78</v>
      </c>
      <c r="F1831" s="11" t="s">
        <v>39</v>
      </c>
      <c r="G1831" s="11" t="s">
        <v>40</v>
      </c>
      <c r="H1831" s="11" t="s">
        <v>25</v>
      </c>
      <c r="I1831" s="11" t="s">
        <v>26</v>
      </c>
      <c r="J1831" s="11" t="s">
        <v>4055</v>
      </c>
      <c r="K1831" s="11" t="s">
        <v>165</v>
      </c>
      <c r="L1831" s="11">
        <v>80634</v>
      </c>
      <c r="M1831" s="11" t="s">
        <v>51</v>
      </c>
      <c r="N1831" s="11" t="s">
        <v>3024</v>
      </c>
      <c r="O1831" s="11" t="s">
        <v>31</v>
      </c>
      <c r="P1831" s="11" t="s">
        <v>53</v>
      </c>
      <c r="Q1831" s="11" t="s">
        <v>3025</v>
      </c>
      <c r="R1831" s="11">
        <v>11.664</v>
      </c>
      <c r="S1831" s="11">
        <v>3</v>
      </c>
      <c r="T1831" s="11">
        <v>0.2</v>
      </c>
      <c r="U1831" s="11">
        <v>3.3534000000000002</v>
      </c>
      <c r="V1831" s="11">
        <f t="shared" si="56"/>
        <v>1</v>
      </c>
      <c r="W1831" s="11" t="str">
        <f t="shared" si="57"/>
        <v>Apr</v>
      </c>
      <c r="X1831" s="13" t="s">
        <v>4395</v>
      </c>
    </row>
    <row r="1832" spans="1:24" x14ac:dyDescent="0.3">
      <c r="A1832" s="11">
        <v>8608</v>
      </c>
      <c r="B1832" s="11" t="s">
        <v>4056</v>
      </c>
      <c r="C1832" s="12">
        <v>43986</v>
      </c>
      <c r="D1832" s="12">
        <v>43991</v>
      </c>
      <c r="E1832" s="11" t="s">
        <v>38</v>
      </c>
      <c r="F1832" s="11" t="s">
        <v>1753</v>
      </c>
      <c r="G1832" s="11" t="s">
        <v>1754</v>
      </c>
      <c r="H1832" s="11" t="s">
        <v>25</v>
      </c>
      <c r="I1832" s="11" t="s">
        <v>26</v>
      </c>
      <c r="J1832" s="11" t="s">
        <v>158</v>
      </c>
      <c r="K1832" s="11" t="s">
        <v>109</v>
      </c>
      <c r="L1832" s="11">
        <v>10035</v>
      </c>
      <c r="M1832" s="11" t="s">
        <v>62</v>
      </c>
      <c r="N1832" s="11" t="s">
        <v>1499</v>
      </c>
      <c r="O1832" s="11" t="s">
        <v>31</v>
      </c>
      <c r="P1832" s="11" t="s">
        <v>53</v>
      </c>
      <c r="Q1832" s="11" t="s">
        <v>1500</v>
      </c>
      <c r="R1832" s="11">
        <v>56.96</v>
      </c>
      <c r="S1832" s="11">
        <v>2</v>
      </c>
      <c r="T1832" s="11">
        <v>0</v>
      </c>
      <c r="U1832" s="11">
        <v>21.075199999999999</v>
      </c>
      <c r="V1832" s="11">
        <f t="shared" si="56"/>
        <v>1</v>
      </c>
      <c r="W1832" s="11" t="str">
        <f t="shared" si="57"/>
        <v>Jun</v>
      </c>
      <c r="X1832" s="13" t="s">
        <v>4392</v>
      </c>
    </row>
    <row r="1833" spans="1:24" x14ac:dyDescent="0.3">
      <c r="A1833" s="11">
        <v>8610</v>
      </c>
      <c r="B1833" s="11" t="s">
        <v>4056</v>
      </c>
      <c r="C1833" s="12">
        <v>43986</v>
      </c>
      <c r="D1833" s="12">
        <v>43991</v>
      </c>
      <c r="E1833" s="11" t="s">
        <v>38</v>
      </c>
      <c r="F1833" s="11" t="s">
        <v>1753</v>
      </c>
      <c r="G1833" s="11" t="s">
        <v>1754</v>
      </c>
      <c r="H1833" s="11" t="s">
        <v>25</v>
      </c>
      <c r="I1833" s="11" t="s">
        <v>26</v>
      </c>
      <c r="J1833" s="11" t="s">
        <v>158</v>
      </c>
      <c r="K1833" s="11" t="s">
        <v>109</v>
      </c>
      <c r="L1833" s="11">
        <v>10035</v>
      </c>
      <c r="M1833" s="11" t="s">
        <v>62</v>
      </c>
      <c r="N1833" s="11" t="s">
        <v>717</v>
      </c>
      <c r="O1833" s="11" t="s">
        <v>31</v>
      </c>
      <c r="P1833" s="11" t="s">
        <v>32</v>
      </c>
      <c r="Q1833" s="11" t="s">
        <v>718</v>
      </c>
      <c r="R1833" s="11">
        <v>353.56799999999998</v>
      </c>
      <c r="S1833" s="11">
        <v>2</v>
      </c>
      <c r="T1833" s="11">
        <v>0.2</v>
      </c>
      <c r="U1833" s="11">
        <v>-44.195999999999998</v>
      </c>
      <c r="V1833" s="11">
        <f t="shared" si="56"/>
        <v>0</v>
      </c>
      <c r="W1833" s="11" t="str">
        <f t="shared" si="57"/>
        <v>Jun</v>
      </c>
      <c r="X1833" s="13" t="s">
        <v>4392</v>
      </c>
    </row>
    <row r="1834" spans="1:24" x14ac:dyDescent="0.3">
      <c r="A1834" s="11">
        <v>8611</v>
      </c>
      <c r="B1834" s="11" t="s">
        <v>4056</v>
      </c>
      <c r="C1834" s="12">
        <v>43986</v>
      </c>
      <c r="D1834" s="12">
        <v>43991</v>
      </c>
      <c r="E1834" s="11" t="s">
        <v>38</v>
      </c>
      <c r="F1834" s="11" t="s">
        <v>1753</v>
      </c>
      <c r="G1834" s="11" t="s">
        <v>1754</v>
      </c>
      <c r="H1834" s="11" t="s">
        <v>25</v>
      </c>
      <c r="I1834" s="11" t="s">
        <v>26</v>
      </c>
      <c r="J1834" s="11" t="s">
        <v>158</v>
      </c>
      <c r="K1834" s="11" t="s">
        <v>109</v>
      </c>
      <c r="L1834" s="11">
        <v>10035</v>
      </c>
      <c r="M1834" s="11" t="s">
        <v>62</v>
      </c>
      <c r="N1834" s="11" t="s">
        <v>958</v>
      </c>
      <c r="O1834" s="11" t="s">
        <v>31</v>
      </c>
      <c r="P1834" s="11" t="s">
        <v>53</v>
      </c>
      <c r="Q1834" s="11" t="s">
        <v>959</v>
      </c>
      <c r="R1834" s="11">
        <v>13.96</v>
      </c>
      <c r="S1834" s="11">
        <v>2</v>
      </c>
      <c r="T1834" s="11">
        <v>0</v>
      </c>
      <c r="U1834" s="11">
        <v>6.7008000000000001</v>
      </c>
      <c r="V1834" s="11">
        <f t="shared" si="56"/>
        <v>1</v>
      </c>
      <c r="W1834" s="11" t="str">
        <f t="shared" si="57"/>
        <v>Jun</v>
      </c>
      <c r="X1834" s="13" t="s">
        <v>4392</v>
      </c>
    </row>
    <row r="1835" spans="1:24" x14ac:dyDescent="0.3">
      <c r="A1835" s="11">
        <v>8619</v>
      </c>
      <c r="B1835" s="11" t="s">
        <v>4057</v>
      </c>
      <c r="C1835" s="12">
        <v>44988</v>
      </c>
      <c r="D1835" s="12">
        <v>44993</v>
      </c>
      <c r="E1835" s="11" t="s">
        <v>38</v>
      </c>
      <c r="F1835" s="11" t="s">
        <v>1007</v>
      </c>
      <c r="G1835" s="11" t="s">
        <v>1008</v>
      </c>
      <c r="H1835" s="11" t="s">
        <v>81</v>
      </c>
      <c r="I1835" s="11" t="s">
        <v>26</v>
      </c>
      <c r="J1835" s="11" t="s">
        <v>49</v>
      </c>
      <c r="K1835" s="11" t="s">
        <v>50</v>
      </c>
      <c r="L1835" s="11">
        <v>90004</v>
      </c>
      <c r="M1835" s="11" t="s">
        <v>51</v>
      </c>
      <c r="N1835" s="11" t="s">
        <v>888</v>
      </c>
      <c r="O1835" s="11" t="s">
        <v>31</v>
      </c>
      <c r="P1835" s="11" t="s">
        <v>44</v>
      </c>
      <c r="Q1835" s="11" t="s">
        <v>889</v>
      </c>
      <c r="R1835" s="11">
        <v>399.67200000000003</v>
      </c>
      <c r="S1835" s="11">
        <v>7</v>
      </c>
      <c r="T1835" s="11">
        <v>0.2</v>
      </c>
      <c r="U1835" s="11">
        <v>-14.9877</v>
      </c>
      <c r="V1835" s="11">
        <f t="shared" si="56"/>
        <v>0</v>
      </c>
      <c r="W1835" s="11" t="str">
        <f t="shared" si="57"/>
        <v>Mar</v>
      </c>
      <c r="X1835" s="13" t="s">
        <v>4395</v>
      </c>
    </row>
    <row r="1836" spans="1:24" x14ac:dyDescent="0.3">
      <c r="A1836" s="11">
        <v>8621</v>
      </c>
      <c r="B1836" s="11" t="s">
        <v>4058</v>
      </c>
      <c r="C1836" s="12">
        <v>45236</v>
      </c>
      <c r="D1836" s="12">
        <v>45239</v>
      </c>
      <c r="E1836" s="11" t="s">
        <v>22</v>
      </c>
      <c r="F1836" s="11" t="s">
        <v>2396</v>
      </c>
      <c r="G1836" s="11" t="s">
        <v>2397</v>
      </c>
      <c r="H1836" s="11" t="s">
        <v>25</v>
      </c>
      <c r="I1836" s="11" t="s">
        <v>26</v>
      </c>
      <c r="J1836" s="11" t="s">
        <v>1720</v>
      </c>
      <c r="K1836" s="11" t="s">
        <v>83</v>
      </c>
      <c r="L1836" s="11">
        <v>75217</v>
      </c>
      <c r="M1836" s="11" t="s">
        <v>84</v>
      </c>
      <c r="N1836" s="11" t="s">
        <v>851</v>
      </c>
      <c r="O1836" s="11" t="s">
        <v>31</v>
      </c>
      <c r="P1836" s="11" t="s">
        <v>53</v>
      </c>
      <c r="Q1836" s="11" t="s">
        <v>852</v>
      </c>
      <c r="R1836" s="11">
        <v>30.56</v>
      </c>
      <c r="S1836" s="11">
        <v>5</v>
      </c>
      <c r="T1836" s="11">
        <v>0.6</v>
      </c>
      <c r="U1836" s="11">
        <v>-19.864000000000001</v>
      </c>
      <c r="V1836" s="11">
        <f t="shared" si="56"/>
        <v>0</v>
      </c>
      <c r="W1836" s="11" t="str">
        <f t="shared" si="57"/>
        <v>Nov</v>
      </c>
      <c r="X1836" s="13" t="s">
        <v>4395</v>
      </c>
    </row>
    <row r="1837" spans="1:24" x14ac:dyDescent="0.3">
      <c r="A1837" s="11">
        <v>8630</v>
      </c>
      <c r="B1837" s="11" t="s">
        <v>4059</v>
      </c>
      <c r="C1837" s="12">
        <v>44446</v>
      </c>
      <c r="D1837" s="12">
        <v>44451</v>
      </c>
      <c r="E1837" s="11" t="s">
        <v>38</v>
      </c>
      <c r="F1837" s="11" t="s">
        <v>4060</v>
      </c>
      <c r="G1837" s="11" t="s">
        <v>4061</v>
      </c>
      <c r="H1837" s="11" t="s">
        <v>81</v>
      </c>
      <c r="I1837" s="11" t="s">
        <v>26</v>
      </c>
      <c r="J1837" s="11" t="s">
        <v>158</v>
      </c>
      <c r="K1837" s="11" t="s">
        <v>109</v>
      </c>
      <c r="L1837" s="11">
        <v>10011</v>
      </c>
      <c r="M1837" s="11" t="s">
        <v>62</v>
      </c>
      <c r="N1837" s="11" t="s">
        <v>1972</v>
      </c>
      <c r="O1837" s="11" t="s">
        <v>31</v>
      </c>
      <c r="P1837" s="11" t="s">
        <v>44</v>
      </c>
      <c r="Q1837" s="11" t="s">
        <v>1973</v>
      </c>
      <c r="R1837" s="11">
        <v>481.17599999999999</v>
      </c>
      <c r="S1837" s="11">
        <v>2</v>
      </c>
      <c r="T1837" s="11">
        <v>0.4</v>
      </c>
      <c r="U1837" s="11">
        <v>-120.294</v>
      </c>
      <c r="V1837" s="11">
        <f t="shared" si="56"/>
        <v>0</v>
      </c>
      <c r="W1837" s="11" t="str">
        <f t="shared" si="57"/>
        <v>Sep</v>
      </c>
      <c r="X1837" s="13" t="s">
        <v>4393</v>
      </c>
    </row>
    <row r="1838" spans="1:24" x14ac:dyDescent="0.3">
      <c r="A1838" s="11">
        <v>8632</v>
      </c>
      <c r="B1838" s="11" t="s">
        <v>4062</v>
      </c>
      <c r="C1838" s="12">
        <v>44770</v>
      </c>
      <c r="D1838" s="12">
        <v>44771</v>
      </c>
      <c r="E1838" s="11" t="s">
        <v>78</v>
      </c>
      <c r="F1838" s="11" t="s">
        <v>591</v>
      </c>
      <c r="G1838" s="11" t="s">
        <v>592</v>
      </c>
      <c r="H1838" s="11" t="s">
        <v>25</v>
      </c>
      <c r="I1838" s="11" t="s">
        <v>26</v>
      </c>
      <c r="J1838" s="11" t="s">
        <v>3082</v>
      </c>
      <c r="K1838" s="11" t="s">
        <v>61</v>
      </c>
      <c r="L1838" s="11">
        <v>18018</v>
      </c>
      <c r="M1838" s="11" t="s">
        <v>62</v>
      </c>
      <c r="N1838" s="11" t="s">
        <v>791</v>
      </c>
      <c r="O1838" s="11" t="s">
        <v>31</v>
      </c>
      <c r="P1838" s="11" t="s">
        <v>32</v>
      </c>
      <c r="Q1838" s="11" t="s">
        <v>792</v>
      </c>
      <c r="R1838" s="11">
        <v>177.45</v>
      </c>
      <c r="S1838" s="11">
        <v>5</v>
      </c>
      <c r="T1838" s="11">
        <v>0.5</v>
      </c>
      <c r="U1838" s="11">
        <v>-78.078000000000003</v>
      </c>
      <c r="V1838" s="11">
        <f t="shared" si="56"/>
        <v>0</v>
      </c>
      <c r="W1838" s="11" t="str">
        <f t="shared" si="57"/>
        <v>Jul</v>
      </c>
      <c r="X1838" s="13" t="s">
        <v>4394</v>
      </c>
    </row>
    <row r="1839" spans="1:24" x14ac:dyDescent="0.3">
      <c r="A1839" s="11">
        <v>8635</v>
      </c>
      <c r="B1839" s="11" t="s">
        <v>4063</v>
      </c>
      <c r="C1839" s="12">
        <v>45163</v>
      </c>
      <c r="D1839" s="12">
        <v>45167</v>
      </c>
      <c r="E1839" s="11" t="s">
        <v>38</v>
      </c>
      <c r="F1839" s="11" t="s">
        <v>720</v>
      </c>
      <c r="G1839" s="11" t="s">
        <v>721</v>
      </c>
      <c r="H1839" s="11" t="s">
        <v>25</v>
      </c>
      <c r="I1839" s="11" t="s">
        <v>26</v>
      </c>
      <c r="J1839" s="11" t="s">
        <v>60</v>
      </c>
      <c r="K1839" s="11" t="s">
        <v>61</v>
      </c>
      <c r="L1839" s="11">
        <v>19140</v>
      </c>
      <c r="M1839" s="11" t="s">
        <v>62</v>
      </c>
      <c r="N1839" s="11" t="s">
        <v>30</v>
      </c>
      <c r="O1839" s="11" t="s">
        <v>31</v>
      </c>
      <c r="P1839" s="11" t="s">
        <v>32</v>
      </c>
      <c r="Q1839" s="11" t="s">
        <v>33</v>
      </c>
      <c r="R1839" s="11">
        <v>130.97999999999999</v>
      </c>
      <c r="S1839" s="11">
        <v>2</v>
      </c>
      <c r="T1839" s="11">
        <v>0.5</v>
      </c>
      <c r="U1839" s="11">
        <v>-89.066400000000002</v>
      </c>
      <c r="V1839" s="11">
        <f t="shared" si="56"/>
        <v>0</v>
      </c>
      <c r="W1839" s="11" t="str">
        <f t="shared" si="57"/>
        <v>Aug</v>
      </c>
      <c r="X1839" s="13" t="s">
        <v>4395</v>
      </c>
    </row>
    <row r="1840" spans="1:24" x14ac:dyDescent="0.3">
      <c r="A1840" s="11">
        <v>8638</v>
      </c>
      <c r="B1840" s="11" t="s">
        <v>4064</v>
      </c>
      <c r="C1840" s="12">
        <v>45043</v>
      </c>
      <c r="D1840" s="12">
        <v>45048</v>
      </c>
      <c r="E1840" s="11" t="s">
        <v>38</v>
      </c>
      <c r="F1840" s="11" t="s">
        <v>4065</v>
      </c>
      <c r="G1840" s="11" t="s">
        <v>4066</v>
      </c>
      <c r="H1840" s="11" t="s">
        <v>25</v>
      </c>
      <c r="I1840" s="11" t="s">
        <v>26</v>
      </c>
      <c r="J1840" s="11" t="s">
        <v>176</v>
      </c>
      <c r="K1840" s="11" t="s">
        <v>177</v>
      </c>
      <c r="L1840" s="11">
        <v>98105</v>
      </c>
      <c r="M1840" s="11" t="s">
        <v>51</v>
      </c>
      <c r="N1840" s="11" t="s">
        <v>115</v>
      </c>
      <c r="O1840" s="11" t="s">
        <v>31</v>
      </c>
      <c r="P1840" s="11" t="s">
        <v>53</v>
      </c>
      <c r="Q1840" s="11" t="s">
        <v>116</v>
      </c>
      <c r="R1840" s="11">
        <v>139.58000000000001</v>
      </c>
      <c r="S1840" s="11">
        <v>7</v>
      </c>
      <c r="T1840" s="11">
        <v>0</v>
      </c>
      <c r="U1840" s="11">
        <v>39.0824</v>
      </c>
      <c r="V1840" s="11">
        <f t="shared" si="56"/>
        <v>1</v>
      </c>
      <c r="W1840" s="11" t="str">
        <f t="shared" si="57"/>
        <v>Apr</v>
      </c>
      <c r="X1840" s="13" t="s">
        <v>4395</v>
      </c>
    </row>
    <row r="1841" spans="1:24" x14ac:dyDescent="0.3">
      <c r="A1841" s="11">
        <v>8646</v>
      </c>
      <c r="B1841" s="11" t="s">
        <v>4067</v>
      </c>
      <c r="C1841" s="12">
        <v>44508</v>
      </c>
      <c r="D1841" s="12">
        <v>44515</v>
      </c>
      <c r="E1841" s="11" t="s">
        <v>38</v>
      </c>
      <c r="F1841" s="11" t="s">
        <v>1019</v>
      </c>
      <c r="G1841" s="11" t="s">
        <v>1020</v>
      </c>
      <c r="H1841" s="11" t="s">
        <v>81</v>
      </c>
      <c r="I1841" s="11" t="s">
        <v>26</v>
      </c>
      <c r="J1841" s="11" t="s">
        <v>587</v>
      </c>
      <c r="K1841" s="11" t="s">
        <v>1017</v>
      </c>
      <c r="L1841" s="11">
        <v>28540</v>
      </c>
      <c r="M1841" s="11" t="s">
        <v>29</v>
      </c>
      <c r="N1841" s="11" t="s">
        <v>404</v>
      </c>
      <c r="O1841" s="11" t="s">
        <v>31</v>
      </c>
      <c r="P1841" s="11" t="s">
        <v>53</v>
      </c>
      <c r="Q1841" s="11" t="s">
        <v>405</v>
      </c>
      <c r="R1841" s="11">
        <v>4.7119999999999997</v>
      </c>
      <c r="S1841" s="11">
        <v>1</v>
      </c>
      <c r="T1841" s="11">
        <v>0.2</v>
      </c>
      <c r="U1841" s="11">
        <v>1.4136</v>
      </c>
      <c r="V1841" s="11">
        <f t="shared" si="56"/>
        <v>1</v>
      </c>
      <c r="W1841" s="11" t="str">
        <f t="shared" si="57"/>
        <v>Nov</v>
      </c>
      <c r="X1841" s="13" t="s">
        <v>4393</v>
      </c>
    </row>
    <row r="1842" spans="1:24" x14ac:dyDescent="0.3">
      <c r="A1842" s="11">
        <v>8647</v>
      </c>
      <c r="B1842" s="11" t="s">
        <v>4068</v>
      </c>
      <c r="C1842" s="12">
        <v>44890</v>
      </c>
      <c r="D1842" s="12">
        <v>44894</v>
      </c>
      <c r="E1842" s="11" t="s">
        <v>38</v>
      </c>
      <c r="F1842" s="11" t="s">
        <v>2614</v>
      </c>
      <c r="G1842" s="11" t="s">
        <v>2615</v>
      </c>
      <c r="H1842" s="11" t="s">
        <v>25</v>
      </c>
      <c r="I1842" s="11" t="s">
        <v>26</v>
      </c>
      <c r="J1842" s="11" t="s">
        <v>49</v>
      </c>
      <c r="K1842" s="11" t="s">
        <v>50</v>
      </c>
      <c r="L1842" s="11">
        <v>90032</v>
      </c>
      <c r="M1842" s="11" t="s">
        <v>51</v>
      </c>
      <c r="N1842" s="11" t="s">
        <v>238</v>
      </c>
      <c r="O1842" s="11" t="s">
        <v>31</v>
      </c>
      <c r="P1842" s="11" t="s">
        <v>35</v>
      </c>
      <c r="Q1842" s="11" t="s">
        <v>239</v>
      </c>
      <c r="R1842" s="11">
        <v>194.352</v>
      </c>
      <c r="S1842" s="11">
        <v>3</v>
      </c>
      <c r="T1842" s="11">
        <v>0.2</v>
      </c>
      <c r="U1842" s="11">
        <v>19.435199999999998</v>
      </c>
      <c r="V1842" s="11">
        <f t="shared" si="56"/>
        <v>1</v>
      </c>
      <c r="W1842" s="11" t="str">
        <f t="shared" si="57"/>
        <v>Nov</v>
      </c>
      <c r="X1842" s="13" t="s">
        <v>4394</v>
      </c>
    </row>
    <row r="1843" spans="1:24" x14ac:dyDescent="0.3">
      <c r="A1843" s="11">
        <v>8648</v>
      </c>
      <c r="B1843" s="11" t="s">
        <v>4069</v>
      </c>
      <c r="C1843" s="12">
        <v>44535</v>
      </c>
      <c r="D1843" s="12">
        <v>44538</v>
      </c>
      <c r="E1843" s="11" t="s">
        <v>78</v>
      </c>
      <c r="F1843" s="11" t="s">
        <v>2022</v>
      </c>
      <c r="G1843" s="11" t="s">
        <v>2023</v>
      </c>
      <c r="H1843" s="11" t="s">
        <v>81</v>
      </c>
      <c r="I1843" s="11" t="s">
        <v>26</v>
      </c>
      <c r="J1843" s="11" t="s">
        <v>2628</v>
      </c>
      <c r="K1843" s="11" t="s">
        <v>128</v>
      </c>
      <c r="L1843" s="11">
        <v>37211</v>
      </c>
      <c r="M1843" s="11" t="s">
        <v>29</v>
      </c>
      <c r="N1843" s="11" t="s">
        <v>280</v>
      </c>
      <c r="O1843" s="11" t="s">
        <v>31</v>
      </c>
      <c r="P1843" s="11" t="s">
        <v>35</v>
      </c>
      <c r="Q1843" s="11" t="s">
        <v>281</v>
      </c>
      <c r="R1843" s="11">
        <v>97.424000000000007</v>
      </c>
      <c r="S1843" s="11">
        <v>2</v>
      </c>
      <c r="T1843" s="11">
        <v>0.2</v>
      </c>
      <c r="U1843" s="11">
        <v>10.9602</v>
      </c>
      <c r="V1843" s="11">
        <f t="shared" si="56"/>
        <v>1</v>
      </c>
      <c r="W1843" s="11" t="str">
        <f t="shared" si="57"/>
        <v>Dec</v>
      </c>
      <c r="X1843" s="13" t="s">
        <v>4393</v>
      </c>
    </row>
    <row r="1844" spans="1:24" x14ac:dyDescent="0.3">
      <c r="A1844" s="11">
        <v>8652</v>
      </c>
      <c r="B1844" s="11" t="s">
        <v>4070</v>
      </c>
      <c r="C1844" s="12">
        <v>44087</v>
      </c>
      <c r="D1844" s="12">
        <v>44087</v>
      </c>
      <c r="E1844" s="11" t="s">
        <v>407</v>
      </c>
      <c r="F1844" s="11" t="s">
        <v>672</v>
      </c>
      <c r="G1844" s="11" t="s">
        <v>673</v>
      </c>
      <c r="H1844" s="11" t="s">
        <v>25</v>
      </c>
      <c r="I1844" s="11" t="s">
        <v>26</v>
      </c>
      <c r="J1844" s="11" t="s">
        <v>176</v>
      </c>
      <c r="K1844" s="11" t="s">
        <v>177</v>
      </c>
      <c r="L1844" s="11">
        <v>98103</v>
      </c>
      <c r="M1844" s="11" t="s">
        <v>51</v>
      </c>
      <c r="N1844" s="11" t="s">
        <v>361</v>
      </c>
      <c r="O1844" s="11" t="s">
        <v>31</v>
      </c>
      <c r="P1844" s="11" t="s">
        <v>53</v>
      </c>
      <c r="Q1844" s="11" t="s">
        <v>362</v>
      </c>
      <c r="R1844" s="11">
        <v>14.19</v>
      </c>
      <c r="S1844" s="11">
        <v>3</v>
      </c>
      <c r="T1844" s="11">
        <v>0</v>
      </c>
      <c r="U1844" s="11">
        <v>5.5340999999999996</v>
      </c>
      <c r="V1844" s="11">
        <f t="shared" si="56"/>
        <v>1</v>
      </c>
      <c r="W1844" s="11" t="str">
        <f t="shared" si="57"/>
        <v>Sep</v>
      </c>
      <c r="X1844" s="13" t="s">
        <v>4392</v>
      </c>
    </row>
    <row r="1845" spans="1:24" x14ac:dyDescent="0.3">
      <c r="A1845" s="11">
        <v>8661</v>
      </c>
      <c r="B1845" s="11" t="s">
        <v>4071</v>
      </c>
      <c r="C1845" s="12">
        <v>45255</v>
      </c>
      <c r="D1845" s="12">
        <v>45260</v>
      </c>
      <c r="E1845" s="11" t="s">
        <v>38</v>
      </c>
      <c r="F1845" s="11" t="s">
        <v>1412</v>
      </c>
      <c r="G1845" s="11" t="s">
        <v>1413</v>
      </c>
      <c r="H1845" s="11" t="s">
        <v>25</v>
      </c>
      <c r="I1845" s="11" t="s">
        <v>26</v>
      </c>
      <c r="J1845" s="11" t="s">
        <v>41</v>
      </c>
      <c r="K1845" s="11" t="s">
        <v>42</v>
      </c>
      <c r="L1845" s="11">
        <v>33311</v>
      </c>
      <c r="M1845" s="11" t="s">
        <v>29</v>
      </c>
      <c r="N1845" s="11" t="s">
        <v>1427</v>
      </c>
      <c r="O1845" s="11" t="s">
        <v>31</v>
      </c>
      <c r="P1845" s="11" t="s">
        <v>32</v>
      </c>
      <c r="Q1845" s="11" t="s">
        <v>1428</v>
      </c>
      <c r="R1845" s="11">
        <v>723.92</v>
      </c>
      <c r="S1845" s="11">
        <v>5</v>
      </c>
      <c r="T1845" s="11">
        <v>0.2</v>
      </c>
      <c r="U1845" s="11">
        <v>-81.441000000000003</v>
      </c>
      <c r="V1845" s="11">
        <f t="shared" si="56"/>
        <v>0</v>
      </c>
      <c r="W1845" s="11" t="str">
        <f t="shared" si="57"/>
        <v>Nov</v>
      </c>
      <c r="X1845" s="13" t="s">
        <v>4395</v>
      </c>
    </row>
    <row r="1846" spans="1:24" x14ac:dyDescent="0.3">
      <c r="A1846" s="11">
        <v>8662</v>
      </c>
      <c r="B1846" s="11" t="s">
        <v>4072</v>
      </c>
      <c r="C1846" s="12">
        <v>44328</v>
      </c>
      <c r="D1846" s="12">
        <v>44333</v>
      </c>
      <c r="E1846" s="11" t="s">
        <v>38</v>
      </c>
      <c r="F1846" s="11" t="s">
        <v>1552</v>
      </c>
      <c r="G1846" s="11" t="s">
        <v>1553</v>
      </c>
      <c r="H1846" s="11" t="s">
        <v>25</v>
      </c>
      <c r="I1846" s="11" t="s">
        <v>26</v>
      </c>
      <c r="J1846" s="11" t="s">
        <v>91</v>
      </c>
      <c r="K1846" s="11" t="s">
        <v>83</v>
      </c>
      <c r="L1846" s="11">
        <v>77041</v>
      </c>
      <c r="M1846" s="11" t="s">
        <v>84</v>
      </c>
      <c r="N1846" s="11" t="s">
        <v>2768</v>
      </c>
      <c r="O1846" s="11" t="s">
        <v>31</v>
      </c>
      <c r="P1846" s="11" t="s">
        <v>53</v>
      </c>
      <c r="Q1846" s="11" t="s">
        <v>2769</v>
      </c>
      <c r="R1846" s="11">
        <v>21.968</v>
      </c>
      <c r="S1846" s="11">
        <v>4</v>
      </c>
      <c r="T1846" s="11">
        <v>0.6</v>
      </c>
      <c r="U1846" s="11">
        <v>-15.9268</v>
      </c>
      <c r="V1846" s="11">
        <f t="shared" si="56"/>
        <v>0</v>
      </c>
      <c r="W1846" s="11" t="str">
        <f t="shared" si="57"/>
        <v>May</v>
      </c>
      <c r="X1846" s="13" t="s">
        <v>4393</v>
      </c>
    </row>
    <row r="1847" spans="1:24" x14ac:dyDescent="0.3">
      <c r="A1847" s="11">
        <v>8665</v>
      </c>
      <c r="B1847" s="11" t="s">
        <v>4073</v>
      </c>
      <c r="C1847" s="12">
        <v>45015</v>
      </c>
      <c r="D1847" s="12">
        <v>45017</v>
      </c>
      <c r="E1847" s="11" t="s">
        <v>22</v>
      </c>
      <c r="F1847" s="11" t="s">
        <v>3097</v>
      </c>
      <c r="G1847" s="11" t="s">
        <v>3098</v>
      </c>
      <c r="H1847" s="11" t="s">
        <v>25</v>
      </c>
      <c r="I1847" s="11" t="s">
        <v>26</v>
      </c>
      <c r="J1847" s="11" t="s">
        <v>2041</v>
      </c>
      <c r="K1847" s="11" t="s">
        <v>50</v>
      </c>
      <c r="L1847" s="11">
        <v>90712</v>
      </c>
      <c r="M1847" s="11" t="s">
        <v>51</v>
      </c>
      <c r="N1847" s="11" t="s">
        <v>1523</v>
      </c>
      <c r="O1847" s="11" t="s">
        <v>31</v>
      </c>
      <c r="P1847" s="11" t="s">
        <v>53</v>
      </c>
      <c r="Q1847" s="11" t="s">
        <v>1524</v>
      </c>
      <c r="R1847" s="11">
        <v>94.2</v>
      </c>
      <c r="S1847" s="11">
        <v>5</v>
      </c>
      <c r="T1847" s="11">
        <v>0</v>
      </c>
      <c r="U1847" s="11">
        <v>39.564</v>
      </c>
      <c r="V1847" s="11">
        <f t="shared" si="56"/>
        <v>1</v>
      </c>
      <c r="W1847" s="11" t="str">
        <f t="shared" si="57"/>
        <v>Mar</v>
      </c>
      <c r="X1847" s="13" t="s">
        <v>4395</v>
      </c>
    </row>
    <row r="1848" spans="1:24" x14ac:dyDescent="0.3">
      <c r="A1848" s="11">
        <v>8671</v>
      </c>
      <c r="B1848" s="11" t="s">
        <v>4074</v>
      </c>
      <c r="C1848" s="12">
        <v>44192</v>
      </c>
      <c r="D1848" s="12">
        <v>44197</v>
      </c>
      <c r="E1848" s="11" t="s">
        <v>22</v>
      </c>
      <c r="F1848" s="11" t="s">
        <v>149</v>
      </c>
      <c r="G1848" s="11" t="s">
        <v>150</v>
      </c>
      <c r="H1848" s="11" t="s">
        <v>25</v>
      </c>
      <c r="I1848" s="11" t="s">
        <v>26</v>
      </c>
      <c r="J1848" s="11" t="s">
        <v>674</v>
      </c>
      <c r="K1848" s="11" t="s">
        <v>215</v>
      </c>
      <c r="L1848" s="11">
        <v>44105</v>
      </c>
      <c r="M1848" s="11" t="s">
        <v>62</v>
      </c>
      <c r="N1848" s="11" t="s">
        <v>2587</v>
      </c>
      <c r="O1848" s="11" t="s">
        <v>31</v>
      </c>
      <c r="P1848" s="11" t="s">
        <v>53</v>
      </c>
      <c r="Q1848" s="11" t="s">
        <v>2588</v>
      </c>
      <c r="R1848" s="11">
        <v>182.352</v>
      </c>
      <c r="S1848" s="11">
        <v>3</v>
      </c>
      <c r="T1848" s="11">
        <v>0.2</v>
      </c>
      <c r="U1848" s="11">
        <v>-18.235199999999999</v>
      </c>
      <c r="V1848" s="11">
        <f t="shared" si="56"/>
        <v>0</v>
      </c>
      <c r="W1848" s="11" t="str">
        <f t="shared" si="57"/>
        <v>Dec</v>
      </c>
      <c r="X1848" s="13" t="s">
        <v>4392</v>
      </c>
    </row>
    <row r="1849" spans="1:24" x14ac:dyDescent="0.3">
      <c r="A1849" s="11">
        <v>8674</v>
      </c>
      <c r="B1849" s="11" t="s">
        <v>4075</v>
      </c>
      <c r="C1849" s="12">
        <v>44973</v>
      </c>
      <c r="D1849" s="12">
        <v>44978</v>
      </c>
      <c r="E1849" s="11" t="s">
        <v>38</v>
      </c>
      <c r="F1849" s="11" t="s">
        <v>1611</v>
      </c>
      <c r="G1849" s="11" t="s">
        <v>1612</v>
      </c>
      <c r="H1849" s="11" t="s">
        <v>25</v>
      </c>
      <c r="I1849" s="11" t="s">
        <v>26</v>
      </c>
      <c r="J1849" s="11" t="s">
        <v>494</v>
      </c>
      <c r="K1849" s="11" t="s">
        <v>121</v>
      </c>
      <c r="L1849" s="11">
        <v>62521</v>
      </c>
      <c r="M1849" s="11" t="s">
        <v>84</v>
      </c>
      <c r="N1849" s="11" t="s">
        <v>190</v>
      </c>
      <c r="O1849" s="11" t="s">
        <v>31</v>
      </c>
      <c r="P1849" s="11" t="s">
        <v>35</v>
      </c>
      <c r="Q1849" s="11" t="s">
        <v>191</v>
      </c>
      <c r="R1849" s="11">
        <v>600.55799999999999</v>
      </c>
      <c r="S1849" s="11">
        <v>3</v>
      </c>
      <c r="T1849" s="11">
        <v>0.3</v>
      </c>
      <c r="U1849" s="11">
        <v>-8.5793999999999997</v>
      </c>
      <c r="V1849" s="11">
        <f t="shared" si="56"/>
        <v>0</v>
      </c>
      <c r="W1849" s="11" t="str">
        <f t="shared" si="57"/>
        <v>Feb</v>
      </c>
      <c r="X1849" s="13" t="s">
        <v>4395</v>
      </c>
    </row>
    <row r="1850" spans="1:24" x14ac:dyDescent="0.3">
      <c r="A1850" s="11">
        <v>8677</v>
      </c>
      <c r="B1850" s="11" t="s">
        <v>4075</v>
      </c>
      <c r="C1850" s="12">
        <v>44973</v>
      </c>
      <c r="D1850" s="12">
        <v>44978</v>
      </c>
      <c r="E1850" s="11" t="s">
        <v>38</v>
      </c>
      <c r="F1850" s="11" t="s">
        <v>1611</v>
      </c>
      <c r="G1850" s="11" t="s">
        <v>1612</v>
      </c>
      <c r="H1850" s="11" t="s">
        <v>25</v>
      </c>
      <c r="I1850" s="11" t="s">
        <v>26</v>
      </c>
      <c r="J1850" s="11" t="s">
        <v>494</v>
      </c>
      <c r="K1850" s="11" t="s">
        <v>121</v>
      </c>
      <c r="L1850" s="11">
        <v>62521</v>
      </c>
      <c r="M1850" s="11" t="s">
        <v>84</v>
      </c>
      <c r="N1850" s="11" t="s">
        <v>1292</v>
      </c>
      <c r="O1850" s="11" t="s">
        <v>31</v>
      </c>
      <c r="P1850" s="11" t="s">
        <v>53</v>
      </c>
      <c r="Q1850" s="11" t="s">
        <v>2003</v>
      </c>
      <c r="R1850" s="11">
        <v>7.6920000000000002</v>
      </c>
      <c r="S1850" s="11">
        <v>1</v>
      </c>
      <c r="T1850" s="11">
        <v>0.6</v>
      </c>
      <c r="U1850" s="11">
        <v>-3.6537000000000002</v>
      </c>
      <c r="V1850" s="11">
        <f t="shared" si="56"/>
        <v>0</v>
      </c>
      <c r="W1850" s="11" t="str">
        <f t="shared" si="57"/>
        <v>Feb</v>
      </c>
      <c r="X1850" s="13" t="s">
        <v>4395</v>
      </c>
    </row>
    <row r="1851" spans="1:24" x14ac:dyDescent="0.3">
      <c r="A1851" s="11">
        <v>8678</v>
      </c>
      <c r="B1851" s="11" t="s">
        <v>4076</v>
      </c>
      <c r="C1851" s="12">
        <v>45223</v>
      </c>
      <c r="D1851" s="12">
        <v>45225</v>
      </c>
      <c r="E1851" s="11" t="s">
        <v>78</v>
      </c>
      <c r="F1851" s="11" t="s">
        <v>385</v>
      </c>
      <c r="G1851" s="11" t="s">
        <v>386</v>
      </c>
      <c r="H1851" s="11" t="s">
        <v>25</v>
      </c>
      <c r="I1851" s="11" t="s">
        <v>26</v>
      </c>
      <c r="J1851" s="11" t="s">
        <v>4077</v>
      </c>
      <c r="K1851" s="11" t="s">
        <v>83</v>
      </c>
      <c r="L1851" s="11">
        <v>76063</v>
      </c>
      <c r="M1851" s="11" t="s">
        <v>84</v>
      </c>
      <c r="N1851" s="11" t="s">
        <v>1446</v>
      </c>
      <c r="O1851" s="11" t="s">
        <v>31</v>
      </c>
      <c r="P1851" s="11" t="s">
        <v>44</v>
      </c>
      <c r="Q1851" s="11" t="s">
        <v>1447</v>
      </c>
      <c r="R1851" s="11">
        <v>517.40499999999997</v>
      </c>
      <c r="S1851" s="11">
        <v>5</v>
      </c>
      <c r="T1851" s="11">
        <v>0.3</v>
      </c>
      <c r="U1851" s="11">
        <v>-81.3065</v>
      </c>
      <c r="V1851" s="11">
        <f t="shared" si="56"/>
        <v>0</v>
      </c>
      <c r="W1851" s="11" t="str">
        <f t="shared" si="57"/>
        <v>Oct</v>
      </c>
      <c r="X1851" s="13" t="s">
        <v>4395</v>
      </c>
    </row>
    <row r="1852" spans="1:24" x14ac:dyDescent="0.3">
      <c r="A1852" s="11">
        <v>8696</v>
      </c>
      <c r="B1852" s="11" t="s">
        <v>4078</v>
      </c>
      <c r="C1852" s="12">
        <v>45184</v>
      </c>
      <c r="D1852" s="12">
        <v>45186</v>
      </c>
      <c r="E1852" s="11" t="s">
        <v>22</v>
      </c>
      <c r="F1852" s="11" t="s">
        <v>283</v>
      </c>
      <c r="G1852" s="11" t="s">
        <v>284</v>
      </c>
      <c r="H1852" s="11" t="s">
        <v>90</v>
      </c>
      <c r="I1852" s="11" t="s">
        <v>26</v>
      </c>
      <c r="J1852" s="11" t="s">
        <v>310</v>
      </c>
      <c r="K1852" s="11" t="s">
        <v>50</v>
      </c>
      <c r="L1852" s="11">
        <v>94109</v>
      </c>
      <c r="M1852" s="11" t="s">
        <v>51</v>
      </c>
      <c r="N1852" s="11" t="s">
        <v>288</v>
      </c>
      <c r="O1852" s="11" t="s">
        <v>31</v>
      </c>
      <c r="P1852" s="11" t="s">
        <v>44</v>
      </c>
      <c r="Q1852" s="11" t="s">
        <v>289</v>
      </c>
      <c r="R1852" s="11">
        <v>300.904</v>
      </c>
      <c r="S1852" s="11">
        <v>1</v>
      </c>
      <c r="T1852" s="11">
        <v>0.2</v>
      </c>
      <c r="U1852" s="11">
        <v>11.283899999999999</v>
      </c>
      <c r="V1852" s="11">
        <f t="shared" si="56"/>
        <v>1</v>
      </c>
      <c r="W1852" s="11" t="str">
        <f t="shared" si="57"/>
        <v>Sep</v>
      </c>
      <c r="X1852" s="13" t="s">
        <v>4395</v>
      </c>
    </row>
    <row r="1853" spans="1:24" x14ac:dyDescent="0.3">
      <c r="A1853" s="11">
        <v>8698</v>
      </c>
      <c r="B1853" s="11" t="s">
        <v>4079</v>
      </c>
      <c r="C1853" s="12">
        <v>45092</v>
      </c>
      <c r="D1853" s="12">
        <v>45097</v>
      </c>
      <c r="E1853" s="11" t="s">
        <v>38</v>
      </c>
      <c r="F1853" s="11" t="s">
        <v>368</v>
      </c>
      <c r="G1853" s="11" t="s">
        <v>369</v>
      </c>
      <c r="H1853" s="11" t="s">
        <v>81</v>
      </c>
      <c r="I1853" s="11" t="s">
        <v>26</v>
      </c>
      <c r="J1853" s="11" t="s">
        <v>2628</v>
      </c>
      <c r="K1853" s="11" t="s">
        <v>128</v>
      </c>
      <c r="L1853" s="11">
        <v>37211</v>
      </c>
      <c r="M1853" s="11" t="s">
        <v>29</v>
      </c>
      <c r="N1853" s="11" t="s">
        <v>297</v>
      </c>
      <c r="O1853" s="11" t="s">
        <v>31</v>
      </c>
      <c r="P1853" s="11" t="s">
        <v>53</v>
      </c>
      <c r="Q1853" s="11" t="s">
        <v>298</v>
      </c>
      <c r="R1853" s="11">
        <v>31.167999999999999</v>
      </c>
      <c r="S1853" s="11">
        <v>4</v>
      </c>
      <c r="T1853" s="11">
        <v>0.2</v>
      </c>
      <c r="U1853" s="11">
        <v>9.3504000000000005</v>
      </c>
      <c r="V1853" s="11">
        <f t="shared" si="56"/>
        <v>1</v>
      </c>
      <c r="W1853" s="11" t="str">
        <f t="shared" si="57"/>
        <v>Jun</v>
      </c>
      <c r="X1853" s="13" t="s">
        <v>4395</v>
      </c>
    </row>
    <row r="1854" spans="1:24" x14ac:dyDescent="0.3">
      <c r="A1854" s="11">
        <v>8699</v>
      </c>
      <c r="B1854" s="11" t="s">
        <v>4079</v>
      </c>
      <c r="C1854" s="12">
        <v>45092</v>
      </c>
      <c r="D1854" s="12">
        <v>45097</v>
      </c>
      <c r="E1854" s="11" t="s">
        <v>38</v>
      </c>
      <c r="F1854" s="11" t="s">
        <v>368</v>
      </c>
      <c r="G1854" s="11" t="s">
        <v>369</v>
      </c>
      <c r="H1854" s="11" t="s">
        <v>81</v>
      </c>
      <c r="I1854" s="11" t="s">
        <v>26</v>
      </c>
      <c r="J1854" s="11" t="s">
        <v>2628</v>
      </c>
      <c r="K1854" s="11" t="s">
        <v>128</v>
      </c>
      <c r="L1854" s="11">
        <v>37211</v>
      </c>
      <c r="M1854" s="11" t="s">
        <v>29</v>
      </c>
      <c r="N1854" s="11" t="s">
        <v>2387</v>
      </c>
      <c r="O1854" s="11" t="s">
        <v>31</v>
      </c>
      <c r="P1854" s="11" t="s">
        <v>44</v>
      </c>
      <c r="Q1854" s="11" t="s">
        <v>2388</v>
      </c>
      <c r="R1854" s="11">
        <v>120.96</v>
      </c>
      <c r="S1854" s="11">
        <v>2</v>
      </c>
      <c r="T1854" s="11">
        <v>0.4</v>
      </c>
      <c r="U1854" s="11">
        <v>-28.224</v>
      </c>
      <c r="V1854" s="11">
        <f t="shared" si="56"/>
        <v>0</v>
      </c>
      <c r="W1854" s="11" t="str">
        <f t="shared" si="57"/>
        <v>Jun</v>
      </c>
      <c r="X1854" s="13" t="s">
        <v>4395</v>
      </c>
    </row>
    <row r="1855" spans="1:24" x14ac:dyDescent="0.3">
      <c r="A1855" s="11">
        <v>8707</v>
      </c>
      <c r="B1855" s="11" t="s">
        <v>4080</v>
      </c>
      <c r="C1855" s="12">
        <v>44082</v>
      </c>
      <c r="D1855" s="12">
        <v>44087</v>
      </c>
      <c r="E1855" s="11" t="s">
        <v>38</v>
      </c>
      <c r="F1855" s="11" t="s">
        <v>1221</v>
      </c>
      <c r="G1855" s="11" t="s">
        <v>1222</v>
      </c>
      <c r="H1855" s="11" t="s">
        <v>90</v>
      </c>
      <c r="I1855" s="11" t="s">
        <v>26</v>
      </c>
      <c r="J1855" s="11" t="s">
        <v>158</v>
      </c>
      <c r="K1855" s="11" t="s">
        <v>109</v>
      </c>
      <c r="L1855" s="11">
        <v>10009</v>
      </c>
      <c r="M1855" s="11" t="s">
        <v>62</v>
      </c>
      <c r="N1855" s="11" t="s">
        <v>1260</v>
      </c>
      <c r="O1855" s="11" t="s">
        <v>31</v>
      </c>
      <c r="P1855" s="11" t="s">
        <v>35</v>
      </c>
      <c r="Q1855" s="11" t="s">
        <v>1261</v>
      </c>
      <c r="R1855" s="11">
        <v>172.76400000000001</v>
      </c>
      <c r="S1855" s="11">
        <v>2</v>
      </c>
      <c r="T1855" s="11">
        <v>0.1</v>
      </c>
      <c r="U1855" s="11">
        <v>13.437200000000001</v>
      </c>
      <c r="V1855" s="11">
        <f t="shared" si="56"/>
        <v>1</v>
      </c>
      <c r="W1855" s="11" t="str">
        <f t="shared" si="57"/>
        <v>Sep</v>
      </c>
      <c r="X1855" s="13" t="s">
        <v>4392</v>
      </c>
    </row>
    <row r="1856" spans="1:24" x14ac:dyDescent="0.3">
      <c r="A1856" s="11">
        <v>8710</v>
      </c>
      <c r="B1856" s="11" t="s">
        <v>4081</v>
      </c>
      <c r="C1856" s="12">
        <v>44151</v>
      </c>
      <c r="D1856" s="12">
        <v>44153</v>
      </c>
      <c r="E1856" s="11" t="s">
        <v>78</v>
      </c>
      <c r="F1856" s="11" t="s">
        <v>656</v>
      </c>
      <c r="G1856" s="11" t="s">
        <v>657</v>
      </c>
      <c r="H1856" s="11" t="s">
        <v>81</v>
      </c>
      <c r="I1856" s="11" t="s">
        <v>26</v>
      </c>
      <c r="J1856" s="11" t="s">
        <v>49</v>
      </c>
      <c r="K1856" s="11" t="s">
        <v>50</v>
      </c>
      <c r="L1856" s="11">
        <v>90008</v>
      </c>
      <c r="M1856" s="11" t="s">
        <v>51</v>
      </c>
      <c r="N1856" s="11" t="s">
        <v>691</v>
      </c>
      <c r="O1856" s="11" t="s">
        <v>31</v>
      </c>
      <c r="P1856" s="11" t="s">
        <v>32</v>
      </c>
      <c r="Q1856" s="11" t="s">
        <v>692</v>
      </c>
      <c r="R1856" s="11">
        <v>305.97449999999998</v>
      </c>
      <c r="S1856" s="11">
        <v>3</v>
      </c>
      <c r="T1856" s="11">
        <v>0.15</v>
      </c>
      <c r="U1856" s="11">
        <v>25.197900000000001</v>
      </c>
      <c r="V1856" s="11">
        <f t="shared" si="56"/>
        <v>1</v>
      </c>
      <c r="W1856" s="11" t="str">
        <f t="shared" si="57"/>
        <v>Nov</v>
      </c>
      <c r="X1856" s="13" t="s">
        <v>4392</v>
      </c>
    </row>
    <row r="1857" spans="1:24" x14ac:dyDescent="0.3">
      <c r="A1857" s="11">
        <v>8712</v>
      </c>
      <c r="B1857" s="11" t="s">
        <v>4082</v>
      </c>
      <c r="C1857" s="12">
        <v>43893</v>
      </c>
      <c r="D1857" s="12">
        <v>43897</v>
      </c>
      <c r="E1857" s="11" t="s">
        <v>38</v>
      </c>
      <c r="F1857" s="11" t="s">
        <v>4003</v>
      </c>
      <c r="G1857" s="11" t="s">
        <v>4004</v>
      </c>
      <c r="H1857" s="11" t="s">
        <v>25</v>
      </c>
      <c r="I1857" s="11" t="s">
        <v>26</v>
      </c>
      <c r="J1857" s="11" t="s">
        <v>620</v>
      </c>
      <c r="K1857" s="11" t="s">
        <v>50</v>
      </c>
      <c r="L1857" s="11">
        <v>92037</v>
      </c>
      <c r="M1857" s="11" t="s">
        <v>51</v>
      </c>
      <c r="N1857" s="11" t="s">
        <v>1228</v>
      </c>
      <c r="O1857" s="11" t="s">
        <v>31</v>
      </c>
      <c r="P1857" s="11" t="s">
        <v>44</v>
      </c>
      <c r="Q1857" s="11" t="s">
        <v>1229</v>
      </c>
      <c r="R1857" s="11">
        <v>626.35199999999998</v>
      </c>
      <c r="S1857" s="11">
        <v>3</v>
      </c>
      <c r="T1857" s="11">
        <v>0.2</v>
      </c>
      <c r="U1857" s="11">
        <v>-23.488199999999999</v>
      </c>
      <c r="V1857" s="11">
        <f t="shared" si="56"/>
        <v>0</v>
      </c>
      <c r="W1857" s="11" t="str">
        <f t="shared" si="57"/>
        <v>Mar</v>
      </c>
      <c r="X1857" s="13" t="s">
        <v>4392</v>
      </c>
    </row>
    <row r="1858" spans="1:24" x14ac:dyDescent="0.3">
      <c r="A1858" s="11">
        <v>8713</v>
      </c>
      <c r="B1858" s="11" t="s">
        <v>4083</v>
      </c>
      <c r="C1858" s="12">
        <v>44533</v>
      </c>
      <c r="D1858" s="12">
        <v>44537</v>
      </c>
      <c r="E1858" s="11" t="s">
        <v>38</v>
      </c>
      <c r="F1858" s="11" t="s">
        <v>1879</v>
      </c>
      <c r="G1858" s="11" t="s">
        <v>1880</v>
      </c>
      <c r="H1858" s="11" t="s">
        <v>25</v>
      </c>
      <c r="I1858" s="11" t="s">
        <v>26</v>
      </c>
      <c r="J1858" s="11" t="s">
        <v>310</v>
      </c>
      <c r="K1858" s="11" t="s">
        <v>50</v>
      </c>
      <c r="L1858" s="11">
        <v>94110</v>
      </c>
      <c r="M1858" s="11" t="s">
        <v>51</v>
      </c>
      <c r="N1858" s="11" t="s">
        <v>1676</v>
      </c>
      <c r="O1858" s="11" t="s">
        <v>31</v>
      </c>
      <c r="P1858" s="11" t="s">
        <v>32</v>
      </c>
      <c r="Q1858" s="11" t="s">
        <v>1895</v>
      </c>
      <c r="R1858" s="11">
        <v>359.49900000000002</v>
      </c>
      <c r="S1858" s="11">
        <v>3</v>
      </c>
      <c r="T1858" s="11">
        <v>0.15</v>
      </c>
      <c r="U1858" s="11">
        <v>-29.605799999999999</v>
      </c>
      <c r="V1858" s="11">
        <f t="shared" si="56"/>
        <v>0</v>
      </c>
      <c r="W1858" s="11" t="str">
        <f t="shared" si="57"/>
        <v>Dec</v>
      </c>
      <c r="X1858" s="13" t="s">
        <v>4393</v>
      </c>
    </row>
    <row r="1859" spans="1:24" x14ac:dyDescent="0.3">
      <c r="A1859" s="11">
        <v>8718</v>
      </c>
      <c r="B1859" s="11" t="s">
        <v>4084</v>
      </c>
      <c r="C1859" s="12">
        <v>44724</v>
      </c>
      <c r="D1859" s="12">
        <v>44728</v>
      </c>
      <c r="E1859" s="11" t="s">
        <v>22</v>
      </c>
      <c r="F1859" s="11" t="s">
        <v>3680</v>
      </c>
      <c r="G1859" s="11" t="s">
        <v>3681</v>
      </c>
      <c r="H1859" s="11" t="s">
        <v>90</v>
      </c>
      <c r="I1859" s="11" t="s">
        <v>26</v>
      </c>
      <c r="J1859" s="11" t="s">
        <v>91</v>
      </c>
      <c r="K1859" s="11" t="s">
        <v>83</v>
      </c>
      <c r="L1859" s="11">
        <v>77070</v>
      </c>
      <c r="M1859" s="11" t="s">
        <v>84</v>
      </c>
      <c r="N1859" s="11" t="s">
        <v>876</v>
      </c>
      <c r="O1859" s="11" t="s">
        <v>31</v>
      </c>
      <c r="P1859" s="11" t="s">
        <v>53</v>
      </c>
      <c r="Q1859" s="11" t="s">
        <v>877</v>
      </c>
      <c r="R1859" s="11">
        <v>6.984</v>
      </c>
      <c r="S1859" s="11">
        <v>2</v>
      </c>
      <c r="T1859" s="11">
        <v>0.6</v>
      </c>
      <c r="U1859" s="11">
        <v>-4.5396000000000001</v>
      </c>
      <c r="V1859" s="11">
        <f t="shared" ref="V1859:V1922" si="58">IF(U1859&gt;0,1,0)</f>
        <v>0</v>
      </c>
      <c r="W1859" s="11" t="str">
        <f t="shared" ref="W1859:W1922" si="59">TEXT(C1859,"Mmm")</f>
        <v>Jun</v>
      </c>
      <c r="X1859" s="13" t="s">
        <v>4394</v>
      </c>
    </row>
    <row r="1860" spans="1:24" x14ac:dyDescent="0.3">
      <c r="A1860" s="11">
        <v>8721</v>
      </c>
      <c r="B1860" s="11" t="s">
        <v>4084</v>
      </c>
      <c r="C1860" s="12">
        <v>44724</v>
      </c>
      <c r="D1860" s="12">
        <v>44728</v>
      </c>
      <c r="E1860" s="11" t="s">
        <v>22</v>
      </c>
      <c r="F1860" s="11" t="s">
        <v>3680</v>
      </c>
      <c r="G1860" s="11" t="s">
        <v>3681</v>
      </c>
      <c r="H1860" s="11" t="s">
        <v>90</v>
      </c>
      <c r="I1860" s="11" t="s">
        <v>26</v>
      </c>
      <c r="J1860" s="11" t="s">
        <v>91</v>
      </c>
      <c r="K1860" s="11" t="s">
        <v>83</v>
      </c>
      <c r="L1860" s="11">
        <v>77070</v>
      </c>
      <c r="M1860" s="11" t="s">
        <v>84</v>
      </c>
      <c r="N1860" s="11" t="s">
        <v>2711</v>
      </c>
      <c r="O1860" s="11" t="s">
        <v>31</v>
      </c>
      <c r="P1860" s="11" t="s">
        <v>35</v>
      </c>
      <c r="Q1860" s="11" t="s">
        <v>2712</v>
      </c>
      <c r="R1860" s="11">
        <v>379.37200000000001</v>
      </c>
      <c r="S1860" s="11">
        <v>2</v>
      </c>
      <c r="T1860" s="11">
        <v>0.3</v>
      </c>
      <c r="U1860" s="11">
        <v>-119.2312</v>
      </c>
      <c r="V1860" s="11">
        <f t="shared" si="58"/>
        <v>0</v>
      </c>
      <c r="W1860" s="11" t="str">
        <f t="shared" si="59"/>
        <v>Jun</v>
      </c>
      <c r="X1860" s="13" t="s">
        <v>4394</v>
      </c>
    </row>
    <row r="1861" spans="1:24" x14ac:dyDescent="0.3">
      <c r="A1861" s="11">
        <v>8728</v>
      </c>
      <c r="B1861" s="11" t="s">
        <v>4085</v>
      </c>
      <c r="C1861" s="12">
        <v>44557</v>
      </c>
      <c r="D1861" s="12">
        <v>44561</v>
      </c>
      <c r="E1861" s="11" t="s">
        <v>38</v>
      </c>
      <c r="F1861" s="11" t="s">
        <v>2598</v>
      </c>
      <c r="G1861" s="11" t="s">
        <v>2599</v>
      </c>
      <c r="H1861" s="11" t="s">
        <v>81</v>
      </c>
      <c r="I1861" s="11" t="s">
        <v>26</v>
      </c>
      <c r="J1861" s="11" t="s">
        <v>381</v>
      </c>
      <c r="K1861" s="11" t="s">
        <v>128</v>
      </c>
      <c r="L1861" s="11">
        <v>37130</v>
      </c>
      <c r="M1861" s="11" t="s">
        <v>29</v>
      </c>
      <c r="N1861" s="11" t="s">
        <v>3955</v>
      </c>
      <c r="O1861" s="11" t="s">
        <v>31</v>
      </c>
      <c r="P1861" s="11" t="s">
        <v>53</v>
      </c>
      <c r="Q1861" s="11" t="s">
        <v>3956</v>
      </c>
      <c r="R1861" s="11">
        <v>53.351999999999997</v>
      </c>
      <c r="S1861" s="11">
        <v>3</v>
      </c>
      <c r="T1861" s="11">
        <v>0.2</v>
      </c>
      <c r="U1861" s="11">
        <v>16.005600000000001</v>
      </c>
      <c r="V1861" s="11">
        <f t="shared" si="58"/>
        <v>1</v>
      </c>
      <c r="W1861" s="11" t="str">
        <f t="shared" si="59"/>
        <v>Dec</v>
      </c>
      <c r="X1861" s="13" t="s">
        <v>4393</v>
      </c>
    </row>
    <row r="1862" spans="1:24" x14ac:dyDescent="0.3">
      <c r="A1862" s="11">
        <v>8729</v>
      </c>
      <c r="B1862" s="11" t="s">
        <v>4085</v>
      </c>
      <c r="C1862" s="12">
        <v>44557</v>
      </c>
      <c r="D1862" s="12">
        <v>44561</v>
      </c>
      <c r="E1862" s="11" t="s">
        <v>38</v>
      </c>
      <c r="F1862" s="11" t="s">
        <v>2598</v>
      </c>
      <c r="G1862" s="11" t="s">
        <v>2599</v>
      </c>
      <c r="H1862" s="11" t="s">
        <v>81</v>
      </c>
      <c r="I1862" s="11" t="s">
        <v>26</v>
      </c>
      <c r="J1862" s="11" t="s">
        <v>381</v>
      </c>
      <c r="K1862" s="11" t="s">
        <v>128</v>
      </c>
      <c r="L1862" s="11">
        <v>37130</v>
      </c>
      <c r="M1862" s="11" t="s">
        <v>29</v>
      </c>
      <c r="N1862" s="11" t="s">
        <v>2714</v>
      </c>
      <c r="O1862" s="11" t="s">
        <v>31</v>
      </c>
      <c r="P1862" s="11" t="s">
        <v>32</v>
      </c>
      <c r="Q1862" s="11" t="s">
        <v>2715</v>
      </c>
      <c r="R1862" s="11">
        <v>131.10400000000001</v>
      </c>
      <c r="S1862" s="11">
        <v>2</v>
      </c>
      <c r="T1862" s="11">
        <v>0.2</v>
      </c>
      <c r="U1862" s="11">
        <v>8.1940000000000008</v>
      </c>
      <c r="V1862" s="11">
        <f t="shared" si="58"/>
        <v>1</v>
      </c>
      <c r="W1862" s="11" t="str">
        <f t="shared" si="59"/>
        <v>Dec</v>
      </c>
      <c r="X1862" s="13" t="s">
        <v>4393</v>
      </c>
    </row>
    <row r="1863" spans="1:24" x14ac:dyDescent="0.3">
      <c r="A1863" s="11">
        <v>8734</v>
      </c>
      <c r="B1863" s="11" t="s">
        <v>4086</v>
      </c>
      <c r="C1863" s="12">
        <v>45104</v>
      </c>
      <c r="D1863" s="12">
        <v>45106</v>
      </c>
      <c r="E1863" s="11" t="s">
        <v>22</v>
      </c>
      <c r="F1863" s="11" t="s">
        <v>3833</v>
      </c>
      <c r="G1863" s="11" t="s">
        <v>3834</v>
      </c>
      <c r="H1863" s="11" t="s">
        <v>81</v>
      </c>
      <c r="I1863" s="11" t="s">
        <v>26</v>
      </c>
      <c r="J1863" s="11" t="s">
        <v>176</v>
      </c>
      <c r="K1863" s="11" t="s">
        <v>177</v>
      </c>
      <c r="L1863" s="11">
        <v>98105</v>
      </c>
      <c r="M1863" s="11" t="s">
        <v>51</v>
      </c>
      <c r="N1863" s="11" t="s">
        <v>547</v>
      </c>
      <c r="O1863" s="11" t="s">
        <v>31</v>
      </c>
      <c r="P1863" s="11" t="s">
        <v>53</v>
      </c>
      <c r="Q1863" s="11" t="s">
        <v>548</v>
      </c>
      <c r="R1863" s="11">
        <v>126.3</v>
      </c>
      <c r="S1863" s="11">
        <v>3</v>
      </c>
      <c r="T1863" s="11">
        <v>0</v>
      </c>
      <c r="U1863" s="11">
        <v>40.415999999999997</v>
      </c>
      <c r="V1863" s="11">
        <f t="shared" si="58"/>
        <v>1</v>
      </c>
      <c r="W1863" s="11" t="str">
        <f t="shared" si="59"/>
        <v>Jun</v>
      </c>
      <c r="X1863" s="13" t="s">
        <v>4395</v>
      </c>
    </row>
    <row r="1864" spans="1:24" x14ac:dyDescent="0.3">
      <c r="A1864" s="11">
        <v>8743</v>
      </c>
      <c r="B1864" s="11" t="s">
        <v>4087</v>
      </c>
      <c r="C1864" s="12">
        <v>44471</v>
      </c>
      <c r="D1864" s="12">
        <v>44473</v>
      </c>
      <c r="E1864" s="11" t="s">
        <v>78</v>
      </c>
      <c r="F1864" s="11" t="s">
        <v>1340</v>
      </c>
      <c r="G1864" s="11" t="s">
        <v>1341</v>
      </c>
      <c r="H1864" s="11" t="s">
        <v>25</v>
      </c>
      <c r="I1864" s="11" t="s">
        <v>26</v>
      </c>
      <c r="J1864" s="11" t="s">
        <v>4088</v>
      </c>
      <c r="K1864" s="11" t="s">
        <v>1498</v>
      </c>
      <c r="L1864" s="11">
        <v>97123</v>
      </c>
      <c r="M1864" s="11" t="s">
        <v>51</v>
      </c>
      <c r="N1864" s="11" t="s">
        <v>159</v>
      </c>
      <c r="O1864" s="11" t="s">
        <v>31</v>
      </c>
      <c r="P1864" s="11" t="s">
        <v>53</v>
      </c>
      <c r="Q1864" s="11" t="s">
        <v>160</v>
      </c>
      <c r="R1864" s="11">
        <v>11.032</v>
      </c>
      <c r="S1864" s="11">
        <v>1</v>
      </c>
      <c r="T1864" s="11">
        <v>0.2</v>
      </c>
      <c r="U1864" s="11">
        <v>3.0337999999999998</v>
      </c>
      <c r="V1864" s="11">
        <f t="shared" si="58"/>
        <v>1</v>
      </c>
      <c r="W1864" s="11" t="str">
        <f t="shared" si="59"/>
        <v>Oct</v>
      </c>
      <c r="X1864" s="13" t="s">
        <v>4393</v>
      </c>
    </row>
    <row r="1865" spans="1:24" x14ac:dyDescent="0.3">
      <c r="A1865" s="11">
        <v>8747</v>
      </c>
      <c r="B1865" s="11" t="s">
        <v>4089</v>
      </c>
      <c r="C1865" s="12">
        <v>44959</v>
      </c>
      <c r="D1865" s="12">
        <v>44964</v>
      </c>
      <c r="E1865" s="11" t="s">
        <v>38</v>
      </c>
      <c r="F1865" s="11" t="s">
        <v>1981</v>
      </c>
      <c r="G1865" s="11" t="s">
        <v>1982</v>
      </c>
      <c r="H1865" s="11" t="s">
        <v>81</v>
      </c>
      <c r="I1865" s="11" t="s">
        <v>26</v>
      </c>
      <c r="J1865" s="11" t="s">
        <v>620</v>
      </c>
      <c r="K1865" s="11" t="s">
        <v>50</v>
      </c>
      <c r="L1865" s="11">
        <v>92105</v>
      </c>
      <c r="M1865" s="11" t="s">
        <v>51</v>
      </c>
      <c r="N1865" s="11" t="s">
        <v>991</v>
      </c>
      <c r="O1865" s="11" t="s">
        <v>31</v>
      </c>
      <c r="P1865" s="11" t="s">
        <v>53</v>
      </c>
      <c r="Q1865" s="11" t="s">
        <v>992</v>
      </c>
      <c r="R1865" s="11">
        <v>210.58</v>
      </c>
      <c r="S1865" s="11">
        <v>2</v>
      </c>
      <c r="T1865" s="11">
        <v>0</v>
      </c>
      <c r="U1865" s="11">
        <v>12.6348</v>
      </c>
      <c r="V1865" s="11">
        <f t="shared" si="58"/>
        <v>1</v>
      </c>
      <c r="W1865" s="11" t="str">
        <f t="shared" si="59"/>
        <v>Feb</v>
      </c>
      <c r="X1865" s="13" t="s">
        <v>4395</v>
      </c>
    </row>
    <row r="1866" spans="1:24" x14ac:dyDescent="0.3">
      <c r="A1866" s="11">
        <v>8759</v>
      </c>
      <c r="B1866" s="11" t="s">
        <v>4090</v>
      </c>
      <c r="C1866" s="12">
        <v>44764</v>
      </c>
      <c r="D1866" s="12">
        <v>44768</v>
      </c>
      <c r="E1866" s="11" t="s">
        <v>38</v>
      </c>
      <c r="F1866" s="11" t="s">
        <v>2510</v>
      </c>
      <c r="G1866" s="11" t="s">
        <v>2511</v>
      </c>
      <c r="H1866" s="11" t="s">
        <v>81</v>
      </c>
      <c r="I1866" s="11" t="s">
        <v>26</v>
      </c>
      <c r="J1866" s="11" t="s">
        <v>144</v>
      </c>
      <c r="K1866" s="11" t="s">
        <v>1070</v>
      </c>
      <c r="L1866" s="11">
        <v>21044</v>
      </c>
      <c r="M1866" s="11" t="s">
        <v>62</v>
      </c>
      <c r="N1866" s="11" t="s">
        <v>816</v>
      </c>
      <c r="O1866" s="11" t="s">
        <v>31</v>
      </c>
      <c r="P1866" s="11" t="s">
        <v>53</v>
      </c>
      <c r="Q1866" s="11" t="s">
        <v>817</v>
      </c>
      <c r="R1866" s="11">
        <v>27.42</v>
      </c>
      <c r="S1866" s="11">
        <v>3</v>
      </c>
      <c r="T1866" s="11">
        <v>0</v>
      </c>
      <c r="U1866" s="11">
        <v>9.3228000000000009</v>
      </c>
      <c r="V1866" s="11">
        <f t="shared" si="58"/>
        <v>1</v>
      </c>
      <c r="W1866" s="11" t="str">
        <f t="shared" si="59"/>
        <v>Jul</v>
      </c>
      <c r="X1866" s="13" t="s">
        <v>4394</v>
      </c>
    </row>
    <row r="1867" spans="1:24" x14ac:dyDescent="0.3">
      <c r="A1867" s="11">
        <v>8771</v>
      </c>
      <c r="B1867" s="11" t="s">
        <v>4091</v>
      </c>
      <c r="C1867" s="12">
        <v>44816</v>
      </c>
      <c r="D1867" s="12">
        <v>44817</v>
      </c>
      <c r="E1867" s="11" t="s">
        <v>407</v>
      </c>
      <c r="F1867" s="11" t="s">
        <v>3283</v>
      </c>
      <c r="G1867" s="11" t="s">
        <v>3284</v>
      </c>
      <c r="H1867" s="11" t="s">
        <v>90</v>
      </c>
      <c r="I1867" s="11" t="s">
        <v>26</v>
      </c>
      <c r="J1867" s="11" t="s">
        <v>846</v>
      </c>
      <c r="K1867" s="11" t="s">
        <v>165</v>
      </c>
      <c r="L1867" s="11">
        <v>80027</v>
      </c>
      <c r="M1867" s="11" t="s">
        <v>51</v>
      </c>
      <c r="N1867" s="11" t="s">
        <v>984</v>
      </c>
      <c r="O1867" s="11" t="s">
        <v>31</v>
      </c>
      <c r="P1867" s="11" t="s">
        <v>35</v>
      </c>
      <c r="Q1867" s="11" t="s">
        <v>985</v>
      </c>
      <c r="R1867" s="11">
        <v>83.135999999999996</v>
      </c>
      <c r="S1867" s="11">
        <v>4</v>
      </c>
      <c r="T1867" s="11">
        <v>0.2</v>
      </c>
      <c r="U1867" s="11">
        <v>5.1959999999999997</v>
      </c>
      <c r="V1867" s="11">
        <f t="shared" si="58"/>
        <v>1</v>
      </c>
      <c r="W1867" s="11" t="str">
        <f t="shared" si="59"/>
        <v>Sep</v>
      </c>
      <c r="X1867" s="13" t="s">
        <v>4394</v>
      </c>
    </row>
    <row r="1868" spans="1:24" x14ac:dyDescent="0.3">
      <c r="A1868" s="11">
        <v>8777</v>
      </c>
      <c r="B1868" s="11" t="s">
        <v>4092</v>
      </c>
      <c r="C1868" s="12">
        <v>44744</v>
      </c>
      <c r="D1868" s="12">
        <v>44745</v>
      </c>
      <c r="E1868" s="11" t="s">
        <v>78</v>
      </c>
      <c r="F1868" s="11" t="s">
        <v>1492</v>
      </c>
      <c r="G1868" s="11" t="s">
        <v>1493</v>
      </c>
      <c r="H1868" s="11" t="s">
        <v>81</v>
      </c>
      <c r="I1868" s="11" t="s">
        <v>26</v>
      </c>
      <c r="J1868" s="11" t="s">
        <v>1849</v>
      </c>
      <c r="K1868" s="11" t="s">
        <v>83</v>
      </c>
      <c r="L1868" s="11">
        <v>77340</v>
      </c>
      <c r="M1868" s="11" t="s">
        <v>84</v>
      </c>
      <c r="N1868" s="11" t="s">
        <v>836</v>
      </c>
      <c r="O1868" s="11" t="s">
        <v>31</v>
      </c>
      <c r="P1868" s="11" t="s">
        <v>35</v>
      </c>
      <c r="Q1868" s="11" t="s">
        <v>837</v>
      </c>
      <c r="R1868" s="11">
        <v>528.42999999999995</v>
      </c>
      <c r="S1868" s="11">
        <v>5</v>
      </c>
      <c r="T1868" s="11">
        <v>0.3</v>
      </c>
      <c r="U1868" s="11">
        <v>0</v>
      </c>
      <c r="V1868" s="11">
        <f t="shared" si="58"/>
        <v>0</v>
      </c>
      <c r="W1868" s="11" t="str">
        <f t="shared" si="59"/>
        <v>Jul</v>
      </c>
      <c r="X1868" s="13" t="s">
        <v>4394</v>
      </c>
    </row>
    <row r="1869" spans="1:24" x14ac:dyDescent="0.3">
      <c r="A1869" s="11">
        <v>8779</v>
      </c>
      <c r="B1869" s="11" t="s">
        <v>4093</v>
      </c>
      <c r="C1869" s="12">
        <v>45273</v>
      </c>
      <c r="D1869" s="12">
        <v>45278</v>
      </c>
      <c r="E1869" s="11" t="s">
        <v>38</v>
      </c>
      <c r="F1869" s="11" t="s">
        <v>4094</v>
      </c>
      <c r="G1869" s="11" t="s">
        <v>4095</v>
      </c>
      <c r="H1869" s="11" t="s">
        <v>81</v>
      </c>
      <c r="I1869" s="11" t="s">
        <v>26</v>
      </c>
      <c r="J1869" s="11" t="s">
        <v>158</v>
      </c>
      <c r="K1869" s="11" t="s">
        <v>109</v>
      </c>
      <c r="L1869" s="11">
        <v>10024</v>
      </c>
      <c r="M1869" s="11" t="s">
        <v>62</v>
      </c>
      <c r="N1869" s="11" t="s">
        <v>691</v>
      </c>
      <c r="O1869" s="11" t="s">
        <v>31</v>
      </c>
      <c r="P1869" s="11" t="s">
        <v>32</v>
      </c>
      <c r="Q1869" s="11" t="s">
        <v>692</v>
      </c>
      <c r="R1869" s="11">
        <v>287.976</v>
      </c>
      <c r="S1869" s="11">
        <v>3</v>
      </c>
      <c r="T1869" s="11">
        <v>0.2</v>
      </c>
      <c r="U1869" s="11">
        <v>7.1993999999999998</v>
      </c>
      <c r="V1869" s="11">
        <f t="shared" si="58"/>
        <v>1</v>
      </c>
      <c r="W1869" s="11" t="str">
        <f t="shared" si="59"/>
        <v>Dec</v>
      </c>
      <c r="X1869" s="13" t="s">
        <v>4395</v>
      </c>
    </row>
    <row r="1870" spans="1:24" x14ac:dyDescent="0.3">
      <c r="A1870" s="11">
        <v>8782</v>
      </c>
      <c r="B1870" s="11" t="s">
        <v>4096</v>
      </c>
      <c r="C1870" s="12">
        <v>44256</v>
      </c>
      <c r="D1870" s="12">
        <v>44259</v>
      </c>
      <c r="E1870" s="11" t="s">
        <v>78</v>
      </c>
      <c r="F1870" s="11" t="s">
        <v>3904</v>
      </c>
      <c r="G1870" s="11" t="s">
        <v>3905</v>
      </c>
      <c r="H1870" s="11" t="s">
        <v>81</v>
      </c>
      <c r="I1870" s="11" t="s">
        <v>26</v>
      </c>
      <c r="J1870" s="11" t="s">
        <v>91</v>
      </c>
      <c r="K1870" s="11" t="s">
        <v>83</v>
      </c>
      <c r="L1870" s="11">
        <v>77070</v>
      </c>
      <c r="M1870" s="11" t="s">
        <v>84</v>
      </c>
      <c r="N1870" s="11" t="s">
        <v>980</v>
      </c>
      <c r="O1870" s="11" t="s">
        <v>31</v>
      </c>
      <c r="P1870" s="11" t="s">
        <v>32</v>
      </c>
      <c r="Q1870" s="11" t="s">
        <v>981</v>
      </c>
      <c r="R1870" s="11">
        <v>1227.9983999999999</v>
      </c>
      <c r="S1870" s="11">
        <v>6</v>
      </c>
      <c r="T1870" s="11">
        <v>0.32</v>
      </c>
      <c r="U1870" s="11">
        <v>-36.117600000000003</v>
      </c>
      <c r="V1870" s="11">
        <f t="shared" si="58"/>
        <v>0</v>
      </c>
      <c r="W1870" s="11" t="str">
        <f t="shared" si="59"/>
        <v>Mar</v>
      </c>
      <c r="X1870" s="13" t="s">
        <v>4393</v>
      </c>
    </row>
    <row r="1871" spans="1:24" x14ac:dyDescent="0.3">
      <c r="A1871" s="11">
        <v>8784</v>
      </c>
      <c r="B1871" s="11" t="s">
        <v>4097</v>
      </c>
      <c r="C1871" s="12">
        <v>44819</v>
      </c>
      <c r="D1871" s="12">
        <v>44824</v>
      </c>
      <c r="E1871" s="11" t="s">
        <v>38</v>
      </c>
      <c r="F1871" s="11" t="s">
        <v>656</v>
      </c>
      <c r="G1871" s="11" t="s">
        <v>657</v>
      </c>
      <c r="H1871" s="11" t="s">
        <v>81</v>
      </c>
      <c r="I1871" s="11" t="s">
        <v>26</v>
      </c>
      <c r="J1871" s="11" t="s">
        <v>4098</v>
      </c>
      <c r="K1871" s="11" t="s">
        <v>2261</v>
      </c>
      <c r="L1871" s="11">
        <v>83301</v>
      </c>
      <c r="M1871" s="11" t="s">
        <v>51</v>
      </c>
      <c r="N1871" s="11" t="s">
        <v>288</v>
      </c>
      <c r="O1871" s="11" t="s">
        <v>31</v>
      </c>
      <c r="P1871" s="11" t="s">
        <v>44</v>
      </c>
      <c r="Q1871" s="11" t="s">
        <v>289</v>
      </c>
      <c r="R1871" s="11">
        <v>1128.3900000000001</v>
      </c>
      <c r="S1871" s="11">
        <v>3</v>
      </c>
      <c r="T1871" s="11">
        <v>0</v>
      </c>
      <c r="U1871" s="11">
        <v>259.52969999999999</v>
      </c>
      <c r="V1871" s="11">
        <f t="shared" si="58"/>
        <v>1</v>
      </c>
      <c r="W1871" s="11" t="str">
        <f t="shared" si="59"/>
        <v>Sep</v>
      </c>
      <c r="X1871" s="13" t="s">
        <v>4394</v>
      </c>
    </row>
    <row r="1872" spans="1:24" x14ac:dyDescent="0.3">
      <c r="A1872" s="11">
        <v>8789</v>
      </c>
      <c r="B1872" s="11" t="s">
        <v>4099</v>
      </c>
      <c r="C1872" s="12">
        <v>45092</v>
      </c>
      <c r="D1872" s="12">
        <v>45096</v>
      </c>
      <c r="E1872" s="11" t="s">
        <v>38</v>
      </c>
      <c r="F1872" s="11" t="s">
        <v>1590</v>
      </c>
      <c r="G1872" s="11" t="s">
        <v>1591</v>
      </c>
      <c r="H1872" s="11" t="s">
        <v>25</v>
      </c>
      <c r="I1872" s="11" t="s">
        <v>26</v>
      </c>
      <c r="J1872" s="11" t="s">
        <v>1016</v>
      </c>
      <c r="K1872" s="11" t="s">
        <v>1017</v>
      </c>
      <c r="L1872" s="11">
        <v>28110</v>
      </c>
      <c r="M1872" s="11" t="s">
        <v>29</v>
      </c>
      <c r="N1872" s="11" t="s">
        <v>1287</v>
      </c>
      <c r="O1872" s="11" t="s">
        <v>31</v>
      </c>
      <c r="P1872" s="11" t="s">
        <v>35</v>
      </c>
      <c r="Q1872" s="11" t="s">
        <v>1288</v>
      </c>
      <c r="R1872" s="11">
        <v>698.35199999999998</v>
      </c>
      <c r="S1872" s="11">
        <v>3</v>
      </c>
      <c r="T1872" s="11">
        <v>0.2</v>
      </c>
      <c r="U1872" s="11">
        <v>52.376399999999997</v>
      </c>
      <c r="V1872" s="11">
        <f t="shared" si="58"/>
        <v>1</v>
      </c>
      <c r="W1872" s="11" t="str">
        <f t="shared" si="59"/>
        <v>Jun</v>
      </c>
      <c r="X1872" s="13" t="s">
        <v>4395</v>
      </c>
    </row>
    <row r="1873" spans="1:24" x14ac:dyDescent="0.3">
      <c r="A1873" s="11">
        <v>8790</v>
      </c>
      <c r="B1873" s="11" t="s">
        <v>4099</v>
      </c>
      <c r="C1873" s="12">
        <v>45092</v>
      </c>
      <c r="D1873" s="12">
        <v>45096</v>
      </c>
      <c r="E1873" s="11" t="s">
        <v>38</v>
      </c>
      <c r="F1873" s="11" t="s">
        <v>1590</v>
      </c>
      <c r="G1873" s="11" t="s">
        <v>1591</v>
      </c>
      <c r="H1873" s="11" t="s">
        <v>25</v>
      </c>
      <c r="I1873" s="11" t="s">
        <v>26</v>
      </c>
      <c r="J1873" s="11" t="s">
        <v>1016</v>
      </c>
      <c r="K1873" s="11" t="s">
        <v>1017</v>
      </c>
      <c r="L1873" s="11">
        <v>28110</v>
      </c>
      <c r="M1873" s="11" t="s">
        <v>29</v>
      </c>
      <c r="N1873" s="11" t="s">
        <v>1584</v>
      </c>
      <c r="O1873" s="11" t="s">
        <v>31</v>
      </c>
      <c r="P1873" s="11" t="s">
        <v>32</v>
      </c>
      <c r="Q1873" s="11" t="s">
        <v>1585</v>
      </c>
      <c r="R1873" s="11">
        <v>77.727999999999994</v>
      </c>
      <c r="S1873" s="11">
        <v>2</v>
      </c>
      <c r="T1873" s="11">
        <v>0.2</v>
      </c>
      <c r="U1873" s="11">
        <v>-3.8864000000000001</v>
      </c>
      <c r="V1873" s="11">
        <f t="shared" si="58"/>
        <v>0</v>
      </c>
      <c r="W1873" s="11" t="str">
        <f t="shared" si="59"/>
        <v>Jun</v>
      </c>
      <c r="X1873" s="13" t="s">
        <v>4395</v>
      </c>
    </row>
    <row r="1874" spans="1:24" x14ac:dyDescent="0.3">
      <c r="A1874" s="11">
        <v>8803</v>
      </c>
      <c r="B1874" s="11" t="s">
        <v>4100</v>
      </c>
      <c r="C1874" s="12">
        <v>44875</v>
      </c>
      <c r="D1874" s="12">
        <v>44877</v>
      </c>
      <c r="E1874" s="11" t="s">
        <v>78</v>
      </c>
      <c r="F1874" s="11" t="s">
        <v>2980</v>
      </c>
      <c r="G1874" s="11" t="s">
        <v>2981</v>
      </c>
      <c r="H1874" s="11" t="s">
        <v>25</v>
      </c>
      <c r="I1874" s="11" t="s">
        <v>26</v>
      </c>
      <c r="J1874" s="11" t="s">
        <v>2997</v>
      </c>
      <c r="K1874" s="11" t="s">
        <v>1503</v>
      </c>
      <c r="L1874" s="11">
        <v>73120</v>
      </c>
      <c r="M1874" s="11" t="s">
        <v>84</v>
      </c>
      <c r="N1874" s="11" t="s">
        <v>1437</v>
      </c>
      <c r="O1874" s="11" t="s">
        <v>31</v>
      </c>
      <c r="P1874" s="11" t="s">
        <v>32</v>
      </c>
      <c r="Q1874" s="11" t="s">
        <v>1438</v>
      </c>
      <c r="R1874" s="11">
        <v>341.96</v>
      </c>
      <c r="S1874" s="11">
        <v>2</v>
      </c>
      <c r="T1874" s="11">
        <v>0</v>
      </c>
      <c r="U1874" s="11">
        <v>54.7136</v>
      </c>
      <c r="V1874" s="11">
        <f t="shared" si="58"/>
        <v>1</v>
      </c>
      <c r="W1874" s="11" t="str">
        <f t="shared" si="59"/>
        <v>Nov</v>
      </c>
      <c r="X1874" s="13" t="s">
        <v>4394</v>
      </c>
    </row>
    <row r="1875" spans="1:24" x14ac:dyDescent="0.3">
      <c r="A1875" s="11">
        <v>8807</v>
      </c>
      <c r="B1875" s="11" t="s">
        <v>4101</v>
      </c>
      <c r="C1875" s="12">
        <v>44816</v>
      </c>
      <c r="D1875" s="12">
        <v>44820</v>
      </c>
      <c r="E1875" s="11" t="s">
        <v>38</v>
      </c>
      <c r="F1875" s="11" t="s">
        <v>1978</v>
      </c>
      <c r="G1875" s="11" t="s">
        <v>1979</v>
      </c>
      <c r="H1875" s="11" t="s">
        <v>81</v>
      </c>
      <c r="I1875" s="11" t="s">
        <v>26</v>
      </c>
      <c r="J1875" s="11" t="s">
        <v>4102</v>
      </c>
      <c r="K1875" s="11" t="s">
        <v>109</v>
      </c>
      <c r="L1875" s="11">
        <v>13501</v>
      </c>
      <c r="M1875" s="11" t="s">
        <v>62</v>
      </c>
      <c r="N1875" s="11" t="s">
        <v>2946</v>
      </c>
      <c r="O1875" s="11" t="s">
        <v>31</v>
      </c>
      <c r="P1875" s="11" t="s">
        <v>53</v>
      </c>
      <c r="Q1875" s="11" t="s">
        <v>2947</v>
      </c>
      <c r="R1875" s="11">
        <v>40.479999999999997</v>
      </c>
      <c r="S1875" s="11">
        <v>2</v>
      </c>
      <c r="T1875" s="11">
        <v>0</v>
      </c>
      <c r="U1875" s="11">
        <v>14.572800000000001</v>
      </c>
      <c r="V1875" s="11">
        <f t="shared" si="58"/>
        <v>1</v>
      </c>
      <c r="W1875" s="11" t="str">
        <f t="shared" si="59"/>
        <v>Sep</v>
      </c>
      <c r="X1875" s="13" t="s">
        <v>4394</v>
      </c>
    </row>
    <row r="1876" spans="1:24" x14ac:dyDescent="0.3">
      <c r="A1876" s="11">
        <v>8814</v>
      </c>
      <c r="B1876" s="11" t="s">
        <v>4103</v>
      </c>
      <c r="C1876" s="12">
        <v>44403</v>
      </c>
      <c r="D1876" s="12">
        <v>44408</v>
      </c>
      <c r="E1876" s="11" t="s">
        <v>38</v>
      </c>
      <c r="F1876" s="11" t="s">
        <v>1226</v>
      </c>
      <c r="G1876" s="11" t="s">
        <v>1227</v>
      </c>
      <c r="H1876" s="11" t="s">
        <v>81</v>
      </c>
      <c r="I1876" s="11" t="s">
        <v>26</v>
      </c>
      <c r="J1876" s="11" t="s">
        <v>1283</v>
      </c>
      <c r="K1876" s="11" t="s">
        <v>501</v>
      </c>
      <c r="L1876" s="11">
        <v>85301</v>
      </c>
      <c r="M1876" s="11" t="s">
        <v>51</v>
      </c>
      <c r="N1876" s="11" t="s">
        <v>802</v>
      </c>
      <c r="O1876" s="11" t="s">
        <v>31</v>
      </c>
      <c r="P1876" s="11" t="s">
        <v>35</v>
      </c>
      <c r="Q1876" s="11" t="s">
        <v>803</v>
      </c>
      <c r="R1876" s="11">
        <v>266.35199999999998</v>
      </c>
      <c r="S1876" s="11">
        <v>3</v>
      </c>
      <c r="T1876" s="11">
        <v>0.2</v>
      </c>
      <c r="U1876" s="11">
        <v>13.317600000000001</v>
      </c>
      <c r="V1876" s="11">
        <f t="shared" si="58"/>
        <v>1</v>
      </c>
      <c r="W1876" s="11" t="str">
        <f t="shared" si="59"/>
        <v>Jul</v>
      </c>
      <c r="X1876" s="13" t="s">
        <v>4393</v>
      </c>
    </row>
    <row r="1877" spans="1:24" x14ac:dyDescent="0.3">
      <c r="A1877" s="11">
        <v>8832</v>
      </c>
      <c r="B1877" s="11" t="s">
        <v>4104</v>
      </c>
      <c r="C1877" s="12">
        <v>44515</v>
      </c>
      <c r="D1877" s="12">
        <v>44519</v>
      </c>
      <c r="E1877" s="11" t="s">
        <v>38</v>
      </c>
      <c r="F1877" s="11" t="s">
        <v>2577</v>
      </c>
      <c r="G1877" s="11" t="s">
        <v>2578</v>
      </c>
      <c r="H1877" s="11" t="s">
        <v>90</v>
      </c>
      <c r="I1877" s="11" t="s">
        <v>26</v>
      </c>
      <c r="J1877" s="11" t="s">
        <v>1057</v>
      </c>
      <c r="K1877" s="11" t="s">
        <v>697</v>
      </c>
      <c r="L1877" s="11">
        <v>22801</v>
      </c>
      <c r="M1877" s="11" t="s">
        <v>29</v>
      </c>
      <c r="N1877" s="11" t="s">
        <v>678</v>
      </c>
      <c r="O1877" s="11" t="s">
        <v>31</v>
      </c>
      <c r="P1877" s="11" t="s">
        <v>53</v>
      </c>
      <c r="Q1877" s="11" t="s">
        <v>679</v>
      </c>
      <c r="R1877" s="11">
        <v>39.96</v>
      </c>
      <c r="S1877" s="11">
        <v>2</v>
      </c>
      <c r="T1877" s="11">
        <v>0</v>
      </c>
      <c r="U1877" s="11">
        <v>14.3856</v>
      </c>
      <c r="V1877" s="11">
        <f t="shared" si="58"/>
        <v>1</v>
      </c>
      <c r="W1877" s="11" t="str">
        <f t="shared" si="59"/>
        <v>Nov</v>
      </c>
      <c r="X1877" s="13" t="s">
        <v>4393</v>
      </c>
    </row>
    <row r="1878" spans="1:24" x14ac:dyDescent="0.3">
      <c r="A1878" s="11">
        <v>8850</v>
      </c>
      <c r="B1878" s="11" t="s">
        <v>4105</v>
      </c>
      <c r="C1878" s="12">
        <v>44379</v>
      </c>
      <c r="D1878" s="12">
        <v>44381</v>
      </c>
      <c r="E1878" s="11" t="s">
        <v>78</v>
      </c>
      <c r="F1878" s="11" t="s">
        <v>1516</v>
      </c>
      <c r="G1878" s="11" t="s">
        <v>1517</v>
      </c>
      <c r="H1878" s="11" t="s">
        <v>81</v>
      </c>
      <c r="I1878" s="11" t="s">
        <v>26</v>
      </c>
      <c r="J1878" s="11" t="s">
        <v>1998</v>
      </c>
      <c r="K1878" s="11" t="s">
        <v>1017</v>
      </c>
      <c r="L1878" s="11">
        <v>27604</v>
      </c>
      <c r="M1878" s="11" t="s">
        <v>29</v>
      </c>
      <c r="N1878" s="11" t="s">
        <v>1102</v>
      </c>
      <c r="O1878" s="11" t="s">
        <v>31</v>
      </c>
      <c r="P1878" s="11" t="s">
        <v>53</v>
      </c>
      <c r="Q1878" s="11" t="s">
        <v>1103</v>
      </c>
      <c r="R1878" s="11">
        <v>159.84</v>
      </c>
      <c r="S1878" s="11">
        <v>10</v>
      </c>
      <c r="T1878" s="11">
        <v>0.2</v>
      </c>
      <c r="U1878" s="11">
        <v>45.954000000000001</v>
      </c>
      <c r="V1878" s="11">
        <f t="shared" si="58"/>
        <v>1</v>
      </c>
      <c r="W1878" s="11" t="str">
        <f t="shared" si="59"/>
        <v>Jul</v>
      </c>
      <c r="X1878" s="13" t="s">
        <v>4393</v>
      </c>
    </row>
    <row r="1879" spans="1:24" x14ac:dyDescent="0.3">
      <c r="A1879" s="11">
        <v>8862</v>
      </c>
      <c r="B1879" s="11" t="s">
        <v>4106</v>
      </c>
      <c r="C1879" s="12">
        <v>44450</v>
      </c>
      <c r="D1879" s="12">
        <v>44457</v>
      </c>
      <c r="E1879" s="11" t="s">
        <v>38</v>
      </c>
      <c r="F1879" s="11" t="s">
        <v>1632</v>
      </c>
      <c r="G1879" s="11" t="s">
        <v>1633</v>
      </c>
      <c r="H1879" s="11" t="s">
        <v>90</v>
      </c>
      <c r="I1879" s="11" t="s">
        <v>26</v>
      </c>
      <c r="J1879" s="11" t="s">
        <v>3545</v>
      </c>
      <c r="K1879" s="11" t="s">
        <v>344</v>
      </c>
      <c r="L1879" s="11">
        <v>7501</v>
      </c>
      <c r="M1879" s="11" t="s">
        <v>62</v>
      </c>
      <c r="N1879" s="11" t="s">
        <v>1893</v>
      </c>
      <c r="O1879" s="11" t="s">
        <v>31</v>
      </c>
      <c r="P1879" s="11" t="s">
        <v>53</v>
      </c>
      <c r="Q1879" s="11" t="s">
        <v>1894</v>
      </c>
      <c r="R1879" s="11">
        <v>8.92</v>
      </c>
      <c r="S1879" s="11">
        <v>4</v>
      </c>
      <c r="T1879" s="11">
        <v>0</v>
      </c>
      <c r="U1879" s="11">
        <v>3.9247999999999998</v>
      </c>
      <c r="V1879" s="11">
        <f t="shared" si="58"/>
        <v>1</v>
      </c>
      <c r="W1879" s="11" t="str">
        <f t="shared" si="59"/>
        <v>Sep</v>
      </c>
      <c r="X1879" s="13" t="s">
        <v>4393</v>
      </c>
    </row>
    <row r="1880" spans="1:24" x14ac:dyDescent="0.3">
      <c r="A1880" s="11">
        <v>8867</v>
      </c>
      <c r="B1880" s="11" t="s">
        <v>4107</v>
      </c>
      <c r="C1880" s="12">
        <v>44094</v>
      </c>
      <c r="D1880" s="12">
        <v>44097</v>
      </c>
      <c r="E1880" s="11" t="s">
        <v>78</v>
      </c>
      <c r="F1880" s="11" t="s">
        <v>4108</v>
      </c>
      <c r="G1880" s="11" t="s">
        <v>4109</v>
      </c>
      <c r="H1880" s="11" t="s">
        <v>25</v>
      </c>
      <c r="I1880" s="11" t="s">
        <v>26</v>
      </c>
      <c r="J1880" s="11" t="s">
        <v>120</v>
      </c>
      <c r="K1880" s="11" t="s">
        <v>121</v>
      </c>
      <c r="L1880" s="11">
        <v>60653</v>
      </c>
      <c r="M1880" s="11" t="s">
        <v>84</v>
      </c>
      <c r="N1880" s="11" t="s">
        <v>2603</v>
      </c>
      <c r="O1880" s="11" t="s">
        <v>31</v>
      </c>
      <c r="P1880" s="11" t="s">
        <v>32</v>
      </c>
      <c r="Q1880" s="11" t="s">
        <v>2604</v>
      </c>
      <c r="R1880" s="11">
        <v>493.43</v>
      </c>
      <c r="S1880" s="11">
        <v>5</v>
      </c>
      <c r="T1880" s="11">
        <v>0.3</v>
      </c>
      <c r="U1880" s="11">
        <v>-70.489999999999995</v>
      </c>
      <c r="V1880" s="11">
        <f t="shared" si="58"/>
        <v>0</v>
      </c>
      <c r="W1880" s="11" t="str">
        <f t="shared" si="59"/>
        <v>Sep</v>
      </c>
      <c r="X1880" s="13" t="s">
        <v>4392</v>
      </c>
    </row>
    <row r="1881" spans="1:24" x14ac:dyDescent="0.3">
      <c r="A1881" s="11">
        <v>8871</v>
      </c>
      <c r="B1881" s="11" t="s">
        <v>4110</v>
      </c>
      <c r="C1881" s="12">
        <v>45261</v>
      </c>
      <c r="D1881" s="12">
        <v>45266</v>
      </c>
      <c r="E1881" s="11" t="s">
        <v>38</v>
      </c>
      <c r="F1881" s="11" t="s">
        <v>2005</v>
      </c>
      <c r="G1881" s="11" t="s">
        <v>2006</v>
      </c>
      <c r="H1881" s="11" t="s">
        <v>81</v>
      </c>
      <c r="I1881" s="11" t="s">
        <v>26</v>
      </c>
      <c r="J1881" s="11" t="s">
        <v>176</v>
      </c>
      <c r="K1881" s="11" t="s">
        <v>177</v>
      </c>
      <c r="L1881" s="11">
        <v>98105</v>
      </c>
      <c r="M1881" s="11" t="s">
        <v>51</v>
      </c>
      <c r="N1881" s="11" t="s">
        <v>404</v>
      </c>
      <c r="O1881" s="11" t="s">
        <v>31</v>
      </c>
      <c r="P1881" s="11" t="s">
        <v>53</v>
      </c>
      <c r="Q1881" s="11" t="s">
        <v>405</v>
      </c>
      <c r="R1881" s="11">
        <v>70.680000000000007</v>
      </c>
      <c r="S1881" s="11">
        <v>12</v>
      </c>
      <c r="T1881" s="11">
        <v>0</v>
      </c>
      <c r="U1881" s="11">
        <v>31.0992</v>
      </c>
      <c r="V1881" s="11">
        <f t="shared" si="58"/>
        <v>1</v>
      </c>
      <c r="W1881" s="11" t="str">
        <f t="shared" si="59"/>
        <v>Dec</v>
      </c>
      <c r="X1881" s="13" t="s">
        <v>4395</v>
      </c>
    </row>
    <row r="1882" spans="1:24" x14ac:dyDescent="0.3">
      <c r="A1882" s="11">
        <v>8889</v>
      </c>
      <c r="B1882" s="11" t="s">
        <v>4111</v>
      </c>
      <c r="C1882" s="12">
        <v>45261</v>
      </c>
      <c r="D1882" s="12">
        <v>45267</v>
      </c>
      <c r="E1882" s="11" t="s">
        <v>38</v>
      </c>
      <c r="F1882" s="11" t="s">
        <v>1460</v>
      </c>
      <c r="G1882" s="11" t="s">
        <v>1461</v>
      </c>
      <c r="H1882" s="11" t="s">
        <v>90</v>
      </c>
      <c r="I1882" s="11" t="s">
        <v>26</v>
      </c>
      <c r="J1882" s="11" t="s">
        <v>4112</v>
      </c>
      <c r="K1882" s="11" t="s">
        <v>50</v>
      </c>
      <c r="L1882" s="11">
        <v>95207</v>
      </c>
      <c r="M1882" s="11" t="s">
        <v>51</v>
      </c>
      <c r="N1882" s="11" t="s">
        <v>706</v>
      </c>
      <c r="O1882" s="11" t="s">
        <v>31</v>
      </c>
      <c r="P1882" s="11" t="s">
        <v>53</v>
      </c>
      <c r="Q1882" s="11" t="s">
        <v>707</v>
      </c>
      <c r="R1882" s="11">
        <v>629.64</v>
      </c>
      <c r="S1882" s="11">
        <v>9</v>
      </c>
      <c r="T1882" s="11">
        <v>0</v>
      </c>
      <c r="U1882" s="11">
        <v>107.03879999999999</v>
      </c>
      <c r="V1882" s="11">
        <f t="shared" si="58"/>
        <v>1</v>
      </c>
      <c r="W1882" s="11" t="str">
        <f t="shared" si="59"/>
        <v>Dec</v>
      </c>
      <c r="X1882" s="13" t="s">
        <v>4395</v>
      </c>
    </row>
    <row r="1883" spans="1:24" x14ac:dyDescent="0.3">
      <c r="A1883" s="11">
        <v>8892</v>
      </c>
      <c r="B1883" s="11" t="s">
        <v>4113</v>
      </c>
      <c r="C1883" s="12">
        <v>44820</v>
      </c>
      <c r="D1883" s="12">
        <v>44822</v>
      </c>
      <c r="E1883" s="11" t="s">
        <v>78</v>
      </c>
      <c r="F1883" s="11" t="s">
        <v>4114</v>
      </c>
      <c r="G1883" s="11" t="s">
        <v>4115</v>
      </c>
      <c r="H1883" s="11" t="s">
        <v>90</v>
      </c>
      <c r="I1883" s="11" t="s">
        <v>26</v>
      </c>
      <c r="J1883" s="11" t="s">
        <v>329</v>
      </c>
      <c r="K1883" s="11" t="s">
        <v>648</v>
      </c>
      <c r="L1883" s="11">
        <v>31907</v>
      </c>
      <c r="M1883" s="11" t="s">
        <v>29</v>
      </c>
      <c r="N1883" s="11" t="s">
        <v>122</v>
      </c>
      <c r="O1883" s="11" t="s">
        <v>31</v>
      </c>
      <c r="P1883" s="11" t="s">
        <v>35</v>
      </c>
      <c r="Q1883" s="11" t="s">
        <v>123</v>
      </c>
      <c r="R1883" s="11">
        <v>121.78</v>
      </c>
      <c r="S1883" s="11">
        <v>2</v>
      </c>
      <c r="T1883" s="11">
        <v>0</v>
      </c>
      <c r="U1883" s="11">
        <v>30.445</v>
      </c>
      <c r="V1883" s="11">
        <f t="shared" si="58"/>
        <v>1</v>
      </c>
      <c r="W1883" s="11" t="str">
        <f t="shared" si="59"/>
        <v>Sep</v>
      </c>
      <c r="X1883" s="13" t="s">
        <v>4394</v>
      </c>
    </row>
    <row r="1884" spans="1:24" x14ac:dyDescent="0.3">
      <c r="A1884" s="11">
        <v>8893</v>
      </c>
      <c r="B1884" s="11" t="s">
        <v>4116</v>
      </c>
      <c r="C1884" s="12">
        <v>44531</v>
      </c>
      <c r="D1884" s="12">
        <v>44536</v>
      </c>
      <c r="E1884" s="11" t="s">
        <v>38</v>
      </c>
      <c r="F1884" s="11" t="s">
        <v>3912</v>
      </c>
      <c r="G1884" s="11" t="s">
        <v>3913</v>
      </c>
      <c r="H1884" s="11" t="s">
        <v>90</v>
      </c>
      <c r="I1884" s="11" t="s">
        <v>26</v>
      </c>
      <c r="J1884" s="11" t="s">
        <v>620</v>
      </c>
      <c r="K1884" s="11" t="s">
        <v>50</v>
      </c>
      <c r="L1884" s="11">
        <v>92037</v>
      </c>
      <c r="M1884" s="11" t="s">
        <v>51</v>
      </c>
      <c r="N1884" s="11" t="s">
        <v>1076</v>
      </c>
      <c r="O1884" s="11" t="s">
        <v>31</v>
      </c>
      <c r="P1884" s="11" t="s">
        <v>35</v>
      </c>
      <c r="Q1884" s="11" t="s">
        <v>1077</v>
      </c>
      <c r="R1884" s="11">
        <v>2676.672</v>
      </c>
      <c r="S1884" s="11">
        <v>9</v>
      </c>
      <c r="T1884" s="11">
        <v>0.2</v>
      </c>
      <c r="U1884" s="11">
        <v>267.66719999999998</v>
      </c>
      <c r="V1884" s="11">
        <f t="shared" si="58"/>
        <v>1</v>
      </c>
      <c r="W1884" s="11" t="str">
        <f t="shared" si="59"/>
        <v>Dec</v>
      </c>
      <c r="X1884" s="13" t="s">
        <v>4393</v>
      </c>
    </row>
    <row r="1885" spans="1:24" x14ac:dyDescent="0.3">
      <c r="A1885" s="11">
        <v>8894</v>
      </c>
      <c r="B1885" s="11" t="s">
        <v>4117</v>
      </c>
      <c r="C1885" s="12">
        <v>44048</v>
      </c>
      <c r="D1885" s="12">
        <v>44055</v>
      </c>
      <c r="E1885" s="11" t="s">
        <v>38</v>
      </c>
      <c r="F1885" s="11" t="s">
        <v>2771</v>
      </c>
      <c r="G1885" s="11" t="s">
        <v>2772</v>
      </c>
      <c r="H1885" s="11" t="s">
        <v>25</v>
      </c>
      <c r="I1885" s="11" t="s">
        <v>26</v>
      </c>
      <c r="J1885" s="11" t="s">
        <v>3514</v>
      </c>
      <c r="K1885" s="11" t="s">
        <v>83</v>
      </c>
      <c r="L1885" s="11">
        <v>77590</v>
      </c>
      <c r="M1885" s="11" t="s">
        <v>84</v>
      </c>
      <c r="N1885" s="11" t="s">
        <v>1442</v>
      </c>
      <c r="O1885" s="11" t="s">
        <v>31</v>
      </c>
      <c r="P1885" s="11" t="s">
        <v>44</v>
      </c>
      <c r="Q1885" s="11" t="s">
        <v>1443</v>
      </c>
      <c r="R1885" s="11">
        <v>489.23</v>
      </c>
      <c r="S1885" s="11">
        <v>2</v>
      </c>
      <c r="T1885" s="11">
        <v>0.3</v>
      </c>
      <c r="U1885" s="11">
        <v>41.933999999999997</v>
      </c>
      <c r="V1885" s="11">
        <f t="shared" si="58"/>
        <v>1</v>
      </c>
      <c r="W1885" s="11" t="str">
        <f t="shared" si="59"/>
        <v>Aug</v>
      </c>
      <c r="X1885" s="13" t="s">
        <v>4392</v>
      </c>
    </row>
    <row r="1886" spans="1:24" x14ac:dyDescent="0.3">
      <c r="A1886" s="11">
        <v>8895</v>
      </c>
      <c r="B1886" s="11" t="s">
        <v>4118</v>
      </c>
      <c r="C1886" s="12">
        <v>44788</v>
      </c>
      <c r="D1886" s="12">
        <v>44795</v>
      </c>
      <c r="E1886" s="11" t="s">
        <v>38</v>
      </c>
      <c r="F1886" s="11" t="s">
        <v>580</v>
      </c>
      <c r="G1886" s="11" t="s">
        <v>581</v>
      </c>
      <c r="H1886" s="11" t="s">
        <v>25</v>
      </c>
      <c r="I1886" s="11" t="s">
        <v>26</v>
      </c>
      <c r="J1886" s="11" t="s">
        <v>49</v>
      </c>
      <c r="K1886" s="11" t="s">
        <v>50</v>
      </c>
      <c r="L1886" s="11">
        <v>90004</v>
      </c>
      <c r="M1886" s="11" t="s">
        <v>51</v>
      </c>
      <c r="N1886" s="11" t="s">
        <v>698</v>
      </c>
      <c r="O1886" s="11" t="s">
        <v>31</v>
      </c>
      <c r="P1886" s="11" t="s">
        <v>53</v>
      </c>
      <c r="Q1886" s="11" t="s">
        <v>699</v>
      </c>
      <c r="R1886" s="11">
        <v>312.02999999999997</v>
      </c>
      <c r="S1886" s="11">
        <v>3</v>
      </c>
      <c r="T1886" s="11">
        <v>0</v>
      </c>
      <c r="U1886" s="11">
        <v>43.684199999999997</v>
      </c>
      <c r="V1886" s="11">
        <f t="shared" si="58"/>
        <v>1</v>
      </c>
      <c r="W1886" s="11" t="str">
        <f t="shared" si="59"/>
        <v>Aug</v>
      </c>
      <c r="X1886" s="13" t="s">
        <v>4394</v>
      </c>
    </row>
    <row r="1887" spans="1:24" x14ac:dyDescent="0.3">
      <c r="A1887" s="11">
        <v>8901</v>
      </c>
      <c r="B1887" s="11" t="s">
        <v>4119</v>
      </c>
      <c r="C1887" s="12">
        <v>44712</v>
      </c>
      <c r="D1887" s="12">
        <v>44716</v>
      </c>
      <c r="E1887" s="11" t="s">
        <v>38</v>
      </c>
      <c r="F1887" s="11" t="s">
        <v>1188</v>
      </c>
      <c r="G1887" s="11" t="s">
        <v>1189</v>
      </c>
      <c r="H1887" s="11" t="s">
        <v>25</v>
      </c>
      <c r="I1887" s="11" t="s">
        <v>26</v>
      </c>
      <c r="J1887" s="11" t="s">
        <v>494</v>
      </c>
      <c r="K1887" s="11" t="s">
        <v>121</v>
      </c>
      <c r="L1887" s="11">
        <v>62521</v>
      </c>
      <c r="M1887" s="11" t="s">
        <v>84</v>
      </c>
      <c r="N1887" s="11" t="s">
        <v>3901</v>
      </c>
      <c r="O1887" s="11" t="s">
        <v>31</v>
      </c>
      <c r="P1887" s="11" t="s">
        <v>53</v>
      </c>
      <c r="Q1887" s="11" t="s">
        <v>3902</v>
      </c>
      <c r="R1887" s="11">
        <v>32.064</v>
      </c>
      <c r="S1887" s="11">
        <v>3</v>
      </c>
      <c r="T1887" s="11">
        <v>0.6</v>
      </c>
      <c r="U1887" s="11">
        <v>-12.8256</v>
      </c>
      <c r="V1887" s="11">
        <f t="shared" si="58"/>
        <v>0</v>
      </c>
      <c r="W1887" s="11" t="str">
        <f t="shared" si="59"/>
        <v>May</v>
      </c>
      <c r="X1887" s="13" t="s">
        <v>4394</v>
      </c>
    </row>
    <row r="1888" spans="1:24" x14ac:dyDescent="0.3">
      <c r="A1888" s="11">
        <v>8903</v>
      </c>
      <c r="B1888" s="11" t="s">
        <v>4119</v>
      </c>
      <c r="C1888" s="12">
        <v>44712</v>
      </c>
      <c r="D1888" s="12">
        <v>44716</v>
      </c>
      <c r="E1888" s="11" t="s">
        <v>38</v>
      </c>
      <c r="F1888" s="11" t="s">
        <v>1188</v>
      </c>
      <c r="G1888" s="11" t="s">
        <v>1189</v>
      </c>
      <c r="H1888" s="11" t="s">
        <v>25</v>
      </c>
      <c r="I1888" s="11" t="s">
        <v>26</v>
      </c>
      <c r="J1888" s="11" t="s">
        <v>494</v>
      </c>
      <c r="K1888" s="11" t="s">
        <v>121</v>
      </c>
      <c r="L1888" s="11">
        <v>62521</v>
      </c>
      <c r="M1888" s="11" t="s">
        <v>84</v>
      </c>
      <c r="N1888" s="11" t="s">
        <v>2161</v>
      </c>
      <c r="O1888" s="11" t="s">
        <v>31</v>
      </c>
      <c r="P1888" s="11" t="s">
        <v>35</v>
      </c>
      <c r="Q1888" s="11" t="s">
        <v>2162</v>
      </c>
      <c r="R1888" s="11">
        <v>191.07900000000001</v>
      </c>
      <c r="S1888" s="11">
        <v>3</v>
      </c>
      <c r="T1888" s="11">
        <v>0.3</v>
      </c>
      <c r="U1888" s="11">
        <v>-38.215800000000002</v>
      </c>
      <c r="V1888" s="11">
        <f t="shared" si="58"/>
        <v>0</v>
      </c>
      <c r="W1888" s="11" t="str">
        <f t="shared" si="59"/>
        <v>May</v>
      </c>
      <c r="X1888" s="13" t="s">
        <v>4394</v>
      </c>
    </row>
    <row r="1889" spans="1:24" x14ac:dyDescent="0.3">
      <c r="A1889" s="11">
        <v>8920</v>
      </c>
      <c r="B1889" s="11" t="s">
        <v>4120</v>
      </c>
      <c r="C1889" s="12">
        <v>43923</v>
      </c>
      <c r="D1889" s="12">
        <v>43929</v>
      </c>
      <c r="E1889" s="11" t="s">
        <v>38</v>
      </c>
      <c r="F1889" s="11" t="s">
        <v>2557</v>
      </c>
      <c r="G1889" s="11" t="s">
        <v>2558</v>
      </c>
      <c r="H1889" s="11" t="s">
        <v>81</v>
      </c>
      <c r="I1889" s="11" t="s">
        <v>26</v>
      </c>
      <c r="J1889" s="11" t="s">
        <v>3521</v>
      </c>
      <c r="K1889" s="11" t="s">
        <v>697</v>
      </c>
      <c r="L1889" s="11">
        <v>23464</v>
      </c>
      <c r="M1889" s="11" t="s">
        <v>29</v>
      </c>
      <c r="N1889" s="11" t="s">
        <v>3139</v>
      </c>
      <c r="O1889" s="11" t="s">
        <v>31</v>
      </c>
      <c r="P1889" s="11" t="s">
        <v>53</v>
      </c>
      <c r="Q1889" s="11" t="s">
        <v>3140</v>
      </c>
      <c r="R1889" s="11">
        <v>177.68</v>
      </c>
      <c r="S1889" s="11">
        <v>2</v>
      </c>
      <c r="T1889" s="11">
        <v>0</v>
      </c>
      <c r="U1889" s="11">
        <v>46.196800000000003</v>
      </c>
      <c r="V1889" s="11">
        <f t="shared" si="58"/>
        <v>1</v>
      </c>
      <c r="W1889" s="11" t="str">
        <f t="shared" si="59"/>
        <v>Apr</v>
      </c>
      <c r="X1889" s="13" t="s">
        <v>4392</v>
      </c>
    </row>
    <row r="1890" spans="1:24" x14ac:dyDescent="0.3">
      <c r="A1890" s="11">
        <v>8923</v>
      </c>
      <c r="B1890" s="11" t="s">
        <v>4121</v>
      </c>
      <c r="C1890" s="12">
        <v>44838</v>
      </c>
      <c r="D1890" s="12">
        <v>44842</v>
      </c>
      <c r="E1890" s="11" t="s">
        <v>38</v>
      </c>
      <c r="F1890" s="11" t="s">
        <v>2557</v>
      </c>
      <c r="G1890" s="11" t="s">
        <v>2558</v>
      </c>
      <c r="H1890" s="11" t="s">
        <v>81</v>
      </c>
      <c r="I1890" s="11" t="s">
        <v>26</v>
      </c>
      <c r="J1890" s="11" t="s">
        <v>4122</v>
      </c>
      <c r="K1890" s="11" t="s">
        <v>42</v>
      </c>
      <c r="L1890" s="11">
        <v>33134</v>
      </c>
      <c r="M1890" s="11" t="s">
        <v>29</v>
      </c>
      <c r="N1890" s="11" t="s">
        <v>940</v>
      </c>
      <c r="O1890" s="11" t="s">
        <v>31</v>
      </c>
      <c r="P1890" s="11" t="s">
        <v>53</v>
      </c>
      <c r="Q1890" s="11" t="s">
        <v>941</v>
      </c>
      <c r="R1890" s="11">
        <v>11.568</v>
      </c>
      <c r="S1890" s="11">
        <v>3</v>
      </c>
      <c r="T1890" s="11">
        <v>0.2</v>
      </c>
      <c r="U1890" s="11">
        <v>2.6027999999999998</v>
      </c>
      <c r="V1890" s="11">
        <f t="shared" si="58"/>
        <v>1</v>
      </c>
      <c r="W1890" s="11" t="str">
        <f t="shared" si="59"/>
        <v>Oct</v>
      </c>
      <c r="X1890" s="13" t="s">
        <v>4394</v>
      </c>
    </row>
    <row r="1891" spans="1:24" x14ac:dyDescent="0.3">
      <c r="A1891" s="11">
        <v>8927</v>
      </c>
      <c r="B1891" s="11" t="s">
        <v>4123</v>
      </c>
      <c r="C1891" s="12">
        <v>44591</v>
      </c>
      <c r="D1891" s="12">
        <v>44595</v>
      </c>
      <c r="E1891" s="11" t="s">
        <v>38</v>
      </c>
      <c r="F1891" s="11" t="s">
        <v>4124</v>
      </c>
      <c r="G1891" s="11" t="s">
        <v>4125</v>
      </c>
      <c r="H1891" s="11" t="s">
        <v>25</v>
      </c>
      <c r="I1891" s="11" t="s">
        <v>26</v>
      </c>
      <c r="J1891" s="11" t="s">
        <v>983</v>
      </c>
      <c r="K1891" s="11" t="s">
        <v>121</v>
      </c>
      <c r="L1891" s="11">
        <v>61107</v>
      </c>
      <c r="M1891" s="11" t="s">
        <v>84</v>
      </c>
      <c r="N1891" s="11" t="s">
        <v>593</v>
      </c>
      <c r="O1891" s="11" t="s">
        <v>31</v>
      </c>
      <c r="P1891" s="11" t="s">
        <v>44</v>
      </c>
      <c r="Q1891" s="11" t="s">
        <v>594</v>
      </c>
      <c r="R1891" s="11">
        <v>626.1</v>
      </c>
      <c r="S1891" s="11">
        <v>3</v>
      </c>
      <c r="T1891" s="11">
        <v>0.5</v>
      </c>
      <c r="U1891" s="11">
        <v>-538.44600000000003</v>
      </c>
      <c r="V1891" s="11">
        <f t="shared" si="58"/>
        <v>0</v>
      </c>
      <c r="W1891" s="11" t="str">
        <f t="shared" si="59"/>
        <v>Jan</v>
      </c>
      <c r="X1891" s="13" t="s">
        <v>4394</v>
      </c>
    </row>
    <row r="1892" spans="1:24" x14ac:dyDescent="0.3">
      <c r="A1892" s="11">
        <v>8929</v>
      </c>
      <c r="B1892" s="11" t="s">
        <v>4126</v>
      </c>
      <c r="C1892" s="12">
        <v>44299</v>
      </c>
      <c r="D1892" s="12">
        <v>44303</v>
      </c>
      <c r="E1892" s="11" t="s">
        <v>38</v>
      </c>
      <c r="F1892" s="11" t="s">
        <v>3033</v>
      </c>
      <c r="G1892" s="11" t="s">
        <v>3034</v>
      </c>
      <c r="H1892" s="11" t="s">
        <v>25</v>
      </c>
      <c r="I1892" s="11" t="s">
        <v>26</v>
      </c>
      <c r="J1892" s="11" t="s">
        <v>1849</v>
      </c>
      <c r="K1892" s="11" t="s">
        <v>83</v>
      </c>
      <c r="L1892" s="11">
        <v>77340</v>
      </c>
      <c r="M1892" s="11" t="s">
        <v>84</v>
      </c>
      <c r="N1892" s="11" t="s">
        <v>680</v>
      </c>
      <c r="O1892" s="11" t="s">
        <v>31</v>
      </c>
      <c r="P1892" s="11" t="s">
        <v>44</v>
      </c>
      <c r="Q1892" s="11" t="s">
        <v>681</v>
      </c>
      <c r="R1892" s="11">
        <v>609.98</v>
      </c>
      <c r="S1892" s="11">
        <v>4</v>
      </c>
      <c r="T1892" s="11">
        <v>0.3</v>
      </c>
      <c r="U1892" s="11">
        <v>-113.282</v>
      </c>
      <c r="V1892" s="11">
        <f t="shared" si="58"/>
        <v>0</v>
      </c>
      <c r="W1892" s="11" t="str">
        <f t="shared" si="59"/>
        <v>Apr</v>
      </c>
      <c r="X1892" s="13" t="s">
        <v>4393</v>
      </c>
    </row>
    <row r="1893" spans="1:24" x14ac:dyDescent="0.3">
      <c r="A1893" s="11">
        <v>8930</v>
      </c>
      <c r="B1893" s="11" t="s">
        <v>4126</v>
      </c>
      <c r="C1893" s="12">
        <v>44299</v>
      </c>
      <c r="D1893" s="12">
        <v>44303</v>
      </c>
      <c r="E1893" s="11" t="s">
        <v>38</v>
      </c>
      <c r="F1893" s="11" t="s">
        <v>3033</v>
      </c>
      <c r="G1893" s="11" t="s">
        <v>3034</v>
      </c>
      <c r="H1893" s="11" t="s">
        <v>25</v>
      </c>
      <c r="I1893" s="11" t="s">
        <v>26</v>
      </c>
      <c r="J1893" s="11" t="s">
        <v>1849</v>
      </c>
      <c r="K1893" s="11" t="s">
        <v>83</v>
      </c>
      <c r="L1893" s="11">
        <v>77340</v>
      </c>
      <c r="M1893" s="11" t="s">
        <v>84</v>
      </c>
      <c r="N1893" s="11" t="s">
        <v>1265</v>
      </c>
      <c r="O1893" s="11" t="s">
        <v>31</v>
      </c>
      <c r="P1893" s="11" t="s">
        <v>44</v>
      </c>
      <c r="Q1893" s="11" t="s">
        <v>1266</v>
      </c>
      <c r="R1893" s="11">
        <v>211.37200000000001</v>
      </c>
      <c r="S1893" s="11">
        <v>2</v>
      </c>
      <c r="T1893" s="11">
        <v>0.3</v>
      </c>
      <c r="U1893" s="11">
        <v>-45.293999999999997</v>
      </c>
      <c r="V1893" s="11">
        <f t="shared" si="58"/>
        <v>0</v>
      </c>
      <c r="W1893" s="11" t="str">
        <f t="shared" si="59"/>
        <v>Apr</v>
      </c>
      <c r="X1893" s="13" t="s">
        <v>4393</v>
      </c>
    </row>
    <row r="1894" spans="1:24" x14ac:dyDescent="0.3">
      <c r="A1894" s="11">
        <v>8932</v>
      </c>
      <c r="B1894" s="11" t="s">
        <v>4127</v>
      </c>
      <c r="C1894" s="12">
        <v>45278</v>
      </c>
      <c r="D1894" s="12">
        <v>45284</v>
      </c>
      <c r="E1894" s="11" t="s">
        <v>38</v>
      </c>
      <c r="F1894" s="11" t="s">
        <v>4010</v>
      </c>
      <c r="G1894" s="11" t="s">
        <v>4011</v>
      </c>
      <c r="H1894" s="11" t="s">
        <v>81</v>
      </c>
      <c r="I1894" s="11" t="s">
        <v>26</v>
      </c>
      <c r="J1894" s="11" t="s">
        <v>886</v>
      </c>
      <c r="K1894" s="11" t="s">
        <v>222</v>
      </c>
      <c r="L1894" s="11">
        <v>53209</v>
      </c>
      <c r="M1894" s="11" t="s">
        <v>84</v>
      </c>
      <c r="N1894" s="11" t="s">
        <v>3564</v>
      </c>
      <c r="O1894" s="11" t="s">
        <v>31</v>
      </c>
      <c r="P1894" s="11" t="s">
        <v>53</v>
      </c>
      <c r="Q1894" s="11" t="s">
        <v>3565</v>
      </c>
      <c r="R1894" s="11">
        <v>99.95</v>
      </c>
      <c r="S1894" s="11">
        <v>5</v>
      </c>
      <c r="T1894" s="11">
        <v>0</v>
      </c>
      <c r="U1894" s="11">
        <v>22.988499999999998</v>
      </c>
      <c r="V1894" s="11">
        <f t="shared" si="58"/>
        <v>1</v>
      </c>
      <c r="W1894" s="11" t="str">
        <f t="shared" si="59"/>
        <v>Dec</v>
      </c>
      <c r="X1894" s="13" t="s">
        <v>4395</v>
      </c>
    </row>
    <row r="1895" spans="1:24" x14ac:dyDescent="0.3">
      <c r="A1895" s="11">
        <v>8934</v>
      </c>
      <c r="B1895" s="11" t="s">
        <v>4128</v>
      </c>
      <c r="C1895" s="12">
        <v>44634</v>
      </c>
      <c r="D1895" s="12">
        <v>44639</v>
      </c>
      <c r="E1895" s="11" t="s">
        <v>38</v>
      </c>
      <c r="F1895" s="11" t="s">
        <v>3479</v>
      </c>
      <c r="G1895" s="11" t="s">
        <v>3480</v>
      </c>
      <c r="H1895" s="11" t="s">
        <v>81</v>
      </c>
      <c r="I1895" s="11" t="s">
        <v>26</v>
      </c>
      <c r="J1895" s="11" t="s">
        <v>4129</v>
      </c>
      <c r="K1895" s="11" t="s">
        <v>222</v>
      </c>
      <c r="L1895" s="11">
        <v>54302</v>
      </c>
      <c r="M1895" s="11" t="s">
        <v>84</v>
      </c>
      <c r="N1895" s="11" t="s">
        <v>1128</v>
      </c>
      <c r="O1895" s="11" t="s">
        <v>31</v>
      </c>
      <c r="P1895" s="11" t="s">
        <v>53</v>
      </c>
      <c r="Q1895" s="11" t="s">
        <v>1129</v>
      </c>
      <c r="R1895" s="11">
        <v>16.739999999999998</v>
      </c>
      <c r="S1895" s="11">
        <v>2</v>
      </c>
      <c r="T1895" s="11">
        <v>0</v>
      </c>
      <c r="U1895" s="11">
        <v>4.3524000000000003</v>
      </c>
      <c r="V1895" s="11">
        <f t="shared" si="58"/>
        <v>1</v>
      </c>
      <c r="W1895" s="11" t="str">
        <f t="shared" si="59"/>
        <v>Mar</v>
      </c>
      <c r="X1895" s="13" t="s">
        <v>4394</v>
      </c>
    </row>
    <row r="1896" spans="1:24" x14ac:dyDescent="0.3">
      <c r="A1896" s="11">
        <v>8944</v>
      </c>
      <c r="B1896" s="11" t="s">
        <v>4130</v>
      </c>
      <c r="C1896" s="12">
        <v>45209</v>
      </c>
      <c r="D1896" s="12">
        <v>45215</v>
      </c>
      <c r="E1896" s="11" t="s">
        <v>38</v>
      </c>
      <c r="F1896" s="11" t="s">
        <v>3330</v>
      </c>
      <c r="G1896" s="11" t="s">
        <v>3331</v>
      </c>
      <c r="H1896" s="11" t="s">
        <v>25</v>
      </c>
      <c r="I1896" s="11" t="s">
        <v>26</v>
      </c>
      <c r="J1896" s="11" t="s">
        <v>164</v>
      </c>
      <c r="K1896" s="11" t="s">
        <v>121</v>
      </c>
      <c r="L1896" s="11">
        <v>60505</v>
      </c>
      <c r="M1896" s="11" t="s">
        <v>84</v>
      </c>
      <c r="N1896" s="11" t="s">
        <v>3198</v>
      </c>
      <c r="O1896" s="11" t="s">
        <v>31</v>
      </c>
      <c r="P1896" s="11" t="s">
        <v>35</v>
      </c>
      <c r="Q1896" s="11" t="s">
        <v>3199</v>
      </c>
      <c r="R1896" s="11">
        <v>239.358</v>
      </c>
      <c r="S1896" s="11">
        <v>3</v>
      </c>
      <c r="T1896" s="11">
        <v>0.3</v>
      </c>
      <c r="U1896" s="11">
        <v>-47.871600000000001</v>
      </c>
      <c r="V1896" s="11">
        <f t="shared" si="58"/>
        <v>0</v>
      </c>
      <c r="W1896" s="11" t="str">
        <f t="shared" si="59"/>
        <v>Oct</v>
      </c>
      <c r="X1896" s="13" t="s">
        <v>4395</v>
      </c>
    </row>
    <row r="1897" spans="1:24" x14ac:dyDescent="0.3">
      <c r="A1897" s="11">
        <v>8950</v>
      </c>
      <c r="B1897" s="11" t="s">
        <v>4131</v>
      </c>
      <c r="C1897" s="12">
        <v>45282</v>
      </c>
      <c r="D1897" s="12">
        <v>45288</v>
      </c>
      <c r="E1897" s="11" t="s">
        <v>38</v>
      </c>
      <c r="F1897" s="11" t="s">
        <v>4132</v>
      </c>
      <c r="G1897" s="11" t="s">
        <v>4133</v>
      </c>
      <c r="H1897" s="11" t="s">
        <v>25</v>
      </c>
      <c r="I1897" s="11" t="s">
        <v>26</v>
      </c>
      <c r="J1897" s="11" t="s">
        <v>458</v>
      </c>
      <c r="K1897" s="11" t="s">
        <v>128</v>
      </c>
      <c r="L1897" s="11">
        <v>38301</v>
      </c>
      <c r="M1897" s="11" t="s">
        <v>29</v>
      </c>
      <c r="N1897" s="11" t="s">
        <v>324</v>
      </c>
      <c r="O1897" s="11" t="s">
        <v>31</v>
      </c>
      <c r="P1897" s="11" t="s">
        <v>44</v>
      </c>
      <c r="Q1897" s="11" t="s">
        <v>325</v>
      </c>
      <c r="R1897" s="11">
        <v>934.95600000000002</v>
      </c>
      <c r="S1897" s="11">
        <v>6</v>
      </c>
      <c r="T1897" s="11">
        <v>0.4</v>
      </c>
      <c r="U1897" s="11">
        <v>-249.32159999999999</v>
      </c>
      <c r="V1897" s="11">
        <f t="shared" si="58"/>
        <v>0</v>
      </c>
      <c r="W1897" s="11" t="str">
        <f t="shared" si="59"/>
        <v>Dec</v>
      </c>
      <c r="X1897" s="13" t="s">
        <v>4395</v>
      </c>
    </row>
    <row r="1898" spans="1:24" x14ac:dyDescent="0.3">
      <c r="A1898" s="11">
        <v>8955</v>
      </c>
      <c r="B1898" s="11" t="s">
        <v>4134</v>
      </c>
      <c r="C1898" s="12">
        <v>44051</v>
      </c>
      <c r="D1898" s="12">
        <v>44053</v>
      </c>
      <c r="E1898" s="11" t="s">
        <v>22</v>
      </c>
      <c r="F1898" s="11" t="s">
        <v>946</v>
      </c>
      <c r="G1898" s="11" t="s">
        <v>947</v>
      </c>
      <c r="H1898" s="11" t="s">
        <v>25</v>
      </c>
      <c r="I1898" s="11" t="s">
        <v>26</v>
      </c>
      <c r="J1898" s="11" t="s">
        <v>587</v>
      </c>
      <c r="K1898" s="11" t="s">
        <v>42</v>
      </c>
      <c r="L1898" s="11">
        <v>32216</v>
      </c>
      <c r="M1898" s="11" t="s">
        <v>29</v>
      </c>
      <c r="N1898" s="11" t="s">
        <v>1584</v>
      </c>
      <c r="O1898" s="11" t="s">
        <v>31</v>
      </c>
      <c r="P1898" s="11" t="s">
        <v>32</v>
      </c>
      <c r="Q1898" s="11" t="s">
        <v>1585</v>
      </c>
      <c r="R1898" s="11">
        <v>155.45599999999999</v>
      </c>
      <c r="S1898" s="11">
        <v>4</v>
      </c>
      <c r="T1898" s="11">
        <v>0.2</v>
      </c>
      <c r="U1898" s="11">
        <v>-7.7728000000000002</v>
      </c>
      <c r="V1898" s="11">
        <f t="shared" si="58"/>
        <v>0</v>
      </c>
      <c r="W1898" s="11" t="str">
        <f t="shared" si="59"/>
        <v>Aug</v>
      </c>
      <c r="X1898" s="13" t="s">
        <v>4392</v>
      </c>
    </row>
    <row r="1899" spans="1:24" x14ac:dyDescent="0.3">
      <c r="A1899" s="11">
        <v>8957</v>
      </c>
      <c r="B1899" s="11" t="s">
        <v>4135</v>
      </c>
      <c r="C1899" s="12">
        <v>45285</v>
      </c>
      <c r="D1899" s="12">
        <v>45288</v>
      </c>
      <c r="E1899" s="11" t="s">
        <v>78</v>
      </c>
      <c r="F1899" s="11" t="s">
        <v>4136</v>
      </c>
      <c r="G1899" s="11" t="s">
        <v>4137</v>
      </c>
      <c r="H1899" s="11" t="s">
        <v>25</v>
      </c>
      <c r="I1899" s="11" t="s">
        <v>26</v>
      </c>
      <c r="J1899" s="11" t="s">
        <v>2031</v>
      </c>
      <c r="K1899" s="11" t="s">
        <v>42</v>
      </c>
      <c r="L1899" s="11">
        <v>33012</v>
      </c>
      <c r="M1899" s="11" t="s">
        <v>29</v>
      </c>
      <c r="N1899" s="11" t="s">
        <v>2170</v>
      </c>
      <c r="O1899" s="11" t="s">
        <v>31</v>
      </c>
      <c r="P1899" s="11" t="s">
        <v>53</v>
      </c>
      <c r="Q1899" s="11" t="s">
        <v>2171</v>
      </c>
      <c r="R1899" s="11">
        <v>21</v>
      </c>
      <c r="S1899" s="11">
        <v>3</v>
      </c>
      <c r="T1899" s="11">
        <v>0.2</v>
      </c>
      <c r="U1899" s="11">
        <v>5.7750000000000004</v>
      </c>
      <c r="V1899" s="11">
        <f t="shared" si="58"/>
        <v>1</v>
      </c>
      <c r="W1899" s="11" t="str">
        <f t="shared" si="59"/>
        <v>Dec</v>
      </c>
      <c r="X1899" s="13" t="s">
        <v>4395</v>
      </c>
    </row>
    <row r="1900" spans="1:24" x14ac:dyDescent="0.3">
      <c r="A1900" s="11">
        <v>8961</v>
      </c>
      <c r="B1900" s="11" t="s">
        <v>4138</v>
      </c>
      <c r="C1900" s="12">
        <v>45255</v>
      </c>
      <c r="D1900" s="12">
        <v>45260</v>
      </c>
      <c r="E1900" s="11" t="s">
        <v>38</v>
      </c>
      <c r="F1900" s="11" t="s">
        <v>526</v>
      </c>
      <c r="G1900" s="11" t="s">
        <v>527</v>
      </c>
      <c r="H1900" s="11" t="s">
        <v>25</v>
      </c>
      <c r="I1900" s="11" t="s">
        <v>26</v>
      </c>
      <c r="J1900" s="11" t="s">
        <v>91</v>
      </c>
      <c r="K1900" s="11" t="s">
        <v>83</v>
      </c>
      <c r="L1900" s="11">
        <v>77070</v>
      </c>
      <c r="M1900" s="11" t="s">
        <v>84</v>
      </c>
      <c r="N1900" s="11" t="s">
        <v>1063</v>
      </c>
      <c r="O1900" s="11" t="s">
        <v>31</v>
      </c>
      <c r="P1900" s="11" t="s">
        <v>35</v>
      </c>
      <c r="Q1900" s="11" t="s">
        <v>1064</v>
      </c>
      <c r="R1900" s="11">
        <v>853.93</v>
      </c>
      <c r="S1900" s="11">
        <v>5</v>
      </c>
      <c r="T1900" s="11">
        <v>0.3</v>
      </c>
      <c r="U1900" s="11">
        <v>-24.398</v>
      </c>
      <c r="V1900" s="11">
        <f t="shared" si="58"/>
        <v>0</v>
      </c>
      <c r="W1900" s="11" t="str">
        <f t="shared" si="59"/>
        <v>Nov</v>
      </c>
      <c r="X1900" s="13" t="s">
        <v>4395</v>
      </c>
    </row>
    <row r="1901" spans="1:24" x14ac:dyDescent="0.3">
      <c r="A1901" s="11">
        <v>8963</v>
      </c>
      <c r="B1901" s="11" t="s">
        <v>4139</v>
      </c>
      <c r="C1901" s="12">
        <v>44870</v>
      </c>
      <c r="D1901" s="12">
        <v>44872</v>
      </c>
      <c r="E1901" s="11" t="s">
        <v>78</v>
      </c>
      <c r="F1901" s="11" t="s">
        <v>3427</v>
      </c>
      <c r="G1901" s="11" t="s">
        <v>3428</v>
      </c>
      <c r="H1901" s="11" t="s">
        <v>25</v>
      </c>
      <c r="I1901" s="11" t="s">
        <v>26</v>
      </c>
      <c r="J1901" s="11" t="s">
        <v>3521</v>
      </c>
      <c r="K1901" s="11" t="s">
        <v>697</v>
      </c>
      <c r="L1901" s="11">
        <v>23464</v>
      </c>
      <c r="M1901" s="11" t="s">
        <v>29</v>
      </c>
      <c r="N1901" s="11" t="s">
        <v>1938</v>
      </c>
      <c r="O1901" s="11" t="s">
        <v>31</v>
      </c>
      <c r="P1901" s="11" t="s">
        <v>53</v>
      </c>
      <c r="Q1901" s="11" t="s">
        <v>1939</v>
      </c>
      <c r="R1901" s="11">
        <v>273.95999999999998</v>
      </c>
      <c r="S1901" s="11">
        <v>2</v>
      </c>
      <c r="T1901" s="11">
        <v>0</v>
      </c>
      <c r="U1901" s="11">
        <v>71.229600000000005</v>
      </c>
      <c r="V1901" s="11">
        <f t="shared" si="58"/>
        <v>1</v>
      </c>
      <c r="W1901" s="11" t="str">
        <f t="shared" si="59"/>
        <v>Nov</v>
      </c>
      <c r="X1901" s="13" t="s">
        <v>4394</v>
      </c>
    </row>
    <row r="1902" spans="1:24" x14ac:dyDescent="0.3">
      <c r="A1902" s="11">
        <v>8965</v>
      </c>
      <c r="B1902" s="11" t="s">
        <v>4139</v>
      </c>
      <c r="C1902" s="12">
        <v>44870</v>
      </c>
      <c r="D1902" s="12">
        <v>44872</v>
      </c>
      <c r="E1902" s="11" t="s">
        <v>78</v>
      </c>
      <c r="F1902" s="11" t="s">
        <v>3427</v>
      </c>
      <c r="G1902" s="11" t="s">
        <v>3428</v>
      </c>
      <c r="H1902" s="11" t="s">
        <v>25</v>
      </c>
      <c r="I1902" s="11" t="s">
        <v>26</v>
      </c>
      <c r="J1902" s="11" t="s">
        <v>3521</v>
      </c>
      <c r="K1902" s="11" t="s">
        <v>697</v>
      </c>
      <c r="L1902" s="11">
        <v>23464</v>
      </c>
      <c r="M1902" s="11" t="s">
        <v>29</v>
      </c>
      <c r="N1902" s="11" t="s">
        <v>3658</v>
      </c>
      <c r="O1902" s="11" t="s">
        <v>31</v>
      </c>
      <c r="P1902" s="11" t="s">
        <v>53</v>
      </c>
      <c r="Q1902" s="11" t="s">
        <v>3659</v>
      </c>
      <c r="R1902" s="11">
        <v>756.8</v>
      </c>
      <c r="S1902" s="11">
        <v>5</v>
      </c>
      <c r="T1902" s="11">
        <v>0</v>
      </c>
      <c r="U1902" s="11">
        <v>75.680000000000007</v>
      </c>
      <c r="V1902" s="11">
        <f t="shared" si="58"/>
        <v>1</v>
      </c>
      <c r="W1902" s="11" t="str">
        <f t="shared" si="59"/>
        <v>Nov</v>
      </c>
      <c r="X1902" s="13" t="s">
        <v>4394</v>
      </c>
    </row>
    <row r="1903" spans="1:24" x14ac:dyDescent="0.3">
      <c r="A1903" s="11">
        <v>8968</v>
      </c>
      <c r="B1903" s="11" t="s">
        <v>4140</v>
      </c>
      <c r="C1903" s="12">
        <v>44868</v>
      </c>
      <c r="D1903" s="12">
        <v>44872</v>
      </c>
      <c r="E1903" s="11" t="s">
        <v>38</v>
      </c>
      <c r="F1903" s="11" t="s">
        <v>2062</v>
      </c>
      <c r="G1903" s="11" t="s">
        <v>2063</v>
      </c>
      <c r="H1903" s="11" t="s">
        <v>90</v>
      </c>
      <c r="I1903" s="11" t="s">
        <v>26</v>
      </c>
      <c r="J1903" s="11" t="s">
        <v>60</v>
      </c>
      <c r="K1903" s="11" t="s">
        <v>61</v>
      </c>
      <c r="L1903" s="11">
        <v>19120</v>
      </c>
      <c r="M1903" s="11" t="s">
        <v>62</v>
      </c>
      <c r="N1903" s="11" t="s">
        <v>447</v>
      </c>
      <c r="O1903" s="11" t="s">
        <v>31</v>
      </c>
      <c r="P1903" s="11" t="s">
        <v>35</v>
      </c>
      <c r="Q1903" s="11" t="s">
        <v>448</v>
      </c>
      <c r="R1903" s="11">
        <v>470.15499999999997</v>
      </c>
      <c r="S1903" s="11">
        <v>7</v>
      </c>
      <c r="T1903" s="11">
        <v>0.3</v>
      </c>
      <c r="U1903" s="11">
        <v>-13.433</v>
      </c>
      <c r="V1903" s="11">
        <f t="shared" si="58"/>
        <v>0</v>
      </c>
      <c r="W1903" s="11" t="str">
        <f t="shared" si="59"/>
        <v>Nov</v>
      </c>
      <c r="X1903" s="13" t="s">
        <v>4394</v>
      </c>
    </row>
    <row r="1904" spans="1:24" x14ac:dyDescent="0.3">
      <c r="A1904" s="11">
        <v>8972</v>
      </c>
      <c r="B1904" s="11" t="s">
        <v>4141</v>
      </c>
      <c r="C1904" s="12">
        <v>45009</v>
      </c>
      <c r="D1904" s="12">
        <v>45013</v>
      </c>
      <c r="E1904" s="11" t="s">
        <v>38</v>
      </c>
      <c r="F1904" s="11" t="s">
        <v>1772</v>
      </c>
      <c r="G1904" s="11" t="s">
        <v>1773</v>
      </c>
      <c r="H1904" s="11" t="s">
        <v>25</v>
      </c>
      <c r="I1904" s="11" t="s">
        <v>26</v>
      </c>
      <c r="J1904" s="11" t="s">
        <v>158</v>
      </c>
      <c r="K1904" s="11" t="s">
        <v>109</v>
      </c>
      <c r="L1904" s="11">
        <v>10011</v>
      </c>
      <c r="M1904" s="11" t="s">
        <v>62</v>
      </c>
      <c r="N1904" s="11" t="s">
        <v>836</v>
      </c>
      <c r="O1904" s="11" t="s">
        <v>31</v>
      </c>
      <c r="P1904" s="11" t="s">
        <v>35</v>
      </c>
      <c r="Q1904" s="11" t="s">
        <v>837</v>
      </c>
      <c r="R1904" s="11">
        <v>271.76400000000001</v>
      </c>
      <c r="S1904" s="11">
        <v>2</v>
      </c>
      <c r="T1904" s="11">
        <v>0.1</v>
      </c>
      <c r="U1904" s="11">
        <v>60.392000000000003</v>
      </c>
      <c r="V1904" s="11">
        <f t="shared" si="58"/>
        <v>1</v>
      </c>
      <c r="W1904" s="11" t="str">
        <f t="shared" si="59"/>
        <v>Mar</v>
      </c>
      <c r="X1904" s="13" t="s">
        <v>4395</v>
      </c>
    </row>
    <row r="1905" spans="1:24" x14ac:dyDescent="0.3">
      <c r="A1905" s="11">
        <v>8974</v>
      </c>
      <c r="B1905" s="11" t="s">
        <v>4142</v>
      </c>
      <c r="C1905" s="12">
        <v>45041</v>
      </c>
      <c r="D1905" s="12">
        <v>45043</v>
      </c>
      <c r="E1905" s="11" t="s">
        <v>22</v>
      </c>
      <c r="F1905" s="11" t="s">
        <v>2848</v>
      </c>
      <c r="G1905" s="11" t="s">
        <v>2849</v>
      </c>
      <c r="H1905" s="11" t="s">
        <v>25</v>
      </c>
      <c r="I1905" s="11" t="s">
        <v>26</v>
      </c>
      <c r="J1905" s="11" t="s">
        <v>49</v>
      </c>
      <c r="K1905" s="11" t="s">
        <v>50</v>
      </c>
      <c r="L1905" s="11">
        <v>90008</v>
      </c>
      <c r="M1905" s="11" t="s">
        <v>51</v>
      </c>
      <c r="N1905" s="11" t="s">
        <v>330</v>
      </c>
      <c r="O1905" s="11" t="s">
        <v>31</v>
      </c>
      <c r="P1905" s="11" t="s">
        <v>32</v>
      </c>
      <c r="Q1905" s="11" t="s">
        <v>331</v>
      </c>
      <c r="R1905" s="11">
        <v>344.98099999999999</v>
      </c>
      <c r="S1905" s="11">
        <v>7</v>
      </c>
      <c r="T1905" s="11">
        <v>0.15</v>
      </c>
      <c r="U1905" s="11">
        <v>28.4102</v>
      </c>
      <c r="V1905" s="11">
        <f t="shared" si="58"/>
        <v>1</v>
      </c>
      <c r="W1905" s="11" t="str">
        <f t="shared" si="59"/>
        <v>Apr</v>
      </c>
      <c r="X1905" s="13" t="s">
        <v>4395</v>
      </c>
    </row>
    <row r="1906" spans="1:24" x14ac:dyDescent="0.3">
      <c r="A1906" s="11">
        <v>8977</v>
      </c>
      <c r="B1906" s="11" t="s">
        <v>4143</v>
      </c>
      <c r="C1906" s="12">
        <v>45253</v>
      </c>
      <c r="D1906" s="12">
        <v>45256</v>
      </c>
      <c r="E1906" s="11" t="s">
        <v>78</v>
      </c>
      <c r="F1906" s="11" t="s">
        <v>2305</v>
      </c>
      <c r="G1906" s="11" t="s">
        <v>2306</v>
      </c>
      <c r="H1906" s="11" t="s">
        <v>81</v>
      </c>
      <c r="I1906" s="11" t="s">
        <v>26</v>
      </c>
      <c r="J1906" s="11" t="s">
        <v>1720</v>
      </c>
      <c r="K1906" s="11" t="s">
        <v>83</v>
      </c>
      <c r="L1906" s="11">
        <v>75220</v>
      </c>
      <c r="M1906" s="11" t="s">
        <v>84</v>
      </c>
      <c r="N1906" s="11" t="s">
        <v>1215</v>
      </c>
      <c r="O1906" s="11" t="s">
        <v>31</v>
      </c>
      <c r="P1906" s="11" t="s">
        <v>44</v>
      </c>
      <c r="Q1906" s="11" t="s">
        <v>1216</v>
      </c>
      <c r="R1906" s="11">
        <v>127.785</v>
      </c>
      <c r="S1906" s="11">
        <v>1</v>
      </c>
      <c r="T1906" s="11">
        <v>0.3</v>
      </c>
      <c r="U1906" s="11">
        <v>-31.0335</v>
      </c>
      <c r="V1906" s="11">
        <f t="shared" si="58"/>
        <v>0</v>
      </c>
      <c r="W1906" s="11" t="str">
        <f t="shared" si="59"/>
        <v>Nov</v>
      </c>
      <c r="X1906" s="13" t="s">
        <v>4395</v>
      </c>
    </row>
    <row r="1907" spans="1:24" x14ac:dyDescent="0.3">
      <c r="A1907" s="11">
        <v>8984</v>
      </c>
      <c r="B1907" s="11" t="s">
        <v>4144</v>
      </c>
      <c r="C1907" s="12">
        <v>44626</v>
      </c>
      <c r="D1907" s="12">
        <v>44632</v>
      </c>
      <c r="E1907" s="11" t="s">
        <v>38</v>
      </c>
      <c r="F1907" s="11" t="s">
        <v>162</v>
      </c>
      <c r="G1907" s="11" t="s">
        <v>163</v>
      </c>
      <c r="H1907" s="11" t="s">
        <v>25</v>
      </c>
      <c r="I1907" s="11" t="s">
        <v>26</v>
      </c>
      <c r="J1907" s="11" t="s">
        <v>120</v>
      </c>
      <c r="K1907" s="11" t="s">
        <v>121</v>
      </c>
      <c r="L1907" s="11">
        <v>60623</v>
      </c>
      <c r="M1907" s="11" t="s">
        <v>84</v>
      </c>
      <c r="N1907" s="11" t="s">
        <v>202</v>
      </c>
      <c r="O1907" s="11" t="s">
        <v>31</v>
      </c>
      <c r="P1907" s="11" t="s">
        <v>53</v>
      </c>
      <c r="Q1907" s="11" t="s">
        <v>203</v>
      </c>
      <c r="R1907" s="11">
        <v>159.04</v>
      </c>
      <c r="S1907" s="11">
        <v>5</v>
      </c>
      <c r="T1907" s="11">
        <v>0.6</v>
      </c>
      <c r="U1907" s="11">
        <v>-194.82400000000001</v>
      </c>
      <c r="V1907" s="11">
        <f t="shared" si="58"/>
        <v>0</v>
      </c>
      <c r="W1907" s="11" t="str">
        <f t="shared" si="59"/>
        <v>Mar</v>
      </c>
      <c r="X1907" s="13" t="s">
        <v>4394</v>
      </c>
    </row>
    <row r="1908" spans="1:24" x14ac:dyDescent="0.3">
      <c r="A1908" s="11">
        <v>8985</v>
      </c>
      <c r="B1908" s="11" t="s">
        <v>4144</v>
      </c>
      <c r="C1908" s="12">
        <v>44626</v>
      </c>
      <c r="D1908" s="12">
        <v>44632</v>
      </c>
      <c r="E1908" s="11" t="s">
        <v>38</v>
      </c>
      <c r="F1908" s="11" t="s">
        <v>162</v>
      </c>
      <c r="G1908" s="11" t="s">
        <v>163</v>
      </c>
      <c r="H1908" s="11" t="s">
        <v>25</v>
      </c>
      <c r="I1908" s="11" t="s">
        <v>26</v>
      </c>
      <c r="J1908" s="11" t="s">
        <v>120</v>
      </c>
      <c r="K1908" s="11" t="s">
        <v>121</v>
      </c>
      <c r="L1908" s="11">
        <v>60623</v>
      </c>
      <c r="M1908" s="11" t="s">
        <v>84</v>
      </c>
      <c r="N1908" s="11" t="s">
        <v>1881</v>
      </c>
      <c r="O1908" s="11" t="s">
        <v>31</v>
      </c>
      <c r="P1908" s="11" t="s">
        <v>44</v>
      </c>
      <c r="Q1908" s="11" t="s">
        <v>1882</v>
      </c>
      <c r="R1908" s="11">
        <v>145.97999999999999</v>
      </c>
      <c r="S1908" s="11">
        <v>2</v>
      </c>
      <c r="T1908" s="11">
        <v>0.5</v>
      </c>
      <c r="U1908" s="11">
        <v>-99.266400000000004</v>
      </c>
      <c r="V1908" s="11">
        <f t="shared" si="58"/>
        <v>0</v>
      </c>
      <c r="W1908" s="11" t="str">
        <f t="shared" si="59"/>
        <v>Mar</v>
      </c>
      <c r="X1908" s="13" t="s">
        <v>4394</v>
      </c>
    </row>
    <row r="1909" spans="1:24" x14ac:dyDescent="0.3">
      <c r="A1909" s="11">
        <v>8986</v>
      </c>
      <c r="B1909" s="11" t="s">
        <v>4145</v>
      </c>
      <c r="C1909" s="12">
        <v>44533</v>
      </c>
      <c r="D1909" s="12">
        <v>44537</v>
      </c>
      <c r="E1909" s="11" t="s">
        <v>38</v>
      </c>
      <c r="F1909" s="11" t="s">
        <v>4146</v>
      </c>
      <c r="G1909" s="11" t="s">
        <v>4147</v>
      </c>
      <c r="H1909" s="11" t="s">
        <v>25</v>
      </c>
      <c r="I1909" s="11" t="s">
        <v>26</v>
      </c>
      <c r="J1909" s="11" t="s">
        <v>587</v>
      </c>
      <c r="K1909" s="11" t="s">
        <v>1017</v>
      </c>
      <c r="L1909" s="11">
        <v>28540</v>
      </c>
      <c r="M1909" s="11" t="s">
        <v>29</v>
      </c>
      <c r="N1909" s="11" t="s">
        <v>737</v>
      </c>
      <c r="O1909" s="11" t="s">
        <v>31</v>
      </c>
      <c r="P1909" s="11" t="s">
        <v>53</v>
      </c>
      <c r="Q1909" s="11" t="s">
        <v>738</v>
      </c>
      <c r="R1909" s="11">
        <v>77.951999999999998</v>
      </c>
      <c r="S1909" s="11">
        <v>3</v>
      </c>
      <c r="T1909" s="11">
        <v>0.2</v>
      </c>
      <c r="U1909" s="11">
        <v>12.667199999999999</v>
      </c>
      <c r="V1909" s="11">
        <f t="shared" si="58"/>
        <v>1</v>
      </c>
      <c r="W1909" s="11" t="str">
        <f t="shared" si="59"/>
        <v>Dec</v>
      </c>
      <c r="X1909" s="13" t="s">
        <v>4393</v>
      </c>
    </row>
    <row r="1910" spans="1:24" x14ac:dyDescent="0.3">
      <c r="A1910" s="11">
        <v>8990</v>
      </c>
      <c r="B1910" s="11" t="s">
        <v>4148</v>
      </c>
      <c r="C1910" s="12">
        <v>44554</v>
      </c>
      <c r="D1910" s="12">
        <v>44560</v>
      </c>
      <c r="E1910" s="11" t="s">
        <v>38</v>
      </c>
      <c r="F1910" s="11" t="s">
        <v>1847</v>
      </c>
      <c r="G1910" s="11" t="s">
        <v>1848</v>
      </c>
      <c r="H1910" s="11" t="s">
        <v>81</v>
      </c>
      <c r="I1910" s="11" t="s">
        <v>26</v>
      </c>
      <c r="J1910" s="11" t="s">
        <v>859</v>
      </c>
      <c r="K1910" s="11" t="s">
        <v>546</v>
      </c>
      <c r="L1910" s="11">
        <v>65807</v>
      </c>
      <c r="M1910" s="11" t="s">
        <v>84</v>
      </c>
      <c r="N1910" s="11" t="s">
        <v>2505</v>
      </c>
      <c r="O1910" s="11" t="s">
        <v>31</v>
      </c>
      <c r="P1910" s="11" t="s">
        <v>53</v>
      </c>
      <c r="Q1910" s="11" t="s">
        <v>2506</v>
      </c>
      <c r="R1910" s="11">
        <v>9.68</v>
      </c>
      <c r="S1910" s="11">
        <v>2</v>
      </c>
      <c r="T1910" s="11">
        <v>0</v>
      </c>
      <c r="U1910" s="11">
        <v>3.7751999999999999</v>
      </c>
      <c r="V1910" s="11">
        <f t="shared" si="58"/>
        <v>1</v>
      </c>
      <c r="W1910" s="11" t="str">
        <f t="shared" si="59"/>
        <v>Dec</v>
      </c>
      <c r="X1910" s="13" t="s">
        <v>4393</v>
      </c>
    </row>
    <row r="1911" spans="1:24" x14ac:dyDescent="0.3">
      <c r="A1911" s="11">
        <v>8994</v>
      </c>
      <c r="B1911" s="11" t="s">
        <v>4149</v>
      </c>
      <c r="C1911" s="12">
        <v>45215</v>
      </c>
      <c r="D1911" s="12">
        <v>45220</v>
      </c>
      <c r="E1911" s="11" t="s">
        <v>38</v>
      </c>
      <c r="F1911" s="11" t="s">
        <v>3509</v>
      </c>
      <c r="G1911" s="11" t="s">
        <v>3510</v>
      </c>
      <c r="H1911" s="11" t="s">
        <v>81</v>
      </c>
      <c r="I1911" s="11" t="s">
        <v>26</v>
      </c>
      <c r="J1911" s="11" t="s">
        <v>144</v>
      </c>
      <c r="K1911" s="11" t="s">
        <v>128</v>
      </c>
      <c r="L1911" s="11">
        <v>38401</v>
      </c>
      <c r="M1911" s="11" t="s">
        <v>29</v>
      </c>
      <c r="N1911" s="11" t="s">
        <v>1792</v>
      </c>
      <c r="O1911" s="11" t="s">
        <v>31</v>
      </c>
      <c r="P1911" s="11" t="s">
        <v>44</v>
      </c>
      <c r="Q1911" s="11" t="s">
        <v>1793</v>
      </c>
      <c r="R1911" s="11">
        <v>1875.258</v>
      </c>
      <c r="S1911" s="11">
        <v>7</v>
      </c>
      <c r="T1911" s="11">
        <v>0.4</v>
      </c>
      <c r="U1911" s="11">
        <v>-968.88329999999996</v>
      </c>
      <c r="V1911" s="11">
        <f t="shared" si="58"/>
        <v>0</v>
      </c>
      <c r="W1911" s="11" t="str">
        <f t="shared" si="59"/>
        <v>Oct</v>
      </c>
      <c r="X1911" s="13" t="s">
        <v>4395</v>
      </c>
    </row>
    <row r="1912" spans="1:24" x14ac:dyDescent="0.3">
      <c r="A1912" s="11">
        <v>9000</v>
      </c>
      <c r="B1912" s="11" t="s">
        <v>4150</v>
      </c>
      <c r="C1912" s="12">
        <v>45059</v>
      </c>
      <c r="D1912" s="12">
        <v>45063</v>
      </c>
      <c r="E1912" s="11" t="s">
        <v>38</v>
      </c>
      <c r="F1912" s="11" t="s">
        <v>1125</v>
      </c>
      <c r="G1912" s="11" t="s">
        <v>1126</v>
      </c>
      <c r="H1912" s="11" t="s">
        <v>90</v>
      </c>
      <c r="I1912" s="11" t="s">
        <v>26</v>
      </c>
      <c r="J1912" s="11" t="s">
        <v>60</v>
      </c>
      <c r="K1912" s="11" t="s">
        <v>61</v>
      </c>
      <c r="L1912" s="11">
        <v>19140</v>
      </c>
      <c r="M1912" s="11" t="s">
        <v>62</v>
      </c>
      <c r="N1912" s="11" t="s">
        <v>649</v>
      </c>
      <c r="O1912" s="11" t="s">
        <v>31</v>
      </c>
      <c r="P1912" s="11" t="s">
        <v>35</v>
      </c>
      <c r="Q1912" s="11" t="s">
        <v>650</v>
      </c>
      <c r="R1912" s="11">
        <v>458.43</v>
      </c>
      <c r="S1912" s="11">
        <v>5</v>
      </c>
      <c r="T1912" s="11">
        <v>0.3</v>
      </c>
      <c r="U1912" s="11">
        <v>-124.431</v>
      </c>
      <c r="V1912" s="11">
        <f t="shared" si="58"/>
        <v>0</v>
      </c>
      <c r="W1912" s="11" t="str">
        <f t="shared" si="59"/>
        <v>May</v>
      </c>
      <c r="X1912" s="13" t="s">
        <v>4395</v>
      </c>
    </row>
    <row r="1913" spans="1:24" x14ac:dyDescent="0.3">
      <c r="A1913" s="11">
        <v>9009</v>
      </c>
      <c r="B1913" s="11" t="s">
        <v>4151</v>
      </c>
      <c r="C1913" s="12">
        <v>45248</v>
      </c>
      <c r="D1913" s="12">
        <v>45248</v>
      </c>
      <c r="E1913" s="11" t="s">
        <v>407</v>
      </c>
      <c r="F1913" s="11" t="s">
        <v>763</v>
      </c>
      <c r="G1913" s="11" t="s">
        <v>764</v>
      </c>
      <c r="H1913" s="11" t="s">
        <v>81</v>
      </c>
      <c r="I1913" s="11" t="s">
        <v>26</v>
      </c>
      <c r="J1913" s="11" t="s">
        <v>886</v>
      </c>
      <c r="K1913" s="11" t="s">
        <v>222</v>
      </c>
      <c r="L1913" s="11">
        <v>53209</v>
      </c>
      <c r="M1913" s="11" t="s">
        <v>84</v>
      </c>
      <c r="N1913" s="11" t="s">
        <v>481</v>
      </c>
      <c r="O1913" s="11" t="s">
        <v>31</v>
      </c>
      <c r="P1913" s="11" t="s">
        <v>53</v>
      </c>
      <c r="Q1913" s="11" t="s">
        <v>482</v>
      </c>
      <c r="R1913" s="11">
        <v>5.82</v>
      </c>
      <c r="S1913" s="11">
        <v>2</v>
      </c>
      <c r="T1913" s="11">
        <v>0</v>
      </c>
      <c r="U1913" s="11">
        <v>2.7353999999999998</v>
      </c>
      <c r="V1913" s="11">
        <f t="shared" si="58"/>
        <v>1</v>
      </c>
      <c r="W1913" s="11" t="str">
        <f t="shared" si="59"/>
        <v>Nov</v>
      </c>
      <c r="X1913" s="13" t="s">
        <v>4395</v>
      </c>
    </row>
    <row r="1914" spans="1:24" x14ac:dyDescent="0.3">
      <c r="A1914" s="11">
        <v>9013</v>
      </c>
      <c r="B1914" s="11" t="s">
        <v>4152</v>
      </c>
      <c r="C1914" s="12">
        <v>44613</v>
      </c>
      <c r="D1914" s="12">
        <v>44614</v>
      </c>
      <c r="E1914" s="11" t="s">
        <v>78</v>
      </c>
      <c r="F1914" s="11" t="s">
        <v>1492</v>
      </c>
      <c r="G1914" s="11" t="s">
        <v>1493</v>
      </c>
      <c r="H1914" s="11" t="s">
        <v>81</v>
      </c>
      <c r="I1914" s="11" t="s">
        <v>26</v>
      </c>
      <c r="J1914" s="11" t="s">
        <v>158</v>
      </c>
      <c r="K1914" s="11" t="s">
        <v>109</v>
      </c>
      <c r="L1914" s="11">
        <v>10011</v>
      </c>
      <c r="M1914" s="11" t="s">
        <v>62</v>
      </c>
      <c r="N1914" s="11" t="s">
        <v>345</v>
      </c>
      <c r="O1914" s="11" t="s">
        <v>31</v>
      </c>
      <c r="P1914" s="11" t="s">
        <v>53</v>
      </c>
      <c r="Q1914" s="11" t="s">
        <v>346</v>
      </c>
      <c r="R1914" s="11">
        <v>135.80000000000001</v>
      </c>
      <c r="S1914" s="11">
        <v>7</v>
      </c>
      <c r="T1914" s="11">
        <v>0</v>
      </c>
      <c r="U1914" s="11">
        <v>66.542000000000002</v>
      </c>
      <c r="V1914" s="11">
        <f t="shared" si="58"/>
        <v>1</v>
      </c>
      <c r="W1914" s="11" t="str">
        <f t="shared" si="59"/>
        <v>Feb</v>
      </c>
      <c r="X1914" s="13" t="s">
        <v>4394</v>
      </c>
    </row>
    <row r="1915" spans="1:24" x14ac:dyDescent="0.3">
      <c r="A1915" s="11">
        <v>9021</v>
      </c>
      <c r="B1915" s="11" t="s">
        <v>4153</v>
      </c>
      <c r="C1915" s="12">
        <v>44181</v>
      </c>
      <c r="D1915" s="12">
        <v>44183</v>
      </c>
      <c r="E1915" s="11" t="s">
        <v>22</v>
      </c>
      <c r="F1915" s="11" t="s">
        <v>774</v>
      </c>
      <c r="G1915" s="11" t="s">
        <v>775</v>
      </c>
      <c r="H1915" s="11" t="s">
        <v>25</v>
      </c>
      <c r="I1915" s="11" t="s">
        <v>26</v>
      </c>
      <c r="J1915" s="11" t="s">
        <v>859</v>
      </c>
      <c r="K1915" s="11" t="s">
        <v>697</v>
      </c>
      <c r="L1915" s="11">
        <v>22153</v>
      </c>
      <c r="M1915" s="11" t="s">
        <v>29</v>
      </c>
      <c r="N1915" s="11" t="s">
        <v>1080</v>
      </c>
      <c r="O1915" s="11" t="s">
        <v>31</v>
      </c>
      <c r="P1915" s="11" t="s">
        <v>53</v>
      </c>
      <c r="Q1915" s="11" t="s">
        <v>1081</v>
      </c>
      <c r="R1915" s="11">
        <v>29.46</v>
      </c>
      <c r="S1915" s="11">
        <v>6</v>
      </c>
      <c r="T1915" s="11">
        <v>0</v>
      </c>
      <c r="U1915" s="11">
        <v>9.7218</v>
      </c>
      <c r="V1915" s="11">
        <f t="shared" si="58"/>
        <v>1</v>
      </c>
      <c r="W1915" s="11" t="str">
        <f t="shared" si="59"/>
        <v>Dec</v>
      </c>
      <c r="X1915" s="13" t="s">
        <v>4392</v>
      </c>
    </row>
    <row r="1916" spans="1:24" x14ac:dyDescent="0.3">
      <c r="A1916" s="11">
        <v>9023</v>
      </c>
      <c r="B1916" s="11" t="s">
        <v>4154</v>
      </c>
      <c r="C1916" s="12">
        <v>44795</v>
      </c>
      <c r="D1916" s="12">
        <v>44796</v>
      </c>
      <c r="E1916" s="11" t="s">
        <v>78</v>
      </c>
      <c r="F1916" s="11" t="s">
        <v>2257</v>
      </c>
      <c r="G1916" s="11" t="s">
        <v>2258</v>
      </c>
      <c r="H1916" s="11" t="s">
        <v>90</v>
      </c>
      <c r="I1916" s="11" t="s">
        <v>26</v>
      </c>
      <c r="J1916" s="11" t="s">
        <v>2324</v>
      </c>
      <c r="K1916" s="11" t="s">
        <v>165</v>
      </c>
      <c r="L1916" s="11">
        <v>80525</v>
      </c>
      <c r="M1916" s="11" t="s">
        <v>51</v>
      </c>
      <c r="N1916" s="11" t="s">
        <v>621</v>
      </c>
      <c r="O1916" s="11" t="s">
        <v>31</v>
      </c>
      <c r="P1916" s="11" t="s">
        <v>53</v>
      </c>
      <c r="Q1916" s="11" t="s">
        <v>622</v>
      </c>
      <c r="R1916" s="11">
        <v>98.328000000000003</v>
      </c>
      <c r="S1916" s="11">
        <v>3</v>
      </c>
      <c r="T1916" s="11">
        <v>0.2</v>
      </c>
      <c r="U1916" s="11">
        <v>9.8328000000000007</v>
      </c>
      <c r="V1916" s="11">
        <f t="shared" si="58"/>
        <v>1</v>
      </c>
      <c r="W1916" s="11" t="str">
        <f t="shared" si="59"/>
        <v>Aug</v>
      </c>
      <c r="X1916" s="13" t="s">
        <v>4394</v>
      </c>
    </row>
    <row r="1917" spans="1:24" x14ac:dyDescent="0.3">
      <c r="A1917" s="11">
        <v>9024</v>
      </c>
      <c r="B1917" s="11" t="s">
        <v>4155</v>
      </c>
      <c r="C1917" s="12">
        <v>44376</v>
      </c>
      <c r="D1917" s="12">
        <v>44379</v>
      </c>
      <c r="E1917" s="11" t="s">
        <v>78</v>
      </c>
      <c r="F1917" s="11" t="s">
        <v>1349</v>
      </c>
      <c r="G1917" s="11" t="s">
        <v>1350</v>
      </c>
      <c r="H1917" s="11" t="s">
        <v>25</v>
      </c>
      <c r="I1917" s="11" t="s">
        <v>26</v>
      </c>
      <c r="J1917" s="11" t="s">
        <v>158</v>
      </c>
      <c r="K1917" s="11" t="s">
        <v>109</v>
      </c>
      <c r="L1917" s="11">
        <v>10024</v>
      </c>
      <c r="M1917" s="11" t="s">
        <v>62</v>
      </c>
      <c r="N1917" s="11" t="s">
        <v>649</v>
      </c>
      <c r="O1917" s="11" t="s">
        <v>31</v>
      </c>
      <c r="P1917" s="11" t="s">
        <v>35</v>
      </c>
      <c r="Q1917" s="11" t="s">
        <v>650</v>
      </c>
      <c r="R1917" s="11">
        <v>117.88200000000001</v>
      </c>
      <c r="S1917" s="11">
        <v>1</v>
      </c>
      <c r="T1917" s="11">
        <v>0.1</v>
      </c>
      <c r="U1917" s="11">
        <v>1.3098000000000001</v>
      </c>
      <c r="V1917" s="11">
        <f t="shared" si="58"/>
        <v>1</v>
      </c>
      <c r="W1917" s="11" t="str">
        <f t="shared" si="59"/>
        <v>Jun</v>
      </c>
      <c r="X1917" s="13" t="s">
        <v>4393</v>
      </c>
    </row>
    <row r="1918" spans="1:24" x14ac:dyDescent="0.3">
      <c r="A1918" s="11">
        <v>9027</v>
      </c>
      <c r="B1918" s="11" t="s">
        <v>4156</v>
      </c>
      <c r="C1918" s="12">
        <v>44738</v>
      </c>
      <c r="D1918" s="12">
        <v>44744</v>
      </c>
      <c r="E1918" s="11" t="s">
        <v>38</v>
      </c>
      <c r="F1918" s="11" t="s">
        <v>3509</v>
      </c>
      <c r="G1918" s="11" t="s">
        <v>3510</v>
      </c>
      <c r="H1918" s="11" t="s">
        <v>81</v>
      </c>
      <c r="I1918" s="11" t="s">
        <v>26</v>
      </c>
      <c r="J1918" s="11" t="s">
        <v>158</v>
      </c>
      <c r="K1918" s="11" t="s">
        <v>109</v>
      </c>
      <c r="L1918" s="11">
        <v>10035</v>
      </c>
      <c r="M1918" s="11" t="s">
        <v>62</v>
      </c>
      <c r="N1918" s="11" t="s">
        <v>1249</v>
      </c>
      <c r="O1918" s="11" t="s">
        <v>31</v>
      </c>
      <c r="P1918" s="11" t="s">
        <v>53</v>
      </c>
      <c r="Q1918" s="11" t="s">
        <v>1250</v>
      </c>
      <c r="R1918" s="11">
        <v>37.74</v>
      </c>
      <c r="S1918" s="11">
        <v>3</v>
      </c>
      <c r="T1918" s="11">
        <v>0</v>
      </c>
      <c r="U1918" s="11">
        <v>12.8316</v>
      </c>
      <c r="V1918" s="11">
        <f t="shared" si="58"/>
        <v>1</v>
      </c>
      <c r="W1918" s="11" t="str">
        <f t="shared" si="59"/>
        <v>Jun</v>
      </c>
      <c r="X1918" s="13" t="s">
        <v>4394</v>
      </c>
    </row>
    <row r="1919" spans="1:24" x14ac:dyDescent="0.3">
      <c r="A1919" s="11">
        <v>9028</v>
      </c>
      <c r="B1919" s="11" t="s">
        <v>4157</v>
      </c>
      <c r="C1919" s="12">
        <v>44821</v>
      </c>
      <c r="D1919" s="12">
        <v>44826</v>
      </c>
      <c r="E1919" s="11" t="s">
        <v>38</v>
      </c>
      <c r="F1919" s="11" t="s">
        <v>142</v>
      </c>
      <c r="G1919" s="11" t="s">
        <v>143</v>
      </c>
      <c r="H1919" s="11" t="s">
        <v>25</v>
      </c>
      <c r="I1919" s="11" t="s">
        <v>26</v>
      </c>
      <c r="J1919" s="11" t="s">
        <v>4158</v>
      </c>
      <c r="K1919" s="11" t="s">
        <v>415</v>
      </c>
      <c r="L1919" s="11">
        <v>1752</v>
      </c>
      <c r="M1919" s="11" t="s">
        <v>62</v>
      </c>
      <c r="N1919" s="11" t="s">
        <v>783</v>
      </c>
      <c r="O1919" s="11" t="s">
        <v>31</v>
      </c>
      <c r="P1919" s="11" t="s">
        <v>53</v>
      </c>
      <c r="Q1919" s="11" t="s">
        <v>784</v>
      </c>
      <c r="R1919" s="11">
        <v>14.82</v>
      </c>
      <c r="S1919" s="11">
        <v>3</v>
      </c>
      <c r="T1919" s="11">
        <v>0</v>
      </c>
      <c r="U1919" s="11">
        <v>6.2244000000000002</v>
      </c>
      <c r="V1919" s="11">
        <f t="shared" si="58"/>
        <v>1</v>
      </c>
      <c r="W1919" s="11" t="str">
        <f t="shared" si="59"/>
        <v>Sep</v>
      </c>
      <c r="X1919" s="13" t="s">
        <v>4394</v>
      </c>
    </row>
    <row r="1920" spans="1:24" x14ac:dyDescent="0.3">
      <c r="A1920" s="11">
        <v>9029</v>
      </c>
      <c r="B1920" s="11" t="s">
        <v>4157</v>
      </c>
      <c r="C1920" s="12">
        <v>44821</v>
      </c>
      <c r="D1920" s="12">
        <v>44826</v>
      </c>
      <c r="E1920" s="11" t="s">
        <v>38</v>
      </c>
      <c r="F1920" s="11" t="s">
        <v>142</v>
      </c>
      <c r="G1920" s="11" t="s">
        <v>143</v>
      </c>
      <c r="H1920" s="11" t="s">
        <v>25</v>
      </c>
      <c r="I1920" s="11" t="s">
        <v>26</v>
      </c>
      <c r="J1920" s="11" t="s">
        <v>4158</v>
      </c>
      <c r="K1920" s="11" t="s">
        <v>415</v>
      </c>
      <c r="L1920" s="11">
        <v>1752</v>
      </c>
      <c r="M1920" s="11" t="s">
        <v>62</v>
      </c>
      <c r="N1920" s="11" t="s">
        <v>532</v>
      </c>
      <c r="O1920" s="11" t="s">
        <v>31</v>
      </c>
      <c r="P1920" s="11" t="s">
        <v>53</v>
      </c>
      <c r="Q1920" s="11" t="s">
        <v>533</v>
      </c>
      <c r="R1920" s="11">
        <v>191.82</v>
      </c>
      <c r="S1920" s="11">
        <v>3</v>
      </c>
      <c r="T1920" s="11">
        <v>0</v>
      </c>
      <c r="U1920" s="11">
        <v>61.382399999999997</v>
      </c>
      <c r="V1920" s="11">
        <f t="shared" si="58"/>
        <v>1</v>
      </c>
      <c r="W1920" s="11" t="str">
        <f t="shared" si="59"/>
        <v>Sep</v>
      </c>
      <c r="X1920" s="13" t="s">
        <v>4394</v>
      </c>
    </row>
    <row r="1921" spans="1:24" x14ac:dyDescent="0.3">
      <c r="A1921" s="11">
        <v>9032</v>
      </c>
      <c r="B1921" s="11" t="s">
        <v>4159</v>
      </c>
      <c r="C1921" s="12">
        <v>45170</v>
      </c>
      <c r="D1921" s="12">
        <v>45170</v>
      </c>
      <c r="E1921" s="11" t="s">
        <v>407</v>
      </c>
      <c r="F1921" s="11" t="s">
        <v>1569</v>
      </c>
      <c r="G1921" s="11" t="s">
        <v>1570</v>
      </c>
      <c r="H1921" s="11" t="s">
        <v>81</v>
      </c>
      <c r="I1921" s="11" t="s">
        <v>26</v>
      </c>
      <c r="J1921" s="11" t="s">
        <v>176</v>
      </c>
      <c r="K1921" s="11" t="s">
        <v>177</v>
      </c>
      <c r="L1921" s="11">
        <v>98103</v>
      </c>
      <c r="M1921" s="11" t="s">
        <v>51</v>
      </c>
      <c r="N1921" s="11" t="s">
        <v>299</v>
      </c>
      <c r="O1921" s="11" t="s">
        <v>31</v>
      </c>
      <c r="P1921" s="11" t="s">
        <v>44</v>
      </c>
      <c r="Q1921" s="11" t="s">
        <v>300</v>
      </c>
      <c r="R1921" s="11">
        <v>283.56</v>
      </c>
      <c r="S1921" s="11">
        <v>4</v>
      </c>
      <c r="T1921" s="11">
        <v>0</v>
      </c>
      <c r="U1921" s="11">
        <v>45.369599999999998</v>
      </c>
      <c r="V1921" s="11">
        <f t="shared" si="58"/>
        <v>1</v>
      </c>
      <c r="W1921" s="11" t="str">
        <f t="shared" si="59"/>
        <v>Sep</v>
      </c>
      <c r="X1921" s="13" t="s">
        <v>4395</v>
      </c>
    </row>
    <row r="1922" spans="1:24" x14ac:dyDescent="0.3">
      <c r="A1922" s="11">
        <v>9033</v>
      </c>
      <c r="B1922" s="11" t="s">
        <v>4160</v>
      </c>
      <c r="C1922" s="12">
        <v>45099</v>
      </c>
      <c r="D1922" s="12">
        <v>45103</v>
      </c>
      <c r="E1922" s="11" t="s">
        <v>38</v>
      </c>
      <c r="F1922" s="11" t="s">
        <v>652</v>
      </c>
      <c r="G1922" s="11" t="s">
        <v>653</v>
      </c>
      <c r="H1922" s="11" t="s">
        <v>90</v>
      </c>
      <c r="I1922" s="11" t="s">
        <v>26</v>
      </c>
      <c r="J1922" s="11" t="s">
        <v>271</v>
      </c>
      <c r="K1922" s="11" t="s">
        <v>272</v>
      </c>
      <c r="L1922" s="11">
        <v>48227</v>
      </c>
      <c r="M1922" s="11" t="s">
        <v>84</v>
      </c>
      <c r="N1922" s="11" t="s">
        <v>34</v>
      </c>
      <c r="O1922" s="11" t="s">
        <v>31</v>
      </c>
      <c r="P1922" s="11" t="s">
        <v>35</v>
      </c>
      <c r="Q1922" s="11" t="s">
        <v>36</v>
      </c>
      <c r="R1922" s="11">
        <v>487.96</v>
      </c>
      <c r="S1922" s="11">
        <v>2</v>
      </c>
      <c r="T1922" s="11">
        <v>0</v>
      </c>
      <c r="U1922" s="11">
        <v>146.38800000000001</v>
      </c>
      <c r="V1922" s="11">
        <f t="shared" si="58"/>
        <v>1</v>
      </c>
      <c r="W1922" s="11" t="str">
        <f t="shared" si="59"/>
        <v>Jun</v>
      </c>
      <c r="X1922" s="13" t="s">
        <v>4395</v>
      </c>
    </row>
    <row r="1923" spans="1:24" x14ac:dyDescent="0.3">
      <c r="A1923" s="11">
        <v>9041</v>
      </c>
      <c r="B1923" s="11" t="s">
        <v>4161</v>
      </c>
      <c r="C1923" s="12">
        <v>44093</v>
      </c>
      <c r="D1923" s="12">
        <v>44098</v>
      </c>
      <c r="E1923" s="11" t="s">
        <v>38</v>
      </c>
      <c r="F1923" s="11" t="s">
        <v>4162</v>
      </c>
      <c r="G1923" s="11" t="s">
        <v>4163</v>
      </c>
      <c r="H1923" s="11" t="s">
        <v>81</v>
      </c>
      <c r="I1923" s="11" t="s">
        <v>26</v>
      </c>
      <c r="J1923" s="11" t="s">
        <v>3039</v>
      </c>
      <c r="K1923" s="11" t="s">
        <v>501</v>
      </c>
      <c r="L1923" s="11">
        <v>85224</v>
      </c>
      <c r="M1923" s="11" t="s">
        <v>51</v>
      </c>
      <c r="N1923" s="11" t="s">
        <v>1446</v>
      </c>
      <c r="O1923" s="11" t="s">
        <v>31</v>
      </c>
      <c r="P1923" s="11" t="s">
        <v>44</v>
      </c>
      <c r="Q1923" s="11" t="s">
        <v>1447</v>
      </c>
      <c r="R1923" s="11">
        <v>73.915000000000006</v>
      </c>
      <c r="S1923" s="11">
        <v>1</v>
      </c>
      <c r="T1923" s="11">
        <v>0.5</v>
      </c>
      <c r="U1923" s="11">
        <v>-45.827300000000001</v>
      </c>
      <c r="V1923" s="11">
        <f t="shared" ref="V1923:V1986" si="60">IF(U1923&gt;0,1,0)</f>
        <v>0</v>
      </c>
      <c r="W1923" s="11" t="str">
        <f t="shared" ref="W1923:W1986" si="61">TEXT(C1923,"Mmm")</f>
        <v>Sep</v>
      </c>
      <c r="X1923" s="13" t="s">
        <v>4392</v>
      </c>
    </row>
    <row r="1924" spans="1:24" x14ac:dyDescent="0.3">
      <c r="A1924" s="11">
        <v>9042</v>
      </c>
      <c r="B1924" s="11" t="s">
        <v>4164</v>
      </c>
      <c r="C1924" s="12">
        <v>44102</v>
      </c>
      <c r="D1924" s="12">
        <v>44107</v>
      </c>
      <c r="E1924" s="11" t="s">
        <v>38</v>
      </c>
      <c r="F1924" s="11" t="s">
        <v>3431</v>
      </c>
      <c r="G1924" s="11" t="s">
        <v>3432</v>
      </c>
      <c r="H1924" s="11" t="s">
        <v>25</v>
      </c>
      <c r="I1924" s="11" t="s">
        <v>26</v>
      </c>
      <c r="J1924" s="11" t="s">
        <v>4165</v>
      </c>
      <c r="K1924" s="11" t="s">
        <v>42</v>
      </c>
      <c r="L1924" s="11">
        <v>33021</v>
      </c>
      <c r="M1924" s="11" t="s">
        <v>29</v>
      </c>
      <c r="N1924" s="11" t="s">
        <v>3599</v>
      </c>
      <c r="O1924" s="11" t="s">
        <v>31</v>
      </c>
      <c r="P1924" s="11" t="s">
        <v>53</v>
      </c>
      <c r="Q1924" s="11" t="s">
        <v>3600</v>
      </c>
      <c r="R1924" s="11">
        <v>337.08800000000002</v>
      </c>
      <c r="S1924" s="11">
        <v>4</v>
      </c>
      <c r="T1924" s="11">
        <v>0.2</v>
      </c>
      <c r="U1924" s="11">
        <v>16.854399999999998</v>
      </c>
      <c r="V1924" s="11">
        <f t="shared" si="60"/>
        <v>1</v>
      </c>
      <c r="W1924" s="11" t="str">
        <f t="shared" si="61"/>
        <v>Sep</v>
      </c>
      <c r="X1924" s="13" t="s">
        <v>4392</v>
      </c>
    </row>
    <row r="1925" spans="1:24" x14ac:dyDescent="0.3">
      <c r="A1925" s="11">
        <v>9057</v>
      </c>
      <c r="B1925" s="11" t="s">
        <v>4166</v>
      </c>
      <c r="C1925" s="12">
        <v>44502</v>
      </c>
      <c r="D1925" s="12">
        <v>44504</v>
      </c>
      <c r="E1925" s="11" t="s">
        <v>78</v>
      </c>
      <c r="F1925" s="11" t="s">
        <v>2632</v>
      </c>
      <c r="G1925" s="11" t="s">
        <v>2633</v>
      </c>
      <c r="H1925" s="11" t="s">
        <v>90</v>
      </c>
      <c r="I1925" s="11" t="s">
        <v>26</v>
      </c>
      <c r="J1925" s="11" t="s">
        <v>158</v>
      </c>
      <c r="K1925" s="11" t="s">
        <v>109</v>
      </c>
      <c r="L1925" s="11">
        <v>10011</v>
      </c>
      <c r="M1925" s="11" t="s">
        <v>62</v>
      </c>
      <c r="N1925" s="11" t="s">
        <v>3573</v>
      </c>
      <c r="O1925" s="11" t="s">
        <v>31</v>
      </c>
      <c r="P1925" s="11" t="s">
        <v>35</v>
      </c>
      <c r="Q1925" s="11" t="s">
        <v>3574</v>
      </c>
      <c r="R1925" s="11">
        <v>2621.3220000000001</v>
      </c>
      <c r="S1925" s="11">
        <v>11</v>
      </c>
      <c r="T1925" s="11">
        <v>0.1</v>
      </c>
      <c r="U1925" s="11">
        <v>553.39020000000005</v>
      </c>
      <c r="V1925" s="11">
        <f t="shared" si="60"/>
        <v>1</v>
      </c>
      <c r="W1925" s="11" t="str">
        <f t="shared" si="61"/>
        <v>Nov</v>
      </c>
      <c r="X1925" s="13" t="s">
        <v>4393</v>
      </c>
    </row>
    <row r="1926" spans="1:24" x14ac:dyDescent="0.3">
      <c r="A1926" s="11">
        <v>9058</v>
      </c>
      <c r="B1926" s="11" t="s">
        <v>4167</v>
      </c>
      <c r="C1926" s="12">
        <v>44489</v>
      </c>
      <c r="D1926" s="12">
        <v>44493</v>
      </c>
      <c r="E1926" s="11" t="s">
        <v>38</v>
      </c>
      <c r="F1926" s="11" t="s">
        <v>2898</v>
      </c>
      <c r="G1926" s="11" t="s">
        <v>2899</v>
      </c>
      <c r="H1926" s="11" t="s">
        <v>25</v>
      </c>
      <c r="I1926" s="11" t="s">
        <v>26</v>
      </c>
      <c r="J1926" s="11" t="s">
        <v>49</v>
      </c>
      <c r="K1926" s="11" t="s">
        <v>50</v>
      </c>
      <c r="L1926" s="11">
        <v>90045</v>
      </c>
      <c r="M1926" s="11" t="s">
        <v>51</v>
      </c>
      <c r="N1926" s="11" t="s">
        <v>2866</v>
      </c>
      <c r="O1926" s="11" t="s">
        <v>31</v>
      </c>
      <c r="P1926" s="11" t="s">
        <v>53</v>
      </c>
      <c r="Q1926" s="11" t="s">
        <v>2867</v>
      </c>
      <c r="R1926" s="11">
        <v>74.760000000000005</v>
      </c>
      <c r="S1926" s="11">
        <v>7</v>
      </c>
      <c r="T1926" s="11">
        <v>0</v>
      </c>
      <c r="U1926" s="11">
        <v>23.923200000000001</v>
      </c>
      <c r="V1926" s="11">
        <f t="shared" si="60"/>
        <v>1</v>
      </c>
      <c r="W1926" s="11" t="str">
        <f t="shared" si="61"/>
        <v>Oct</v>
      </c>
      <c r="X1926" s="13" t="s">
        <v>4393</v>
      </c>
    </row>
    <row r="1927" spans="1:24" x14ac:dyDescent="0.3">
      <c r="A1927" s="11">
        <v>9059</v>
      </c>
      <c r="B1927" s="11" t="s">
        <v>4167</v>
      </c>
      <c r="C1927" s="12">
        <v>44489</v>
      </c>
      <c r="D1927" s="12">
        <v>44493</v>
      </c>
      <c r="E1927" s="11" t="s">
        <v>38</v>
      </c>
      <c r="F1927" s="11" t="s">
        <v>2898</v>
      </c>
      <c r="G1927" s="11" t="s">
        <v>2899</v>
      </c>
      <c r="H1927" s="11" t="s">
        <v>25</v>
      </c>
      <c r="I1927" s="11" t="s">
        <v>26</v>
      </c>
      <c r="J1927" s="11" t="s">
        <v>49</v>
      </c>
      <c r="K1927" s="11" t="s">
        <v>50</v>
      </c>
      <c r="L1927" s="11">
        <v>90045</v>
      </c>
      <c r="M1927" s="11" t="s">
        <v>51</v>
      </c>
      <c r="N1927" s="11" t="s">
        <v>3171</v>
      </c>
      <c r="O1927" s="11" t="s">
        <v>31</v>
      </c>
      <c r="P1927" s="11" t="s">
        <v>44</v>
      </c>
      <c r="Q1927" s="11" t="s">
        <v>3172</v>
      </c>
      <c r="R1927" s="11">
        <v>364.77600000000001</v>
      </c>
      <c r="S1927" s="11">
        <v>3</v>
      </c>
      <c r="T1927" s="11">
        <v>0.2</v>
      </c>
      <c r="U1927" s="11">
        <v>27.3582</v>
      </c>
      <c r="V1927" s="11">
        <f t="shared" si="60"/>
        <v>1</v>
      </c>
      <c r="W1927" s="11" t="str">
        <f t="shared" si="61"/>
        <v>Oct</v>
      </c>
      <c r="X1927" s="13" t="s">
        <v>4393</v>
      </c>
    </row>
    <row r="1928" spans="1:24" x14ac:dyDescent="0.3">
      <c r="A1928" s="11">
        <v>9060</v>
      </c>
      <c r="B1928" s="11" t="s">
        <v>4168</v>
      </c>
      <c r="C1928" s="12">
        <v>44726</v>
      </c>
      <c r="D1928" s="12">
        <v>44730</v>
      </c>
      <c r="E1928" s="11" t="s">
        <v>38</v>
      </c>
      <c r="F1928" s="11" t="s">
        <v>661</v>
      </c>
      <c r="G1928" s="11" t="s">
        <v>662</v>
      </c>
      <c r="H1928" s="11" t="s">
        <v>81</v>
      </c>
      <c r="I1928" s="11" t="s">
        <v>26</v>
      </c>
      <c r="J1928" s="11" t="s">
        <v>176</v>
      </c>
      <c r="K1928" s="11" t="s">
        <v>177</v>
      </c>
      <c r="L1928" s="11">
        <v>98103</v>
      </c>
      <c r="M1928" s="11" t="s">
        <v>51</v>
      </c>
      <c r="N1928" s="11" t="s">
        <v>1115</v>
      </c>
      <c r="O1928" s="11" t="s">
        <v>31</v>
      </c>
      <c r="P1928" s="11" t="s">
        <v>44</v>
      </c>
      <c r="Q1928" s="11" t="s">
        <v>1116</v>
      </c>
      <c r="R1928" s="11">
        <v>1115.17</v>
      </c>
      <c r="S1928" s="11">
        <v>7</v>
      </c>
      <c r="T1928" s="11">
        <v>0</v>
      </c>
      <c r="U1928" s="11">
        <v>334.55099999999999</v>
      </c>
      <c r="V1928" s="11">
        <f t="shared" si="60"/>
        <v>1</v>
      </c>
      <c r="W1928" s="11" t="str">
        <f t="shared" si="61"/>
        <v>Jun</v>
      </c>
      <c r="X1928" s="13" t="s">
        <v>4394</v>
      </c>
    </row>
    <row r="1929" spans="1:24" x14ac:dyDescent="0.3">
      <c r="A1929" s="11">
        <v>9069</v>
      </c>
      <c r="B1929" s="11" t="s">
        <v>4169</v>
      </c>
      <c r="C1929" s="12">
        <v>44806</v>
      </c>
      <c r="D1929" s="12">
        <v>44809</v>
      </c>
      <c r="E1929" s="11" t="s">
        <v>22</v>
      </c>
      <c r="F1929" s="11" t="s">
        <v>227</v>
      </c>
      <c r="G1929" s="11" t="s">
        <v>228</v>
      </c>
      <c r="H1929" s="11" t="s">
        <v>25</v>
      </c>
      <c r="I1929" s="11" t="s">
        <v>26</v>
      </c>
      <c r="J1929" s="11" t="s">
        <v>781</v>
      </c>
      <c r="K1929" s="11" t="s">
        <v>177</v>
      </c>
      <c r="L1929" s="11">
        <v>98198</v>
      </c>
      <c r="M1929" s="11" t="s">
        <v>51</v>
      </c>
      <c r="N1929" s="11" t="s">
        <v>103</v>
      </c>
      <c r="O1929" s="11" t="s">
        <v>31</v>
      </c>
      <c r="P1929" s="11" t="s">
        <v>35</v>
      </c>
      <c r="Q1929" s="11" t="s">
        <v>104</v>
      </c>
      <c r="R1929" s="11">
        <v>215.976</v>
      </c>
      <c r="S1929" s="11">
        <v>3</v>
      </c>
      <c r="T1929" s="11">
        <v>0.2</v>
      </c>
      <c r="U1929" s="11">
        <v>-2.6997</v>
      </c>
      <c r="V1929" s="11">
        <f t="shared" si="60"/>
        <v>0</v>
      </c>
      <c r="W1929" s="11" t="str">
        <f t="shared" si="61"/>
        <v>Sep</v>
      </c>
      <c r="X1929" s="13" t="s">
        <v>4394</v>
      </c>
    </row>
    <row r="1930" spans="1:24" x14ac:dyDescent="0.3">
      <c r="A1930" s="11">
        <v>9071</v>
      </c>
      <c r="B1930" s="11" t="s">
        <v>4170</v>
      </c>
      <c r="C1930" s="12">
        <v>45264</v>
      </c>
      <c r="D1930" s="12">
        <v>45265</v>
      </c>
      <c r="E1930" s="11" t="s">
        <v>78</v>
      </c>
      <c r="F1930" s="11" t="s">
        <v>2573</v>
      </c>
      <c r="G1930" s="11" t="s">
        <v>2574</v>
      </c>
      <c r="H1930" s="11" t="s">
        <v>81</v>
      </c>
      <c r="I1930" s="11" t="s">
        <v>26</v>
      </c>
      <c r="J1930" s="11" t="s">
        <v>60</v>
      </c>
      <c r="K1930" s="11" t="s">
        <v>61</v>
      </c>
      <c r="L1930" s="11">
        <v>19134</v>
      </c>
      <c r="M1930" s="11" t="s">
        <v>62</v>
      </c>
      <c r="N1930" s="11" t="s">
        <v>361</v>
      </c>
      <c r="O1930" s="11" t="s">
        <v>31</v>
      </c>
      <c r="P1930" s="11" t="s">
        <v>53</v>
      </c>
      <c r="Q1930" s="11" t="s">
        <v>362</v>
      </c>
      <c r="R1930" s="11">
        <v>11.352</v>
      </c>
      <c r="S1930" s="11">
        <v>3</v>
      </c>
      <c r="T1930" s="11">
        <v>0.2</v>
      </c>
      <c r="U1930" s="11">
        <v>2.6960999999999999</v>
      </c>
      <c r="V1930" s="11">
        <f t="shared" si="60"/>
        <v>1</v>
      </c>
      <c r="W1930" s="11" t="str">
        <f t="shared" si="61"/>
        <v>Dec</v>
      </c>
      <c r="X1930" s="13" t="s">
        <v>4395</v>
      </c>
    </row>
    <row r="1931" spans="1:24" x14ac:dyDescent="0.3">
      <c r="A1931" s="11">
        <v>9079</v>
      </c>
      <c r="B1931" s="11" t="s">
        <v>4171</v>
      </c>
      <c r="C1931" s="12">
        <v>44608</v>
      </c>
      <c r="D1931" s="12">
        <v>44615</v>
      </c>
      <c r="E1931" s="11" t="s">
        <v>38</v>
      </c>
      <c r="F1931" s="11" t="s">
        <v>3979</v>
      </c>
      <c r="G1931" s="11" t="s">
        <v>3980</v>
      </c>
      <c r="H1931" s="11" t="s">
        <v>25</v>
      </c>
      <c r="I1931" s="11" t="s">
        <v>26</v>
      </c>
      <c r="J1931" s="11" t="s">
        <v>27</v>
      </c>
      <c r="K1931" s="11" t="s">
        <v>28</v>
      </c>
      <c r="L1931" s="11">
        <v>42420</v>
      </c>
      <c r="M1931" s="11" t="s">
        <v>29</v>
      </c>
      <c r="N1931" s="11" t="s">
        <v>202</v>
      </c>
      <c r="O1931" s="11" t="s">
        <v>31</v>
      </c>
      <c r="P1931" s="11" t="s">
        <v>53</v>
      </c>
      <c r="Q1931" s="11" t="s">
        <v>203</v>
      </c>
      <c r="R1931" s="11">
        <v>318.08</v>
      </c>
      <c r="S1931" s="11">
        <v>4</v>
      </c>
      <c r="T1931" s="11">
        <v>0</v>
      </c>
      <c r="U1931" s="11">
        <v>34.988799999999998</v>
      </c>
      <c r="V1931" s="11">
        <f t="shared" si="60"/>
        <v>1</v>
      </c>
      <c r="W1931" s="11" t="str">
        <f t="shared" si="61"/>
        <v>Feb</v>
      </c>
      <c r="X1931" s="13" t="s">
        <v>4394</v>
      </c>
    </row>
    <row r="1932" spans="1:24" x14ac:dyDescent="0.3">
      <c r="A1932" s="11">
        <v>9088</v>
      </c>
      <c r="B1932" s="11" t="s">
        <v>4172</v>
      </c>
      <c r="C1932" s="12">
        <v>44830</v>
      </c>
      <c r="D1932" s="12">
        <v>44834</v>
      </c>
      <c r="E1932" s="11" t="s">
        <v>38</v>
      </c>
      <c r="F1932" s="11" t="s">
        <v>4173</v>
      </c>
      <c r="G1932" s="11" t="s">
        <v>4174</v>
      </c>
      <c r="H1932" s="11" t="s">
        <v>81</v>
      </c>
      <c r="I1932" s="11" t="s">
        <v>26</v>
      </c>
      <c r="J1932" s="11" t="s">
        <v>91</v>
      </c>
      <c r="K1932" s="11" t="s">
        <v>83</v>
      </c>
      <c r="L1932" s="11">
        <v>77041</v>
      </c>
      <c r="M1932" s="11" t="s">
        <v>84</v>
      </c>
      <c r="N1932" s="11" t="s">
        <v>129</v>
      </c>
      <c r="O1932" s="11" t="s">
        <v>31</v>
      </c>
      <c r="P1932" s="11" t="s">
        <v>35</v>
      </c>
      <c r="Q1932" s="11" t="s">
        <v>130</v>
      </c>
      <c r="R1932" s="11">
        <v>454.96499999999997</v>
      </c>
      <c r="S1932" s="11">
        <v>5</v>
      </c>
      <c r="T1932" s="11">
        <v>0.3</v>
      </c>
      <c r="U1932" s="11">
        <v>-136.48949999999999</v>
      </c>
      <c r="V1932" s="11">
        <f t="shared" si="60"/>
        <v>0</v>
      </c>
      <c r="W1932" s="11" t="str">
        <f t="shared" si="61"/>
        <v>Sep</v>
      </c>
      <c r="X1932" s="13" t="s">
        <v>4394</v>
      </c>
    </row>
    <row r="1933" spans="1:24" x14ac:dyDescent="0.3">
      <c r="A1933" s="11">
        <v>9093</v>
      </c>
      <c r="B1933" s="11" t="s">
        <v>4175</v>
      </c>
      <c r="C1933" s="12">
        <v>44375</v>
      </c>
      <c r="D1933" s="12">
        <v>44380</v>
      </c>
      <c r="E1933" s="11" t="s">
        <v>22</v>
      </c>
      <c r="F1933" s="11" t="s">
        <v>1919</v>
      </c>
      <c r="G1933" s="11" t="s">
        <v>1920</v>
      </c>
      <c r="H1933" s="11" t="s">
        <v>81</v>
      </c>
      <c r="I1933" s="11" t="s">
        <v>26</v>
      </c>
      <c r="J1933" s="11" t="s">
        <v>108</v>
      </c>
      <c r="K1933" s="11" t="s">
        <v>215</v>
      </c>
      <c r="L1933" s="11">
        <v>45373</v>
      </c>
      <c r="M1933" s="11" t="s">
        <v>62</v>
      </c>
      <c r="N1933" s="11" t="s">
        <v>1529</v>
      </c>
      <c r="O1933" s="11" t="s">
        <v>31</v>
      </c>
      <c r="P1933" s="11" t="s">
        <v>32</v>
      </c>
      <c r="Q1933" s="11" t="s">
        <v>1530</v>
      </c>
      <c r="R1933" s="11">
        <v>482.94</v>
      </c>
      <c r="S1933" s="11">
        <v>6</v>
      </c>
      <c r="T1933" s="11">
        <v>0.5</v>
      </c>
      <c r="U1933" s="11">
        <v>-376.69319999999999</v>
      </c>
      <c r="V1933" s="11">
        <f t="shared" si="60"/>
        <v>0</v>
      </c>
      <c r="W1933" s="11" t="str">
        <f t="shared" si="61"/>
        <v>Jun</v>
      </c>
      <c r="X1933" s="13" t="s">
        <v>4393</v>
      </c>
    </row>
    <row r="1934" spans="1:24" x14ac:dyDescent="0.3">
      <c r="A1934" s="11">
        <v>9104</v>
      </c>
      <c r="B1934" s="11" t="s">
        <v>4176</v>
      </c>
      <c r="C1934" s="12">
        <v>44507</v>
      </c>
      <c r="D1934" s="12">
        <v>44512</v>
      </c>
      <c r="E1934" s="11" t="s">
        <v>38</v>
      </c>
      <c r="F1934" s="11" t="s">
        <v>1243</v>
      </c>
      <c r="G1934" s="11" t="s">
        <v>1244</v>
      </c>
      <c r="H1934" s="11" t="s">
        <v>25</v>
      </c>
      <c r="I1934" s="11" t="s">
        <v>26</v>
      </c>
      <c r="J1934" s="11" t="s">
        <v>91</v>
      </c>
      <c r="K1934" s="11" t="s">
        <v>83</v>
      </c>
      <c r="L1934" s="11">
        <v>77041</v>
      </c>
      <c r="M1934" s="11" t="s">
        <v>84</v>
      </c>
      <c r="N1934" s="11" t="s">
        <v>2376</v>
      </c>
      <c r="O1934" s="11" t="s">
        <v>31</v>
      </c>
      <c r="P1934" s="11" t="s">
        <v>53</v>
      </c>
      <c r="Q1934" s="11" t="s">
        <v>2377</v>
      </c>
      <c r="R1934" s="11">
        <v>64.959999999999994</v>
      </c>
      <c r="S1934" s="11">
        <v>5</v>
      </c>
      <c r="T1934" s="11">
        <v>0.6</v>
      </c>
      <c r="U1934" s="11">
        <v>-84.447999999999993</v>
      </c>
      <c r="V1934" s="11">
        <f t="shared" si="60"/>
        <v>0</v>
      </c>
      <c r="W1934" s="11" t="str">
        <f t="shared" si="61"/>
        <v>Nov</v>
      </c>
      <c r="X1934" s="13" t="s">
        <v>4393</v>
      </c>
    </row>
    <row r="1935" spans="1:24" x14ac:dyDescent="0.3">
      <c r="A1935" s="11">
        <v>9117</v>
      </c>
      <c r="B1935" s="11" t="s">
        <v>4177</v>
      </c>
      <c r="C1935" s="12">
        <v>44945</v>
      </c>
      <c r="D1935" s="12">
        <v>44950</v>
      </c>
      <c r="E1935" s="11" t="s">
        <v>22</v>
      </c>
      <c r="F1935" s="11" t="s">
        <v>1744</v>
      </c>
      <c r="G1935" s="11" t="s">
        <v>1745</v>
      </c>
      <c r="H1935" s="11" t="s">
        <v>25</v>
      </c>
      <c r="I1935" s="11" t="s">
        <v>26</v>
      </c>
      <c r="J1935" s="11" t="s">
        <v>60</v>
      </c>
      <c r="K1935" s="11" t="s">
        <v>61</v>
      </c>
      <c r="L1935" s="11">
        <v>19140</v>
      </c>
      <c r="M1935" s="11" t="s">
        <v>62</v>
      </c>
      <c r="N1935" s="11" t="s">
        <v>678</v>
      </c>
      <c r="O1935" s="11" t="s">
        <v>31</v>
      </c>
      <c r="P1935" s="11" t="s">
        <v>53</v>
      </c>
      <c r="Q1935" s="11" t="s">
        <v>679</v>
      </c>
      <c r="R1935" s="11">
        <v>31.968</v>
      </c>
      <c r="S1935" s="11">
        <v>2</v>
      </c>
      <c r="T1935" s="11">
        <v>0.2</v>
      </c>
      <c r="U1935" s="11">
        <v>6.3936000000000002</v>
      </c>
      <c r="V1935" s="11">
        <f t="shared" si="60"/>
        <v>1</v>
      </c>
      <c r="W1935" s="11" t="str">
        <f t="shared" si="61"/>
        <v>Jan</v>
      </c>
      <c r="X1935" s="13" t="s">
        <v>4395</v>
      </c>
    </row>
    <row r="1936" spans="1:24" x14ac:dyDescent="0.3">
      <c r="A1936" s="11">
        <v>9118</v>
      </c>
      <c r="B1936" s="11" t="s">
        <v>4177</v>
      </c>
      <c r="C1936" s="12">
        <v>44945</v>
      </c>
      <c r="D1936" s="12">
        <v>44950</v>
      </c>
      <c r="E1936" s="11" t="s">
        <v>22</v>
      </c>
      <c r="F1936" s="11" t="s">
        <v>1744</v>
      </c>
      <c r="G1936" s="11" t="s">
        <v>1745</v>
      </c>
      <c r="H1936" s="11" t="s">
        <v>25</v>
      </c>
      <c r="I1936" s="11" t="s">
        <v>26</v>
      </c>
      <c r="J1936" s="11" t="s">
        <v>60</v>
      </c>
      <c r="K1936" s="11" t="s">
        <v>61</v>
      </c>
      <c r="L1936" s="11">
        <v>19140</v>
      </c>
      <c r="M1936" s="11" t="s">
        <v>62</v>
      </c>
      <c r="N1936" s="11" t="s">
        <v>962</v>
      </c>
      <c r="O1936" s="11" t="s">
        <v>31</v>
      </c>
      <c r="P1936" s="11" t="s">
        <v>35</v>
      </c>
      <c r="Q1936" s="11" t="s">
        <v>963</v>
      </c>
      <c r="R1936" s="11">
        <v>887.27099999999996</v>
      </c>
      <c r="S1936" s="11">
        <v>3</v>
      </c>
      <c r="T1936" s="11">
        <v>0.3</v>
      </c>
      <c r="U1936" s="11">
        <v>-63.3765</v>
      </c>
      <c r="V1936" s="11">
        <f t="shared" si="60"/>
        <v>0</v>
      </c>
      <c r="W1936" s="11" t="str">
        <f t="shared" si="61"/>
        <v>Jan</v>
      </c>
      <c r="X1936" s="13" t="s">
        <v>4395</v>
      </c>
    </row>
    <row r="1937" spans="1:24" x14ac:dyDescent="0.3">
      <c r="A1937" s="11">
        <v>9125</v>
      </c>
      <c r="B1937" s="11" t="s">
        <v>4178</v>
      </c>
      <c r="C1937" s="12">
        <v>44791</v>
      </c>
      <c r="D1937" s="12">
        <v>44793</v>
      </c>
      <c r="E1937" s="11" t="s">
        <v>22</v>
      </c>
      <c r="F1937" s="11" t="s">
        <v>3014</v>
      </c>
      <c r="G1937" s="11" t="s">
        <v>3015</v>
      </c>
      <c r="H1937" s="11" t="s">
        <v>90</v>
      </c>
      <c r="I1937" s="11" t="s">
        <v>26</v>
      </c>
      <c r="J1937" s="11" t="s">
        <v>91</v>
      </c>
      <c r="K1937" s="11" t="s">
        <v>83</v>
      </c>
      <c r="L1937" s="11">
        <v>77070</v>
      </c>
      <c r="M1937" s="11" t="s">
        <v>84</v>
      </c>
      <c r="N1937" s="11" t="s">
        <v>908</v>
      </c>
      <c r="O1937" s="11" t="s">
        <v>31</v>
      </c>
      <c r="P1937" s="11" t="s">
        <v>53</v>
      </c>
      <c r="Q1937" s="11" t="s">
        <v>298</v>
      </c>
      <c r="R1937" s="11">
        <v>9.5519999999999996</v>
      </c>
      <c r="S1937" s="11">
        <v>3</v>
      </c>
      <c r="T1937" s="11">
        <v>0.6</v>
      </c>
      <c r="U1937" s="11">
        <v>-3.8208000000000002</v>
      </c>
      <c r="V1937" s="11">
        <f t="shared" si="60"/>
        <v>0</v>
      </c>
      <c r="W1937" s="11" t="str">
        <f t="shared" si="61"/>
        <v>Aug</v>
      </c>
      <c r="X1937" s="13" t="s">
        <v>4394</v>
      </c>
    </row>
    <row r="1938" spans="1:24" x14ac:dyDescent="0.3">
      <c r="A1938" s="11">
        <v>9126</v>
      </c>
      <c r="B1938" s="11" t="s">
        <v>4178</v>
      </c>
      <c r="C1938" s="12">
        <v>44791</v>
      </c>
      <c r="D1938" s="12">
        <v>44793</v>
      </c>
      <c r="E1938" s="11" t="s">
        <v>22</v>
      </c>
      <c r="F1938" s="11" t="s">
        <v>3014</v>
      </c>
      <c r="G1938" s="11" t="s">
        <v>3015</v>
      </c>
      <c r="H1938" s="11" t="s">
        <v>90</v>
      </c>
      <c r="I1938" s="11" t="s">
        <v>26</v>
      </c>
      <c r="J1938" s="11" t="s">
        <v>91</v>
      </c>
      <c r="K1938" s="11" t="s">
        <v>83</v>
      </c>
      <c r="L1938" s="11">
        <v>77070</v>
      </c>
      <c r="M1938" s="11" t="s">
        <v>84</v>
      </c>
      <c r="N1938" s="11" t="s">
        <v>2406</v>
      </c>
      <c r="O1938" s="11" t="s">
        <v>31</v>
      </c>
      <c r="P1938" s="11" t="s">
        <v>53</v>
      </c>
      <c r="Q1938" s="11" t="s">
        <v>2407</v>
      </c>
      <c r="R1938" s="11">
        <v>5.3440000000000003</v>
      </c>
      <c r="S1938" s="11">
        <v>4</v>
      </c>
      <c r="T1938" s="11">
        <v>0.6</v>
      </c>
      <c r="U1938" s="11">
        <v>-2.1375999999999999</v>
      </c>
      <c r="V1938" s="11">
        <f t="shared" si="60"/>
        <v>0</v>
      </c>
      <c r="W1938" s="11" t="str">
        <f t="shared" si="61"/>
        <v>Aug</v>
      </c>
      <c r="X1938" s="13" t="s">
        <v>4394</v>
      </c>
    </row>
    <row r="1939" spans="1:24" x14ac:dyDescent="0.3">
      <c r="A1939" s="11">
        <v>9130</v>
      </c>
      <c r="B1939" s="11" t="s">
        <v>4179</v>
      </c>
      <c r="C1939" s="12">
        <v>44644</v>
      </c>
      <c r="D1939" s="12">
        <v>44646</v>
      </c>
      <c r="E1939" s="11" t="s">
        <v>22</v>
      </c>
      <c r="F1939" s="11" t="s">
        <v>3860</v>
      </c>
      <c r="G1939" s="11" t="s">
        <v>3861</v>
      </c>
      <c r="H1939" s="11" t="s">
        <v>25</v>
      </c>
      <c r="I1939" s="11" t="s">
        <v>26</v>
      </c>
      <c r="J1939" s="11" t="s">
        <v>674</v>
      </c>
      <c r="K1939" s="11" t="s">
        <v>215</v>
      </c>
      <c r="L1939" s="11">
        <v>44105</v>
      </c>
      <c r="M1939" s="11" t="s">
        <v>62</v>
      </c>
      <c r="N1939" s="11" t="s">
        <v>1948</v>
      </c>
      <c r="O1939" s="11" t="s">
        <v>31</v>
      </c>
      <c r="P1939" s="11" t="s">
        <v>32</v>
      </c>
      <c r="Q1939" s="11" t="s">
        <v>1949</v>
      </c>
      <c r="R1939" s="11">
        <v>301.47000000000003</v>
      </c>
      <c r="S1939" s="11">
        <v>3</v>
      </c>
      <c r="T1939" s="11">
        <v>0.5</v>
      </c>
      <c r="U1939" s="11">
        <v>-241.17599999999999</v>
      </c>
      <c r="V1939" s="11">
        <f t="shared" si="60"/>
        <v>0</v>
      </c>
      <c r="W1939" s="11" t="str">
        <f t="shared" si="61"/>
        <v>Mar</v>
      </c>
      <c r="X1939" s="13" t="s">
        <v>4394</v>
      </c>
    </row>
    <row r="1940" spans="1:24" x14ac:dyDescent="0.3">
      <c r="A1940" s="11">
        <v>9132</v>
      </c>
      <c r="B1940" s="11" t="s">
        <v>4180</v>
      </c>
      <c r="C1940" s="12">
        <v>45074</v>
      </c>
      <c r="D1940" s="12">
        <v>45078</v>
      </c>
      <c r="E1940" s="11" t="s">
        <v>38</v>
      </c>
      <c r="F1940" s="11" t="s">
        <v>2075</v>
      </c>
      <c r="G1940" s="11" t="s">
        <v>2076</v>
      </c>
      <c r="H1940" s="11" t="s">
        <v>81</v>
      </c>
      <c r="I1940" s="11" t="s">
        <v>26</v>
      </c>
      <c r="J1940" s="11" t="s">
        <v>4181</v>
      </c>
      <c r="K1940" s="11" t="s">
        <v>1070</v>
      </c>
      <c r="L1940" s="11">
        <v>20707</v>
      </c>
      <c r="M1940" s="11" t="s">
        <v>62</v>
      </c>
      <c r="N1940" s="11" t="s">
        <v>1271</v>
      </c>
      <c r="O1940" s="11" t="s">
        <v>31</v>
      </c>
      <c r="P1940" s="11" t="s">
        <v>53</v>
      </c>
      <c r="Q1940" s="11" t="s">
        <v>1272</v>
      </c>
      <c r="R1940" s="11">
        <v>27.46</v>
      </c>
      <c r="S1940" s="11">
        <v>2</v>
      </c>
      <c r="T1940" s="11">
        <v>0</v>
      </c>
      <c r="U1940" s="11">
        <v>9.8856000000000002</v>
      </c>
      <c r="V1940" s="11">
        <f t="shared" si="60"/>
        <v>1</v>
      </c>
      <c r="W1940" s="11" t="str">
        <f t="shared" si="61"/>
        <v>May</v>
      </c>
      <c r="X1940" s="13" t="s">
        <v>4395</v>
      </c>
    </row>
    <row r="1941" spans="1:24" x14ac:dyDescent="0.3">
      <c r="A1941" s="11">
        <v>9155</v>
      </c>
      <c r="B1941" s="11" t="s">
        <v>4182</v>
      </c>
      <c r="C1941" s="12">
        <v>44774</v>
      </c>
      <c r="D1941" s="12">
        <v>44776</v>
      </c>
      <c r="E1941" s="11" t="s">
        <v>22</v>
      </c>
      <c r="F1941" s="11" t="s">
        <v>4183</v>
      </c>
      <c r="G1941" s="11" t="s">
        <v>4184</v>
      </c>
      <c r="H1941" s="11" t="s">
        <v>25</v>
      </c>
      <c r="I1941" s="11" t="s">
        <v>26</v>
      </c>
      <c r="J1941" s="11" t="s">
        <v>60</v>
      </c>
      <c r="K1941" s="11" t="s">
        <v>61</v>
      </c>
      <c r="L1941" s="11">
        <v>19140</v>
      </c>
      <c r="M1941" s="11" t="s">
        <v>62</v>
      </c>
      <c r="N1941" s="11" t="s">
        <v>532</v>
      </c>
      <c r="O1941" s="11" t="s">
        <v>31</v>
      </c>
      <c r="P1941" s="11" t="s">
        <v>53</v>
      </c>
      <c r="Q1941" s="11" t="s">
        <v>3107</v>
      </c>
      <c r="R1941" s="11">
        <v>19.312000000000001</v>
      </c>
      <c r="S1941" s="11">
        <v>2</v>
      </c>
      <c r="T1941" s="11">
        <v>0.2</v>
      </c>
      <c r="U1941" s="11">
        <v>3.1381999999999999</v>
      </c>
      <c r="V1941" s="11">
        <f t="shared" si="60"/>
        <v>1</v>
      </c>
      <c r="W1941" s="11" t="str">
        <f t="shared" si="61"/>
        <v>Aug</v>
      </c>
      <c r="X1941" s="13" t="s">
        <v>4394</v>
      </c>
    </row>
    <row r="1942" spans="1:24" x14ac:dyDescent="0.3">
      <c r="A1942" s="11">
        <v>9162</v>
      </c>
      <c r="B1942" s="11" t="s">
        <v>4185</v>
      </c>
      <c r="C1942" s="12">
        <v>44903</v>
      </c>
      <c r="D1942" s="12">
        <v>44907</v>
      </c>
      <c r="E1942" s="11" t="s">
        <v>38</v>
      </c>
      <c r="F1942" s="11" t="s">
        <v>1453</v>
      </c>
      <c r="G1942" s="11" t="s">
        <v>1454</v>
      </c>
      <c r="H1942" s="11" t="s">
        <v>25</v>
      </c>
      <c r="I1942" s="11" t="s">
        <v>26</v>
      </c>
      <c r="J1942" s="11" t="s">
        <v>4186</v>
      </c>
      <c r="K1942" s="11" t="s">
        <v>222</v>
      </c>
      <c r="L1942" s="11">
        <v>54703</v>
      </c>
      <c r="M1942" s="11" t="s">
        <v>84</v>
      </c>
      <c r="N1942" s="11" t="s">
        <v>1934</v>
      </c>
      <c r="O1942" s="11" t="s">
        <v>31</v>
      </c>
      <c r="P1942" s="11" t="s">
        <v>32</v>
      </c>
      <c r="Q1942" s="11" t="s">
        <v>1935</v>
      </c>
      <c r="R1942" s="11">
        <v>405.86</v>
      </c>
      <c r="S1942" s="11">
        <v>7</v>
      </c>
      <c r="T1942" s="11">
        <v>0</v>
      </c>
      <c r="U1942" s="11">
        <v>32.468800000000002</v>
      </c>
      <c r="V1942" s="11">
        <f t="shared" si="60"/>
        <v>1</v>
      </c>
      <c r="W1942" s="11" t="str">
        <f t="shared" si="61"/>
        <v>Dec</v>
      </c>
      <c r="X1942" s="13" t="s">
        <v>4394</v>
      </c>
    </row>
    <row r="1943" spans="1:24" x14ac:dyDescent="0.3">
      <c r="A1943" s="11">
        <v>9163</v>
      </c>
      <c r="B1943" s="11" t="s">
        <v>4185</v>
      </c>
      <c r="C1943" s="12">
        <v>44903</v>
      </c>
      <c r="D1943" s="12">
        <v>44907</v>
      </c>
      <c r="E1943" s="11" t="s">
        <v>38</v>
      </c>
      <c r="F1943" s="11" t="s">
        <v>1453</v>
      </c>
      <c r="G1943" s="11" t="s">
        <v>1454</v>
      </c>
      <c r="H1943" s="11" t="s">
        <v>25</v>
      </c>
      <c r="I1943" s="11" t="s">
        <v>26</v>
      </c>
      <c r="J1943" s="11" t="s">
        <v>4186</v>
      </c>
      <c r="K1943" s="11" t="s">
        <v>222</v>
      </c>
      <c r="L1943" s="11">
        <v>54703</v>
      </c>
      <c r="M1943" s="11" t="s">
        <v>84</v>
      </c>
      <c r="N1943" s="11" t="s">
        <v>786</v>
      </c>
      <c r="O1943" s="11" t="s">
        <v>31</v>
      </c>
      <c r="P1943" s="11" t="s">
        <v>35</v>
      </c>
      <c r="Q1943" s="11" t="s">
        <v>787</v>
      </c>
      <c r="R1943" s="11">
        <v>680.01</v>
      </c>
      <c r="S1943" s="11">
        <v>3</v>
      </c>
      <c r="T1943" s="11">
        <v>0</v>
      </c>
      <c r="U1943" s="11">
        <v>176.80260000000001</v>
      </c>
      <c r="V1943" s="11">
        <f t="shared" si="60"/>
        <v>1</v>
      </c>
      <c r="W1943" s="11" t="str">
        <f t="shared" si="61"/>
        <v>Dec</v>
      </c>
      <c r="X1943" s="13" t="s">
        <v>4394</v>
      </c>
    </row>
    <row r="1944" spans="1:24" x14ac:dyDescent="0.3">
      <c r="A1944" s="11">
        <v>9171</v>
      </c>
      <c r="B1944" s="11" t="s">
        <v>4187</v>
      </c>
      <c r="C1944" s="12">
        <v>44896</v>
      </c>
      <c r="D1944" s="12">
        <v>44896</v>
      </c>
      <c r="E1944" s="11" t="s">
        <v>407</v>
      </c>
      <c r="F1944" s="11" t="s">
        <v>2420</v>
      </c>
      <c r="G1944" s="11" t="s">
        <v>2421</v>
      </c>
      <c r="H1944" s="11" t="s">
        <v>90</v>
      </c>
      <c r="I1944" s="11" t="s">
        <v>26</v>
      </c>
      <c r="J1944" s="11" t="s">
        <v>3429</v>
      </c>
      <c r="K1944" s="11" t="s">
        <v>50</v>
      </c>
      <c r="L1944" s="11">
        <v>93030</v>
      </c>
      <c r="M1944" s="11" t="s">
        <v>51</v>
      </c>
      <c r="N1944" s="11" t="s">
        <v>566</v>
      </c>
      <c r="O1944" s="11" t="s">
        <v>31</v>
      </c>
      <c r="P1944" s="11" t="s">
        <v>53</v>
      </c>
      <c r="Q1944" s="11" t="s">
        <v>567</v>
      </c>
      <c r="R1944" s="11">
        <v>31.96</v>
      </c>
      <c r="S1944" s="11">
        <v>2</v>
      </c>
      <c r="T1944" s="11">
        <v>0</v>
      </c>
      <c r="U1944" s="11">
        <v>1.5980000000000001</v>
      </c>
      <c r="V1944" s="11">
        <f t="shared" si="60"/>
        <v>1</v>
      </c>
      <c r="W1944" s="11" t="str">
        <f t="shared" si="61"/>
        <v>Dec</v>
      </c>
      <c r="X1944" s="13" t="s">
        <v>4394</v>
      </c>
    </row>
    <row r="1945" spans="1:24" x14ac:dyDescent="0.3">
      <c r="A1945" s="11">
        <v>9185</v>
      </c>
      <c r="B1945" s="11" t="s">
        <v>4188</v>
      </c>
      <c r="C1945" s="12">
        <v>45145</v>
      </c>
      <c r="D1945" s="12">
        <v>45149</v>
      </c>
      <c r="E1945" s="11" t="s">
        <v>38</v>
      </c>
      <c r="F1945" s="11" t="s">
        <v>395</v>
      </c>
      <c r="G1945" s="11" t="s">
        <v>396</v>
      </c>
      <c r="H1945" s="11" t="s">
        <v>25</v>
      </c>
      <c r="I1945" s="11" t="s">
        <v>26</v>
      </c>
      <c r="J1945" s="11" t="s">
        <v>3753</v>
      </c>
      <c r="K1945" s="11" t="s">
        <v>50</v>
      </c>
      <c r="L1945" s="11">
        <v>92683</v>
      </c>
      <c r="M1945" s="11" t="s">
        <v>51</v>
      </c>
      <c r="N1945" s="11" t="s">
        <v>75</v>
      </c>
      <c r="O1945" s="11" t="s">
        <v>31</v>
      </c>
      <c r="P1945" s="11" t="s">
        <v>53</v>
      </c>
      <c r="Q1945" s="11" t="s">
        <v>76</v>
      </c>
      <c r="R1945" s="11">
        <v>51.75</v>
      </c>
      <c r="S1945" s="11">
        <v>1</v>
      </c>
      <c r="T1945" s="11">
        <v>0</v>
      </c>
      <c r="U1945" s="11">
        <v>15.525</v>
      </c>
      <c r="V1945" s="11">
        <f t="shared" si="60"/>
        <v>1</v>
      </c>
      <c r="W1945" s="11" t="str">
        <f t="shared" si="61"/>
        <v>Aug</v>
      </c>
      <c r="X1945" s="13" t="s">
        <v>4395</v>
      </c>
    </row>
    <row r="1946" spans="1:24" x14ac:dyDescent="0.3">
      <c r="A1946" s="11">
        <v>9186</v>
      </c>
      <c r="B1946" s="11" t="s">
        <v>4188</v>
      </c>
      <c r="C1946" s="12">
        <v>45145</v>
      </c>
      <c r="D1946" s="12">
        <v>45149</v>
      </c>
      <c r="E1946" s="11" t="s">
        <v>38</v>
      </c>
      <c r="F1946" s="11" t="s">
        <v>395</v>
      </c>
      <c r="G1946" s="11" t="s">
        <v>396</v>
      </c>
      <c r="H1946" s="11" t="s">
        <v>25</v>
      </c>
      <c r="I1946" s="11" t="s">
        <v>26</v>
      </c>
      <c r="J1946" s="11" t="s">
        <v>3753</v>
      </c>
      <c r="K1946" s="11" t="s">
        <v>50</v>
      </c>
      <c r="L1946" s="11">
        <v>92683</v>
      </c>
      <c r="M1946" s="11" t="s">
        <v>51</v>
      </c>
      <c r="N1946" s="11" t="s">
        <v>4189</v>
      </c>
      <c r="O1946" s="11" t="s">
        <v>31</v>
      </c>
      <c r="P1946" s="11" t="s">
        <v>35</v>
      </c>
      <c r="Q1946" s="11" t="s">
        <v>4190</v>
      </c>
      <c r="R1946" s="11">
        <v>207.184</v>
      </c>
      <c r="S1946" s="11">
        <v>1</v>
      </c>
      <c r="T1946" s="11">
        <v>0.2</v>
      </c>
      <c r="U1946" s="11">
        <v>25.898</v>
      </c>
      <c r="V1946" s="11">
        <f t="shared" si="60"/>
        <v>1</v>
      </c>
      <c r="W1946" s="11" t="str">
        <f t="shared" si="61"/>
        <v>Aug</v>
      </c>
      <c r="X1946" s="13" t="s">
        <v>4395</v>
      </c>
    </row>
    <row r="1947" spans="1:24" x14ac:dyDescent="0.3">
      <c r="A1947" s="11">
        <v>9200</v>
      </c>
      <c r="B1947" s="11" t="s">
        <v>4191</v>
      </c>
      <c r="C1947" s="12">
        <v>43961</v>
      </c>
      <c r="D1947" s="12">
        <v>43966</v>
      </c>
      <c r="E1947" s="11" t="s">
        <v>38</v>
      </c>
      <c r="F1947" s="11" t="s">
        <v>1107</v>
      </c>
      <c r="G1947" s="11" t="s">
        <v>1108</v>
      </c>
      <c r="H1947" s="11" t="s">
        <v>25</v>
      </c>
      <c r="I1947" s="11" t="s">
        <v>26</v>
      </c>
      <c r="J1947" s="11" t="s">
        <v>1472</v>
      </c>
      <c r="K1947" s="11" t="s">
        <v>50</v>
      </c>
      <c r="L1947" s="11">
        <v>95123</v>
      </c>
      <c r="M1947" s="11" t="s">
        <v>51</v>
      </c>
      <c r="N1947" s="11" t="s">
        <v>2254</v>
      </c>
      <c r="O1947" s="11" t="s">
        <v>31</v>
      </c>
      <c r="P1947" s="11" t="s">
        <v>35</v>
      </c>
      <c r="Q1947" s="11" t="s">
        <v>2255</v>
      </c>
      <c r="R1947" s="11">
        <v>256.78399999999999</v>
      </c>
      <c r="S1947" s="11">
        <v>1</v>
      </c>
      <c r="T1947" s="11">
        <v>0.2</v>
      </c>
      <c r="U1947" s="11">
        <v>32.097999999999999</v>
      </c>
      <c r="V1947" s="11">
        <f t="shared" si="60"/>
        <v>1</v>
      </c>
      <c r="W1947" s="11" t="str">
        <f t="shared" si="61"/>
        <v>May</v>
      </c>
      <c r="X1947" s="13" t="s">
        <v>4392</v>
      </c>
    </row>
    <row r="1948" spans="1:24" x14ac:dyDescent="0.3">
      <c r="A1948" s="11">
        <v>9201</v>
      </c>
      <c r="B1948" s="11" t="s">
        <v>4192</v>
      </c>
      <c r="C1948" s="12">
        <v>44851</v>
      </c>
      <c r="D1948" s="12">
        <v>44854</v>
      </c>
      <c r="E1948" s="11" t="s">
        <v>78</v>
      </c>
      <c r="F1948" s="11" t="s">
        <v>2917</v>
      </c>
      <c r="G1948" s="11" t="s">
        <v>2918</v>
      </c>
      <c r="H1948" s="11" t="s">
        <v>25</v>
      </c>
      <c r="I1948" s="11" t="s">
        <v>26</v>
      </c>
      <c r="J1948" s="11" t="s">
        <v>4193</v>
      </c>
      <c r="K1948" s="11" t="s">
        <v>344</v>
      </c>
      <c r="L1948" s="11">
        <v>8861</v>
      </c>
      <c r="M1948" s="11" t="s">
        <v>62</v>
      </c>
      <c r="N1948" s="11" t="s">
        <v>523</v>
      </c>
      <c r="O1948" s="11" t="s">
        <v>31</v>
      </c>
      <c r="P1948" s="11" t="s">
        <v>32</v>
      </c>
      <c r="Q1948" s="11" t="s">
        <v>524</v>
      </c>
      <c r="R1948" s="11">
        <v>120.98</v>
      </c>
      <c r="S1948" s="11">
        <v>1</v>
      </c>
      <c r="T1948" s="11">
        <v>0</v>
      </c>
      <c r="U1948" s="11">
        <v>12.098000000000001</v>
      </c>
      <c r="V1948" s="11">
        <f t="shared" si="60"/>
        <v>1</v>
      </c>
      <c r="W1948" s="11" t="str">
        <f t="shared" si="61"/>
        <v>Oct</v>
      </c>
      <c r="X1948" s="13" t="s">
        <v>4394</v>
      </c>
    </row>
    <row r="1949" spans="1:24" x14ac:dyDescent="0.3">
      <c r="A1949" s="11">
        <v>9213</v>
      </c>
      <c r="B1949" s="11" t="s">
        <v>4194</v>
      </c>
      <c r="C1949" s="12">
        <v>44173</v>
      </c>
      <c r="D1949" s="12">
        <v>44180</v>
      </c>
      <c r="E1949" s="11" t="s">
        <v>38</v>
      </c>
      <c r="F1949" s="11" t="s">
        <v>645</v>
      </c>
      <c r="G1949" s="11" t="s">
        <v>646</v>
      </c>
      <c r="H1949" s="11" t="s">
        <v>81</v>
      </c>
      <c r="I1949" s="11" t="s">
        <v>26</v>
      </c>
      <c r="J1949" s="11" t="s">
        <v>310</v>
      </c>
      <c r="K1949" s="11" t="s">
        <v>50</v>
      </c>
      <c r="L1949" s="11">
        <v>94110</v>
      </c>
      <c r="M1949" s="11" t="s">
        <v>51</v>
      </c>
      <c r="N1949" s="11" t="s">
        <v>115</v>
      </c>
      <c r="O1949" s="11" t="s">
        <v>31</v>
      </c>
      <c r="P1949" s="11" t="s">
        <v>53</v>
      </c>
      <c r="Q1949" s="11" t="s">
        <v>116</v>
      </c>
      <c r="R1949" s="11">
        <v>39.880000000000003</v>
      </c>
      <c r="S1949" s="11">
        <v>2</v>
      </c>
      <c r="T1949" s="11">
        <v>0</v>
      </c>
      <c r="U1949" s="11">
        <v>11.166399999999999</v>
      </c>
      <c r="V1949" s="11">
        <f t="shared" si="60"/>
        <v>1</v>
      </c>
      <c r="W1949" s="11" t="str">
        <f t="shared" si="61"/>
        <v>Dec</v>
      </c>
      <c r="X1949" s="13" t="s">
        <v>4392</v>
      </c>
    </row>
    <row r="1950" spans="1:24" x14ac:dyDescent="0.3">
      <c r="A1950" s="11">
        <v>9214</v>
      </c>
      <c r="B1950" s="11" t="s">
        <v>4194</v>
      </c>
      <c r="C1950" s="12">
        <v>44173</v>
      </c>
      <c r="D1950" s="12">
        <v>44180</v>
      </c>
      <c r="E1950" s="11" t="s">
        <v>38</v>
      </c>
      <c r="F1950" s="11" t="s">
        <v>645</v>
      </c>
      <c r="G1950" s="11" t="s">
        <v>646</v>
      </c>
      <c r="H1950" s="11" t="s">
        <v>81</v>
      </c>
      <c r="I1950" s="11" t="s">
        <v>26</v>
      </c>
      <c r="J1950" s="11" t="s">
        <v>310</v>
      </c>
      <c r="K1950" s="11" t="s">
        <v>50</v>
      </c>
      <c r="L1950" s="11">
        <v>94110</v>
      </c>
      <c r="M1950" s="11" t="s">
        <v>51</v>
      </c>
      <c r="N1950" s="11" t="s">
        <v>1402</v>
      </c>
      <c r="O1950" s="11" t="s">
        <v>31</v>
      </c>
      <c r="P1950" s="11" t="s">
        <v>53</v>
      </c>
      <c r="Q1950" s="11" t="s">
        <v>1403</v>
      </c>
      <c r="R1950" s="11">
        <v>79.44</v>
      </c>
      <c r="S1950" s="11">
        <v>3</v>
      </c>
      <c r="T1950" s="11">
        <v>0</v>
      </c>
      <c r="U1950" s="11">
        <v>28.598400000000002</v>
      </c>
      <c r="V1950" s="11">
        <f t="shared" si="60"/>
        <v>1</v>
      </c>
      <c r="W1950" s="11" t="str">
        <f t="shared" si="61"/>
        <v>Dec</v>
      </c>
      <c r="X1950" s="13" t="s">
        <v>4392</v>
      </c>
    </row>
    <row r="1951" spans="1:24" x14ac:dyDescent="0.3">
      <c r="A1951" s="11">
        <v>9220</v>
      </c>
      <c r="B1951" s="11" t="s">
        <v>4195</v>
      </c>
      <c r="C1951" s="12">
        <v>44424</v>
      </c>
      <c r="D1951" s="12">
        <v>44428</v>
      </c>
      <c r="E1951" s="11" t="s">
        <v>38</v>
      </c>
      <c r="F1951" s="11" t="s">
        <v>1449</v>
      </c>
      <c r="G1951" s="11" t="s">
        <v>1450</v>
      </c>
      <c r="H1951" s="11" t="s">
        <v>25</v>
      </c>
      <c r="I1951" s="11" t="s">
        <v>26</v>
      </c>
      <c r="J1951" s="11" t="s">
        <v>60</v>
      </c>
      <c r="K1951" s="11" t="s">
        <v>61</v>
      </c>
      <c r="L1951" s="11">
        <v>19120</v>
      </c>
      <c r="M1951" s="11" t="s">
        <v>62</v>
      </c>
      <c r="N1951" s="11" t="s">
        <v>1850</v>
      </c>
      <c r="O1951" s="11" t="s">
        <v>31</v>
      </c>
      <c r="P1951" s="11" t="s">
        <v>32</v>
      </c>
      <c r="Q1951" s="11" t="s">
        <v>1851</v>
      </c>
      <c r="R1951" s="11">
        <v>301.47000000000003</v>
      </c>
      <c r="S1951" s="11">
        <v>3</v>
      </c>
      <c r="T1951" s="11">
        <v>0.5</v>
      </c>
      <c r="U1951" s="11">
        <v>-204.99959999999999</v>
      </c>
      <c r="V1951" s="11">
        <f t="shared" si="60"/>
        <v>0</v>
      </c>
      <c r="W1951" s="11" t="str">
        <f t="shared" si="61"/>
        <v>Aug</v>
      </c>
      <c r="X1951" s="13" t="s">
        <v>4393</v>
      </c>
    </row>
    <row r="1952" spans="1:24" x14ac:dyDescent="0.3">
      <c r="A1952" s="11">
        <v>9222</v>
      </c>
      <c r="B1952" s="11" t="s">
        <v>4196</v>
      </c>
      <c r="C1952" s="12">
        <v>45212</v>
      </c>
      <c r="D1952" s="12">
        <v>45213</v>
      </c>
      <c r="E1952" s="11" t="s">
        <v>78</v>
      </c>
      <c r="F1952" s="11" t="s">
        <v>2088</v>
      </c>
      <c r="G1952" s="11" t="s">
        <v>2089</v>
      </c>
      <c r="H1952" s="11" t="s">
        <v>25</v>
      </c>
      <c r="I1952" s="11" t="s">
        <v>26</v>
      </c>
      <c r="J1952" s="11" t="s">
        <v>1386</v>
      </c>
      <c r="K1952" s="11" t="s">
        <v>1387</v>
      </c>
      <c r="L1952" s="11">
        <v>70506</v>
      </c>
      <c r="M1952" s="11" t="s">
        <v>29</v>
      </c>
      <c r="N1952" s="11" t="s">
        <v>288</v>
      </c>
      <c r="O1952" s="11" t="s">
        <v>31</v>
      </c>
      <c r="P1952" s="11" t="s">
        <v>44</v>
      </c>
      <c r="Q1952" s="11" t="s">
        <v>289</v>
      </c>
      <c r="R1952" s="11">
        <v>1504.52</v>
      </c>
      <c r="S1952" s="11">
        <v>4</v>
      </c>
      <c r="T1952" s="11">
        <v>0</v>
      </c>
      <c r="U1952" s="11">
        <v>346.03960000000001</v>
      </c>
      <c r="V1952" s="11">
        <f t="shared" si="60"/>
        <v>1</v>
      </c>
      <c r="W1952" s="11" t="str">
        <f t="shared" si="61"/>
        <v>Oct</v>
      </c>
      <c r="X1952" s="13" t="s">
        <v>4395</v>
      </c>
    </row>
    <row r="1953" spans="1:24" x14ac:dyDescent="0.3">
      <c r="A1953" s="11">
        <v>9233</v>
      </c>
      <c r="B1953" s="11" t="s">
        <v>4197</v>
      </c>
      <c r="C1953" s="12">
        <v>44806</v>
      </c>
      <c r="D1953" s="12">
        <v>44810</v>
      </c>
      <c r="E1953" s="11" t="s">
        <v>38</v>
      </c>
      <c r="F1953" s="11" t="s">
        <v>618</v>
      </c>
      <c r="G1953" s="11" t="s">
        <v>619</v>
      </c>
      <c r="H1953" s="11" t="s">
        <v>25</v>
      </c>
      <c r="I1953" s="11" t="s">
        <v>26</v>
      </c>
      <c r="J1953" s="11" t="s">
        <v>49</v>
      </c>
      <c r="K1953" s="11" t="s">
        <v>50</v>
      </c>
      <c r="L1953" s="11">
        <v>90036</v>
      </c>
      <c r="M1953" s="11" t="s">
        <v>51</v>
      </c>
      <c r="N1953" s="11" t="s">
        <v>1558</v>
      </c>
      <c r="O1953" s="11" t="s">
        <v>31</v>
      </c>
      <c r="P1953" s="11" t="s">
        <v>53</v>
      </c>
      <c r="Q1953" s="11" t="s">
        <v>1559</v>
      </c>
      <c r="R1953" s="11">
        <v>94.68</v>
      </c>
      <c r="S1953" s="11">
        <v>9</v>
      </c>
      <c r="T1953" s="11">
        <v>0</v>
      </c>
      <c r="U1953" s="11">
        <v>31.244399999999999</v>
      </c>
      <c r="V1953" s="11">
        <f t="shared" si="60"/>
        <v>1</v>
      </c>
      <c r="W1953" s="11" t="str">
        <f t="shared" si="61"/>
        <v>Sep</v>
      </c>
      <c r="X1953" s="13" t="s">
        <v>4394</v>
      </c>
    </row>
    <row r="1954" spans="1:24" x14ac:dyDescent="0.3">
      <c r="A1954" s="11">
        <v>9237</v>
      </c>
      <c r="B1954" s="11" t="s">
        <v>4197</v>
      </c>
      <c r="C1954" s="12">
        <v>44806</v>
      </c>
      <c r="D1954" s="12">
        <v>44810</v>
      </c>
      <c r="E1954" s="11" t="s">
        <v>38</v>
      </c>
      <c r="F1954" s="11" t="s">
        <v>618</v>
      </c>
      <c r="G1954" s="11" t="s">
        <v>619</v>
      </c>
      <c r="H1954" s="11" t="s">
        <v>25</v>
      </c>
      <c r="I1954" s="11" t="s">
        <v>26</v>
      </c>
      <c r="J1954" s="11" t="s">
        <v>49</v>
      </c>
      <c r="K1954" s="11" t="s">
        <v>50</v>
      </c>
      <c r="L1954" s="11">
        <v>90036</v>
      </c>
      <c r="M1954" s="11" t="s">
        <v>51</v>
      </c>
      <c r="N1954" s="11" t="s">
        <v>55</v>
      </c>
      <c r="O1954" s="11" t="s">
        <v>31</v>
      </c>
      <c r="P1954" s="11" t="s">
        <v>44</v>
      </c>
      <c r="Q1954" s="11" t="s">
        <v>56</v>
      </c>
      <c r="R1954" s="11">
        <v>568.72799999999995</v>
      </c>
      <c r="S1954" s="11">
        <v>3</v>
      </c>
      <c r="T1954" s="11">
        <v>0.2</v>
      </c>
      <c r="U1954" s="11">
        <v>28.436399999999999</v>
      </c>
      <c r="V1954" s="11">
        <f t="shared" si="60"/>
        <v>1</v>
      </c>
      <c r="W1954" s="11" t="str">
        <f t="shared" si="61"/>
        <v>Sep</v>
      </c>
      <c r="X1954" s="13" t="s">
        <v>4394</v>
      </c>
    </row>
    <row r="1955" spans="1:24" x14ac:dyDescent="0.3">
      <c r="A1955" s="11">
        <v>9239</v>
      </c>
      <c r="B1955" s="11" t="s">
        <v>4198</v>
      </c>
      <c r="C1955" s="12">
        <v>44968</v>
      </c>
      <c r="D1955" s="12">
        <v>44971</v>
      </c>
      <c r="E1955" s="11" t="s">
        <v>78</v>
      </c>
      <c r="F1955" s="11" t="s">
        <v>1665</v>
      </c>
      <c r="G1955" s="11" t="s">
        <v>1666</v>
      </c>
      <c r="H1955" s="11" t="s">
        <v>25</v>
      </c>
      <c r="I1955" s="11" t="s">
        <v>26</v>
      </c>
      <c r="J1955" s="11" t="s">
        <v>329</v>
      </c>
      <c r="K1955" s="11" t="s">
        <v>215</v>
      </c>
      <c r="L1955" s="11">
        <v>43229</v>
      </c>
      <c r="M1955" s="11" t="s">
        <v>62</v>
      </c>
      <c r="N1955" s="11" t="s">
        <v>901</v>
      </c>
      <c r="O1955" s="11" t="s">
        <v>31</v>
      </c>
      <c r="P1955" s="11" t="s">
        <v>53</v>
      </c>
      <c r="Q1955" s="11" t="s">
        <v>902</v>
      </c>
      <c r="R1955" s="11">
        <v>147.56800000000001</v>
      </c>
      <c r="S1955" s="11">
        <v>2</v>
      </c>
      <c r="T1955" s="11">
        <v>0.2</v>
      </c>
      <c r="U1955" s="11">
        <v>-3.6892</v>
      </c>
      <c r="V1955" s="11">
        <f t="shared" si="60"/>
        <v>0</v>
      </c>
      <c r="W1955" s="11" t="str">
        <f t="shared" si="61"/>
        <v>Feb</v>
      </c>
      <c r="X1955" s="13" t="s">
        <v>4395</v>
      </c>
    </row>
    <row r="1956" spans="1:24" x14ac:dyDescent="0.3">
      <c r="A1956" s="11">
        <v>9244</v>
      </c>
      <c r="B1956" s="11" t="s">
        <v>4199</v>
      </c>
      <c r="C1956" s="12">
        <v>44021</v>
      </c>
      <c r="D1956" s="12">
        <v>44026</v>
      </c>
      <c r="E1956" s="11" t="s">
        <v>38</v>
      </c>
      <c r="F1956" s="11" t="s">
        <v>746</v>
      </c>
      <c r="G1956" s="11" t="s">
        <v>747</v>
      </c>
      <c r="H1956" s="11" t="s">
        <v>90</v>
      </c>
      <c r="I1956" s="11" t="s">
        <v>26</v>
      </c>
      <c r="J1956" s="11" t="s">
        <v>310</v>
      </c>
      <c r="K1956" s="11" t="s">
        <v>50</v>
      </c>
      <c r="L1956" s="11">
        <v>94122</v>
      </c>
      <c r="M1956" s="11" t="s">
        <v>51</v>
      </c>
      <c r="N1956" s="11" t="s">
        <v>2603</v>
      </c>
      <c r="O1956" s="11" t="s">
        <v>31</v>
      </c>
      <c r="P1956" s="11" t="s">
        <v>32</v>
      </c>
      <c r="Q1956" s="11" t="s">
        <v>2604</v>
      </c>
      <c r="R1956" s="11">
        <v>119.833</v>
      </c>
      <c r="S1956" s="11">
        <v>1</v>
      </c>
      <c r="T1956" s="11">
        <v>0.15</v>
      </c>
      <c r="U1956" s="11">
        <v>7.0490000000000004</v>
      </c>
      <c r="V1956" s="11">
        <f t="shared" si="60"/>
        <v>1</v>
      </c>
      <c r="W1956" s="11" t="str">
        <f t="shared" si="61"/>
        <v>Jul</v>
      </c>
      <c r="X1956" s="13" t="s">
        <v>4392</v>
      </c>
    </row>
    <row r="1957" spans="1:24" x14ac:dyDescent="0.3">
      <c r="A1957" s="11">
        <v>9255</v>
      </c>
      <c r="B1957" s="11" t="s">
        <v>4200</v>
      </c>
      <c r="C1957" s="12">
        <v>43872</v>
      </c>
      <c r="D1957" s="12">
        <v>43876</v>
      </c>
      <c r="E1957" s="11" t="s">
        <v>22</v>
      </c>
      <c r="F1957" s="11" t="s">
        <v>848</v>
      </c>
      <c r="G1957" s="11" t="s">
        <v>849</v>
      </c>
      <c r="H1957" s="11" t="s">
        <v>25</v>
      </c>
      <c r="I1957" s="11" t="s">
        <v>26</v>
      </c>
      <c r="J1957" s="11" t="s">
        <v>144</v>
      </c>
      <c r="K1957" s="11" t="s">
        <v>546</v>
      </c>
      <c r="L1957" s="11">
        <v>65203</v>
      </c>
      <c r="M1957" s="11" t="s">
        <v>84</v>
      </c>
      <c r="N1957" s="11" t="s">
        <v>122</v>
      </c>
      <c r="O1957" s="11" t="s">
        <v>31</v>
      </c>
      <c r="P1957" s="11" t="s">
        <v>35</v>
      </c>
      <c r="Q1957" s="11" t="s">
        <v>123</v>
      </c>
      <c r="R1957" s="11">
        <v>60.89</v>
      </c>
      <c r="S1957" s="11">
        <v>1</v>
      </c>
      <c r="T1957" s="11">
        <v>0</v>
      </c>
      <c r="U1957" s="11">
        <v>15.2225</v>
      </c>
      <c r="V1957" s="11">
        <f t="shared" si="60"/>
        <v>1</v>
      </c>
      <c r="W1957" s="11" t="str">
        <f t="shared" si="61"/>
        <v>Feb</v>
      </c>
      <c r="X1957" s="13" t="s">
        <v>4392</v>
      </c>
    </row>
    <row r="1958" spans="1:24" x14ac:dyDescent="0.3">
      <c r="A1958" s="11">
        <v>9258</v>
      </c>
      <c r="B1958" s="11" t="s">
        <v>4200</v>
      </c>
      <c r="C1958" s="12">
        <v>43872</v>
      </c>
      <c r="D1958" s="12">
        <v>43876</v>
      </c>
      <c r="E1958" s="11" t="s">
        <v>22</v>
      </c>
      <c r="F1958" s="11" t="s">
        <v>848</v>
      </c>
      <c r="G1958" s="11" t="s">
        <v>849</v>
      </c>
      <c r="H1958" s="11" t="s">
        <v>25</v>
      </c>
      <c r="I1958" s="11" t="s">
        <v>26</v>
      </c>
      <c r="J1958" s="11" t="s">
        <v>144</v>
      </c>
      <c r="K1958" s="11" t="s">
        <v>546</v>
      </c>
      <c r="L1958" s="11">
        <v>65203</v>
      </c>
      <c r="M1958" s="11" t="s">
        <v>84</v>
      </c>
      <c r="N1958" s="11" t="s">
        <v>1834</v>
      </c>
      <c r="O1958" s="11" t="s">
        <v>31</v>
      </c>
      <c r="P1958" s="11" t="s">
        <v>53</v>
      </c>
      <c r="Q1958" s="11" t="s">
        <v>1835</v>
      </c>
      <c r="R1958" s="11">
        <v>332.94</v>
      </c>
      <c r="S1958" s="11">
        <v>3</v>
      </c>
      <c r="T1958" s="11">
        <v>0</v>
      </c>
      <c r="U1958" s="11">
        <v>53.270400000000002</v>
      </c>
      <c r="V1958" s="11">
        <f t="shared" si="60"/>
        <v>1</v>
      </c>
      <c r="W1958" s="11" t="str">
        <f t="shared" si="61"/>
        <v>Feb</v>
      </c>
      <c r="X1958" s="13" t="s">
        <v>4392</v>
      </c>
    </row>
    <row r="1959" spans="1:24" x14ac:dyDescent="0.3">
      <c r="A1959" s="11">
        <v>9262</v>
      </c>
      <c r="B1959" s="11" t="s">
        <v>4201</v>
      </c>
      <c r="C1959" s="12">
        <v>45171</v>
      </c>
      <c r="D1959" s="12">
        <v>45171</v>
      </c>
      <c r="E1959" s="11" t="s">
        <v>407</v>
      </c>
      <c r="F1959" s="11" t="s">
        <v>3181</v>
      </c>
      <c r="G1959" s="11" t="s">
        <v>3182</v>
      </c>
      <c r="H1959" s="11" t="s">
        <v>90</v>
      </c>
      <c r="I1959" s="11" t="s">
        <v>26</v>
      </c>
      <c r="J1959" s="11" t="s">
        <v>176</v>
      </c>
      <c r="K1959" s="11" t="s">
        <v>177</v>
      </c>
      <c r="L1959" s="11">
        <v>98103</v>
      </c>
      <c r="M1959" s="11" t="s">
        <v>51</v>
      </c>
      <c r="N1959" s="11" t="s">
        <v>103</v>
      </c>
      <c r="O1959" s="11" t="s">
        <v>31</v>
      </c>
      <c r="P1959" s="11" t="s">
        <v>35</v>
      </c>
      <c r="Q1959" s="11" t="s">
        <v>104</v>
      </c>
      <c r="R1959" s="11">
        <v>215.976</v>
      </c>
      <c r="S1959" s="11">
        <v>3</v>
      </c>
      <c r="T1959" s="11">
        <v>0.2</v>
      </c>
      <c r="U1959" s="11">
        <v>-2.6997</v>
      </c>
      <c r="V1959" s="11">
        <f t="shared" si="60"/>
        <v>0</v>
      </c>
      <c r="W1959" s="11" t="str">
        <f t="shared" si="61"/>
        <v>Sep</v>
      </c>
      <c r="X1959" s="13" t="s">
        <v>4395</v>
      </c>
    </row>
    <row r="1960" spans="1:24" x14ac:dyDescent="0.3">
      <c r="A1960" s="11">
        <v>9263</v>
      </c>
      <c r="B1960" s="11" t="s">
        <v>4202</v>
      </c>
      <c r="C1960" s="12">
        <v>44478</v>
      </c>
      <c r="D1960" s="12">
        <v>44482</v>
      </c>
      <c r="E1960" s="11" t="s">
        <v>38</v>
      </c>
      <c r="F1960" s="11" t="s">
        <v>4203</v>
      </c>
      <c r="G1960" s="11" t="s">
        <v>4204</v>
      </c>
      <c r="H1960" s="11" t="s">
        <v>25</v>
      </c>
      <c r="I1960" s="11" t="s">
        <v>26</v>
      </c>
      <c r="J1960" s="11" t="s">
        <v>271</v>
      </c>
      <c r="K1960" s="11" t="s">
        <v>272</v>
      </c>
      <c r="L1960" s="11">
        <v>48227</v>
      </c>
      <c r="M1960" s="11" t="s">
        <v>84</v>
      </c>
      <c r="N1960" s="11" t="s">
        <v>129</v>
      </c>
      <c r="O1960" s="11" t="s">
        <v>31</v>
      </c>
      <c r="P1960" s="11" t="s">
        <v>35</v>
      </c>
      <c r="Q1960" s="11" t="s">
        <v>130</v>
      </c>
      <c r="R1960" s="11">
        <v>389.97</v>
      </c>
      <c r="S1960" s="11">
        <v>3</v>
      </c>
      <c r="T1960" s="11">
        <v>0</v>
      </c>
      <c r="U1960" s="11">
        <v>35.097299999999997</v>
      </c>
      <c r="V1960" s="11">
        <f t="shared" si="60"/>
        <v>1</v>
      </c>
      <c r="W1960" s="11" t="str">
        <f t="shared" si="61"/>
        <v>Oct</v>
      </c>
      <c r="X1960" s="13" t="s">
        <v>4393</v>
      </c>
    </row>
    <row r="1961" spans="1:24" x14ac:dyDescent="0.3">
      <c r="A1961" s="11">
        <v>9267</v>
      </c>
      <c r="B1961" s="11" t="s">
        <v>4205</v>
      </c>
      <c r="C1961" s="12">
        <v>43869</v>
      </c>
      <c r="D1961" s="12">
        <v>43870</v>
      </c>
      <c r="E1961" s="11" t="s">
        <v>78</v>
      </c>
      <c r="F1961" s="11" t="s">
        <v>374</v>
      </c>
      <c r="G1961" s="11" t="s">
        <v>375</v>
      </c>
      <c r="H1961" s="11" t="s">
        <v>90</v>
      </c>
      <c r="I1961" s="11" t="s">
        <v>26</v>
      </c>
      <c r="J1961" s="11" t="s">
        <v>1320</v>
      </c>
      <c r="K1961" s="11" t="s">
        <v>1321</v>
      </c>
      <c r="L1961" s="11">
        <v>89031</v>
      </c>
      <c r="M1961" s="11" t="s">
        <v>51</v>
      </c>
      <c r="N1961" s="11" t="s">
        <v>2858</v>
      </c>
      <c r="O1961" s="11" t="s">
        <v>31</v>
      </c>
      <c r="P1961" s="11" t="s">
        <v>53</v>
      </c>
      <c r="Q1961" s="11" t="s">
        <v>2859</v>
      </c>
      <c r="R1961" s="11">
        <v>14.56</v>
      </c>
      <c r="S1961" s="11">
        <v>2</v>
      </c>
      <c r="T1961" s="11">
        <v>0</v>
      </c>
      <c r="U1961" s="11">
        <v>5.5327999999999999</v>
      </c>
      <c r="V1961" s="11">
        <f t="shared" si="60"/>
        <v>1</v>
      </c>
      <c r="W1961" s="11" t="str">
        <f t="shared" si="61"/>
        <v>Feb</v>
      </c>
      <c r="X1961" s="13" t="s">
        <v>4392</v>
      </c>
    </row>
    <row r="1962" spans="1:24" x14ac:dyDescent="0.3">
      <c r="A1962" s="11">
        <v>9268</v>
      </c>
      <c r="B1962" s="11" t="s">
        <v>4206</v>
      </c>
      <c r="C1962" s="12">
        <v>44464</v>
      </c>
      <c r="D1962" s="12">
        <v>44464</v>
      </c>
      <c r="E1962" s="11" t="s">
        <v>407</v>
      </c>
      <c r="F1962" s="11" t="s">
        <v>609</v>
      </c>
      <c r="G1962" s="11" t="s">
        <v>610</v>
      </c>
      <c r="H1962" s="11" t="s">
        <v>25</v>
      </c>
      <c r="I1962" s="11" t="s">
        <v>26</v>
      </c>
      <c r="J1962" s="11" t="s">
        <v>2709</v>
      </c>
      <c r="K1962" s="11" t="s">
        <v>109</v>
      </c>
      <c r="L1962" s="11">
        <v>11520</v>
      </c>
      <c r="M1962" s="11" t="s">
        <v>62</v>
      </c>
      <c r="N1962" s="11" t="s">
        <v>3198</v>
      </c>
      <c r="O1962" s="11" t="s">
        <v>31</v>
      </c>
      <c r="P1962" s="11" t="s">
        <v>35</v>
      </c>
      <c r="Q1962" s="11" t="s">
        <v>3199</v>
      </c>
      <c r="R1962" s="11">
        <v>102.58199999999999</v>
      </c>
      <c r="S1962" s="11">
        <v>1</v>
      </c>
      <c r="T1962" s="11">
        <v>0.1</v>
      </c>
      <c r="U1962" s="11">
        <v>6.8388</v>
      </c>
      <c r="V1962" s="11">
        <f t="shared" si="60"/>
        <v>1</v>
      </c>
      <c r="W1962" s="11" t="str">
        <f t="shared" si="61"/>
        <v>Sep</v>
      </c>
      <c r="X1962" s="13" t="s">
        <v>4393</v>
      </c>
    </row>
    <row r="1963" spans="1:24" x14ac:dyDescent="0.3">
      <c r="A1963" s="11">
        <v>9272</v>
      </c>
      <c r="B1963" s="11" t="s">
        <v>4207</v>
      </c>
      <c r="C1963" s="12">
        <v>44693</v>
      </c>
      <c r="D1963" s="12">
        <v>44698</v>
      </c>
      <c r="E1963" s="11" t="s">
        <v>38</v>
      </c>
      <c r="F1963" s="11" t="s">
        <v>1847</v>
      </c>
      <c r="G1963" s="11" t="s">
        <v>1848</v>
      </c>
      <c r="H1963" s="11" t="s">
        <v>81</v>
      </c>
      <c r="I1963" s="11" t="s">
        <v>26</v>
      </c>
      <c r="J1963" s="11" t="s">
        <v>158</v>
      </c>
      <c r="K1963" s="11" t="s">
        <v>109</v>
      </c>
      <c r="L1963" s="11">
        <v>10024</v>
      </c>
      <c r="M1963" s="11" t="s">
        <v>62</v>
      </c>
      <c r="N1963" s="11" t="s">
        <v>2406</v>
      </c>
      <c r="O1963" s="11" t="s">
        <v>31</v>
      </c>
      <c r="P1963" s="11" t="s">
        <v>53</v>
      </c>
      <c r="Q1963" s="11" t="s">
        <v>2407</v>
      </c>
      <c r="R1963" s="11">
        <v>10.02</v>
      </c>
      <c r="S1963" s="11">
        <v>3</v>
      </c>
      <c r="T1963" s="11">
        <v>0</v>
      </c>
      <c r="U1963" s="11">
        <v>4.4088000000000003</v>
      </c>
      <c r="V1963" s="11">
        <f t="shared" si="60"/>
        <v>1</v>
      </c>
      <c r="W1963" s="11" t="str">
        <f t="shared" si="61"/>
        <v>May</v>
      </c>
      <c r="X1963" s="13" t="s">
        <v>4394</v>
      </c>
    </row>
    <row r="1964" spans="1:24" x14ac:dyDescent="0.3">
      <c r="A1964" s="11">
        <v>9280</v>
      </c>
      <c r="B1964" s="11" t="s">
        <v>4208</v>
      </c>
      <c r="C1964" s="12">
        <v>45261</v>
      </c>
      <c r="D1964" s="12">
        <v>45265</v>
      </c>
      <c r="E1964" s="11" t="s">
        <v>38</v>
      </c>
      <c r="F1964" s="11" t="s">
        <v>3665</v>
      </c>
      <c r="G1964" s="11" t="s">
        <v>3666</v>
      </c>
      <c r="H1964" s="11" t="s">
        <v>25</v>
      </c>
      <c r="I1964" s="11" t="s">
        <v>26</v>
      </c>
      <c r="J1964" s="11" t="s">
        <v>60</v>
      </c>
      <c r="K1964" s="11" t="s">
        <v>61</v>
      </c>
      <c r="L1964" s="11">
        <v>19140</v>
      </c>
      <c r="M1964" s="11" t="s">
        <v>62</v>
      </c>
      <c r="N1964" s="11" t="s">
        <v>556</v>
      </c>
      <c r="O1964" s="11" t="s">
        <v>31</v>
      </c>
      <c r="P1964" s="11" t="s">
        <v>35</v>
      </c>
      <c r="Q1964" s="11" t="s">
        <v>557</v>
      </c>
      <c r="R1964" s="11">
        <v>398.97199999999998</v>
      </c>
      <c r="S1964" s="11">
        <v>2</v>
      </c>
      <c r="T1964" s="11">
        <v>0.3</v>
      </c>
      <c r="U1964" s="11">
        <v>-28.498000000000001</v>
      </c>
      <c r="V1964" s="11">
        <f t="shared" si="60"/>
        <v>0</v>
      </c>
      <c r="W1964" s="11" t="str">
        <f t="shared" si="61"/>
        <v>Dec</v>
      </c>
      <c r="X1964" s="13" t="s">
        <v>4395</v>
      </c>
    </row>
    <row r="1965" spans="1:24" x14ac:dyDescent="0.3">
      <c r="A1965" s="11">
        <v>9281</v>
      </c>
      <c r="B1965" s="11" t="s">
        <v>4209</v>
      </c>
      <c r="C1965" s="12">
        <v>44824</v>
      </c>
      <c r="D1965" s="12">
        <v>44828</v>
      </c>
      <c r="E1965" s="11" t="s">
        <v>38</v>
      </c>
      <c r="F1965" s="11" t="s">
        <v>4210</v>
      </c>
      <c r="G1965" s="11" t="s">
        <v>4211</v>
      </c>
      <c r="H1965" s="11" t="s">
        <v>90</v>
      </c>
      <c r="I1965" s="11" t="s">
        <v>26</v>
      </c>
      <c r="J1965" s="11" t="s">
        <v>176</v>
      </c>
      <c r="K1965" s="11" t="s">
        <v>177</v>
      </c>
      <c r="L1965" s="11">
        <v>98105</v>
      </c>
      <c r="M1965" s="11" t="s">
        <v>51</v>
      </c>
      <c r="N1965" s="11" t="s">
        <v>2714</v>
      </c>
      <c r="O1965" s="11" t="s">
        <v>31</v>
      </c>
      <c r="P1965" s="11" t="s">
        <v>32</v>
      </c>
      <c r="Q1965" s="11" t="s">
        <v>2715</v>
      </c>
      <c r="R1965" s="11">
        <v>163.88</v>
      </c>
      <c r="S1965" s="11">
        <v>2</v>
      </c>
      <c r="T1965" s="11">
        <v>0</v>
      </c>
      <c r="U1965" s="11">
        <v>40.97</v>
      </c>
      <c r="V1965" s="11">
        <f t="shared" si="60"/>
        <v>1</v>
      </c>
      <c r="W1965" s="11" t="str">
        <f t="shared" si="61"/>
        <v>Sep</v>
      </c>
      <c r="X1965" s="13" t="s">
        <v>4394</v>
      </c>
    </row>
    <row r="1966" spans="1:24" x14ac:dyDescent="0.3">
      <c r="A1966" s="11">
        <v>9285</v>
      </c>
      <c r="B1966" s="11" t="s">
        <v>4212</v>
      </c>
      <c r="C1966" s="12">
        <v>44153</v>
      </c>
      <c r="D1966" s="12">
        <v>44158</v>
      </c>
      <c r="E1966" s="11" t="s">
        <v>38</v>
      </c>
      <c r="F1966" s="11" t="s">
        <v>408</v>
      </c>
      <c r="G1966" s="11" t="s">
        <v>409</v>
      </c>
      <c r="H1966" s="11" t="s">
        <v>81</v>
      </c>
      <c r="I1966" s="11" t="s">
        <v>26</v>
      </c>
      <c r="J1966" s="11" t="s">
        <v>221</v>
      </c>
      <c r="K1966" s="11" t="s">
        <v>222</v>
      </c>
      <c r="L1966" s="11">
        <v>53132</v>
      </c>
      <c r="M1966" s="11" t="s">
        <v>84</v>
      </c>
      <c r="N1966" s="11" t="s">
        <v>649</v>
      </c>
      <c r="O1966" s="11" t="s">
        <v>31</v>
      </c>
      <c r="P1966" s="11" t="s">
        <v>35</v>
      </c>
      <c r="Q1966" s="11" t="s">
        <v>650</v>
      </c>
      <c r="R1966" s="11">
        <v>392.94</v>
      </c>
      <c r="S1966" s="11">
        <v>3</v>
      </c>
      <c r="T1966" s="11">
        <v>0</v>
      </c>
      <c r="U1966" s="11">
        <v>43.223399999999998</v>
      </c>
      <c r="V1966" s="11">
        <f t="shared" si="60"/>
        <v>1</v>
      </c>
      <c r="W1966" s="11" t="str">
        <f t="shared" si="61"/>
        <v>Nov</v>
      </c>
      <c r="X1966" s="13" t="s">
        <v>4392</v>
      </c>
    </row>
    <row r="1967" spans="1:24" x14ac:dyDescent="0.3">
      <c r="A1967" s="11">
        <v>9286</v>
      </c>
      <c r="B1967" s="11" t="s">
        <v>4213</v>
      </c>
      <c r="C1967" s="12">
        <v>44521</v>
      </c>
      <c r="D1967" s="12">
        <v>44524</v>
      </c>
      <c r="E1967" s="11" t="s">
        <v>78</v>
      </c>
      <c r="F1967" s="11" t="s">
        <v>4214</v>
      </c>
      <c r="G1967" s="11" t="s">
        <v>4215</v>
      </c>
      <c r="H1967" s="11" t="s">
        <v>25</v>
      </c>
      <c r="I1967" s="11" t="s">
        <v>26</v>
      </c>
      <c r="J1967" s="11" t="s">
        <v>1016</v>
      </c>
      <c r="K1967" s="11" t="s">
        <v>1017</v>
      </c>
      <c r="L1967" s="11">
        <v>28110</v>
      </c>
      <c r="M1967" s="11" t="s">
        <v>29</v>
      </c>
      <c r="N1967" s="11" t="s">
        <v>266</v>
      </c>
      <c r="O1967" s="11" t="s">
        <v>31</v>
      </c>
      <c r="P1967" s="11" t="s">
        <v>53</v>
      </c>
      <c r="Q1967" s="11" t="s">
        <v>267</v>
      </c>
      <c r="R1967" s="11">
        <v>18.175999999999998</v>
      </c>
      <c r="S1967" s="11">
        <v>1</v>
      </c>
      <c r="T1967" s="11">
        <v>0.2</v>
      </c>
      <c r="U1967" s="11">
        <v>4.7712000000000003</v>
      </c>
      <c r="V1967" s="11">
        <f t="shared" si="60"/>
        <v>1</v>
      </c>
      <c r="W1967" s="11" t="str">
        <f t="shared" si="61"/>
        <v>Nov</v>
      </c>
      <c r="X1967" s="13" t="s">
        <v>4393</v>
      </c>
    </row>
    <row r="1968" spans="1:24" x14ac:dyDescent="0.3">
      <c r="A1968" s="11">
        <v>9288</v>
      </c>
      <c r="B1968" s="11" t="s">
        <v>4216</v>
      </c>
      <c r="C1968" s="12">
        <v>45096</v>
      </c>
      <c r="D1968" s="12">
        <v>45103</v>
      </c>
      <c r="E1968" s="11" t="s">
        <v>38</v>
      </c>
      <c r="F1968" s="11" t="s">
        <v>3378</v>
      </c>
      <c r="G1968" s="11" t="s">
        <v>3379</v>
      </c>
      <c r="H1968" s="11" t="s">
        <v>90</v>
      </c>
      <c r="I1968" s="11" t="s">
        <v>26</v>
      </c>
      <c r="J1968" s="11" t="s">
        <v>1720</v>
      </c>
      <c r="K1968" s="11" t="s">
        <v>83</v>
      </c>
      <c r="L1968" s="11">
        <v>75081</v>
      </c>
      <c r="M1968" s="11" t="s">
        <v>84</v>
      </c>
      <c r="N1968" s="11" t="s">
        <v>680</v>
      </c>
      <c r="O1968" s="11" t="s">
        <v>31</v>
      </c>
      <c r="P1968" s="11" t="s">
        <v>44</v>
      </c>
      <c r="Q1968" s="11" t="s">
        <v>681</v>
      </c>
      <c r="R1968" s="11">
        <v>457.48500000000001</v>
      </c>
      <c r="S1968" s="11">
        <v>3</v>
      </c>
      <c r="T1968" s="11">
        <v>0.3</v>
      </c>
      <c r="U1968" s="11">
        <v>-84.961500000000001</v>
      </c>
      <c r="V1968" s="11">
        <f t="shared" si="60"/>
        <v>0</v>
      </c>
      <c r="W1968" s="11" t="str">
        <f t="shared" si="61"/>
        <v>Jun</v>
      </c>
      <c r="X1968" s="13" t="s">
        <v>4395</v>
      </c>
    </row>
    <row r="1969" spans="1:24" x14ac:dyDescent="0.3">
      <c r="A1969" s="11">
        <v>9289</v>
      </c>
      <c r="B1969" s="11" t="s">
        <v>4217</v>
      </c>
      <c r="C1969" s="12">
        <v>45260</v>
      </c>
      <c r="D1969" s="12">
        <v>45263</v>
      </c>
      <c r="E1969" s="11" t="s">
        <v>78</v>
      </c>
      <c r="F1969" s="11" t="s">
        <v>1696</v>
      </c>
      <c r="G1969" s="11" t="s">
        <v>1697</v>
      </c>
      <c r="H1969" s="11" t="s">
        <v>25</v>
      </c>
      <c r="I1969" s="11" t="s">
        <v>26</v>
      </c>
      <c r="J1969" s="11" t="s">
        <v>60</v>
      </c>
      <c r="K1969" s="11" t="s">
        <v>61</v>
      </c>
      <c r="L1969" s="11">
        <v>19134</v>
      </c>
      <c r="M1969" s="11" t="s">
        <v>62</v>
      </c>
      <c r="N1969" s="11" t="s">
        <v>1581</v>
      </c>
      <c r="O1969" s="11" t="s">
        <v>31</v>
      </c>
      <c r="P1969" s="11" t="s">
        <v>35</v>
      </c>
      <c r="Q1969" s="11" t="s">
        <v>1582</v>
      </c>
      <c r="R1969" s="11">
        <v>1079.316</v>
      </c>
      <c r="S1969" s="11">
        <v>6</v>
      </c>
      <c r="T1969" s="11">
        <v>0.3</v>
      </c>
      <c r="U1969" s="11">
        <v>-15.418799999999999</v>
      </c>
      <c r="V1969" s="11">
        <f t="shared" si="60"/>
        <v>0</v>
      </c>
      <c r="W1969" s="11" t="str">
        <f t="shared" si="61"/>
        <v>Nov</v>
      </c>
      <c r="X1969" s="13" t="s">
        <v>4395</v>
      </c>
    </row>
    <row r="1970" spans="1:24" x14ac:dyDescent="0.3">
      <c r="A1970" s="11">
        <v>9296</v>
      </c>
      <c r="B1970" s="11" t="s">
        <v>4218</v>
      </c>
      <c r="C1970" s="12">
        <v>45074</v>
      </c>
      <c r="D1970" s="12">
        <v>45078</v>
      </c>
      <c r="E1970" s="11" t="s">
        <v>38</v>
      </c>
      <c r="F1970" s="11" t="s">
        <v>4219</v>
      </c>
      <c r="G1970" s="11" t="s">
        <v>4220</v>
      </c>
      <c r="H1970" s="11" t="s">
        <v>81</v>
      </c>
      <c r="I1970" s="11" t="s">
        <v>26</v>
      </c>
      <c r="J1970" s="11" t="s">
        <v>674</v>
      </c>
      <c r="K1970" s="11" t="s">
        <v>215</v>
      </c>
      <c r="L1970" s="11">
        <v>44105</v>
      </c>
      <c r="M1970" s="11" t="s">
        <v>62</v>
      </c>
      <c r="N1970" s="11" t="s">
        <v>330</v>
      </c>
      <c r="O1970" s="11" t="s">
        <v>31</v>
      </c>
      <c r="P1970" s="11" t="s">
        <v>32</v>
      </c>
      <c r="Q1970" s="11" t="s">
        <v>331</v>
      </c>
      <c r="R1970" s="11">
        <v>115.96</v>
      </c>
      <c r="S1970" s="11">
        <v>4</v>
      </c>
      <c r="T1970" s="11">
        <v>0.5</v>
      </c>
      <c r="U1970" s="11">
        <v>-64.937600000000003</v>
      </c>
      <c r="V1970" s="11">
        <f t="shared" si="60"/>
        <v>0</v>
      </c>
      <c r="W1970" s="11" t="str">
        <f t="shared" si="61"/>
        <v>May</v>
      </c>
      <c r="X1970" s="13" t="s">
        <v>4395</v>
      </c>
    </row>
    <row r="1971" spans="1:24" x14ac:dyDescent="0.3">
      <c r="A1971" s="11">
        <v>9301</v>
      </c>
      <c r="B1971" s="11" t="s">
        <v>4221</v>
      </c>
      <c r="C1971" s="12">
        <v>44304</v>
      </c>
      <c r="D1971" s="12">
        <v>44308</v>
      </c>
      <c r="E1971" s="11" t="s">
        <v>22</v>
      </c>
      <c r="F1971" s="11" t="s">
        <v>450</v>
      </c>
      <c r="G1971" s="11" t="s">
        <v>451</v>
      </c>
      <c r="H1971" s="11" t="s">
        <v>81</v>
      </c>
      <c r="I1971" s="11" t="s">
        <v>26</v>
      </c>
      <c r="J1971" s="11" t="s">
        <v>4222</v>
      </c>
      <c r="K1971" s="11" t="s">
        <v>83</v>
      </c>
      <c r="L1971" s="11">
        <v>78501</v>
      </c>
      <c r="M1971" s="11" t="s">
        <v>84</v>
      </c>
      <c r="N1971" s="11" t="s">
        <v>491</v>
      </c>
      <c r="O1971" s="11" t="s">
        <v>31</v>
      </c>
      <c r="P1971" s="11" t="s">
        <v>35</v>
      </c>
      <c r="Q1971" s="11" t="s">
        <v>492</v>
      </c>
      <c r="R1971" s="11">
        <v>56.686</v>
      </c>
      <c r="S1971" s="11">
        <v>1</v>
      </c>
      <c r="T1971" s="11">
        <v>0.3</v>
      </c>
      <c r="U1971" s="11">
        <v>-20.245000000000001</v>
      </c>
      <c r="V1971" s="11">
        <f t="shared" si="60"/>
        <v>0</v>
      </c>
      <c r="W1971" s="11" t="str">
        <f t="shared" si="61"/>
        <v>Apr</v>
      </c>
      <c r="X1971" s="13" t="s">
        <v>4393</v>
      </c>
    </row>
    <row r="1972" spans="1:24" x14ac:dyDescent="0.3">
      <c r="A1972" s="11">
        <v>9320</v>
      </c>
      <c r="B1972" s="11" t="s">
        <v>4223</v>
      </c>
      <c r="C1972" s="12">
        <v>45127</v>
      </c>
      <c r="D1972" s="12">
        <v>45132</v>
      </c>
      <c r="E1972" s="11" t="s">
        <v>38</v>
      </c>
      <c r="F1972" s="11" t="s">
        <v>661</v>
      </c>
      <c r="G1972" s="11" t="s">
        <v>662</v>
      </c>
      <c r="H1972" s="11" t="s">
        <v>81</v>
      </c>
      <c r="I1972" s="11" t="s">
        <v>26</v>
      </c>
      <c r="J1972" s="11" t="s">
        <v>158</v>
      </c>
      <c r="K1972" s="11" t="s">
        <v>109</v>
      </c>
      <c r="L1972" s="11">
        <v>10009</v>
      </c>
      <c r="M1972" s="11" t="s">
        <v>62</v>
      </c>
      <c r="N1972" s="11" t="s">
        <v>4224</v>
      </c>
      <c r="O1972" s="11" t="s">
        <v>31</v>
      </c>
      <c r="P1972" s="11" t="s">
        <v>35</v>
      </c>
      <c r="Q1972" s="11" t="s">
        <v>4225</v>
      </c>
      <c r="R1972" s="11">
        <v>163.76400000000001</v>
      </c>
      <c r="S1972" s="11">
        <v>2</v>
      </c>
      <c r="T1972" s="11">
        <v>0.1</v>
      </c>
      <c r="U1972" s="11">
        <v>25.474399999999999</v>
      </c>
      <c r="V1972" s="11">
        <f t="shared" si="60"/>
        <v>1</v>
      </c>
      <c r="W1972" s="11" t="str">
        <f t="shared" si="61"/>
        <v>Jul</v>
      </c>
      <c r="X1972" s="13" t="s">
        <v>4395</v>
      </c>
    </row>
    <row r="1973" spans="1:24" x14ac:dyDescent="0.3">
      <c r="A1973" s="11">
        <v>9321</v>
      </c>
      <c r="B1973" s="11" t="s">
        <v>4223</v>
      </c>
      <c r="C1973" s="12">
        <v>45127</v>
      </c>
      <c r="D1973" s="12">
        <v>45132</v>
      </c>
      <c r="E1973" s="11" t="s">
        <v>38</v>
      </c>
      <c r="F1973" s="11" t="s">
        <v>661</v>
      </c>
      <c r="G1973" s="11" t="s">
        <v>662</v>
      </c>
      <c r="H1973" s="11" t="s">
        <v>81</v>
      </c>
      <c r="I1973" s="11" t="s">
        <v>26</v>
      </c>
      <c r="J1973" s="11" t="s">
        <v>158</v>
      </c>
      <c r="K1973" s="11" t="s">
        <v>109</v>
      </c>
      <c r="L1973" s="11">
        <v>10009</v>
      </c>
      <c r="M1973" s="11" t="s">
        <v>62</v>
      </c>
      <c r="N1973" s="11" t="s">
        <v>3270</v>
      </c>
      <c r="O1973" s="11" t="s">
        <v>31</v>
      </c>
      <c r="P1973" s="11" t="s">
        <v>53</v>
      </c>
      <c r="Q1973" s="11" t="s">
        <v>3271</v>
      </c>
      <c r="R1973" s="11">
        <v>183.92</v>
      </c>
      <c r="S1973" s="11">
        <v>4</v>
      </c>
      <c r="T1973" s="11">
        <v>0</v>
      </c>
      <c r="U1973" s="11">
        <v>31.266400000000001</v>
      </c>
      <c r="V1973" s="11">
        <f t="shared" si="60"/>
        <v>1</v>
      </c>
      <c r="W1973" s="11" t="str">
        <f t="shared" si="61"/>
        <v>Jul</v>
      </c>
      <c r="X1973" s="13" t="s">
        <v>4395</v>
      </c>
    </row>
    <row r="1974" spans="1:24" x14ac:dyDescent="0.3">
      <c r="A1974" s="11">
        <v>9322</v>
      </c>
      <c r="B1974" s="11" t="s">
        <v>4226</v>
      </c>
      <c r="C1974" s="12">
        <v>44869</v>
      </c>
      <c r="D1974" s="12">
        <v>44873</v>
      </c>
      <c r="E1974" s="11" t="s">
        <v>38</v>
      </c>
      <c r="F1974" s="11" t="s">
        <v>4227</v>
      </c>
      <c r="G1974" s="11" t="s">
        <v>4228</v>
      </c>
      <c r="H1974" s="11" t="s">
        <v>25</v>
      </c>
      <c r="I1974" s="11" t="s">
        <v>26</v>
      </c>
      <c r="J1974" s="11" t="s">
        <v>91</v>
      </c>
      <c r="K1974" s="11" t="s">
        <v>83</v>
      </c>
      <c r="L1974" s="11">
        <v>77041</v>
      </c>
      <c r="M1974" s="11" t="s">
        <v>84</v>
      </c>
      <c r="N1974" s="11" t="s">
        <v>2185</v>
      </c>
      <c r="O1974" s="11" t="s">
        <v>31</v>
      </c>
      <c r="P1974" s="11" t="s">
        <v>53</v>
      </c>
      <c r="Q1974" s="11" t="s">
        <v>2186</v>
      </c>
      <c r="R1974" s="11">
        <v>11.375999999999999</v>
      </c>
      <c r="S1974" s="11">
        <v>3</v>
      </c>
      <c r="T1974" s="11">
        <v>0.6</v>
      </c>
      <c r="U1974" s="11">
        <v>-5.6879999999999997</v>
      </c>
      <c r="V1974" s="11">
        <f t="shared" si="60"/>
        <v>0</v>
      </c>
      <c r="W1974" s="11" t="str">
        <f t="shared" si="61"/>
        <v>Nov</v>
      </c>
      <c r="X1974" s="13" t="s">
        <v>4394</v>
      </c>
    </row>
    <row r="1975" spans="1:24" x14ac:dyDescent="0.3">
      <c r="A1975" s="11">
        <v>9323</v>
      </c>
      <c r="B1975" s="11" t="s">
        <v>4226</v>
      </c>
      <c r="C1975" s="12">
        <v>44869</v>
      </c>
      <c r="D1975" s="12">
        <v>44873</v>
      </c>
      <c r="E1975" s="11" t="s">
        <v>38</v>
      </c>
      <c r="F1975" s="11" t="s">
        <v>4227</v>
      </c>
      <c r="G1975" s="11" t="s">
        <v>4228</v>
      </c>
      <c r="H1975" s="11" t="s">
        <v>25</v>
      </c>
      <c r="I1975" s="11" t="s">
        <v>26</v>
      </c>
      <c r="J1975" s="11" t="s">
        <v>91</v>
      </c>
      <c r="K1975" s="11" t="s">
        <v>83</v>
      </c>
      <c r="L1975" s="11">
        <v>77041</v>
      </c>
      <c r="M1975" s="11" t="s">
        <v>84</v>
      </c>
      <c r="N1975" s="11" t="s">
        <v>577</v>
      </c>
      <c r="O1975" s="11" t="s">
        <v>31</v>
      </c>
      <c r="P1975" s="11" t="s">
        <v>53</v>
      </c>
      <c r="Q1975" s="11" t="s">
        <v>578</v>
      </c>
      <c r="R1975" s="11">
        <v>66.111999999999995</v>
      </c>
      <c r="S1975" s="11">
        <v>4</v>
      </c>
      <c r="T1975" s="11">
        <v>0.6</v>
      </c>
      <c r="U1975" s="11">
        <v>-84.2928</v>
      </c>
      <c r="V1975" s="11">
        <f t="shared" si="60"/>
        <v>0</v>
      </c>
      <c r="W1975" s="11" t="str">
        <f t="shared" si="61"/>
        <v>Nov</v>
      </c>
      <c r="X1975" s="13" t="s">
        <v>4394</v>
      </c>
    </row>
    <row r="1976" spans="1:24" x14ac:dyDescent="0.3">
      <c r="A1976" s="11">
        <v>9325</v>
      </c>
      <c r="B1976" s="11" t="s">
        <v>4229</v>
      </c>
      <c r="C1976" s="12">
        <v>45192</v>
      </c>
      <c r="D1976" s="12">
        <v>45198</v>
      </c>
      <c r="E1976" s="11" t="s">
        <v>38</v>
      </c>
      <c r="F1976" s="11" t="s">
        <v>1574</v>
      </c>
      <c r="G1976" s="11" t="s">
        <v>1575</v>
      </c>
      <c r="H1976" s="11" t="s">
        <v>25</v>
      </c>
      <c r="I1976" s="11" t="s">
        <v>26</v>
      </c>
      <c r="J1976" s="11" t="s">
        <v>49</v>
      </c>
      <c r="K1976" s="11" t="s">
        <v>50</v>
      </c>
      <c r="L1976" s="11">
        <v>90036</v>
      </c>
      <c r="M1976" s="11" t="s">
        <v>51</v>
      </c>
      <c r="N1976" s="11" t="s">
        <v>1076</v>
      </c>
      <c r="O1976" s="11" t="s">
        <v>31</v>
      </c>
      <c r="P1976" s="11" t="s">
        <v>35</v>
      </c>
      <c r="Q1976" s="11" t="s">
        <v>1077</v>
      </c>
      <c r="R1976" s="11">
        <v>594.81600000000003</v>
      </c>
      <c r="S1976" s="11">
        <v>2</v>
      </c>
      <c r="T1976" s="11">
        <v>0.2</v>
      </c>
      <c r="U1976" s="11">
        <v>59.4816</v>
      </c>
      <c r="V1976" s="11">
        <f t="shared" si="60"/>
        <v>1</v>
      </c>
      <c r="W1976" s="11" t="str">
        <f t="shared" si="61"/>
        <v>Sep</v>
      </c>
      <c r="X1976" s="13" t="s">
        <v>4395</v>
      </c>
    </row>
    <row r="1977" spans="1:24" x14ac:dyDescent="0.3">
      <c r="A1977" s="11">
        <v>9327</v>
      </c>
      <c r="B1977" s="11" t="s">
        <v>4230</v>
      </c>
      <c r="C1977" s="12">
        <v>45176</v>
      </c>
      <c r="D1977" s="12">
        <v>45179</v>
      </c>
      <c r="E1977" s="11" t="s">
        <v>78</v>
      </c>
      <c r="F1977" s="11" t="s">
        <v>1897</v>
      </c>
      <c r="G1977" s="11" t="s">
        <v>1898</v>
      </c>
      <c r="H1977" s="11" t="s">
        <v>25</v>
      </c>
      <c r="I1977" s="11" t="s">
        <v>26</v>
      </c>
      <c r="J1977" s="11" t="s">
        <v>826</v>
      </c>
      <c r="K1977" s="11" t="s">
        <v>177</v>
      </c>
      <c r="L1977" s="11">
        <v>98026</v>
      </c>
      <c r="M1977" s="11" t="s">
        <v>51</v>
      </c>
      <c r="N1977" s="11" t="s">
        <v>2776</v>
      </c>
      <c r="O1977" s="11" t="s">
        <v>31</v>
      </c>
      <c r="P1977" s="11" t="s">
        <v>53</v>
      </c>
      <c r="Q1977" s="11" t="s">
        <v>2777</v>
      </c>
      <c r="R1977" s="11">
        <v>80.959999999999994</v>
      </c>
      <c r="S1977" s="11">
        <v>4</v>
      </c>
      <c r="T1977" s="11">
        <v>0</v>
      </c>
      <c r="U1977" s="11">
        <v>34.812800000000003</v>
      </c>
      <c r="V1977" s="11">
        <f t="shared" si="60"/>
        <v>1</v>
      </c>
      <c r="W1977" s="11" t="str">
        <f t="shared" si="61"/>
        <v>Sep</v>
      </c>
      <c r="X1977" s="13" t="s">
        <v>4395</v>
      </c>
    </row>
    <row r="1978" spans="1:24" x14ac:dyDescent="0.3">
      <c r="A1978" s="11">
        <v>9335</v>
      </c>
      <c r="B1978" s="11" t="s">
        <v>4231</v>
      </c>
      <c r="C1978" s="12">
        <v>45047</v>
      </c>
      <c r="D1978" s="12">
        <v>45048</v>
      </c>
      <c r="E1978" s="11" t="s">
        <v>78</v>
      </c>
      <c r="F1978" s="11" t="s">
        <v>1453</v>
      </c>
      <c r="G1978" s="11" t="s">
        <v>1454</v>
      </c>
      <c r="H1978" s="11" t="s">
        <v>25</v>
      </c>
      <c r="I1978" s="11" t="s">
        <v>26</v>
      </c>
      <c r="J1978" s="11" t="s">
        <v>1079</v>
      </c>
      <c r="K1978" s="11" t="s">
        <v>42</v>
      </c>
      <c r="L1978" s="11">
        <v>33065</v>
      </c>
      <c r="M1978" s="11" t="s">
        <v>29</v>
      </c>
      <c r="N1978" s="11" t="s">
        <v>30</v>
      </c>
      <c r="O1978" s="11" t="s">
        <v>31</v>
      </c>
      <c r="P1978" s="11" t="s">
        <v>32</v>
      </c>
      <c r="Q1978" s="11" t="s">
        <v>33</v>
      </c>
      <c r="R1978" s="11">
        <v>314.35199999999998</v>
      </c>
      <c r="S1978" s="11">
        <v>3</v>
      </c>
      <c r="T1978" s="11">
        <v>0.2</v>
      </c>
      <c r="U1978" s="11">
        <v>-15.717599999999999</v>
      </c>
      <c r="V1978" s="11">
        <f t="shared" si="60"/>
        <v>0</v>
      </c>
      <c r="W1978" s="11" t="str">
        <f t="shared" si="61"/>
        <v>May</v>
      </c>
      <c r="X1978" s="13" t="s">
        <v>4395</v>
      </c>
    </row>
    <row r="1979" spans="1:24" x14ac:dyDescent="0.3">
      <c r="A1979" s="11">
        <v>9344</v>
      </c>
      <c r="B1979" s="11" t="s">
        <v>4232</v>
      </c>
      <c r="C1979" s="12">
        <v>44974</v>
      </c>
      <c r="D1979" s="12">
        <v>44977</v>
      </c>
      <c r="E1979" s="11" t="s">
        <v>78</v>
      </c>
      <c r="F1979" s="11" t="s">
        <v>729</v>
      </c>
      <c r="G1979" s="11" t="s">
        <v>730</v>
      </c>
      <c r="H1979" s="11" t="s">
        <v>90</v>
      </c>
      <c r="I1979" s="11" t="s">
        <v>26</v>
      </c>
      <c r="J1979" s="11" t="s">
        <v>108</v>
      </c>
      <c r="K1979" s="11" t="s">
        <v>215</v>
      </c>
      <c r="L1979" s="11">
        <v>45373</v>
      </c>
      <c r="M1979" s="11" t="s">
        <v>62</v>
      </c>
      <c r="N1979" s="11" t="s">
        <v>3171</v>
      </c>
      <c r="O1979" s="11" t="s">
        <v>31</v>
      </c>
      <c r="P1979" s="11" t="s">
        <v>44</v>
      </c>
      <c r="Q1979" s="11" t="s">
        <v>3172</v>
      </c>
      <c r="R1979" s="11">
        <v>455.97</v>
      </c>
      <c r="S1979" s="11">
        <v>5</v>
      </c>
      <c r="T1979" s="11">
        <v>0.4</v>
      </c>
      <c r="U1979" s="11">
        <v>-106.393</v>
      </c>
      <c r="V1979" s="11">
        <f t="shared" si="60"/>
        <v>0</v>
      </c>
      <c r="W1979" s="11" t="str">
        <f t="shared" si="61"/>
        <v>Feb</v>
      </c>
      <c r="X1979" s="13" t="s">
        <v>4395</v>
      </c>
    </row>
    <row r="1980" spans="1:24" x14ac:dyDescent="0.3">
      <c r="A1980" s="11">
        <v>9347</v>
      </c>
      <c r="B1980" s="11" t="s">
        <v>4232</v>
      </c>
      <c r="C1980" s="12">
        <v>44974</v>
      </c>
      <c r="D1980" s="12">
        <v>44977</v>
      </c>
      <c r="E1980" s="11" t="s">
        <v>78</v>
      </c>
      <c r="F1980" s="11" t="s">
        <v>729</v>
      </c>
      <c r="G1980" s="11" t="s">
        <v>730</v>
      </c>
      <c r="H1980" s="11" t="s">
        <v>90</v>
      </c>
      <c r="I1980" s="11" t="s">
        <v>26</v>
      </c>
      <c r="J1980" s="11" t="s">
        <v>108</v>
      </c>
      <c r="K1980" s="11" t="s">
        <v>215</v>
      </c>
      <c r="L1980" s="11">
        <v>45373</v>
      </c>
      <c r="M1980" s="11" t="s">
        <v>62</v>
      </c>
      <c r="N1980" s="11" t="s">
        <v>1523</v>
      </c>
      <c r="O1980" s="11" t="s">
        <v>31</v>
      </c>
      <c r="P1980" s="11" t="s">
        <v>53</v>
      </c>
      <c r="Q1980" s="11" t="s">
        <v>1524</v>
      </c>
      <c r="R1980" s="11">
        <v>30.143999999999998</v>
      </c>
      <c r="S1980" s="11">
        <v>2</v>
      </c>
      <c r="T1980" s="11">
        <v>0.2</v>
      </c>
      <c r="U1980" s="11">
        <v>8.2896000000000001</v>
      </c>
      <c r="V1980" s="11">
        <f t="shared" si="60"/>
        <v>1</v>
      </c>
      <c r="W1980" s="11" t="str">
        <f t="shared" si="61"/>
        <v>Feb</v>
      </c>
      <c r="X1980" s="13" t="s">
        <v>4395</v>
      </c>
    </row>
    <row r="1981" spans="1:24" x14ac:dyDescent="0.3">
      <c r="A1981" s="11">
        <v>9348</v>
      </c>
      <c r="B1981" s="11" t="s">
        <v>4232</v>
      </c>
      <c r="C1981" s="12">
        <v>44974</v>
      </c>
      <c r="D1981" s="12">
        <v>44977</v>
      </c>
      <c r="E1981" s="11" t="s">
        <v>78</v>
      </c>
      <c r="F1981" s="11" t="s">
        <v>729</v>
      </c>
      <c r="G1981" s="11" t="s">
        <v>730</v>
      </c>
      <c r="H1981" s="11" t="s">
        <v>90</v>
      </c>
      <c r="I1981" s="11" t="s">
        <v>26</v>
      </c>
      <c r="J1981" s="11" t="s">
        <v>108</v>
      </c>
      <c r="K1981" s="11" t="s">
        <v>215</v>
      </c>
      <c r="L1981" s="11">
        <v>45373</v>
      </c>
      <c r="M1981" s="11" t="s">
        <v>62</v>
      </c>
      <c r="N1981" s="11" t="s">
        <v>1581</v>
      </c>
      <c r="O1981" s="11" t="s">
        <v>31</v>
      </c>
      <c r="P1981" s="11" t="s">
        <v>35</v>
      </c>
      <c r="Q1981" s="11" t="s">
        <v>1582</v>
      </c>
      <c r="R1981" s="11">
        <v>899.43</v>
      </c>
      <c r="S1981" s="11">
        <v>5</v>
      </c>
      <c r="T1981" s="11">
        <v>0.3</v>
      </c>
      <c r="U1981" s="11">
        <v>-12.849</v>
      </c>
      <c r="V1981" s="11">
        <f t="shared" si="60"/>
        <v>0</v>
      </c>
      <c r="W1981" s="11" t="str">
        <f t="shared" si="61"/>
        <v>Feb</v>
      </c>
      <c r="X1981" s="13" t="s">
        <v>4395</v>
      </c>
    </row>
    <row r="1982" spans="1:24" x14ac:dyDescent="0.3">
      <c r="A1982" s="11">
        <v>9349</v>
      </c>
      <c r="B1982" s="11" t="s">
        <v>4233</v>
      </c>
      <c r="C1982" s="12">
        <v>44917</v>
      </c>
      <c r="D1982" s="12">
        <v>44923</v>
      </c>
      <c r="E1982" s="11" t="s">
        <v>38</v>
      </c>
      <c r="F1982" s="11" t="s">
        <v>2623</v>
      </c>
      <c r="G1982" s="11" t="s">
        <v>2624</v>
      </c>
      <c r="H1982" s="11" t="s">
        <v>25</v>
      </c>
      <c r="I1982" s="11" t="s">
        <v>26</v>
      </c>
      <c r="J1982" s="11" t="s">
        <v>4234</v>
      </c>
      <c r="K1982" s="11" t="s">
        <v>50</v>
      </c>
      <c r="L1982" s="11">
        <v>92553</v>
      </c>
      <c r="M1982" s="11" t="s">
        <v>51</v>
      </c>
      <c r="N1982" s="11" t="s">
        <v>3599</v>
      </c>
      <c r="O1982" s="11" t="s">
        <v>31</v>
      </c>
      <c r="P1982" s="11" t="s">
        <v>53</v>
      </c>
      <c r="Q1982" s="11" t="s">
        <v>3600</v>
      </c>
      <c r="R1982" s="11">
        <v>842.72</v>
      </c>
      <c r="S1982" s="11">
        <v>8</v>
      </c>
      <c r="T1982" s="11">
        <v>0</v>
      </c>
      <c r="U1982" s="11">
        <v>202.25280000000001</v>
      </c>
      <c r="V1982" s="11">
        <f t="shared" si="60"/>
        <v>1</v>
      </c>
      <c r="W1982" s="11" t="str">
        <f t="shared" si="61"/>
        <v>Dec</v>
      </c>
      <c r="X1982" s="13" t="s">
        <v>4394</v>
      </c>
    </row>
    <row r="1983" spans="1:24" x14ac:dyDescent="0.3">
      <c r="A1983" s="11">
        <v>9350</v>
      </c>
      <c r="B1983" s="11" t="s">
        <v>4233</v>
      </c>
      <c r="C1983" s="12">
        <v>44917</v>
      </c>
      <c r="D1983" s="12">
        <v>44923</v>
      </c>
      <c r="E1983" s="11" t="s">
        <v>38</v>
      </c>
      <c r="F1983" s="11" t="s">
        <v>2623</v>
      </c>
      <c r="G1983" s="11" t="s">
        <v>2624</v>
      </c>
      <c r="H1983" s="11" t="s">
        <v>25</v>
      </c>
      <c r="I1983" s="11" t="s">
        <v>26</v>
      </c>
      <c r="J1983" s="11" t="s">
        <v>4234</v>
      </c>
      <c r="K1983" s="11" t="s">
        <v>50</v>
      </c>
      <c r="L1983" s="11">
        <v>92553</v>
      </c>
      <c r="M1983" s="11" t="s">
        <v>51</v>
      </c>
      <c r="N1983" s="11" t="s">
        <v>171</v>
      </c>
      <c r="O1983" s="11" t="s">
        <v>31</v>
      </c>
      <c r="P1983" s="11" t="s">
        <v>53</v>
      </c>
      <c r="Q1983" s="11" t="s">
        <v>172</v>
      </c>
      <c r="R1983" s="11">
        <v>41.96</v>
      </c>
      <c r="S1983" s="11">
        <v>2</v>
      </c>
      <c r="T1983" s="11">
        <v>0</v>
      </c>
      <c r="U1983" s="11">
        <v>10.909599999999999</v>
      </c>
      <c r="V1983" s="11">
        <f t="shared" si="60"/>
        <v>1</v>
      </c>
      <c r="W1983" s="11" t="str">
        <f t="shared" si="61"/>
        <v>Dec</v>
      </c>
      <c r="X1983" s="13" t="s">
        <v>4394</v>
      </c>
    </row>
    <row r="1984" spans="1:24" x14ac:dyDescent="0.3">
      <c r="A1984" s="11">
        <v>9352</v>
      </c>
      <c r="B1984" s="11" t="s">
        <v>4235</v>
      </c>
      <c r="C1984" s="12">
        <v>44827</v>
      </c>
      <c r="D1984" s="12">
        <v>44831</v>
      </c>
      <c r="E1984" s="11" t="s">
        <v>38</v>
      </c>
      <c r="F1984" s="11" t="s">
        <v>4236</v>
      </c>
      <c r="G1984" s="11" t="s">
        <v>4237</v>
      </c>
      <c r="H1984" s="11" t="s">
        <v>81</v>
      </c>
      <c r="I1984" s="11" t="s">
        <v>26</v>
      </c>
      <c r="J1984" s="11" t="s">
        <v>176</v>
      </c>
      <c r="K1984" s="11" t="s">
        <v>177</v>
      </c>
      <c r="L1984" s="11">
        <v>98115</v>
      </c>
      <c r="M1984" s="11" t="s">
        <v>51</v>
      </c>
      <c r="N1984" s="11" t="s">
        <v>469</v>
      </c>
      <c r="O1984" s="11" t="s">
        <v>31</v>
      </c>
      <c r="P1984" s="11" t="s">
        <v>35</v>
      </c>
      <c r="Q1984" s="11" t="s">
        <v>470</v>
      </c>
      <c r="R1984" s="11">
        <v>184.75200000000001</v>
      </c>
      <c r="S1984" s="11">
        <v>3</v>
      </c>
      <c r="T1984" s="11">
        <v>0.2</v>
      </c>
      <c r="U1984" s="11">
        <v>-20.784600000000001</v>
      </c>
      <c r="V1984" s="11">
        <f t="shared" si="60"/>
        <v>0</v>
      </c>
      <c r="W1984" s="11" t="str">
        <f t="shared" si="61"/>
        <v>Sep</v>
      </c>
      <c r="X1984" s="13" t="s">
        <v>4394</v>
      </c>
    </row>
    <row r="1985" spans="1:24" x14ac:dyDescent="0.3">
      <c r="A1985" s="11">
        <v>9353</v>
      </c>
      <c r="B1985" s="11" t="s">
        <v>4238</v>
      </c>
      <c r="C1985" s="12">
        <v>45193</v>
      </c>
      <c r="D1985" s="12">
        <v>45195</v>
      </c>
      <c r="E1985" s="11" t="s">
        <v>78</v>
      </c>
      <c r="F1985" s="11" t="s">
        <v>526</v>
      </c>
      <c r="G1985" s="11" t="s">
        <v>527</v>
      </c>
      <c r="H1985" s="11" t="s">
        <v>25</v>
      </c>
      <c r="I1985" s="11" t="s">
        <v>26</v>
      </c>
      <c r="J1985" s="11" t="s">
        <v>120</v>
      </c>
      <c r="K1985" s="11" t="s">
        <v>121</v>
      </c>
      <c r="L1985" s="11">
        <v>60623</v>
      </c>
      <c r="M1985" s="11" t="s">
        <v>84</v>
      </c>
      <c r="N1985" s="11" t="s">
        <v>1076</v>
      </c>
      <c r="O1985" s="11" t="s">
        <v>31</v>
      </c>
      <c r="P1985" s="11" t="s">
        <v>35</v>
      </c>
      <c r="Q1985" s="11" t="s">
        <v>1077</v>
      </c>
      <c r="R1985" s="11">
        <v>520.46400000000006</v>
      </c>
      <c r="S1985" s="11">
        <v>2</v>
      </c>
      <c r="T1985" s="11">
        <v>0.3</v>
      </c>
      <c r="U1985" s="11">
        <v>-14.8704</v>
      </c>
      <c r="V1985" s="11">
        <f t="shared" si="60"/>
        <v>0</v>
      </c>
      <c r="W1985" s="11" t="str">
        <f t="shared" si="61"/>
        <v>Sep</v>
      </c>
      <c r="X1985" s="13" t="s">
        <v>4395</v>
      </c>
    </row>
    <row r="1986" spans="1:24" x14ac:dyDescent="0.3">
      <c r="A1986" s="11">
        <v>9359</v>
      </c>
      <c r="B1986" s="11" t="s">
        <v>4239</v>
      </c>
      <c r="C1986" s="12">
        <v>44586</v>
      </c>
      <c r="D1986" s="12">
        <v>44589</v>
      </c>
      <c r="E1986" s="11" t="s">
        <v>22</v>
      </c>
      <c r="F1986" s="11" t="s">
        <v>209</v>
      </c>
      <c r="G1986" s="11" t="s">
        <v>210</v>
      </c>
      <c r="H1986" s="11" t="s">
        <v>81</v>
      </c>
      <c r="I1986" s="11" t="s">
        <v>26</v>
      </c>
      <c r="J1986" s="11" t="s">
        <v>158</v>
      </c>
      <c r="K1986" s="11" t="s">
        <v>109</v>
      </c>
      <c r="L1986" s="11">
        <v>10024</v>
      </c>
      <c r="M1986" s="11" t="s">
        <v>62</v>
      </c>
      <c r="N1986" s="11" t="s">
        <v>765</v>
      </c>
      <c r="O1986" s="11" t="s">
        <v>31</v>
      </c>
      <c r="P1986" s="11" t="s">
        <v>44</v>
      </c>
      <c r="Q1986" s="11" t="s">
        <v>766</v>
      </c>
      <c r="R1986" s="11">
        <v>313.72199999999998</v>
      </c>
      <c r="S1986" s="11">
        <v>3</v>
      </c>
      <c r="T1986" s="11">
        <v>0.4</v>
      </c>
      <c r="U1986" s="11">
        <v>-99.345299999999995</v>
      </c>
      <c r="V1986" s="11">
        <f t="shared" si="60"/>
        <v>0</v>
      </c>
      <c r="W1986" s="11" t="str">
        <f t="shared" si="61"/>
        <v>Jan</v>
      </c>
      <c r="X1986" s="13" t="s">
        <v>4394</v>
      </c>
    </row>
    <row r="1987" spans="1:24" x14ac:dyDescent="0.3">
      <c r="A1987" s="11">
        <v>9360</v>
      </c>
      <c r="B1987" s="11" t="s">
        <v>4239</v>
      </c>
      <c r="C1987" s="12">
        <v>44586</v>
      </c>
      <c r="D1987" s="12">
        <v>44589</v>
      </c>
      <c r="E1987" s="11" t="s">
        <v>22</v>
      </c>
      <c r="F1987" s="11" t="s">
        <v>209</v>
      </c>
      <c r="G1987" s="11" t="s">
        <v>210</v>
      </c>
      <c r="H1987" s="11" t="s">
        <v>81</v>
      </c>
      <c r="I1987" s="11" t="s">
        <v>26</v>
      </c>
      <c r="J1987" s="11" t="s">
        <v>158</v>
      </c>
      <c r="K1987" s="11" t="s">
        <v>109</v>
      </c>
      <c r="L1987" s="11">
        <v>10024</v>
      </c>
      <c r="M1987" s="11" t="s">
        <v>62</v>
      </c>
      <c r="N1987" s="11" t="s">
        <v>3270</v>
      </c>
      <c r="O1987" s="11" t="s">
        <v>31</v>
      </c>
      <c r="P1987" s="11" t="s">
        <v>53</v>
      </c>
      <c r="Q1987" s="11" t="s">
        <v>3271</v>
      </c>
      <c r="R1987" s="11">
        <v>45.98</v>
      </c>
      <c r="S1987" s="11">
        <v>1</v>
      </c>
      <c r="T1987" s="11">
        <v>0</v>
      </c>
      <c r="U1987" s="11">
        <v>7.8166000000000002</v>
      </c>
      <c r="V1987" s="11">
        <f t="shared" ref="V1987:V2050" si="62">IF(U1987&gt;0,1,0)</f>
        <v>1</v>
      </c>
      <c r="W1987" s="11" t="str">
        <f t="shared" ref="W1987:W2050" si="63">TEXT(C1987,"Mmm")</f>
        <v>Jan</v>
      </c>
      <c r="X1987" s="13" t="s">
        <v>4394</v>
      </c>
    </row>
    <row r="1988" spans="1:24" x14ac:dyDescent="0.3">
      <c r="A1988" s="11">
        <v>9364</v>
      </c>
      <c r="B1988" s="11" t="s">
        <v>4240</v>
      </c>
      <c r="C1988" s="12">
        <v>45006</v>
      </c>
      <c r="D1988" s="12">
        <v>45010</v>
      </c>
      <c r="E1988" s="11" t="s">
        <v>38</v>
      </c>
      <c r="F1988" s="11" t="s">
        <v>118</v>
      </c>
      <c r="G1988" s="11" t="s">
        <v>119</v>
      </c>
      <c r="H1988" s="11" t="s">
        <v>90</v>
      </c>
      <c r="I1988" s="11" t="s">
        <v>26</v>
      </c>
      <c r="J1988" s="11" t="s">
        <v>176</v>
      </c>
      <c r="K1988" s="11" t="s">
        <v>177</v>
      </c>
      <c r="L1988" s="11">
        <v>98105</v>
      </c>
      <c r="M1988" s="11" t="s">
        <v>51</v>
      </c>
      <c r="N1988" s="11" t="s">
        <v>1699</v>
      </c>
      <c r="O1988" s="11" t="s">
        <v>31</v>
      </c>
      <c r="P1988" s="11" t="s">
        <v>53</v>
      </c>
      <c r="Q1988" s="11" t="s">
        <v>1700</v>
      </c>
      <c r="R1988" s="11">
        <v>22.14</v>
      </c>
      <c r="S1988" s="11">
        <v>3</v>
      </c>
      <c r="T1988" s="11">
        <v>0</v>
      </c>
      <c r="U1988" s="11">
        <v>6.4206000000000003</v>
      </c>
      <c r="V1988" s="11">
        <f t="shared" si="62"/>
        <v>1</v>
      </c>
      <c r="W1988" s="11" t="str">
        <f t="shared" si="63"/>
        <v>Mar</v>
      </c>
      <c r="X1988" s="13" t="s">
        <v>4395</v>
      </c>
    </row>
    <row r="1989" spans="1:24" x14ac:dyDescent="0.3">
      <c r="A1989" s="11">
        <v>9370</v>
      </c>
      <c r="B1989" s="11" t="s">
        <v>4241</v>
      </c>
      <c r="C1989" s="12">
        <v>45237</v>
      </c>
      <c r="D1989" s="12">
        <v>45239</v>
      </c>
      <c r="E1989" s="11" t="s">
        <v>22</v>
      </c>
      <c r="F1989" s="11" t="s">
        <v>3470</v>
      </c>
      <c r="G1989" s="11" t="s">
        <v>3471</v>
      </c>
      <c r="H1989" s="11" t="s">
        <v>81</v>
      </c>
      <c r="I1989" s="11" t="s">
        <v>26</v>
      </c>
      <c r="J1989" s="11" t="s">
        <v>2503</v>
      </c>
      <c r="K1989" s="11" t="s">
        <v>1070</v>
      </c>
      <c r="L1989" s="11">
        <v>20735</v>
      </c>
      <c r="M1989" s="11" t="s">
        <v>62</v>
      </c>
      <c r="N1989" s="11" t="s">
        <v>2161</v>
      </c>
      <c r="O1989" s="11" t="s">
        <v>31</v>
      </c>
      <c r="P1989" s="11" t="s">
        <v>35</v>
      </c>
      <c r="Q1989" s="11" t="s">
        <v>2162</v>
      </c>
      <c r="R1989" s="11">
        <v>272.97000000000003</v>
      </c>
      <c r="S1989" s="11">
        <v>3</v>
      </c>
      <c r="T1989" s="11">
        <v>0</v>
      </c>
      <c r="U1989" s="11">
        <v>43.675199999999997</v>
      </c>
      <c r="V1989" s="11">
        <f t="shared" si="62"/>
        <v>1</v>
      </c>
      <c r="W1989" s="11" t="str">
        <f t="shared" si="63"/>
        <v>Nov</v>
      </c>
      <c r="X1989" s="13" t="s">
        <v>4395</v>
      </c>
    </row>
    <row r="1990" spans="1:24" x14ac:dyDescent="0.3">
      <c r="A1990" s="11">
        <v>9371</v>
      </c>
      <c r="B1990" s="11" t="s">
        <v>4242</v>
      </c>
      <c r="C1990" s="12">
        <v>44345</v>
      </c>
      <c r="D1990" s="12">
        <v>44347</v>
      </c>
      <c r="E1990" s="11" t="s">
        <v>78</v>
      </c>
      <c r="F1990" s="11" t="s">
        <v>3509</v>
      </c>
      <c r="G1990" s="11" t="s">
        <v>3510</v>
      </c>
      <c r="H1990" s="11" t="s">
        <v>81</v>
      </c>
      <c r="I1990" s="11" t="s">
        <v>26</v>
      </c>
      <c r="J1990" s="11" t="s">
        <v>329</v>
      </c>
      <c r="K1990" s="11" t="s">
        <v>215</v>
      </c>
      <c r="L1990" s="11">
        <v>43229</v>
      </c>
      <c r="M1990" s="11" t="s">
        <v>62</v>
      </c>
      <c r="N1990" s="11" t="s">
        <v>3807</v>
      </c>
      <c r="O1990" s="11" t="s">
        <v>31</v>
      </c>
      <c r="P1990" s="11" t="s">
        <v>53</v>
      </c>
      <c r="Q1990" s="11" t="s">
        <v>3808</v>
      </c>
      <c r="R1990" s="11">
        <v>41.567999999999998</v>
      </c>
      <c r="S1990" s="11">
        <v>4</v>
      </c>
      <c r="T1990" s="11">
        <v>0.2</v>
      </c>
      <c r="U1990" s="11">
        <v>-4.1567999999999996</v>
      </c>
      <c r="V1990" s="11">
        <f t="shared" si="62"/>
        <v>0</v>
      </c>
      <c r="W1990" s="11" t="str">
        <f t="shared" si="63"/>
        <v>May</v>
      </c>
      <c r="X1990" s="13" t="s">
        <v>4393</v>
      </c>
    </row>
    <row r="1991" spans="1:24" x14ac:dyDescent="0.3">
      <c r="A1991" s="11">
        <v>9372</v>
      </c>
      <c r="B1991" s="11" t="s">
        <v>4242</v>
      </c>
      <c r="C1991" s="12">
        <v>44345</v>
      </c>
      <c r="D1991" s="12">
        <v>44347</v>
      </c>
      <c r="E1991" s="11" t="s">
        <v>78</v>
      </c>
      <c r="F1991" s="11" t="s">
        <v>3509</v>
      </c>
      <c r="G1991" s="11" t="s">
        <v>3510</v>
      </c>
      <c r="H1991" s="11" t="s">
        <v>81</v>
      </c>
      <c r="I1991" s="11" t="s">
        <v>26</v>
      </c>
      <c r="J1991" s="11" t="s">
        <v>329</v>
      </c>
      <c r="K1991" s="11" t="s">
        <v>215</v>
      </c>
      <c r="L1991" s="11">
        <v>43229</v>
      </c>
      <c r="M1991" s="11" t="s">
        <v>62</v>
      </c>
      <c r="N1991" s="11" t="s">
        <v>146</v>
      </c>
      <c r="O1991" s="11" t="s">
        <v>31</v>
      </c>
      <c r="P1991" s="11" t="s">
        <v>35</v>
      </c>
      <c r="Q1991" s="11" t="s">
        <v>147</v>
      </c>
      <c r="R1991" s="11">
        <v>317.05799999999999</v>
      </c>
      <c r="S1991" s="11">
        <v>3</v>
      </c>
      <c r="T1991" s="11">
        <v>0.3</v>
      </c>
      <c r="U1991" s="11">
        <v>-86.058599999999998</v>
      </c>
      <c r="V1991" s="11">
        <f t="shared" si="62"/>
        <v>0</v>
      </c>
      <c r="W1991" s="11" t="str">
        <f t="shared" si="63"/>
        <v>May</v>
      </c>
      <c r="X1991" s="13" t="s">
        <v>4393</v>
      </c>
    </row>
    <row r="1992" spans="1:24" x14ac:dyDescent="0.3">
      <c r="A1992" s="11">
        <v>9381</v>
      </c>
      <c r="B1992" s="11" t="s">
        <v>4243</v>
      </c>
      <c r="C1992" s="12">
        <v>44188</v>
      </c>
      <c r="D1992" s="12">
        <v>44192</v>
      </c>
      <c r="E1992" s="11" t="s">
        <v>22</v>
      </c>
      <c r="F1992" s="11" t="s">
        <v>2821</v>
      </c>
      <c r="G1992" s="11" t="s">
        <v>2822</v>
      </c>
      <c r="H1992" s="11" t="s">
        <v>25</v>
      </c>
      <c r="I1992" s="11" t="s">
        <v>26</v>
      </c>
      <c r="J1992" s="11" t="s">
        <v>285</v>
      </c>
      <c r="K1992" s="11" t="s">
        <v>42</v>
      </c>
      <c r="L1992" s="11">
        <v>33614</v>
      </c>
      <c r="M1992" s="11" t="s">
        <v>29</v>
      </c>
      <c r="N1992" s="11" t="s">
        <v>238</v>
      </c>
      <c r="O1992" s="11" t="s">
        <v>31</v>
      </c>
      <c r="P1992" s="11" t="s">
        <v>35</v>
      </c>
      <c r="Q1992" s="11" t="s">
        <v>239</v>
      </c>
      <c r="R1992" s="11">
        <v>64.784000000000006</v>
      </c>
      <c r="S1992" s="11">
        <v>1</v>
      </c>
      <c r="T1992" s="11">
        <v>0.2</v>
      </c>
      <c r="U1992" s="11">
        <v>6.4783999999999997</v>
      </c>
      <c r="V1992" s="11">
        <f t="shared" si="62"/>
        <v>1</v>
      </c>
      <c r="W1992" s="11" t="str">
        <f t="shared" si="63"/>
        <v>Dec</v>
      </c>
      <c r="X1992" s="13" t="s">
        <v>4392</v>
      </c>
    </row>
    <row r="1993" spans="1:24" x14ac:dyDescent="0.3">
      <c r="A1993" s="11">
        <v>9386</v>
      </c>
      <c r="B1993" s="11" t="s">
        <v>4244</v>
      </c>
      <c r="C1993" s="12">
        <v>45165</v>
      </c>
      <c r="D1993" s="12">
        <v>45169</v>
      </c>
      <c r="E1993" s="11" t="s">
        <v>38</v>
      </c>
      <c r="F1993" s="11" t="s">
        <v>1951</v>
      </c>
      <c r="G1993" s="11" t="s">
        <v>1952</v>
      </c>
      <c r="H1993" s="11" t="s">
        <v>25</v>
      </c>
      <c r="I1993" s="11" t="s">
        <v>26</v>
      </c>
      <c r="J1993" s="11" t="s">
        <v>895</v>
      </c>
      <c r="K1993" s="11" t="s">
        <v>501</v>
      </c>
      <c r="L1993" s="11">
        <v>85204</v>
      </c>
      <c r="M1993" s="11" t="s">
        <v>51</v>
      </c>
      <c r="N1993" s="11" t="s">
        <v>1523</v>
      </c>
      <c r="O1993" s="11" t="s">
        <v>31</v>
      </c>
      <c r="P1993" s="11" t="s">
        <v>53</v>
      </c>
      <c r="Q1993" s="11" t="s">
        <v>1524</v>
      </c>
      <c r="R1993" s="11">
        <v>120.57599999999999</v>
      </c>
      <c r="S1993" s="11">
        <v>8</v>
      </c>
      <c r="T1993" s="11">
        <v>0.2</v>
      </c>
      <c r="U1993" s="11">
        <v>33.1584</v>
      </c>
      <c r="V1993" s="11">
        <f t="shared" si="62"/>
        <v>1</v>
      </c>
      <c r="W1993" s="11" t="str">
        <f t="shared" si="63"/>
        <v>Aug</v>
      </c>
      <c r="X1993" s="13" t="s">
        <v>4395</v>
      </c>
    </row>
    <row r="1994" spans="1:24" x14ac:dyDescent="0.3">
      <c r="A1994" s="11">
        <v>9393</v>
      </c>
      <c r="B1994" s="11" t="s">
        <v>4245</v>
      </c>
      <c r="C1994" s="12">
        <v>44494</v>
      </c>
      <c r="D1994" s="12">
        <v>44494</v>
      </c>
      <c r="E1994" s="11" t="s">
        <v>407</v>
      </c>
      <c r="F1994" s="11" t="s">
        <v>989</v>
      </c>
      <c r="G1994" s="11" t="s">
        <v>990</v>
      </c>
      <c r="H1994" s="11" t="s">
        <v>81</v>
      </c>
      <c r="I1994" s="11" t="s">
        <v>26</v>
      </c>
      <c r="J1994" s="11" t="s">
        <v>248</v>
      </c>
      <c r="K1994" s="11" t="s">
        <v>165</v>
      </c>
      <c r="L1994" s="11">
        <v>80219</v>
      </c>
      <c r="M1994" s="11" t="s">
        <v>51</v>
      </c>
      <c r="N1994" s="11" t="s">
        <v>2161</v>
      </c>
      <c r="O1994" s="11" t="s">
        <v>31</v>
      </c>
      <c r="P1994" s="11" t="s">
        <v>35</v>
      </c>
      <c r="Q1994" s="11" t="s">
        <v>2162</v>
      </c>
      <c r="R1994" s="11">
        <v>582.33600000000001</v>
      </c>
      <c r="S1994" s="11">
        <v>8</v>
      </c>
      <c r="T1994" s="11">
        <v>0.2</v>
      </c>
      <c r="U1994" s="11">
        <v>-29.116800000000001</v>
      </c>
      <c r="V1994" s="11">
        <f t="shared" si="62"/>
        <v>0</v>
      </c>
      <c r="W1994" s="11" t="str">
        <f t="shared" si="63"/>
        <v>Oct</v>
      </c>
      <c r="X1994" s="13" t="s">
        <v>4393</v>
      </c>
    </row>
    <row r="1995" spans="1:24" x14ac:dyDescent="0.3">
      <c r="A1995" s="11">
        <v>9395</v>
      </c>
      <c r="B1995" s="11" t="s">
        <v>4246</v>
      </c>
      <c r="C1995" s="12">
        <v>44094</v>
      </c>
      <c r="D1995" s="12">
        <v>44097</v>
      </c>
      <c r="E1995" s="11" t="s">
        <v>78</v>
      </c>
      <c r="F1995" s="11" t="s">
        <v>4247</v>
      </c>
      <c r="G1995" s="11" t="s">
        <v>4248</v>
      </c>
      <c r="H1995" s="11" t="s">
        <v>25</v>
      </c>
      <c r="I1995" s="11" t="s">
        <v>26</v>
      </c>
      <c r="J1995" s="11" t="s">
        <v>158</v>
      </c>
      <c r="K1995" s="11" t="s">
        <v>109</v>
      </c>
      <c r="L1995" s="11">
        <v>10011</v>
      </c>
      <c r="M1995" s="11" t="s">
        <v>62</v>
      </c>
      <c r="N1995" s="11" t="s">
        <v>832</v>
      </c>
      <c r="O1995" s="11" t="s">
        <v>31</v>
      </c>
      <c r="P1995" s="11" t="s">
        <v>35</v>
      </c>
      <c r="Q1995" s="11" t="s">
        <v>833</v>
      </c>
      <c r="R1995" s="11">
        <v>631.78200000000004</v>
      </c>
      <c r="S1995" s="11">
        <v>2</v>
      </c>
      <c r="T1995" s="11">
        <v>0.1</v>
      </c>
      <c r="U1995" s="11">
        <v>140.39599999999999</v>
      </c>
      <c r="V1995" s="11">
        <f t="shared" si="62"/>
        <v>1</v>
      </c>
      <c r="W1995" s="11" t="str">
        <f t="shared" si="63"/>
        <v>Sep</v>
      </c>
      <c r="X1995" s="13" t="s">
        <v>4392</v>
      </c>
    </row>
    <row r="1996" spans="1:24" x14ac:dyDescent="0.3">
      <c r="A1996" s="11">
        <v>9396</v>
      </c>
      <c r="B1996" s="11" t="s">
        <v>4246</v>
      </c>
      <c r="C1996" s="12">
        <v>44094</v>
      </c>
      <c r="D1996" s="12">
        <v>44097</v>
      </c>
      <c r="E1996" s="11" t="s">
        <v>78</v>
      </c>
      <c r="F1996" s="11" t="s">
        <v>4247</v>
      </c>
      <c r="G1996" s="11" t="s">
        <v>4248</v>
      </c>
      <c r="H1996" s="11" t="s">
        <v>25</v>
      </c>
      <c r="I1996" s="11" t="s">
        <v>26</v>
      </c>
      <c r="J1996" s="11" t="s">
        <v>158</v>
      </c>
      <c r="K1996" s="11" t="s">
        <v>109</v>
      </c>
      <c r="L1996" s="11">
        <v>10011</v>
      </c>
      <c r="M1996" s="11" t="s">
        <v>62</v>
      </c>
      <c r="N1996" s="11" t="s">
        <v>1676</v>
      </c>
      <c r="O1996" s="11" t="s">
        <v>31</v>
      </c>
      <c r="P1996" s="11" t="s">
        <v>32</v>
      </c>
      <c r="Q1996" s="11" t="s">
        <v>1677</v>
      </c>
      <c r="R1996" s="11">
        <v>801.56799999999998</v>
      </c>
      <c r="S1996" s="11">
        <v>2</v>
      </c>
      <c r="T1996" s="11">
        <v>0.2</v>
      </c>
      <c r="U1996" s="11">
        <v>-10.019600000000001</v>
      </c>
      <c r="V1996" s="11">
        <f t="shared" si="62"/>
        <v>0</v>
      </c>
      <c r="W1996" s="11" t="str">
        <f t="shared" si="63"/>
        <v>Sep</v>
      </c>
      <c r="X1996" s="13" t="s">
        <v>4392</v>
      </c>
    </row>
    <row r="1997" spans="1:24" x14ac:dyDescent="0.3">
      <c r="A1997" s="11">
        <v>9402</v>
      </c>
      <c r="B1997" s="11" t="s">
        <v>4249</v>
      </c>
      <c r="C1997" s="12">
        <v>44006</v>
      </c>
      <c r="D1997" s="12">
        <v>44010</v>
      </c>
      <c r="E1997" s="11" t="s">
        <v>38</v>
      </c>
      <c r="F1997" s="11" t="s">
        <v>596</v>
      </c>
      <c r="G1997" s="11" t="s">
        <v>597</v>
      </c>
      <c r="H1997" s="11" t="s">
        <v>25</v>
      </c>
      <c r="I1997" s="11" t="s">
        <v>26</v>
      </c>
      <c r="J1997" s="11" t="s">
        <v>1203</v>
      </c>
      <c r="K1997" s="11" t="s">
        <v>501</v>
      </c>
      <c r="L1997" s="11">
        <v>85705</v>
      </c>
      <c r="M1997" s="11" t="s">
        <v>51</v>
      </c>
      <c r="N1997" s="11" t="s">
        <v>2494</v>
      </c>
      <c r="O1997" s="11" t="s">
        <v>31</v>
      </c>
      <c r="P1997" s="11" t="s">
        <v>53</v>
      </c>
      <c r="Q1997" s="11" t="s">
        <v>2495</v>
      </c>
      <c r="R1997" s="11">
        <v>4.2720000000000002</v>
      </c>
      <c r="S1997" s="11">
        <v>2</v>
      </c>
      <c r="T1997" s="11">
        <v>0.2</v>
      </c>
      <c r="U1997" s="11">
        <v>0.96120000000000005</v>
      </c>
      <c r="V1997" s="11">
        <f t="shared" si="62"/>
        <v>1</v>
      </c>
      <c r="W1997" s="11" t="str">
        <f t="shared" si="63"/>
        <v>Jun</v>
      </c>
      <c r="X1997" s="13" t="s">
        <v>4392</v>
      </c>
    </row>
    <row r="1998" spans="1:24" x14ac:dyDescent="0.3">
      <c r="A1998" s="11">
        <v>9403</v>
      </c>
      <c r="B1998" s="11" t="s">
        <v>4250</v>
      </c>
      <c r="C1998" s="12">
        <v>44785</v>
      </c>
      <c r="D1998" s="12">
        <v>44790</v>
      </c>
      <c r="E1998" s="11" t="s">
        <v>22</v>
      </c>
      <c r="F1998" s="11" t="s">
        <v>1112</v>
      </c>
      <c r="G1998" s="11" t="s">
        <v>1113</v>
      </c>
      <c r="H1998" s="11" t="s">
        <v>25</v>
      </c>
      <c r="I1998" s="11" t="s">
        <v>26</v>
      </c>
      <c r="J1998" s="11" t="s">
        <v>158</v>
      </c>
      <c r="K1998" s="11" t="s">
        <v>109</v>
      </c>
      <c r="L1998" s="11">
        <v>10024</v>
      </c>
      <c r="M1998" s="11" t="s">
        <v>62</v>
      </c>
      <c r="N1998" s="11" t="s">
        <v>765</v>
      </c>
      <c r="O1998" s="11" t="s">
        <v>31</v>
      </c>
      <c r="P1998" s="11" t="s">
        <v>44</v>
      </c>
      <c r="Q1998" s="11" t="s">
        <v>766</v>
      </c>
      <c r="R1998" s="11">
        <v>209.148</v>
      </c>
      <c r="S1998" s="11">
        <v>2</v>
      </c>
      <c r="T1998" s="11">
        <v>0.4</v>
      </c>
      <c r="U1998" s="11">
        <v>-66.230199999999996</v>
      </c>
      <c r="V1998" s="11">
        <f t="shared" si="62"/>
        <v>0</v>
      </c>
      <c r="W1998" s="11" t="str">
        <f t="shared" si="63"/>
        <v>Aug</v>
      </c>
      <c r="X1998" s="13" t="s">
        <v>4394</v>
      </c>
    </row>
    <row r="1999" spans="1:24" x14ac:dyDescent="0.3">
      <c r="A1999" s="11">
        <v>9409</v>
      </c>
      <c r="B1999" s="11" t="s">
        <v>4251</v>
      </c>
      <c r="C1999" s="12">
        <v>45191</v>
      </c>
      <c r="D1999" s="12">
        <v>45193</v>
      </c>
      <c r="E1999" s="11" t="s">
        <v>22</v>
      </c>
      <c r="F1999" s="11" t="s">
        <v>1151</v>
      </c>
      <c r="G1999" s="11" t="s">
        <v>1152</v>
      </c>
      <c r="H1999" s="11" t="s">
        <v>25</v>
      </c>
      <c r="I1999" s="11" t="s">
        <v>26</v>
      </c>
      <c r="J1999" s="11" t="s">
        <v>158</v>
      </c>
      <c r="K1999" s="11" t="s">
        <v>109</v>
      </c>
      <c r="L1999" s="11">
        <v>10035</v>
      </c>
      <c r="M1999" s="11" t="s">
        <v>62</v>
      </c>
      <c r="N1999" s="11" t="s">
        <v>532</v>
      </c>
      <c r="O1999" s="11" t="s">
        <v>31</v>
      </c>
      <c r="P1999" s="11" t="s">
        <v>53</v>
      </c>
      <c r="Q1999" s="11" t="s">
        <v>3107</v>
      </c>
      <c r="R1999" s="11">
        <v>12.07</v>
      </c>
      <c r="S1999" s="11">
        <v>1</v>
      </c>
      <c r="T1999" s="11">
        <v>0</v>
      </c>
      <c r="U1999" s="11">
        <v>3.9830999999999999</v>
      </c>
      <c r="V1999" s="11">
        <f t="shared" si="62"/>
        <v>1</v>
      </c>
      <c r="W1999" s="11" t="str">
        <f t="shared" si="63"/>
        <v>Sep</v>
      </c>
      <c r="X1999" s="13" t="s">
        <v>4395</v>
      </c>
    </row>
    <row r="2000" spans="1:24" x14ac:dyDescent="0.3">
      <c r="A2000" s="11">
        <v>9411</v>
      </c>
      <c r="B2000" s="11" t="s">
        <v>4252</v>
      </c>
      <c r="C2000" s="12">
        <v>45270</v>
      </c>
      <c r="D2000" s="12">
        <v>45273</v>
      </c>
      <c r="E2000" s="11" t="s">
        <v>78</v>
      </c>
      <c r="F2000" s="11" t="s">
        <v>1711</v>
      </c>
      <c r="G2000" s="11" t="s">
        <v>1712</v>
      </c>
      <c r="H2000" s="11" t="s">
        <v>25</v>
      </c>
      <c r="I2000" s="11" t="s">
        <v>26</v>
      </c>
      <c r="J2000" s="11" t="s">
        <v>60</v>
      </c>
      <c r="K2000" s="11" t="s">
        <v>61</v>
      </c>
      <c r="L2000" s="11">
        <v>19143</v>
      </c>
      <c r="M2000" s="11" t="s">
        <v>62</v>
      </c>
      <c r="N2000" s="11" t="s">
        <v>611</v>
      </c>
      <c r="O2000" s="11" t="s">
        <v>31</v>
      </c>
      <c r="P2000" s="11" t="s">
        <v>53</v>
      </c>
      <c r="Q2000" s="11" t="s">
        <v>612</v>
      </c>
      <c r="R2000" s="11">
        <v>87.92</v>
      </c>
      <c r="S2000" s="11">
        <v>5</v>
      </c>
      <c r="T2000" s="11">
        <v>0.2</v>
      </c>
      <c r="U2000" s="11">
        <v>15.385999999999999</v>
      </c>
      <c r="V2000" s="11">
        <f t="shared" si="62"/>
        <v>1</v>
      </c>
      <c r="W2000" s="11" t="str">
        <f t="shared" si="63"/>
        <v>Dec</v>
      </c>
      <c r="X2000" s="13" t="s">
        <v>4395</v>
      </c>
    </row>
    <row r="2001" spans="1:24" x14ac:dyDescent="0.3">
      <c r="A2001" s="11">
        <v>9413</v>
      </c>
      <c r="B2001" s="11" t="s">
        <v>4253</v>
      </c>
      <c r="C2001" s="12">
        <v>44223</v>
      </c>
      <c r="D2001" s="12">
        <v>44225</v>
      </c>
      <c r="E2001" s="11" t="s">
        <v>78</v>
      </c>
      <c r="F2001" s="11" t="s">
        <v>3665</v>
      </c>
      <c r="G2001" s="11" t="s">
        <v>3666</v>
      </c>
      <c r="H2001" s="11" t="s">
        <v>25</v>
      </c>
      <c r="I2001" s="11" t="s">
        <v>26</v>
      </c>
      <c r="J2001" s="11" t="s">
        <v>49</v>
      </c>
      <c r="K2001" s="11" t="s">
        <v>50</v>
      </c>
      <c r="L2001" s="11">
        <v>90036</v>
      </c>
      <c r="M2001" s="11" t="s">
        <v>51</v>
      </c>
      <c r="N2001" s="11" t="s">
        <v>582</v>
      </c>
      <c r="O2001" s="11" t="s">
        <v>31</v>
      </c>
      <c r="P2001" s="11" t="s">
        <v>35</v>
      </c>
      <c r="Q2001" s="11" t="s">
        <v>583</v>
      </c>
      <c r="R2001" s="11">
        <v>2803.92</v>
      </c>
      <c r="S2001" s="11">
        <v>5</v>
      </c>
      <c r="T2001" s="11">
        <v>0.2</v>
      </c>
      <c r="U2001" s="11">
        <v>0</v>
      </c>
      <c r="V2001" s="11">
        <f t="shared" si="62"/>
        <v>0</v>
      </c>
      <c r="W2001" s="11" t="str">
        <f t="shared" si="63"/>
        <v>Jan</v>
      </c>
      <c r="X2001" s="13" t="s">
        <v>4393</v>
      </c>
    </row>
    <row r="2002" spans="1:24" x14ac:dyDescent="0.3">
      <c r="A2002" s="11">
        <v>9417</v>
      </c>
      <c r="B2002" s="11" t="s">
        <v>4254</v>
      </c>
      <c r="C2002" s="12">
        <v>44487</v>
      </c>
      <c r="D2002" s="12">
        <v>44491</v>
      </c>
      <c r="E2002" s="11" t="s">
        <v>38</v>
      </c>
      <c r="F2002" s="11" t="s">
        <v>2487</v>
      </c>
      <c r="G2002" s="11" t="s">
        <v>2488</v>
      </c>
      <c r="H2002" s="11" t="s">
        <v>25</v>
      </c>
      <c r="I2002" s="11" t="s">
        <v>26</v>
      </c>
      <c r="J2002" s="11" t="s">
        <v>176</v>
      </c>
      <c r="K2002" s="11" t="s">
        <v>177</v>
      </c>
      <c r="L2002" s="11">
        <v>98115</v>
      </c>
      <c r="M2002" s="11" t="s">
        <v>51</v>
      </c>
      <c r="N2002" s="11" t="s">
        <v>301</v>
      </c>
      <c r="O2002" s="11" t="s">
        <v>31</v>
      </c>
      <c r="P2002" s="11" t="s">
        <v>53</v>
      </c>
      <c r="Q2002" s="11" t="s">
        <v>302</v>
      </c>
      <c r="R2002" s="11">
        <v>10.11</v>
      </c>
      <c r="S2002" s="11">
        <v>3</v>
      </c>
      <c r="T2002" s="11">
        <v>0</v>
      </c>
      <c r="U2002" s="11">
        <v>3.2351999999999999</v>
      </c>
      <c r="V2002" s="11">
        <f t="shared" si="62"/>
        <v>1</v>
      </c>
      <c r="W2002" s="11" t="str">
        <f t="shared" si="63"/>
        <v>Oct</v>
      </c>
      <c r="X2002" s="13" t="s">
        <v>4393</v>
      </c>
    </row>
    <row r="2003" spans="1:24" x14ac:dyDescent="0.3">
      <c r="A2003" s="11">
        <v>9426</v>
      </c>
      <c r="B2003" s="11" t="s">
        <v>4255</v>
      </c>
      <c r="C2003" s="12">
        <v>44086</v>
      </c>
      <c r="D2003" s="12">
        <v>44091</v>
      </c>
      <c r="E2003" s="11" t="s">
        <v>22</v>
      </c>
      <c r="F2003" s="11" t="s">
        <v>3826</v>
      </c>
      <c r="G2003" s="11" t="s">
        <v>3827</v>
      </c>
      <c r="H2003" s="11" t="s">
        <v>25</v>
      </c>
      <c r="I2003" s="11" t="s">
        <v>26</v>
      </c>
      <c r="J2003" s="11" t="s">
        <v>158</v>
      </c>
      <c r="K2003" s="11" t="s">
        <v>109</v>
      </c>
      <c r="L2003" s="11">
        <v>10035</v>
      </c>
      <c r="M2003" s="11" t="s">
        <v>62</v>
      </c>
      <c r="N2003" s="11" t="s">
        <v>582</v>
      </c>
      <c r="O2003" s="11" t="s">
        <v>31</v>
      </c>
      <c r="P2003" s="11" t="s">
        <v>35</v>
      </c>
      <c r="Q2003" s="11" t="s">
        <v>583</v>
      </c>
      <c r="R2003" s="11">
        <v>3785.2919999999999</v>
      </c>
      <c r="S2003" s="11">
        <v>6</v>
      </c>
      <c r="T2003" s="11">
        <v>0.1</v>
      </c>
      <c r="U2003" s="11">
        <v>420.58800000000002</v>
      </c>
      <c r="V2003" s="11">
        <f t="shared" si="62"/>
        <v>1</v>
      </c>
      <c r="W2003" s="11" t="str">
        <f t="shared" si="63"/>
        <v>Sep</v>
      </c>
      <c r="X2003" s="13" t="s">
        <v>4392</v>
      </c>
    </row>
    <row r="2004" spans="1:24" x14ac:dyDescent="0.3">
      <c r="A2004" s="11">
        <v>9428</v>
      </c>
      <c r="B2004" s="11" t="s">
        <v>4256</v>
      </c>
      <c r="C2004" s="12">
        <v>44162</v>
      </c>
      <c r="D2004" s="12">
        <v>44166</v>
      </c>
      <c r="E2004" s="11" t="s">
        <v>38</v>
      </c>
      <c r="F2004" s="11" t="s">
        <v>2677</v>
      </c>
      <c r="G2004" s="11" t="s">
        <v>2678</v>
      </c>
      <c r="H2004" s="11" t="s">
        <v>81</v>
      </c>
      <c r="I2004" s="11" t="s">
        <v>26</v>
      </c>
      <c r="J2004" s="11" t="s">
        <v>2935</v>
      </c>
      <c r="K2004" s="11" t="s">
        <v>109</v>
      </c>
      <c r="L2004" s="11">
        <v>14215</v>
      </c>
      <c r="M2004" s="11" t="s">
        <v>62</v>
      </c>
      <c r="N2004" s="11" t="s">
        <v>1104</v>
      </c>
      <c r="O2004" s="11" t="s">
        <v>31</v>
      </c>
      <c r="P2004" s="11" t="s">
        <v>53</v>
      </c>
      <c r="Q2004" s="11" t="s">
        <v>1105</v>
      </c>
      <c r="R2004" s="11">
        <v>199.9</v>
      </c>
      <c r="S2004" s="11">
        <v>5</v>
      </c>
      <c r="T2004" s="11">
        <v>0</v>
      </c>
      <c r="U2004" s="11">
        <v>39.979999999999997</v>
      </c>
      <c r="V2004" s="11">
        <f t="shared" si="62"/>
        <v>1</v>
      </c>
      <c r="W2004" s="11" t="str">
        <f t="shared" si="63"/>
        <v>Nov</v>
      </c>
      <c r="X2004" s="13" t="s">
        <v>4392</v>
      </c>
    </row>
    <row r="2005" spans="1:24" x14ac:dyDescent="0.3">
      <c r="A2005" s="11">
        <v>9429</v>
      </c>
      <c r="B2005" s="11" t="s">
        <v>4257</v>
      </c>
      <c r="C2005" s="12">
        <v>43962</v>
      </c>
      <c r="D2005" s="12">
        <v>43967</v>
      </c>
      <c r="E2005" s="11" t="s">
        <v>38</v>
      </c>
      <c r="F2005" s="11" t="s">
        <v>257</v>
      </c>
      <c r="G2005" s="11" t="s">
        <v>258</v>
      </c>
      <c r="H2005" s="11" t="s">
        <v>81</v>
      </c>
      <c r="I2005" s="11" t="s">
        <v>26</v>
      </c>
      <c r="J2005" s="11" t="s">
        <v>1849</v>
      </c>
      <c r="K2005" s="11" t="s">
        <v>83</v>
      </c>
      <c r="L2005" s="11">
        <v>77340</v>
      </c>
      <c r="M2005" s="11" t="s">
        <v>84</v>
      </c>
      <c r="N2005" s="11" t="s">
        <v>460</v>
      </c>
      <c r="O2005" s="11" t="s">
        <v>31</v>
      </c>
      <c r="P2005" s="11" t="s">
        <v>35</v>
      </c>
      <c r="Q2005" s="11" t="s">
        <v>461</v>
      </c>
      <c r="R2005" s="11">
        <v>1212.96</v>
      </c>
      <c r="S2005" s="11">
        <v>8</v>
      </c>
      <c r="T2005" s="11">
        <v>0.3</v>
      </c>
      <c r="U2005" s="11">
        <v>-69.311999999999998</v>
      </c>
      <c r="V2005" s="11">
        <f t="shared" si="62"/>
        <v>0</v>
      </c>
      <c r="W2005" s="11" t="str">
        <f t="shared" si="63"/>
        <v>May</v>
      </c>
      <c r="X2005" s="13" t="s">
        <v>4392</v>
      </c>
    </row>
    <row r="2006" spans="1:24" x14ac:dyDescent="0.3">
      <c r="A2006" s="11">
        <v>9431</v>
      </c>
      <c r="B2006" s="11" t="s">
        <v>4258</v>
      </c>
      <c r="C2006" s="12">
        <v>44436</v>
      </c>
      <c r="D2006" s="12">
        <v>44440</v>
      </c>
      <c r="E2006" s="11" t="s">
        <v>38</v>
      </c>
      <c r="F2006" s="11" t="s">
        <v>358</v>
      </c>
      <c r="G2006" s="11" t="s">
        <v>359</v>
      </c>
      <c r="H2006" s="11" t="s">
        <v>81</v>
      </c>
      <c r="I2006" s="11" t="s">
        <v>26</v>
      </c>
      <c r="J2006" s="11" t="s">
        <v>1720</v>
      </c>
      <c r="K2006" s="11" t="s">
        <v>83</v>
      </c>
      <c r="L2006" s="11">
        <v>75081</v>
      </c>
      <c r="M2006" s="11" t="s">
        <v>84</v>
      </c>
      <c r="N2006" s="11" t="s">
        <v>1446</v>
      </c>
      <c r="O2006" s="11" t="s">
        <v>31</v>
      </c>
      <c r="P2006" s="11" t="s">
        <v>44</v>
      </c>
      <c r="Q2006" s="11" t="s">
        <v>1447</v>
      </c>
      <c r="R2006" s="11">
        <v>103.48099999999999</v>
      </c>
      <c r="S2006" s="11">
        <v>1</v>
      </c>
      <c r="T2006" s="11">
        <v>0.3</v>
      </c>
      <c r="U2006" s="11">
        <v>-16.261299999999999</v>
      </c>
      <c r="V2006" s="11">
        <f t="shared" si="62"/>
        <v>0</v>
      </c>
      <c r="W2006" s="11" t="str">
        <f t="shared" si="63"/>
        <v>Aug</v>
      </c>
      <c r="X2006" s="13" t="s">
        <v>4393</v>
      </c>
    </row>
    <row r="2007" spans="1:24" x14ac:dyDescent="0.3">
      <c r="A2007" s="11">
        <v>9448</v>
      </c>
      <c r="B2007" s="11" t="s">
        <v>4259</v>
      </c>
      <c r="C2007" s="12">
        <v>45073</v>
      </c>
      <c r="D2007" s="12">
        <v>45080</v>
      </c>
      <c r="E2007" s="11" t="s">
        <v>38</v>
      </c>
      <c r="F2007" s="11" t="s">
        <v>2623</v>
      </c>
      <c r="G2007" s="11" t="s">
        <v>2624</v>
      </c>
      <c r="H2007" s="11" t="s">
        <v>25</v>
      </c>
      <c r="I2007" s="11" t="s">
        <v>26</v>
      </c>
      <c r="J2007" s="11" t="s">
        <v>2002</v>
      </c>
      <c r="K2007" s="11" t="s">
        <v>1503</v>
      </c>
      <c r="L2007" s="11">
        <v>74133</v>
      </c>
      <c r="M2007" s="11" t="s">
        <v>84</v>
      </c>
      <c r="N2007" s="11" t="s">
        <v>85</v>
      </c>
      <c r="O2007" s="11" t="s">
        <v>31</v>
      </c>
      <c r="P2007" s="11" t="s">
        <v>53</v>
      </c>
      <c r="Q2007" s="11" t="s">
        <v>86</v>
      </c>
      <c r="R2007" s="11">
        <v>477.3</v>
      </c>
      <c r="S2007" s="11">
        <v>5</v>
      </c>
      <c r="T2007" s="11">
        <v>0</v>
      </c>
      <c r="U2007" s="11">
        <v>138.417</v>
      </c>
      <c r="V2007" s="11">
        <f t="shared" si="62"/>
        <v>1</v>
      </c>
      <c r="W2007" s="11" t="str">
        <f t="shared" si="63"/>
        <v>May</v>
      </c>
      <c r="X2007" s="13" t="s">
        <v>4395</v>
      </c>
    </row>
    <row r="2008" spans="1:24" x14ac:dyDescent="0.3">
      <c r="A2008" s="11">
        <v>9463</v>
      </c>
      <c r="B2008" s="11" t="s">
        <v>4260</v>
      </c>
      <c r="C2008" s="12">
        <v>45255</v>
      </c>
      <c r="D2008" s="12">
        <v>45260</v>
      </c>
      <c r="E2008" s="11" t="s">
        <v>22</v>
      </c>
      <c r="F2008" s="11" t="s">
        <v>3466</v>
      </c>
      <c r="G2008" s="11" t="s">
        <v>3467</v>
      </c>
      <c r="H2008" s="11" t="s">
        <v>81</v>
      </c>
      <c r="I2008" s="11" t="s">
        <v>26</v>
      </c>
      <c r="J2008" s="11" t="s">
        <v>846</v>
      </c>
      <c r="K2008" s="11" t="s">
        <v>28</v>
      </c>
      <c r="L2008" s="11">
        <v>40214</v>
      </c>
      <c r="M2008" s="11" t="s">
        <v>29</v>
      </c>
      <c r="N2008" s="11" t="s">
        <v>1467</v>
      </c>
      <c r="O2008" s="11" t="s">
        <v>31</v>
      </c>
      <c r="P2008" s="11" t="s">
        <v>35</v>
      </c>
      <c r="Q2008" s="11" t="s">
        <v>1468</v>
      </c>
      <c r="R2008" s="11">
        <v>701.96</v>
      </c>
      <c r="S2008" s="11">
        <v>2</v>
      </c>
      <c r="T2008" s="11">
        <v>0</v>
      </c>
      <c r="U2008" s="11">
        <v>168.47040000000001</v>
      </c>
      <c r="V2008" s="11">
        <f t="shared" si="62"/>
        <v>1</v>
      </c>
      <c r="W2008" s="11" t="str">
        <f t="shared" si="63"/>
        <v>Nov</v>
      </c>
      <c r="X2008" s="13" t="s">
        <v>4395</v>
      </c>
    </row>
    <row r="2009" spans="1:24" x14ac:dyDescent="0.3">
      <c r="A2009" s="11">
        <v>9466</v>
      </c>
      <c r="B2009" s="11" t="s">
        <v>4261</v>
      </c>
      <c r="C2009" s="12">
        <v>44884</v>
      </c>
      <c r="D2009" s="12">
        <v>44888</v>
      </c>
      <c r="E2009" s="11" t="s">
        <v>38</v>
      </c>
      <c r="F2009" s="11" t="s">
        <v>463</v>
      </c>
      <c r="G2009" s="11" t="s">
        <v>464</v>
      </c>
      <c r="H2009" s="11" t="s">
        <v>81</v>
      </c>
      <c r="I2009" s="11" t="s">
        <v>26</v>
      </c>
      <c r="J2009" s="11" t="s">
        <v>176</v>
      </c>
      <c r="K2009" s="11" t="s">
        <v>177</v>
      </c>
      <c r="L2009" s="11">
        <v>98115</v>
      </c>
      <c r="M2009" s="11" t="s">
        <v>51</v>
      </c>
      <c r="N2009" s="11" t="s">
        <v>566</v>
      </c>
      <c r="O2009" s="11" t="s">
        <v>31</v>
      </c>
      <c r="P2009" s="11" t="s">
        <v>53</v>
      </c>
      <c r="Q2009" s="11" t="s">
        <v>567</v>
      </c>
      <c r="R2009" s="11">
        <v>31.96</v>
      </c>
      <c r="S2009" s="11">
        <v>2</v>
      </c>
      <c r="T2009" s="11">
        <v>0</v>
      </c>
      <c r="U2009" s="11">
        <v>1.5980000000000001</v>
      </c>
      <c r="V2009" s="11">
        <f t="shared" si="62"/>
        <v>1</v>
      </c>
      <c r="W2009" s="11" t="str">
        <f t="shared" si="63"/>
        <v>Nov</v>
      </c>
      <c r="X2009" s="13" t="s">
        <v>4394</v>
      </c>
    </row>
    <row r="2010" spans="1:24" x14ac:dyDescent="0.3">
      <c r="A2010" s="11">
        <v>9468</v>
      </c>
      <c r="B2010" s="11" t="s">
        <v>4262</v>
      </c>
      <c r="C2010" s="12">
        <v>45235</v>
      </c>
      <c r="D2010" s="12">
        <v>45240</v>
      </c>
      <c r="E2010" s="11" t="s">
        <v>22</v>
      </c>
      <c r="F2010" s="11" t="s">
        <v>4263</v>
      </c>
      <c r="G2010" s="11" t="s">
        <v>4264</v>
      </c>
      <c r="H2010" s="11" t="s">
        <v>25</v>
      </c>
      <c r="I2010" s="11" t="s">
        <v>26</v>
      </c>
      <c r="J2010" s="11" t="s">
        <v>158</v>
      </c>
      <c r="K2010" s="11" t="s">
        <v>109</v>
      </c>
      <c r="L2010" s="11">
        <v>10024</v>
      </c>
      <c r="M2010" s="11" t="s">
        <v>62</v>
      </c>
      <c r="N2010" s="11" t="s">
        <v>2547</v>
      </c>
      <c r="O2010" s="11" t="s">
        <v>31</v>
      </c>
      <c r="P2010" s="11" t="s">
        <v>44</v>
      </c>
      <c r="Q2010" s="11" t="s">
        <v>2548</v>
      </c>
      <c r="R2010" s="11">
        <v>166.5</v>
      </c>
      <c r="S2010" s="11">
        <v>2</v>
      </c>
      <c r="T2010" s="11">
        <v>0.4</v>
      </c>
      <c r="U2010" s="11">
        <v>-66.599999999999994</v>
      </c>
      <c r="V2010" s="11">
        <f t="shared" si="62"/>
        <v>0</v>
      </c>
      <c r="W2010" s="11" t="str">
        <f t="shared" si="63"/>
        <v>Nov</v>
      </c>
      <c r="X2010" s="13" t="s">
        <v>4395</v>
      </c>
    </row>
    <row r="2011" spans="1:24" x14ac:dyDescent="0.3">
      <c r="A2011" s="11">
        <v>9473</v>
      </c>
      <c r="B2011" s="11" t="s">
        <v>4262</v>
      </c>
      <c r="C2011" s="12">
        <v>45235</v>
      </c>
      <c r="D2011" s="12">
        <v>45240</v>
      </c>
      <c r="E2011" s="11" t="s">
        <v>22</v>
      </c>
      <c r="F2011" s="11" t="s">
        <v>4263</v>
      </c>
      <c r="G2011" s="11" t="s">
        <v>4264</v>
      </c>
      <c r="H2011" s="11" t="s">
        <v>25</v>
      </c>
      <c r="I2011" s="11" t="s">
        <v>26</v>
      </c>
      <c r="J2011" s="11" t="s">
        <v>158</v>
      </c>
      <c r="K2011" s="11" t="s">
        <v>109</v>
      </c>
      <c r="L2011" s="11">
        <v>10024</v>
      </c>
      <c r="M2011" s="11" t="s">
        <v>62</v>
      </c>
      <c r="N2011" s="11" t="s">
        <v>2175</v>
      </c>
      <c r="O2011" s="11" t="s">
        <v>31</v>
      </c>
      <c r="P2011" s="11" t="s">
        <v>35</v>
      </c>
      <c r="Q2011" s="11" t="s">
        <v>2176</v>
      </c>
      <c r="R2011" s="11">
        <v>128.124</v>
      </c>
      <c r="S2011" s="11">
        <v>2</v>
      </c>
      <c r="T2011" s="11">
        <v>0.1</v>
      </c>
      <c r="U2011" s="11">
        <v>24.2012</v>
      </c>
      <c r="V2011" s="11">
        <f t="shared" si="62"/>
        <v>1</v>
      </c>
      <c r="W2011" s="11" t="str">
        <f t="shared" si="63"/>
        <v>Nov</v>
      </c>
      <c r="X2011" s="13" t="s">
        <v>4395</v>
      </c>
    </row>
    <row r="2012" spans="1:24" x14ac:dyDescent="0.3">
      <c r="A2012" s="11">
        <v>9474</v>
      </c>
      <c r="B2012" s="11" t="s">
        <v>4262</v>
      </c>
      <c r="C2012" s="12">
        <v>45235</v>
      </c>
      <c r="D2012" s="12">
        <v>45240</v>
      </c>
      <c r="E2012" s="11" t="s">
        <v>22</v>
      </c>
      <c r="F2012" s="11" t="s">
        <v>4263</v>
      </c>
      <c r="G2012" s="11" t="s">
        <v>4264</v>
      </c>
      <c r="H2012" s="11" t="s">
        <v>25</v>
      </c>
      <c r="I2012" s="11" t="s">
        <v>26</v>
      </c>
      <c r="J2012" s="11" t="s">
        <v>158</v>
      </c>
      <c r="K2012" s="11" t="s">
        <v>109</v>
      </c>
      <c r="L2012" s="11">
        <v>10024</v>
      </c>
      <c r="M2012" s="11" t="s">
        <v>62</v>
      </c>
      <c r="N2012" s="11" t="s">
        <v>3205</v>
      </c>
      <c r="O2012" s="11" t="s">
        <v>31</v>
      </c>
      <c r="P2012" s="11" t="s">
        <v>53</v>
      </c>
      <c r="Q2012" s="11" t="s">
        <v>3206</v>
      </c>
      <c r="R2012" s="11">
        <v>101.4</v>
      </c>
      <c r="S2012" s="11">
        <v>5</v>
      </c>
      <c r="T2012" s="11">
        <v>0</v>
      </c>
      <c r="U2012" s="11">
        <v>38.531999999999996</v>
      </c>
      <c r="V2012" s="11">
        <f t="shared" si="62"/>
        <v>1</v>
      </c>
      <c r="W2012" s="11" t="str">
        <f t="shared" si="63"/>
        <v>Nov</v>
      </c>
      <c r="X2012" s="13" t="s">
        <v>4395</v>
      </c>
    </row>
    <row r="2013" spans="1:24" x14ac:dyDescent="0.3">
      <c r="A2013" s="11">
        <v>9477</v>
      </c>
      <c r="B2013" s="11" t="s">
        <v>4265</v>
      </c>
      <c r="C2013" s="12">
        <v>44347</v>
      </c>
      <c r="D2013" s="12">
        <v>44352</v>
      </c>
      <c r="E2013" s="11" t="s">
        <v>22</v>
      </c>
      <c r="F2013" s="11" t="s">
        <v>463</v>
      </c>
      <c r="G2013" s="11" t="s">
        <v>464</v>
      </c>
      <c r="H2013" s="11" t="s">
        <v>81</v>
      </c>
      <c r="I2013" s="11" t="s">
        <v>26</v>
      </c>
      <c r="J2013" s="11" t="s">
        <v>120</v>
      </c>
      <c r="K2013" s="11" t="s">
        <v>121</v>
      </c>
      <c r="L2013" s="11">
        <v>60653</v>
      </c>
      <c r="M2013" s="11" t="s">
        <v>84</v>
      </c>
      <c r="N2013" s="11" t="s">
        <v>2430</v>
      </c>
      <c r="O2013" s="11" t="s">
        <v>31</v>
      </c>
      <c r="P2013" s="11" t="s">
        <v>53</v>
      </c>
      <c r="Q2013" s="11" t="s">
        <v>2431</v>
      </c>
      <c r="R2013" s="11">
        <v>51.56</v>
      </c>
      <c r="S2013" s="11">
        <v>2</v>
      </c>
      <c r="T2013" s="11">
        <v>0.6</v>
      </c>
      <c r="U2013" s="11">
        <v>-61.872</v>
      </c>
      <c r="V2013" s="11">
        <f t="shared" si="62"/>
        <v>0</v>
      </c>
      <c r="W2013" s="11" t="str">
        <f t="shared" si="63"/>
        <v>May</v>
      </c>
      <c r="X2013" s="13" t="s">
        <v>4393</v>
      </c>
    </row>
    <row r="2014" spans="1:24" x14ac:dyDescent="0.3">
      <c r="A2014" s="11">
        <v>9485</v>
      </c>
      <c r="B2014" s="11" t="s">
        <v>4266</v>
      </c>
      <c r="C2014" s="12">
        <v>44897</v>
      </c>
      <c r="D2014" s="12">
        <v>44899</v>
      </c>
      <c r="E2014" s="11" t="s">
        <v>22</v>
      </c>
      <c r="F2014" s="11" t="s">
        <v>2569</v>
      </c>
      <c r="G2014" s="11" t="s">
        <v>2570</v>
      </c>
      <c r="H2014" s="11" t="s">
        <v>81</v>
      </c>
      <c r="I2014" s="11" t="s">
        <v>26</v>
      </c>
      <c r="J2014" s="11" t="s">
        <v>91</v>
      </c>
      <c r="K2014" s="11" t="s">
        <v>83</v>
      </c>
      <c r="L2014" s="11">
        <v>77036</v>
      </c>
      <c r="M2014" s="11" t="s">
        <v>84</v>
      </c>
      <c r="N2014" s="11" t="s">
        <v>2886</v>
      </c>
      <c r="O2014" s="11" t="s">
        <v>31</v>
      </c>
      <c r="P2014" s="11" t="s">
        <v>32</v>
      </c>
      <c r="Q2014" s="11" t="s">
        <v>2887</v>
      </c>
      <c r="R2014" s="11">
        <v>781.86400000000003</v>
      </c>
      <c r="S2014" s="11">
        <v>10</v>
      </c>
      <c r="T2014" s="11">
        <v>0.32</v>
      </c>
      <c r="U2014" s="11">
        <v>-137.976</v>
      </c>
      <c r="V2014" s="11">
        <f t="shared" si="62"/>
        <v>0</v>
      </c>
      <c r="W2014" s="11" t="str">
        <f t="shared" si="63"/>
        <v>Dec</v>
      </c>
      <c r="X2014" s="13" t="s">
        <v>4394</v>
      </c>
    </row>
    <row r="2015" spans="1:24" x14ac:dyDescent="0.3">
      <c r="A2015" s="11">
        <v>9487</v>
      </c>
      <c r="B2015" s="11" t="s">
        <v>4267</v>
      </c>
      <c r="C2015" s="12">
        <v>45211</v>
      </c>
      <c r="D2015" s="12">
        <v>45211</v>
      </c>
      <c r="E2015" s="11" t="s">
        <v>407</v>
      </c>
      <c r="F2015" s="11" t="s">
        <v>456</v>
      </c>
      <c r="G2015" s="11" t="s">
        <v>457</v>
      </c>
      <c r="H2015" s="11" t="s">
        <v>25</v>
      </c>
      <c r="I2015" s="11" t="s">
        <v>26</v>
      </c>
      <c r="J2015" s="11" t="s">
        <v>1969</v>
      </c>
      <c r="K2015" s="11" t="s">
        <v>4268</v>
      </c>
      <c r="L2015" s="11">
        <v>26003</v>
      </c>
      <c r="M2015" s="11" t="s">
        <v>62</v>
      </c>
      <c r="N2015" s="11" t="s">
        <v>1058</v>
      </c>
      <c r="O2015" s="11" t="s">
        <v>31</v>
      </c>
      <c r="P2015" s="11" t="s">
        <v>44</v>
      </c>
      <c r="Q2015" s="11" t="s">
        <v>1059</v>
      </c>
      <c r="R2015" s="11">
        <v>673.34400000000005</v>
      </c>
      <c r="S2015" s="11">
        <v>3</v>
      </c>
      <c r="T2015" s="11">
        <v>0.3</v>
      </c>
      <c r="U2015" s="11">
        <v>-76.953599999999994</v>
      </c>
      <c r="V2015" s="11">
        <f t="shared" si="62"/>
        <v>0</v>
      </c>
      <c r="W2015" s="11" t="str">
        <f t="shared" si="63"/>
        <v>Oct</v>
      </c>
      <c r="X2015" s="13" t="s">
        <v>4395</v>
      </c>
    </row>
    <row r="2016" spans="1:24" x14ac:dyDescent="0.3">
      <c r="A2016" s="11">
        <v>9494</v>
      </c>
      <c r="B2016" s="11" t="s">
        <v>4269</v>
      </c>
      <c r="C2016" s="12">
        <v>44564</v>
      </c>
      <c r="D2016" s="12">
        <v>44569</v>
      </c>
      <c r="E2016" s="11" t="s">
        <v>38</v>
      </c>
      <c r="F2016" s="11" t="s">
        <v>1981</v>
      </c>
      <c r="G2016" s="11" t="s">
        <v>1982</v>
      </c>
      <c r="H2016" s="11" t="s">
        <v>81</v>
      </c>
      <c r="I2016" s="11" t="s">
        <v>26</v>
      </c>
      <c r="J2016" s="11" t="s">
        <v>4270</v>
      </c>
      <c r="K2016" s="11" t="s">
        <v>1503</v>
      </c>
      <c r="L2016" s="11">
        <v>74012</v>
      </c>
      <c r="M2016" s="11" t="s">
        <v>84</v>
      </c>
      <c r="N2016" s="11" t="s">
        <v>422</v>
      </c>
      <c r="O2016" s="11" t="s">
        <v>31</v>
      </c>
      <c r="P2016" s="11" t="s">
        <v>44</v>
      </c>
      <c r="Q2016" s="11" t="s">
        <v>423</v>
      </c>
      <c r="R2016" s="11">
        <v>1592.85</v>
      </c>
      <c r="S2016" s="11">
        <v>7</v>
      </c>
      <c r="T2016" s="11">
        <v>0</v>
      </c>
      <c r="U2016" s="11">
        <v>350.42700000000002</v>
      </c>
      <c r="V2016" s="11">
        <f t="shared" si="62"/>
        <v>1</v>
      </c>
      <c r="W2016" s="11" t="str">
        <f t="shared" si="63"/>
        <v>Jan</v>
      </c>
      <c r="X2016" s="13" t="s">
        <v>4394</v>
      </c>
    </row>
    <row r="2017" spans="1:24" x14ac:dyDescent="0.3">
      <c r="A2017" s="11">
        <v>9501</v>
      </c>
      <c r="B2017" s="11" t="s">
        <v>4271</v>
      </c>
      <c r="C2017" s="12">
        <v>44707</v>
      </c>
      <c r="D2017" s="12">
        <v>44711</v>
      </c>
      <c r="E2017" s="11" t="s">
        <v>38</v>
      </c>
      <c r="F2017" s="11" t="s">
        <v>4272</v>
      </c>
      <c r="G2017" s="11" t="s">
        <v>4273</v>
      </c>
      <c r="H2017" s="11" t="s">
        <v>25</v>
      </c>
      <c r="I2017" s="11" t="s">
        <v>26</v>
      </c>
      <c r="J2017" s="11" t="s">
        <v>886</v>
      </c>
      <c r="K2017" s="11" t="s">
        <v>222</v>
      </c>
      <c r="L2017" s="11">
        <v>53209</v>
      </c>
      <c r="M2017" s="11" t="s">
        <v>84</v>
      </c>
      <c r="N2017" s="11" t="s">
        <v>1432</v>
      </c>
      <c r="O2017" s="11" t="s">
        <v>31</v>
      </c>
      <c r="P2017" s="11" t="s">
        <v>53</v>
      </c>
      <c r="Q2017" s="11" t="s">
        <v>1433</v>
      </c>
      <c r="R2017" s="11">
        <v>26.94</v>
      </c>
      <c r="S2017" s="11">
        <v>3</v>
      </c>
      <c r="T2017" s="11">
        <v>0</v>
      </c>
      <c r="U2017" s="11">
        <v>11.3148</v>
      </c>
      <c r="V2017" s="11">
        <f t="shared" si="62"/>
        <v>1</v>
      </c>
      <c r="W2017" s="11" t="str">
        <f t="shared" si="63"/>
        <v>May</v>
      </c>
      <c r="X2017" s="13" t="s">
        <v>4394</v>
      </c>
    </row>
    <row r="2018" spans="1:24" x14ac:dyDescent="0.3">
      <c r="A2018" s="11">
        <v>9502</v>
      </c>
      <c r="B2018" s="11" t="s">
        <v>4274</v>
      </c>
      <c r="C2018" s="12">
        <v>44520</v>
      </c>
      <c r="D2018" s="12">
        <v>44524</v>
      </c>
      <c r="E2018" s="11" t="s">
        <v>38</v>
      </c>
      <c r="F2018" s="11" t="s">
        <v>3041</v>
      </c>
      <c r="G2018" s="11" t="s">
        <v>3042</v>
      </c>
      <c r="H2018" s="11" t="s">
        <v>25</v>
      </c>
      <c r="I2018" s="11" t="s">
        <v>26</v>
      </c>
      <c r="J2018" s="11" t="s">
        <v>310</v>
      </c>
      <c r="K2018" s="11" t="s">
        <v>50</v>
      </c>
      <c r="L2018" s="11">
        <v>94109</v>
      </c>
      <c r="M2018" s="11" t="s">
        <v>51</v>
      </c>
      <c r="N2018" s="11" t="s">
        <v>2121</v>
      </c>
      <c r="O2018" s="11" t="s">
        <v>31</v>
      </c>
      <c r="P2018" s="11" t="s">
        <v>53</v>
      </c>
      <c r="Q2018" s="11" t="s">
        <v>2122</v>
      </c>
      <c r="R2018" s="11">
        <v>32.04</v>
      </c>
      <c r="S2018" s="11">
        <v>3</v>
      </c>
      <c r="T2018" s="11">
        <v>0</v>
      </c>
      <c r="U2018" s="11">
        <v>8.01</v>
      </c>
      <c r="V2018" s="11">
        <f t="shared" si="62"/>
        <v>1</v>
      </c>
      <c r="W2018" s="11" t="str">
        <f t="shared" si="63"/>
        <v>Nov</v>
      </c>
      <c r="X2018" s="13" t="s">
        <v>4393</v>
      </c>
    </row>
    <row r="2019" spans="1:24" x14ac:dyDescent="0.3">
      <c r="A2019" s="11">
        <v>9513</v>
      </c>
      <c r="B2019" s="11" t="s">
        <v>4275</v>
      </c>
      <c r="C2019" s="12">
        <v>45076</v>
      </c>
      <c r="D2019" s="12">
        <v>45080</v>
      </c>
      <c r="E2019" s="11" t="s">
        <v>22</v>
      </c>
      <c r="F2019" s="11" t="s">
        <v>1908</v>
      </c>
      <c r="G2019" s="11" t="s">
        <v>1909</v>
      </c>
      <c r="H2019" s="11" t="s">
        <v>25</v>
      </c>
      <c r="I2019" s="11" t="s">
        <v>26</v>
      </c>
      <c r="J2019" s="11" t="s">
        <v>1720</v>
      </c>
      <c r="K2019" s="11" t="s">
        <v>83</v>
      </c>
      <c r="L2019" s="11">
        <v>75217</v>
      </c>
      <c r="M2019" s="11" t="s">
        <v>84</v>
      </c>
      <c r="N2019" s="11" t="s">
        <v>980</v>
      </c>
      <c r="O2019" s="11" t="s">
        <v>31</v>
      </c>
      <c r="P2019" s="11" t="s">
        <v>32</v>
      </c>
      <c r="Q2019" s="11" t="s">
        <v>981</v>
      </c>
      <c r="R2019" s="11">
        <v>204.66640000000001</v>
      </c>
      <c r="S2019" s="11">
        <v>1</v>
      </c>
      <c r="T2019" s="11">
        <v>0.32</v>
      </c>
      <c r="U2019" s="11">
        <v>-6.0195999999999996</v>
      </c>
      <c r="V2019" s="11">
        <f t="shared" si="62"/>
        <v>0</v>
      </c>
      <c r="W2019" s="11" t="str">
        <f t="shared" si="63"/>
        <v>May</v>
      </c>
      <c r="X2019" s="13" t="s">
        <v>4395</v>
      </c>
    </row>
    <row r="2020" spans="1:24" x14ac:dyDescent="0.3">
      <c r="A2020" s="11">
        <v>9526</v>
      </c>
      <c r="B2020" s="11" t="s">
        <v>4276</v>
      </c>
      <c r="C2020" s="12">
        <v>45265</v>
      </c>
      <c r="D2020" s="12">
        <v>45266</v>
      </c>
      <c r="E2020" s="11" t="s">
        <v>78</v>
      </c>
      <c r="F2020" s="11" t="s">
        <v>4277</v>
      </c>
      <c r="G2020" s="11" t="s">
        <v>4278</v>
      </c>
      <c r="H2020" s="11" t="s">
        <v>90</v>
      </c>
      <c r="I2020" s="11" t="s">
        <v>26</v>
      </c>
      <c r="J2020" s="11" t="s">
        <v>176</v>
      </c>
      <c r="K2020" s="11" t="s">
        <v>177</v>
      </c>
      <c r="L2020" s="11">
        <v>98115</v>
      </c>
      <c r="M2020" s="11" t="s">
        <v>51</v>
      </c>
      <c r="N2020" s="11" t="s">
        <v>1104</v>
      </c>
      <c r="O2020" s="11" t="s">
        <v>31</v>
      </c>
      <c r="P2020" s="11" t="s">
        <v>53</v>
      </c>
      <c r="Q2020" s="11" t="s">
        <v>1105</v>
      </c>
      <c r="R2020" s="11">
        <v>199.9</v>
      </c>
      <c r="S2020" s="11">
        <v>5</v>
      </c>
      <c r="T2020" s="11">
        <v>0</v>
      </c>
      <c r="U2020" s="11">
        <v>39.979999999999997</v>
      </c>
      <c r="V2020" s="11">
        <f t="shared" si="62"/>
        <v>1</v>
      </c>
      <c r="W2020" s="11" t="str">
        <f t="shared" si="63"/>
        <v>Dec</v>
      </c>
      <c r="X2020" s="13" t="s">
        <v>4395</v>
      </c>
    </row>
    <row r="2021" spans="1:24" x14ac:dyDescent="0.3">
      <c r="A2021" s="11">
        <v>9533</v>
      </c>
      <c r="B2021" s="11" t="s">
        <v>4279</v>
      </c>
      <c r="C2021" s="12">
        <v>44861</v>
      </c>
      <c r="D2021" s="12">
        <v>44865</v>
      </c>
      <c r="E2021" s="11" t="s">
        <v>38</v>
      </c>
      <c r="F2021" s="11" t="s">
        <v>2829</v>
      </c>
      <c r="G2021" s="11" t="s">
        <v>2830</v>
      </c>
      <c r="H2021" s="11" t="s">
        <v>25</v>
      </c>
      <c r="I2021" s="11" t="s">
        <v>26</v>
      </c>
      <c r="J2021" s="11" t="s">
        <v>158</v>
      </c>
      <c r="K2021" s="11" t="s">
        <v>109</v>
      </c>
      <c r="L2021" s="11">
        <v>10011</v>
      </c>
      <c r="M2021" s="11" t="s">
        <v>62</v>
      </c>
      <c r="N2021" s="11" t="s">
        <v>1746</v>
      </c>
      <c r="O2021" s="11" t="s">
        <v>31</v>
      </c>
      <c r="P2021" s="11" t="s">
        <v>35</v>
      </c>
      <c r="Q2021" s="11" t="s">
        <v>1747</v>
      </c>
      <c r="R2021" s="11">
        <v>427.64400000000001</v>
      </c>
      <c r="S2021" s="11">
        <v>14</v>
      </c>
      <c r="T2021" s="11">
        <v>0.1</v>
      </c>
      <c r="U2021" s="11">
        <v>80.777199999999993</v>
      </c>
      <c r="V2021" s="11">
        <f t="shared" si="62"/>
        <v>1</v>
      </c>
      <c r="W2021" s="11" t="str">
        <f t="shared" si="63"/>
        <v>Oct</v>
      </c>
      <c r="X2021" s="13" t="s">
        <v>4394</v>
      </c>
    </row>
    <row r="2022" spans="1:24" x14ac:dyDescent="0.3">
      <c r="A2022" s="11">
        <v>9537</v>
      </c>
      <c r="B2022" s="11" t="s">
        <v>4280</v>
      </c>
      <c r="C2022" s="12">
        <v>45089</v>
      </c>
      <c r="D2022" s="12">
        <v>45091</v>
      </c>
      <c r="E2022" s="11" t="s">
        <v>22</v>
      </c>
      <c r="F2022" s="11" t="s">
        <v>1409</v>
      </c>
      <c r="G2022" s="11" t="s">
        <v>1410</v>
      </c>
      <c r="H2022" s="11" t="s">
        <v>25</v>
      </c>
      <c r="I2022" s="11" t="s">
        <v>26</v>
      </c>
      <c r="J2022" s="11" t="s">
        <v>120</v>
      </c>
      <c r="K2022" s="11" t="s">
        <v>121</v>
      </c>
      <c r="L2022" s="11">
        <v>60610</v>
      </c>
      <c r="M2022" s="11" t="s">
        <v>84</v>
      </c>
      <c r="N2022" s="11" t="s">
        <v>1699</v>
      </c>
      <c r="O2022" s="11" t="s">
        <v>31</v>
      </c>
      <c r="P2022" s="11" t="s">
        <v>53</v>
      </c>
      <c r="Q2022" s="11" t="s">
        <v>1700</v>
      </c>
      <c r="R2022" s="11">
        <v>8.8559999999999999</v>
      </c>
      <c r="S2022" s="11">
        <v>3</v>
      </c>
      <c r="T2022" s="11">
        <v>0.6</v>
      </c>
      <c r="U2022" s="11">
        <v>-6.8634000000000004</v>
      </c>
      <c r="V2022" s="11">
        <f t="shared" si="62"/>
        <v>0</v>
      </c>
      <c r="W2022" s="11" t="str">
        <f t="shared" si="63"/>
        <v>Jun</v>
      </c>
      <c r="X2022" s="13" t="s">
        <v>4395</v>
      </c>
    </row>
    <row r="2023" spans="1:24" x14ac:dyDescent="0.3">
      <c r="A2023" s="11">
        <v>9538</v>
      </c>
      <c r="B2023" s="11" t="s">
        <v>4281</v>
      </c>
      <c r="C2023" s="12">
        <v>44829</v>
      </c>
      <c r="D2023" s="12">
        <v>44831</v>
      </c>
      <c r="E2023" s="11" t="s">
        <v>78</v>
      </c>
      <c r="F2023" s="11" t="s">
        <v>2245</v>
      </c>
      <c r="G2023" s="11" t="s">
        <v>2246</v>
      </c>
      <c r="H2023" s="11" t="s">
        <v>81</v>
      </c>
      <c r="I2023" s="11" t="s">
        <v>26</v>
      </c>
      <c r="J2023" s="11" t="s">
        <v>310</v>
      </c>
      <c r="K2023" s="11" t="s">
        <v>50</v>
      </c>
      <c r="L2023" s="11">
        <v>94110</v>
      </c>
      <c r="M2023" s="11" t="s">
        <v>51</v>
      </c>
      <c r="N2023" s="11" t="s">
        <v>243</v>
      </c>
      <c r="O2023" s="11" t="s">
        <v>31</v>
      </c>
      <c r="P2023" s="11" t="s">
        <v>32</v>
      </c>
      <c r="Q2023" s="11" t="s">
        <v>244</v>
      </c>
      <c r="R2023" s="11">
        <v>477.666</v>
      </c>
      <c r="S2023" s="11">
        <v>2</v>
      </c>
      <c r="T2023" s="11">
        <v>0.15</v>
      </c>
      <c r="U2023" s="11">
        <v>84.293999999999997</v>
      </c>
      <c r="V2023" s="11">
        <f t="shared" si="62"/>
        <v>1</v>
      </c>
      <c r="W2023" s="11" t="str">
        <f t="shared" si="63"/>
        <v>Sep</v>
      </c>
      <c r="X2023" s="13" t="s">
        <v>4394</v>
      </c>
    </row>
    <row r="2024" spans="1:24" x14ac:dyDescent="0.3">
      <c r="A2024" s="11">
        <v>9541</v>
      </c>
      <c r="B2024" s="11" t="s">
        <v>4282</v>
      </c>
      <c r="C2024" s="12">
        <v>44327</v>
      </c>
      <c r="D2024" s="12">
        <v>44332</v>
      </c>
      <c r="E2024" s="11" t="s">
        <v>22</v>
      </c>
      <c r="F2024" s="11" t="s">
        <v>118</v>
      </c>
      <c r="G2024" s="11" t="s">
        <v>119</v>
      </c>
      <c r="H2024" s="11" t="s">
        <v>90</v>
      </c>
      <c r="I2024" s="11" t="s">
        <v>26</v>
      </c>
      <c r="J2024" s="11" t="s">
        <v>500</v>
      </c>
      <c r="K2024" s="11" t="s">
        <v>501</v>
      </c>
      <c r="L2024" s="11">
        <v>85023</v>
      </c>
      <c r="M2024" s="11" t="s">
        <v>51</v>
      </c>
      <c r="N2024" s="11" t="s">
        <v>1083</v>
      </c>
      <c r="O2024" s="11" t="s">
        <v>31</v>
      </c>
      <c r="P2024" s="11" t="s">
        <v>35</v>
      </c>
      <c r="Q2024" s="11" t="s">
        <v>1084</v>
      </c>
      <c r="R2024" s="11">
        <v>191.96799999999999</v>
      </c>
      <c r="S2024" s="11">
        <v>7</v>
      </c>
      <c r="T2024" s="11">
        <v>0.2</v>
      </c>
      <c r="U2024" s="11">
        <v>16.7972</v>
      </c>
      <c r="V2024" s="11">
        <f t="shared" si="62"/>
        <v>1</v>
      </c>
      <c r="W2024" s="11" t="str">
        <f t="shared" si="63"/>
        <v>May</v>
      </c>
      <c r="X2024" s="13" t="s">
        <v>4393</v>
      </c>
    </row>
    <row r="2025" spans="1:24" x14ac:dyDescent="0.3">
      <c r="A2025" s="11">
        <v>9545</v>
      </c>
      <c r="B2025" s="11" t="s">
        <v>4283</v>
      </c>
      <c r="C2025" s="12">
        <v>44414</v>
      </c>
      <c r="D2025" s="12">
        <v>44418</v>
      </c>
      <c r="E2025" s="11" t="s">
        <v>38</v>
      </c>
      <c r="F2025" s="11" t="s">
        <v>4284</v>
      </c>
      <c r="G2025" s="11" t="s">
        <v>4285</v>
      </c>
      <c r="H2025" s="11" t="s">
        <v>81</v>
      </c>
      <c r="I2025" s="11" t="s">
        <v>26</v>
      </c>
      <c r="J2025" s="11" t="s">
        <v>91</v>
      </c>
      <c r="K2025" s="11" t="s">
        <v>83</v>
      </c>
      <c r="L2025" s="11">
        <v>77095</v>
      </c>
      <c r="M2025" s="11" t="s">
        <v>84</v>
      </c>
      <c r="N2025" s="11" t="s">
        <v>1427</v>
      </c>
      <c r="O2025" s="11" t="s">
        <v>31</v>
      </c>
      <c r="P2025" s="11" t="s">
        <v>32</v>
      </c>
      <c r="Q2025" s="11" t="s">
        <v>1428</v>
      </c>
      <c r="R2025" s="11">
        <v>369.19920000000002</v>
      </c>
      <c r="S2025" s="11">
        <v>3</v>
      </c>
      <c r="T2025" s="11">
        <v>0.32</v>
      </c>
      <c r="U2025" s="11">
        <v>-114.01739999999999</v>
      </c>
      <c r="V2025" s="11">
        <f t="shared" si="62"/>
        <v>0</v>
      </c>
      <c r="W2025" s="11" t="str">
        <f t="shared" si="63"/>
        <v>Aug</v>
      </c>
      <c r="X2025" s="13" t="s">
        <v>4393</v>
      </c>
    </row>
    <row r="2026" spans="1:24" x14ac:dyDescent="0.3">
      <c r="A2026" s="11">
        <v>9554</v>
      </c>
      <c r="B2026" s="11" t="s">
        <v>4286</v>
      </c>
      <c r="C2026" s="12">
        <v>44826</v>
      </c>
      <c r="D2026" s="12">
        <v>44831</v>
      </c>
      <c r="E2026" s="11" t="s">
        <v>38</v>
      </c>
      <c r="F2026" s="11" t="s">
        <v>2326</v>
      </c>
      <c r="G2026" s="11" t="s">
        <v>2327</v>
      </c>
      <c r="H2026" s="11" t="s">
        <v>81</v>
      </c>
      <c r="I2026" s="11" t="s">
        <v>26</v>
      </c>
      <c r="J2026" s="11" t="s">
        <v>1592</v>
      </c>
      <c r="K2026" s="11" t="s">
        <v>165</v>
      </c>
      <c r="L2026" s="11">
        <v>80020</v>
      </c>
      <c r="M2026" s="11" t="s">
        <v>51</v>
      </c>
      <c r="N2026" s="11" t="s">
        <v>474</v>
      </c>
      <c r="O2026" s="11" t="s">
        <v>31</v>
      </c>
      <c r="P2026" s="11" t="s">
        <v>53</v>
      </c>
      <c r="Q2026" s="11" t="s">
        <v>475</v>
      </c>
      <c r="R2026" s="11">
        <v>68.432000000000002</v>
      </c>
      <c r="S2026" s="11">
        <v>7</v>
      </c>
      <c r="T2026" s="11">
        <v>0.2</v>
      </c>
      <c r="U2026" s="11">
        <v>8.5540000000000003</v>
      </c>
      <c r="V2026" s="11">
        <f t="shared" si="62"/>
        <v>1</v>
      </c>
      <c r="W2026" s="11" t="str">
        <f t="shared" si="63"/>
        <v>Sep</v>
      </c>
      <c r="X2026" s="13" t="s">
        <v>4394</v>
      </c>
    </row>
    <row r="2027" spans="1:24" x14ac:dyDescent="0.3">
      <c r="A2027" s="11">
        <v>9555</v>
      </c>
      <c r="B2027" s="11" t="s">
        <v>4287</v>
      </c>
      <c r="C2027" s="12">
        <v>44528</v>
      </c>
      <c r="D2027" s="12">
        <v>44532</v>
      </c>
      <c r="E2027" s="11" t="s">
        <v>38</v>
      </c>
      <c r="F2027" s="11" t="s">
        <v>2944</v>
      </c>
      <c r="G2027" s="11" t="s">
        <v>2945</v>
      </c>
      <c r="H2027" s="11" t="s">
        <v>25</v>
      </c>
      <c r="I2027" s="11" t="s">
        <v>26</v>
      </c>
      <c r="J2027" s="11" t="s">
        <v>329</v>
      </c>
      <c r="K2027" s="11" t="s">
        <v>215</v>
      </c>
      <c r="L2027" s="11">
        <v>43229</v>
      </c>
      <c r="M2027" s="11" t="s">
        <v>62</v>
      </c>
      <c r="N2027" s="11" t="s">
        <v>153</v>
      </c>
      <c r="O2027" s="11" t="s">
        <v>31</v>
      </c>
      <c r="P2027" s="11" t="s">
        <v>53</v>
      </c>
      <c r="Q2027" s="11" t="s">
        <v>154</v>
      </c>
      <c r="R2027" s="11">
        <v>71.12</v>
      </c>
      <c r="S2027" s="11">
        <v>5</v>
      </c>
      <c r="T2027" s="11">
        <v>0.2</v>
      </c>
      <c r="U2027" s="11">
        <v>9.7789999999999999</v>
      </c>
      <c r="V2027" s="11">
        <f t="shared" si="62"/>
        <v>1</v>
      </c>
      <c r="W2027" s="11" t="str">
        <f t="shared" si="63"/>
        <v>Nov</v>
      </c>
      <c r="X2027" s="13" t="s">
        <v>4393</v>
      </c>
    </row>
    <row r="2028" spans="1:24" x14ac:dyDescent="0.3">
      <c r="A2028" s="11">
        <v>9558</v>
      </c>
      <c r="B2028" s="11" t="s">
        <v>4288</v>
      </c>
      <c r="C2028" s="12">
        <v>44121</v>
      </c>
      <c r="D2028" s="12">
        <v>44123</v>
      </c>
      <c r="E2028" s="11" t="s">
        <v>22</v>
      </c>
      <c r="F2028" s="11" t="s">
        <v>4289</v>
      </c>
      <c r="G2028" s="11" t="s">
        <v>4290</v>
      </c>
      <c r="H2028" s="11" t="s">
        <v>25</v>
      </c>
      <c r="I2028" s="11" t="s">
        <v>26</v>
      </c>
      <c r="J2028" s="11" t="s">
        <v>91</v>
      </c>
      <c r="K2028" s="11" t="s">
        <v>83</v>
      </c>
      <c r="L2028" s="11">
        <v>77095</v>
      </c>
      <c r="M2028" s="11" t="s">
        <v>84</v>
      </c>
      <c r="N2028" s="11" t="s">
        <v>2307</v>
      </c>
      <c r="O2028" s="11" t="s">
        <v>31</v>
      </c>
      <c r="P2028" s="11" t="s">
        <v>53</v>
      </c>
      <c r="Q2028" s="11" t="s">
        <v>2308</v>
      </c>
      <c r="R2028" s="11">
        <v>5.3120000000000003</v>
      </c>
      <c r="S2028" s="11">
        <v>2</v>
      </c>
      <c r="T2028" s="11">
        <v>0.6</v>
      </c>
      <c r="U2028" s="11">
        <v>-1.5935999999999999</v>
      </c>
      <c r="V2028" s="11">
        <f t="shared" si="62"/>
        <v>0</v>
      </c>
      <c r="W2028" s="11" t="str">
        <f t="shared" si="63"/>
        <v>Oct</v>
      </c>
      <c r="X2028" s="13" t="s">
        <v>4392</v>
      </c>
    </row>
    <row r="2029" spans="1:24" x14ac:dyDescent="0.3">
      <c r="A2029" s="11">
        <v>9561</v>
      </c>
      <c r="B2029" s="11" t="s">
        <v>4291</v>
      </c>
      <c r="C2029" s="12">
        <v>44684</v>
      </c>
      <c r="D2029" s="12">
        <v>44686</v>
      </c>
      <c r="E2029" s="11" t="s">
        <v>78</v>
      </c>
      <c r="F2029" s="11" t="s">
        <v>4292</v>
      </c>
      <c r="G2029" s="11" t="s">
        <v>4293</v>
      </c>
      <c r="H2029" s="11" t="s">
        <v>25</v>
      </c>
      <c r="I2029" s="11" t="s">
        <v>26</v>
      </c>
      <c r="J2029" s="11" t="s">
        <v>214</v>
      </c>
      <c r="K2029" s="11" t="s">
        <v>215</v>
      </c>
      <c r="L2029" s="11">
        <v>43055</v>
      </c>
      <c r="M2029" s="11" t="s">
        <v>62</v>
      </c>
      <c r="N2029" s="11" t="s">
        <v>2036</v>
      </c>
      <c r="O2029" s="11" t="s">
        <v>31</v>
      </c>
      <c r="P2029" s="11" t="s">
        <v>53</v>
      </c>
      <c r="Q2029" s="11" t="s">
        <v>2037</v>
      </c>
      <c r="R2029" s="11">
        <v>51.968000000000004</v>
      </c>
      <c r="S2029" s="11">
        <v>2</v>
      </c>
      <c r="T2029" s="11">
        <v>0.2</v>
      </c>
      <c r="U2029" s="11">
        <v>10.393599999999999</v>
      </c>
      <c r="V2029" s="11">
        <f t="shared" si="62"/>
        <v>1</v>
      </c>
      <c r="W2029" s="11" t="str">
        <f t="shared" si="63"/>
        <v>May</v>
      </c>
      <c r="X2029" s="13" t="s">
        <v>4394</v>
      </c>
    </row>
    <row r="2030" spans="1:24" x14ac:dyDescent="0.3">
      <c r="A2030" s="11">
        <v>9566</v>
      </c>
      <c r="B2030" s="11" t="s">
        <v>4294</v>
      </c>
      <c r="C2030" s="12">
        <v>43921</v>
      </c>
      <c r="D2030" s="12">
        <v>43921</v>
      </c>
      <c r="E2030" s="11" t="s">
        <v>407</v>
      </c>
      <c r="F2030" s="11" t="s">
        <v>3218</v>
      </c>
      <c r="G2030" s="11" t="s">
        <v>3219</v>
      </c>
      <c r="H2030" s="11" t="s">
        <v>25</v>
      </c>
      <c r="I2030" s="11" t="s">
        <v>26</v>
      </c>
      <c r="J2030" s="11" t="s">
        <v>285</v>
      </c>
      <c r="K2030" s="11" t="s">
        <v>42</v>
      </c>
      <c r="L2030" s="11">
        <v>33614</v>
      </c>
      <c r="M2030" s="11" t="s">
        <v>29</v>
      </c>
      <c r="N2030" s="11" t="s">
        <v>311</v>
      </c>
      <c r="O2030" s="11" t="s">
        <v>31</v>
      </c>
      <c r="P2030" s="11" t="s">
        <v>35</v>
      </c>
      <c r="Q2030" s="11" t="s">
        <v>312</v>
      </c>
      <c r="R2030" s="11">
        <v>1125.4880000000001</v>
      </c>
      <c r="S2030" s="11">
        <v>7</v>
      </c>
      <c r="T2030" s="11">
        <v>0.2</v>
      </c>
      <c r="U2030" s="11">
        <v>98.480199999999996</v>
      </c>
      <c r="V2030" s="11">
        <f t="shared" si="62"/>
        <v>1</v>
      </c>
      <c r="W2030" s="11" t="str">
        <f t="shared" si="63"/>
        <v>Mar</v>
      </c>
      <c r="X2030" s="13" t="s">
        <v>4392</v>
      </c>
    </row>
    <row r="2031" spans="1:24" x14ac:dyDescent="0.3">
      <c r="A2031" s="11">
        <v>9575</v>
      </c>
      <c r="B2031" s="11" t="s">
        <v>4295</v>
      </c>
      <c r="C2031" s="12">
        <v>44421</v>
      </c>
      <c r="D2031" s="12">
        <v>44421</v>
      </c>
      <c r="E2031" s="11" t="s">
        <v>407</v>
      </c>
      <c r="F2031" s="11" t="s">
        <v>58</v>
      </c>
      <c r="G2031" s="11" t="s">
        <v>59</v>
      </c>
      <c r="H2031" s="11" t="s">
        <v>25</v>
      </c>
      <c r="I2031" s="11" t="s">
        <v>26</v>
      </c>
      <c r="J2031" s="11" t="s">
        <v>1651</v>
      </c>
      <c r="K2031" s="11" t="s">
        <v>50</v>
      </c>
      <c r="L2031" s="11">
        <v>91767</v>
      </c>
      <c r="M2031" s="11" t="s">
        <v>51</v>
      </c>
      <c r="N2031" s="11" t="s">
        <v>1558</v>
      </c>
      <c r="O2031" s="11" t="s">
        <v>31</v>
      </c>
      <c r="P2031" s="11" t="s">
        <v>53</v>
      </c>
      <c r="Q2031" s="11" t="s">
        <v>1559</v>
      </c>
      <c r="R2031" s="11">
        <v>31.56</v>
      </c>
      <c r="S2031" s="11">
        <v>3</v>
      </c>
      <c r="T2031" s="11">
        <v>0</v>
      </c>
      <c r="U2031" s="11">
        <v>10.4148</v>
      </c>
      <c r="V2031" s="11">
        <f t="shared" si="62"/>
        <v>1</v>
      </c>
      <c r="W2031" s="11" t="str">
        <f t="shared" si="63"/>
        <v>Aug</v>
      </c>
      <c r="X2031" s="13" t="s">
        <v>4393</v>
      </c>
    </row>
    <row r="2032" spans="1:24" x14ac:dyDescent="0.3">
      <c r="A2032" s="11">
        <v>9576</v>
      </c>
      <c r="B2032" s="11" t="s">
        <v>4296</v>
      </c>
      <c r="C2032" s="12">
        <v>44342</v>
      </c>
      <c r="D2032" s="12">
        <v>44344</v>
      </c>
      <c r="E2032" s="11" t="s">
        <v>22</v>
      </c>
      <c r="F2032" s="11" t="s">
        <v>3562</v>
      </c>
      <c r="G2032" s="11" t="s">
        <v>3563</v>
      </c>
      <c r="H2032" s="11" t="s">
        <v>25</v>
      </c>
      <c r="I2032" s="11" t="s">
        <v>26</v>
      </c>
      <c r="J2032" s="11" t="s">
        <v>229</v>
      </c>
      <c r="K2032" s="11" t="s">
        <v>83</v>
      </c>
      <c r="L2032" s="11">
        <v>78207</v>
      </c>
      <c r="M2032" s="11" t="s">
        <v>84</v>
      </c>
      <c r="N2032" s="11" t="s">
        <v>146</v>
      </c>
      <c r="O2032" s="11" t="s">
        <v>31</v>
      </c>
      <c r="P2032" s="11" t="s">
        <v>35</v>
      </c>
      <c r="Q2032" s="11" t="s">
        <v>147</v>
      </c>
      <c r="R2032" s="11">
        <v>105.68600000000001</v>
      </c>
      <c r="S2032" s="11">
        <v>1</v>
      </c>
      <c r="T2032" s="11">
        <v>0.3</v>
      </c>
      <c r="U2032" s="11">
        <v>-28.686199999999999</v>
      </c>
      <c r="V2032" s="11">
        <f t="shared" si="62"/>
        <v>0</v>
      </c>
      <c r="W2032" s="11" t="str">
        <f t="shared" si="63"/>
        <v>May</v>
      </c>
      <c r="X2032" s="13" t="s">
        <v>4393</v>
      </c>
    </row>
    <row r="2033" spans="1:24" x14ac:dyDescent="0.3">
      <c r="A2033" s="11">
        <v>9578</v>
      </c>
      <c r="B2033" s="11" t="s">
        <v>4296</v>
      </c>
      <c r="C2033" s="12">
        <v>44342</v>
      </c>
      <c r="D2033" s="12">
        <v>44344</v>
      </c>
      <c r="E2033" s="11" t="s">
        <v>22</v>
      </c>
      <c r="F2033" s="11" t="s">
        <v>3562</v>
      </c>
      <c r="G2033" s="11" t="s">
        <v>3563</v>
      </c>
      <c r="H2033" s="11" t="s">
        <v>25</v>
      </c>
      <c r="I2033" s="11" t="s">
        <v>26</v>
      </c>
      <c r="J2033" s="11" t="s">
        <v>229</v>
      </c>
      <c r="K2033" s="11" t="s">
        <v>83</v>
      </c>
      <c r="L2033" s="11">
        <v>78207</v>
      </c>
      <c r="M2033" s="11" t="s">
        <v>84</v>
      </c>
      <c r="N2033" s="11" t="s">
        <v>1494</v>
      </c>
      <c r="O2033" s="11" t="s">
        <v>31</v>
      </c>
      <c r="P2033" s="11" t="s">
        <v>35</v>
      </c>
      <c r="Q2033" s="11" t="s">
        <v>1495</v>
      </c>
      <c r="R2033" s="11">
        <v>104.93</v>
      </c>
      <c r="S2033" s="11">
        <v>5</v>
      </c>
      <c r="T2033" s="11">
        <v>0.3</v>
      </c>
      <c r="U2033" s="11">
        <v>-4.4969999999999999</v>
      </c>
      <c r="V2033" s="11">
        <f t="shared" si="62"/>
        <v>0</v>
      </c>
      <c r="W2033" s="11" t="str">
        <f t="shared" si="63"/>
        <v>May</v>
      </c>
      <c r="X2033" s="13" t="s">
        <v>4393</v>
      </c>
    </row>
    <row r="2034" spans="1:24" x14ac:dyDescent="0.3">
      <c r="A2034" s="11">
        <v>9582</v>
      </c>
      <c r="B2034" s="11" t="s">
        <v>4297</v>
      </c>
      <c r="C2034" s="12">
        <v>45183</v>
      </c>
      <c r="D2034" s="12">
        <v>45185</v>
      </c>
      <c r="E2034" s="11" t="s">
        <v>78</v>
      </c>
      <c r="F2034" s="11" t="s">
        <v>3225</v>
      </c>
      <c r="G2034" s="11" t="s">
        <v>3226</v>
      </c>
      <c r="H2034" s="11" t="s">
        <v>90</v>
      </c>
      <c r="I2034" s="11" t="s">
        <v>26</v>
      </c>
      <c r="J2034" s="11" t="s">
        <v>158</v>
      </c>
      <c r="K2034" s="11" t="s">
        <v>109</v>
      </c>
      <c r="L2034" s="11">
        <v>10035</v>
      </c>
      <c r="M2034" s="11" t="s">
        <v>62</v>
      </c>
      <c r="N2034" s="11" t="s">
        <v>2559</v>
      </c>
      <c r="O2034" s="11" t="s">
        <v>31</v>
      </c>
      <c r="P2034" s="11" t="s">
        <v>35</v>
      </c>
      <c r="Q2034" s="11" t="s">
        <v>2560</v>
      </c>
      <c r="R2034" s="11">
        <v>589.41</v>
      </c>
      <c r="S2034" s="11">
        <v>5</v>
      </c>
      <c r="T2034" s="11">
        <v>0.1</v>
      </c>
      <c r="U2034" s="11">
        <v>-6.5490000000000004</v>
      </c>
      <c r="V2034" s="11">
        <f t="shared" si="62"/>
        <v>0</v>
      </c>
      <c r="W2034" s="11" t="str">
        <f t="shared" si="63"/>
        <v>Sep</v>
      </c>
      <c r="X2034" s="13" t="s">
        <v>4395</v>
      </c>
    </row>
    <row r="2035" spans="1:24" x14ac:dyDescent="0.3">
      <c r="A2035" s="11">
        <v>9584</v>
      </c>
      <c r="B2035" s="11" t="s">
        <v>4298</v>
      </c>
      <c r="C2035" s="12">
        <v>45102</v>
      </c>
      <c r="D2035" s="12">
        <v>45104</v>
      </c>
      <c r="E2035" s="11" t="s">
        <v>22</v>
      </c>
      <c r="F2035" s="11" t="s">
        <v>4108</v>
      </c>
      <c r="G2035" s="11" t="s">
        <v>4109</v>
      </c>
      <c r="H2035" s="11" t="s">
        <v>25</v>
      </c>
      <c r="I2035" s="11" t="s">
        <v>26</v>
      </c>
      <c r="J2035" s="11" t="s">
        <v>158</v>
      </c>
      <c r="K2035" s="11" t="s">
        <v>109</v>
      </c>
      <c r="L2035" s="11">
        <v>10024</v>
      </c>
      <c r="M2035" s="11" t="s">
        <v>62</v>
      </c>
      <c r="N2035" s="11" t="s">
        <v>1676</v>
      </c>
      <c r="O2035" s="11" t="s">
        <v>31</v>
      </c>
      <c r="P2035" s="11" t="s">
        <v>32</v>
      </c>
      <c r="Q2035" s="11" t="s">
        <v>1677</v>
      </c>
      <c r="R2035" s="11">
        <v>400.78399999999999</v>
      </c>
      <c r="S2035" s="11">
        <v>1</v>
      </c>
      <c r="T2035" s="11">
        <v>0.2</v>
      </c>
      <c r="U2035" s="11">
        <v>-5.0098000000000003</v>
      </c>
      <c r="V2035" s="11">
        <f t="shared" si="62"/>
        <v>0</v>
      </c>
      <c r="W2035" s="11" t="str">
        <f t="shared" si="63"/>
        <v>Jun</v>
      </c>
      <c r="X2035" s="13" t="s">
        <v>4395</v>
      </c>
    </row>
    <row r="2036" spans="1:24" x14ac:dyDescent="0.3">
      <c r="A2036" s="11">
        <v>9592</v>
      </c>
      <c r="B2036" s="11" t="s">
        <v>4299</v>
      </c>
      <c r="C2036" s="12">
        <v>44770</v>
      </c>
      <c r="D2036" s="12">
        <v>44774</v>
      </c>
      <c r="E2036" s="11" t="s">
        <v>38</v>
      </c>
      <c r="F2036" s="11" t="s">
        <v>4300</v>
      </c>
      <c r="G2036" s="11" t="s">
        <v>4301</v>
      </c>
      <c r="H2036" s="11" t="s">
        <v>90</v>
      </c>
      <c r="I2036" s="11" t="s">
        <v>26</v>
      </c>
      <c r="J2036" s="11" t="s">
        <v>1166</v>
      </c>
      <c r="K2036" s="11" t="s">
        <v>83</v>
      </c>
      <c r="L2036" s="11">
        <v>77506</v>
      </c>
      <c r="M2036" s="11" t="s">
        <v>84</v>
      </c>
      <c r="N2036" s="11" t="s">
        <v>1109</v>
      </c>
      <c r="O2036" s="11" t="s">
        <v>31</v>
      </c>
      <c r="P2036" s="11" t="s">
        <v>53</v>
      </c>
      <c r="Q2036" s="11" t="s">
        <v>1110</v>
      </c>
      <c r="R2036" s="11">
        <v>24.7</v>
      </c>
      <c r="S2036" s="11">
        <v>5</v>
      </c>
      <c r="T2036" s="11">
        <v>0.6</v>
      </c>
      <c r="U2036" s="11">
        <v>-9.8800000000000008</v>
      </c>
      <c r="V2036" s="11">
        <f t="shared" si="62"/>
        <v>0</v>
      </c>
      <c r="W2036" s="11" t="str">
        <f t="shared" si="63"/>
        <v>Jul</v>
      </c>
      <c r="X2036" s="13" t="s">
        <v>4394</v>
      </c>
    </row>
    <row r="2037" spans="1:24" x14ac:dyDescent="0.3">
      <c r="A2037" s="11">
        <v>9593</v>
      </c>
      <c r="B2037" s="11" t="s">
        <v>4299</v>
      </c>
      <c r="C2037" s="12">
        <v>44770</v>
      </c>
      <c r="D2037" s="12">
        <v>44774</v>
      </c>
      <c r="E2037" s="11" t="s">
        <v>38</v>
      </c>
      <c r="F2037" s="11" t="s">
        <v>4300</v>
      </c>
      <c r="G2037" s="11" t="s">
        <v>4301</v>
      </c>
      <c r="H2037" s="11" t="s">
        <v>90</v>
      </c>
      <c r="I2037" s="11" t="s">
        <v>26</v>
      </c>
      <c r="J2037" s="11" t="s">
        <v>1166</v>
      </c>
      <c r="K2037" s="11" t="s">
        <v>83</v>
      </c>
      <c r="L2037" s="11">
        <v>77506</v>
      </c>
      <c r="M2037" s="11" t="s">
        <v>84</v>
      </c>
      <c r="N2037" s="11" t="s">
        <v>3658</v>
      </c>
      <c r="O2037" s="11" t="s">
        <v>31</v>
      </c>
      <c r="P2037" s="11" t="s">
        <v>53</v>
      </c>
      <c r="Q2037" s="11" t="s">
        <v>3659</v>
      </c>
      <c r="R2037" s="11">
        <v>302.72000000000003</v>
      </c>
      <c r="S2037" s="11">
        <v>5</v>
      </c>
      <c r="T2037" s="11">
        <v>0.6</v>
      </c>
      <c r="U2037" s="11">
        <v>-378.4</v>
      </c>
      <c r="V2037" s="11">
        <f t="shared" si="62"/>
        <v>0</v>
      </c>
      <c r="W2037" s="11" t="str">
        <f t="shared" si="63"/>
        <v>Jul</v>
      </c>
      <c r="X2037" s="13" t="s">
        <v>4394</v>
      </c>
    </row>
    <row r="2038" spans="1:24" x14ac:dyDescent="0.3">
      <c r="A2038" s="11">
        <v>9599</v>
      </c>
      <c r="B2038" s="11" t="s">
        <v>4302</v>
      </c>
      <c r="C2038" s="12">
        <v>44458</v>
      </c>
      <c r="D2038" s="12">
        <v>44462</v>
      </c>
      <c r="E2038" s="11" t="s">
        <v>38</v>
      </c>
      <c r="F2038" s="11" t="s">
        <v>4303</v>
      </c>
      <c r="G2038" s="11" t="s">
        <v>4304</v>
      </c>
      <c r="H2038" s="11" t="s">
        <v>90</v>
      </c>
      <c r="I2038" s="11" t="s">
        <v>26</v>
      </c>
      <c r="J2038" s="11" t="s">
        <v>1830</v>
      </c>
      <c r="K2038" s="11" t="s">
        <v>50</v>
      </c>
      <c r="L2038" s="11">
        <v>95823</v>
      </c>
      <c r="M2038" s="11" t="s">
        <v>51</v>
      </c>
      <c r="N2038" s="11" t="s">
        <v>2299</v>
      </c>
      <c r="O2038" s="11" t="s">
        <v>31</v>
      </c>
      <c r="P2038" s="11" t="s">
        <v>53</v>
      </c>
      <c r="Q2038" s="11" t="s">
        <v>2300</v>
      </c>
      <c r="R2038" s="11">
        <v>60.84</v>
      </c>
      <c r="S2038" s="11">
        <v>3</v>
      </c>
      <c r="T2038" s="11">
        <v>0</v>
      </c>
      <c r="U2038" s="11">
        <v>19.468800000000002</v>
      </c>
      <c r="V2038" s="11">
        <f t="shared" si="62"/>
        <v>1</v>
      </c>
      <c r="W2038" s="11" t="str">
        <f t="shared" si="63"/>
        <v>Sep</v>
      </c>
      <c r="X2038" s="13" t="s">
        <v>4393</v>
      </c>
    </row>
    <row r="2039" spans="1:24" x14ac:dyDescent="0.3">
      <c r="A2039" s="11">
        <v>9604</v>
      </c>
      <c r="B2039" s="11" t="s">
        <v>4305</v>
      </c>
      <c r="C2039" s="12">
        <v>44729</v>
      </c>
      <c r="D2039" s="12">
        <v>44735</v>
      </c>
      <c r="E2039" s="11" t="s">
        <v>38</v>
      </c>
      <c r="F2039" s="11" t="s">
        <v>2105</v>
      </c>
      <c r="G2039" s="11" t="s">
        <v>2106</v>
      </c>
      <c r="H2039" s="11" t="s">
        <v>81</v>
      </c>
      <c r="I2039" s="11" t="s">
        <v>26</v>
      </c>
      <c r="J2039" s="11" t="s">
        <v>875</v>
      </c>
      <c r="K2039" s="11" t="s">
        <v>109</v>
      </c>
      <c r="L2039" s="11">
        <v>14609</v>
      </c>
      <c r="M2039" s="11" t="s">
        <v>62</v>
      </c>
      <c r="N2039" s="11" t="s">
        <v>1309</v>
      </c>
      <c r="O2039" s="11" t="s">
        <v>31</v>
      </c>
      <c r="P2039" s="11" t="s">
        <v>44</v>
      </c>
      <c r="Q2039" s="11" t="s">
        <v>1310</v>
      </c>
      <c r="R2039" s="11">
        <v>376.86599999999999</v>
      </c>
      <c r="S2039" s="11">
        <v>3</v>
      </c>
      <c r="T2039" s="11">
        <v>0.4</v>
      </c>
      <c r="U2039" s="11">
        <v>-213.5574</v>
      </c>
      <c r="V2039" s="11">
        <f t="shared" si="62"/>
        <v>0</v>
      </c>
      <c r="W2039" s="11" t="str">
        <f t="shared" si="63"/>
        <v>Jun</v>
      </c>
      <c r="X2039" s="13" t="s">
        <v>4394</v>
      </c>
    </row>
    <row r="2040" spans="1:24" x14ac:dyDescent="0.3">
      <c r="A2040" s="11">
        <v>9610</v>
      </c>
      <c r="B2040" s="11" t="s">
        <v>4306</v>
      </c>
      <c r="C2040" s="12">
        <v>44697</v>
      </c>
      <c r="D2040" s="12">
        <v>44700</v>
      </c>
      <c r="E2040" s="11" t="s">
        <v>22</v>
      </c>
      <c r="F2040" s="11" t="s">
        <v>488</v>
      </c>
      <c r="G2040" s="11" t="s">
        <v>489</v>
      </c>
      <c r="H2040" s="11" t="s">
        <v>25</v>
      </c>
      <c r="I2040" s="11" t="s">
        <v>26</v>
      </c>
      <c r="J2040" s="11" t="s">
        <v>49</v>
      </c>
      <c r="K2040" s="11" t="s">
        <v>50</v>
      </c>
      <c r="L2040" s="11">
        <v>90045</v>
      </c>
      <c r="M2040" s="11" t="s">
        <v>51</v>
      </c>
      <c r="N2040" s="11" t="s">
        <v>2150</v>
      </c>
      <c r="O2040" s="11" t="s">
        <v>31</v>
      </c>
      <c r="P2040" s="11" t="s">
        <v>53</v>
      </c>
      <c r="Q2040" s="11" t="s">
        <v>2151</v>
      </c>
      <c r="R2040" s="11">
        <v>282.83999999999997</v>
      </c>
      <c r="S2040" s="11">
        <v>4</v>
      </c>
      <c r="T2040" s="11">
        <v>0</v>
      </c>
      <c r="U2040" s="11">
        <v>19.7988</v>
      </c>
      <c r="V2040" s="11">
        <f t="shared" si="62"/>
        <v>1</v>
      </c>
      <c r="W2040" s="11" t="str">
        <f t="shared" si="63"/>
        <v>May</v>
      </c>
      <c r="X2040" s="13" t="s">
        <v>4394</v>
      </c>
    </row>
    <row r="2041" spans="1:24" x14ac:dyDescent="0.3">
      <c r="A2041" s="11">
        <v>9625</v>
      </c>
      <c r="B2041" s="11" t="s">
        <v>4307</v>
      </c>
      <c r="C2041" s="12">
        <v>45106</v>
      </c>
      <c r="D2041" s="12">
        <v>45107</v>
      </c>
      <c r="E2041" s="11" t="s">
        <v>78</v>
      </c>
      <c r="F2041" s="11" t="s">
        <v>3415</v>
      </c>
      <c r="G2041" s="11" t="s">
        <v>3416</v>
      </c>
      <c r="H2041" s="11" t="s">
        <v>25</v>
      </c>
      <c r="I2041" s="11" t="s">
        <v>26</v>
      </c>
      <c r="J2041" s="11" t="s">
        <v>1720</v>
      </c>
      <c r="K2041" s="11" t="s">
        <v>83</v>
      </c>
      <c r="L2041" s="11">
        <v>75220</v>
      </c>
      <c r="M2041" s="11" t="s">
        <v>84</v>
      </c>
      <c r="N2041" s="11" t="s">
        <v>1608</v>
      </c>
      <c r="O2041" s="11" t="s">
        <v>31</v>
      </c>
      <c r="P2041" s="11" t="s">
        <v>44</v>
      </c>
      <c r="Q2041" s="11" t="s">
        <v>1609</v>
      </c>
      <c r="R2041" s="11">
        <v>307.31400000000002</v>
      </c>
      <c r="S2041" s="11">
        <v>3</v>
      </c>
      <c r="T2041" s="11">
        <v>0.3</v>
      </c>
      <c r="U2041" s="11">
        <v>-39.511800000000001</v>
      </c>
      <c r="V2041" s="11">
        <f t="shared" si="62"/>
        <v>0</v>
      </c>
      <c r="W2041" s="11" t="str">
        <f t="shared" si="63"/>
        <v>Jun</v>
      </c>
      <c r="X2041" s="13" t="s">
        <v>4395</v>
      </c>
    </row>
    <row r="2042" spans="1:24" x14ac:dyDescent="0.3">
      <c r="A2042" s="11">
        <v>9626</v>
      </c>
      <c r="B2042" s="11" t="s">
        <v>4307</v>
      </c>
      <c r="C2042" s="12">
        <v>45106</v>
      </c>
      <c r="D2042" s="12">
        <v>45107</v>
      </c>
      <c r="E2042" s="11" t="s">
        <v>78</v>
      </c>
      <c r="F2042" s="11" t="s">
        <v>3415</v>
      </c>
      <c r="G2042" s="11" t="s">
        <v>3416</v>
      </c>
      <c r="H2042" s="11" t="s">
        <v>25</v>
      </c>
      <c r="I2042" s="11" t="s">
        <v>26</v>
      </c>
      <c r="J2042" s="11" t="s">
        <v>1720</v>
      </c>
      <c r="K2042" s="11" t="s">
        <v>83</v>
      </c>
      <c r="L2042" s="11">
        <v>75220</v>
      </c>
      <c r="M2042" s="11" t="s">
        <v>84</v>
      </c>
      <c r="N2042" s="11" t="s">
        <v>1850</v>
      </c>
      <c r="O2042" s="11" t="s">
        <v>31</v>
      </c>
      <c r="P2042" s="11" t="s">
        <v>32</v>
      </c>
      <c r="Q2042" s="11" t="s">
        <v>1851</v>
      </c>
      <c r="R2042" s="11">
        <v>409.99919999999997</v>
      </c>
      <c r="S2042" s="11">
        <v>3</v>
      </c>
      <c r="T2042" s="11">
        <v>0.32</v>
      </c>
      <c r="U2042" s="11">
        <v>-96.470399999999998</v>
      </c>
      <c r="V2042" s="11">
        <f t="shared" si="62"/>
        <v>0</v>
      </c>
      <c r="W2042" s="11" t="str">
        <f t="shared" si="63"/>
        <v>Jun</v>
      </c>
      <c r="X2042" s="13" t="s">
        <v>4395</v>
      </c>
    </row>
    <row r="2043" spans="1:24" x14ac:dyDescent="0.3">
      <c r="A2043" s="11">
        <v>9636</v>
      </c>
      <c r="B2043" s="11" t="s">
        <v>4308</v>
      </c>
      <c r="C2043" s="12">
        <v>44118</v>
      </c>
      <c r="D2043" s="12">
        <v>44121</v>
      </c>
      <c r="E2043" s="11" t="s">
        <v>78</v>
      </c>
      <c r="F2043" s="11" t="s">
        <v>3751</v>
      </c>
      <c r="G2043" s="11" t="s">
        <v>3752</v>
      </c>
      <c r="H2043" s="11" t="s">
        <v>25</v>
      </c>
      <c r="I2043" s="11" t="s">
        <v>26</v>
      </c>
      <c r="J2043" s="11" t="s">
        <v>1338</v>
      </c>
      <c r="K2043" s="11" t="s">
        <v>415</v>
      </c>
      <c r="L2043" s="11">
        <v>2149</v>
      </c>
      <c r="M2043" s="11" t="s">
        <v>62</v>
      </c>
      <c r="N2043" s="11" t="s">
        <v>2891</v>
      </c>
      <c r="O2043" s="11" t="s">
        <v>31</v>
      </c>
      <c r="P2043" s="11" t="s">
        <v>35</v>
      </c>
      <c r="Q2043" s="11" t="s">
        <v>2892</v>
      </c>
      <c r="R2043" s="11">
        <v>1628.82</v>
      </c>
      <c r="S2043" s="11">
        <v>9</v>
      </c>
      <c r="T2043" s="11">
        <v>0</v>
      </c>
      <c r="U2043" s="11">
        <v>260.6112</v>
      </c>
      <c r="V2043" s="11">
        <f t="shared" si="62"/>
        <v>1</v>
      </c>
      <c r="W2043" s="11" t="str">
        <f t="shared" si="63"/>
        <v>Oct</v>
      </c>
      <c r="X2043" s="13" t="s">
        <v>4392</v>
      </c>
    </row>
    <row r="2044" spans="1:24" x14ac:dyDescent="0.3">
      <c r="A2044" s="11">
        <v>9637</v>
      </c>
      <c r="B2044" s="11" t="s">
        <v>4309</v>
      </c>
      <c r="C2044" s="12">
        <v>44153</v>
      </c>
      <c r="D2044" s="12">
        <v>44160</v>
      </c>
      <c r="E2044" s="11" t="s">
        <v>38</v>
      </c>
      <c r="F2044" s="11" t="s">
        <v>751</v>
      </c>
      <c r="G2044" s="11" t="s">
        <v>752</v>
      </c>
      <c r="H2044" s="11" t="s">
        <v>81</v>
      </c>
      <c r="I2044" s="11" t="s">
        <v>26</v>
      </c>
      <c r="J2044" s="11" t="s">
        <v>176</v>
      </c>
      <c r="K2044" s="11" t="s">
        <v>177</v>
      </c>
      <c r="L2044" s="11">
        <v>98105</v>
      </c>
      <c r="M2044" s="11" t="s">
        <v>51</v>
      </c>
      <c r="N2044" s="11" t="s">
        <v>686</v>
      </c>
      <c r="O2044" s="11" t="s">
        <v>31</v>
      </c>
      <c r="P2044" s="11" t="s">
        <v>53</v>
      </c>
      <c r="Q2044" s="11" t="s">
        <v>687</v>
      </c>
      <c r="R2044" s="11">
        <v>137.54</v>
      </c>
      <c r="S2044" s="11">
        <v>2</v>
      </c>
      <c r="T2044" s="11">
        <v>0</v>
      </c>
      <c r="U2044" s="11">
        <v>55.015999999999998</v>
      </c>
      <c r="V2044" s="11">
        <f t="shared" si="62"/>
        <v>1</v>
      </c>
      <c r="W2044" s="11" t="str">
        <f t="shared" si="63"/>
        <v>Nov</v>
      </c>
      <c r="X2044" s="13" t="s">
        <v>4392</v>
      </c>
    </row>
    <row r="2045" spans="1:24" x14ac:dyDescent="0.3">
      <c r="A2045" s="11">
        <v>9638</v>
      </c>
      <c r="B2045" s="11" t="s">
        <v>4309</v>
      </c>
      <c r="C2045" s="12">
        <v>44153</v>
      </c>
      <c r="D2045" s="12">
        <v>44160</v>
      </c>
      <c r="E2045" s="11" t="s">
        <v>38</v>
      </c>
      <c r="F2045" s="11" t="s">
        <v>751</v>
      </c>
      <c r="G2045" s="11" t="s">
        <v>752</v>
      </c>
      <c r="H2045" s="11" t="s">
        <v>81</v>
      </c>
      <c r="I2045" s="11" t="s">
        <v>26</v>
      </c>
      <c r="J2045" s="11" t="s">
        <v>176</v>
      </c>
      <c r="K2045" s="11" t="s">
        <v>177</v>
      </c>
      <c r="L2045" s="11">
        <v>98105</v>
      </c>
      <c r="M2045" s="11" t="s">
        <v>51</v>
      </c>
      <c r="N2045" s="11" t="s">
        <v>1215</v>
      </c>
      <c r="O2045" s="11" t="s">
        <v>31</v>
      </c>
      <c r="P2045" s="11" t="s">
        <v>44</v>
      </c>
      <c r="Q2045" s="11" t="s">
        <v>1216</v>
      </c>
      <c r="R2045" s="11">
        <v>730.2</v>
      </c>
      <c r="S2045" s="11">
        <v>4</v>
      </c>
      <c r="T2045" s="11">
        <v>0</v>
      </c>
      <c r="U2045" s="11">
        <v>94.926000000000002</v>
      </c>
      <c r="V2045" s="11">
        <f t="shared" si="62"/>
        <v>1</v>
      </c>
      <c r="W2045" s="11" t="str">
        <f t="shared" si="63"/>
        <v>Nov</v>
      </c>
      <c r="X2045" s="13" t="s">
        <v>4392</v>
      </c>
    </row>
    <row r="2046" spans="1:24" x14ac:dyDescent="0.3">
      <c r="A2046" s="11">
        <v>9640</v>
      </c>
      <c r="B2046" s="11" t="s">
        <v>4310</v>
      </c>
      <c r="C2046" s="12">
        <v>44224</v>
      </c>
      <c r="D2046" s="12">
        <v>44227</v>
      </c>
      <c r="E2046" s="11" t="s">
        <v>22</v>
      </c>
      <c r="F2046" s="11" t="s">
        <v>4311</v>
      </c>
      <c r="G2046" s="11" t="s">
        <v>4312</v>
      </c>
      <c r="H2046" s="11" t="s">
        <v>25</v>
      </c>
      <c r="I2046" s="11" t="s">
        <v>26</v>
      </c>
      <c r="J2046" s="11" t="s">
        <v>490</v>
      </c>
      <c r="K2046" s="11" t="s">
        <v>1017</v>
      </c>
      <c r="L2046" s="11">
        <v>28027</v>
      </c>
      <c r="M2046" s="11" t="s">
        <v>29</v>
      </c>
      <c r="N2046" s="11" t="s">
        <v>732</v>
      </c>
      <c r="O2046" s="11" t="s">
        <v>31</v>
      </c>
      <c r="P2046" s="11" t="s">
        <v>44</v>
      </c>
      <c r="Q2046" s="11" t="s">
        <v>733</v>
      </c>
      <c r="R2046" s="11">
        <v>4297.6440000000002</v>
      </c>
      <c r="S2046" s="11">
        <v>13</v>
      </c>
      <c r="T2046" s="11">
        <v>0.4</v>
      </c>
      <c r="U2046" s="11">
        <v>-1862.3124</v>
      </c>
      <c r="V2046" s="11">
        <f t="shared" si="62"/>
        <v>0</v>
      </c>
      <c r="W2046" s="11" t="str">
        <f t="shared" si="63"/>
        <v>Jan</v>
      </c>
      <c r="X2046" s="13" t="s">
        <v>4393</v>
      </c>
    </row>
    <row r="2047" spans="1:24" x14ac:dyDescent="0.3">
      <c r="A2047" s="11">
        <v>9643</v>
      </c>
      <c r="B2047" s="11" t="s">
        <v>4313</v>
      </c>
      <c r="C2047" s="12">
        <v>43897</v>
      </c>
      <c r="D2047" s="12">
        <v>43902</v>
      </c>
      <c r="E2047" s="11" t="s">
        <v>38</v>
      </c>
      <c r="F2047" s="11" t="s">
        <v>3904</v>
      </c>
      <c r="G2047" s="11" t="s">
        <v>3905</v>
      </c>
      <c r="H2047" s="11" t="s">
        <v>81</v>
      </c>
      <c r="I2047" s="11" t="s">
        <v>26</v>
      </c>
      <c r="J2047" s="11" t="s">
        <v>176</v>
      </c>
      <c r="K2047" s="11" t="s">
        <v>177</v>
      </c>
      <c r="L2047" s="11">
        <v>98103</v>
      </c>
      <c r="M2047" s="11" t="s">
        <v>51</v>
      </c>
      <c r="N2047" s="11" t="s">
        <v>4224</v>
      </c>
      <c r="O2047" s="11" t="s">
        <v>31</v>
      </c>
      <c r="P2047" s="11" t="s">
        <v>35</v>
      </c>
      <c r="Q2047" s="11" t="s">
        <v>4225</v>
      </c>
      <c r="R2047" s="11">
        <v>436.70400000000001</v>
      </c>
      <c r="S2047" s="11">
        <v>6</v>
      </c>
      <c r="T2047" s="11">
        <v>0.2</v>
      </c>
      <c r="U2047" s="11">
        <v>21.8352</v>
      </c>
      <c r="V2047" s="11">
        <f t="shared" si="62"/>
        <v>1</v>
      </c>
      <c r="W2047" s="11" t="str">
        <f t="shared" si="63"/>
        <v>Mar</v>
      </c>
      <c r="X2047" s="13" t="s">
        <v>4392</v>
      </c>
    </row>
    <row r="2048" spans="1:24" x14ac:dyDescent="0.3">
      <c r="A2048" s="11">
        <v>9644</v>
      </c>
      <c r="B2048" s="11" t="s">
        <v>4313</v>
      </c>
      <c r="C2048" s="12">
        <v>43897</v>
      </c>
      <c r="D2048" s="12">
        <v>43902</v>
      </c>
      <c r="E2048" s="11" t="s">
        <v>38</v>
      </c>
      <c r="F2048" s="11" t="s">
        <v>3904</v>
      </c>
      <c r="G2048" s="11" t="s">
        <v>3905</v>
      </c>
      <c r="H2048" s="11" t="s">
        <v>81</v>
      </c>
      <c r="I2048" s="11" t="s">
        <v>26</v>
      </c>
      <c r="J2048" s="11" t="s">
        <v>176</v>
      </c>
      <c r="K2048" s="11" t="s">
        <v>177</v>
      </c>
      <c r="L2048" s="11">
        <v>98103</v>
      </c>
      <c r="M2048" s="11" t="s">
        <v>51</v>
      </c>
      <c r="N2048" s="11" t="s">
        <v>2315</v>
      </c>
      <c r="O2048" s="11" t="s">
        <v>31</v>
      </c>
      <c r="P2048" s="11" t="s">
        <v>35</v>
      </c>
      <c r="Q2048" s="11" t="s">
        <v>2316</v>
      </c>
      <c r="R2048" s="11">
        <v>481.56799999999998</v>
      </c>
      <c r="S2048" s="11">
        <v>2</v>
      </c>
      <c r="T2048" s="11">
        <v>0.2</v>
      </c>
      <c r="U2048" s="11">
        <v>54.176400000000001</v>
      </c>
      <c r="V2048" s="11">
        <f t="shared" si="62"/>
        <v>1</v>
      </c>
      <c r="W2048" s="11" t="str">
        <f t="shared" si="63"/>
        <v>Mar</v>
      </c>
      <c r="X2048" s="13" t="s">
        <v>4392</v>
      </c>
    </row>
    <row r="2049" spans="1:24" x14ac:dyDescent="0.3">
      <c r="A2049" s="11">
        <v>9650</v>
      </c>
      <c r="B2049" s="11" t="s">
        <v>4314</v>
      </c>
      <c r="C2049" s="12">
        <v>44891</v>
      </c>
      <c r="D2049" s="12">
        <v>44895</v>
      </c>
      <c r="E2049" s="11" t="s">
        <v>38</v>
      </c>
      <c r="F2049" s="11" t="s">
        <v>1662</v>
      </c>
      <c r="G2049" s="11" t="s">
        <v>1663</v>
      </c>
      <c r="H2049" s="11" t="s">
        <v>25</v>
      </c>
      <c r="I2049" s="11" t="s">
        <v>26</v>
      </c>
      <c r="J2049" s="11" t="s">
        <v>49</v>
      </c>
      <c r="K2049" s="11" t="s">
        <v>50</v>
      </c>
      <c r="L2049" s="11">
        <v>90045</v>
      </c>
      <c r="M2049" s="11" t="s">
        <v>51</v>
      </c>
      <c r="N2049" s="11" t="s">
        <v>1676</v>
      </c>
      <c r="O2049" s="11" t="s">
        <v>31</v>
      </c>
      <c r="P2049" s="11" t="s">
        <v>32</v>
      </c>
      <c r="Q2049" s="11" t="s">
        <v>1677</v>
      </c>
      <c r="R2049" s="11">
        <v>3406.6640000000002</v>
      </c>
      <c r="S2049" s="11">
        <v>8</v>
      </c>
      <c r="T2049" s="11">
        <v>0.15</v>
      </c>
      <c r="U2049" s="11">
        <v>160.31360000000001</v>
      </c>
      <c r="V2049" s="11">
        <f t="shared" si="62"/>
        <v>1</v>
      </c>
      <c r="W2049" s="11" t="str">
        <f t="shared" si="63"/>
        <v>Nov</v>
      </c>
      <c r="X2049" s="13" t="s">
        <v>4394</v>
      </c>
    </row>
    <row r="2050" spans="1:24" x14ac:dyDescent="0.3">
      <c r="A2050" s="11">
        <v>9653</v>
      </c>
      <c r="B2050" s="11" t="s">
        <v>4314</v>
      </c>
      <c r="C2050" s="12">
        <v>44891</v>
      </c>
      <c r="D2050" s="12">
        <v>44895</v>
      </c>
      <c r="E2050" s="11" t="s">
        <v>38</v>
      </c>
      <c r="F2050" s="11" t="s">
        <v>1662</v>
      </c>
      <c r="G2050" s="11" t="s">
        <v>1663</v>
      </c>
      <c r="H2050" s="11" t="s">
        <v>25</v>
      </c>
      <c r="I2050" s="11" t="s">
        <v>26</v>
      </c>
      <c r="J2050" s="11" t="s">
        <v>49</v>
      </c>
      <c r="K2050" s="11" t="s">
        <v>50</v>
      </c>
      <c r="L2050" s="11">
        <v>90045</v>
      </c>
      <c r="M2050" s="11" t="s">
        <v>51</v>
      </c>
      <c r="N2050" s="11" t="s">
        <v>1381</v>
      </c>
      <c r="O2050" s="11" t="s">
        <v>31</v>
      </c>
      <c r="P2050" s="11" t="s">
        <v>53</v>
      </c>
      <c r="Q2050" s="11" t="s">
        <v>1382</v>
      </c>
      <c r="R2050" s="11">
        <v>595.38</v>
      </c>
      <c r="S2050" s="11">
        <v>6</v>
      </c>
      <c r="T2050" s="11">
        <v>0</v>
      </c>
      <c r="U2050" s="11">
        <v>297.69</v>
      </c>
      <c r="V2050" s="11">
        <f t="shared" si="62"/>
        <v>1</v>
      </c>
      <c r="W2050" s="11" t="str">
        <f t="shared" si="63"/>
        <v>Nov</v>
      </c>
      <c r="X2050" s="13" t="s">
        <v>4394</v>
      </c>
    </row>
    <row r="2051" spans="1:24" x14ac:dyDescent="0.3">
      <c r="A2051" s="11">
        <v>9656</v>
      </c>
      <c r="B2051" s="11" t="s">
        <v>4315</v>
      </c>
      <c r="C2051" s="12">
        <v>44096</v>
      </c>
      <c r="D2051" s="12">
        <v>44103</v>
      </c>
      <c r="E2051" s="11" t="s">
        <v>38</v>
      </c>
      <c r="F2051" s="11" t="s">
        <v>1606</v>
      </c>
      <c r="G2051" s="11" t="s">
        <v>1607</v>
      </c>
      <c r="H2051" s="11" t="s">
        <v>25</v>
      </c>
      <c r="I2051" s="11" t="s">
        <v>26</v>
      </c>
      <c r="J2051" s="11" t="s">
        <v>158</v>
      </c>
      <c r="K2051" s="11" t="s">
        <v>109</v>
      </c>
      <c r="L2051" s="11">
        <v>10035</v>
      </c>
      <c r="M2051" s="11" t="s">
        <v>62</v>
      </c>
      <c r="N2051" s="11" t="s">
        <v>2036</v>
      </c>
      <c r="O2051" s="11" t="s">
        <v>31</v>
      </c>
      <c r="P2051" s="11" t="s">
        <v>53</v>
      </c>
      <c r="Q2051" s="11" t="s">
        <v>2037</v>
      </c>
      <c r="R2051" s="11">
        <v>97.44</v>
      </c>
      <c r="S2051" s="11">
        <v>3</v>
      </c>
      <c r="T2051" s="11">
        <v>0</v>
      </c>
      <c r="U2051" s="11">
        <v>35.078400000000002</v>
      </c>
      <c r="V2051" s="11">
        <f t="shared" ref="V2051:V2114" si="64">IF(U2051&gt;0,1,0)</f>
        <v>1</v>
      </c>
      <c r="W2051" s="11" t="str">
        <f t="shared" ref="W2051:W2114" si="65">TEXT(C2051,"Mmm")</f>
        <v>Sep</v>
      </c>
      <c r="X2051" s="13" t="s">
        <v>4392</v>
      </c>
    </row>
    <row r="2052" spans="1:24" x14ac:dyDescent="0.3">
      <c r="A2052" s="11">
        <v>9659</v>
      </c>
      <c r="B2052" s="11" t="s">
        <v>4315</v>
      </c>
      <c r="C2052" s="12">
        <v>44096</v>
      </c>
      <c r="D2052" s="12">
        <v>44103</v>
      </c>
      <c r="E2052" s="11" t="s">
        <v>38</v>
      </c>
      <c r="F2052" s="11" t="s">
        <v>1606</v>
      </c>
      <c r="G2052" s="11" t="s">
        <v>1607</v>
      </c>
      <c r="H2052" s="11" t="s">
        <v>25</v>
      </c>
      <c r="I2052" s="11" t="s">
        <v>26</v>
      </c>
      <c r="J2052" s="11" t="s">
        <v>158</v>
      </c>
      <c r="K2052" s="11" t="s">
        <v>109</v>
      </c>
      <c r="L2052" s="11">
        <v>10035</v>
      </c>
      <c r="M2052" s="11" t="s">
        <v>62</v>
      </c>
      <c r="N2052" s="11" t="s">
        <v>2530</v>
      </c>
      <c r="O2052" s="11" t="s">
        <v>31</v>
      </c>
      <c r="P2052" s="11" t="s">
        <v>35</v>
      </c>
      <c r="Q2052" s="11" t="s">
        <v>2531</v>
      </c>
      <c r="R2052" s="11">
        <v>579.52800000000002</v>
      </c>
      <c r="S2052" s="11">
        <v>4</v>
      </c>
      <c r="T2052" s="11">
        <v>0.1</v>
      </c>
      <c r="U2052" s="11">
        <v>83.709599999999995</v>
      </c>
      <c r="V2052" s="11">
        <f t="shared" si="64"/>
        <v>1</v>
      </c>
      <c r="W2052" s="11" t="str">
        <f t="shared" si="65"/>
        <v>Sep</v>
      </c>
      <c r="X2052" s="13" t="s">
        <v>4392</v>
      </c>
    </row>
    <row r="2053" spans="1:24" x14ac:dyDescent="0.3">
      <c r="A2053" s="11">
        <v>9666</v>
      </c>
      <c r="B2053" s="11" t="s">
        <v>4316</v>
      </c>
      <c r="C2053" s="12">
        <v>45246</v>
      </c>
      <c r="D2053" s="12">
        <v>45250</v>
      </c>
      <c r="E2053" s="11" t="s">
        <v>38</v>
      </c>
      <c r="F2053" s="11" t="s">
        <v>205</v>
      </c>
      <c r="G2053" s="11" t="s">
        <v>206</v>
      </c>
      <c r="H2053" s="11" t="s">
        <v>25</v>
      </c>
      <c r="I2053" s="11" t="s">
        <v>26</v>
      </c>
      <c r="J2053" s="11" t="s">
        <v>49</v>
      </c>
      <c r="K2053" s="11" t="s">
        <v>50</v>
      </c>
      <c r="L2053" s="11">
        <v>90049</v>
      </c>
      <c r="M2053" s="11" t="s">
        <v>51</v>
      </c>
      <c r="N2053" s="11" t="s">
        <v>1104</v>
      </c>
      <c r="O2053" s="11" t="s">
        <v>31</v>
      </c>
      <c r="P2053" s="11" t="s">
        <v>53</v>
      </c>
      <c r="Q2053" s="11" t="s">
        <v>1105</v>
      </c>
      <c r="R2053" s="11">
        <v>119.94</v>
      </c>
      <c r="S2053" s="11">
        <v>3</v>
      </c>
      <c r="T2053" s="11">
        <v>0</v>
      </c>
      <c r="U2053" s="11">
        <v>23.988</v>
      </c>
      <c r="V2053" s="11">
        <f t="shared" si="64"/>
        <v>1</v>
      </c>
      <c r="W2053" s="11" t="str">
        <f t="shared" si="65"/>
        <v>Nov</v>
      </c>
      <c r="X2053" s="13" t="s">
        <v>4395</v>
      </c>
    </row>
    <row r="2054" spans="1:24" x14ac:dyDescent="0.3">
      <c r="A2054" s="11">
        <v>9667</v>
      </c>
      <c r="B2054" s="11" t="s">
        <v>4316</v>
      </c>
      <c r="C2054" s="12">
        <v>45246</v>
      </c>
      <c r="D2054" s="12">
        <v>45250</v>
      </c>
      <c r="E2054" s="11" t="s">
        <v>38</v>
      </c>
      <c r="F2054" s="11" t="s">
        <v>205</v>
      </c>
      <c r="G2054" s="11" t="s">
        <v>206</v>
      </c>
      <c r="H2054" s="11" t="s">
        <v>25</v>
      </c>
      <c r="I2054" s="11" t="s">
        <v>26</v>
      </c>
      <c r="J2054" s="11" t="s">
        <v>49</v>
      </c>
      <c r="K2054" s="11" t="s">
        <v>50</v>
      </c>
      <c r="L2054" s="11">
        <v>90049</v>
      </c>
      <c r="M2054" s="11" t="s">
        <v>51</v>
      </c>
      <c r="N2054" s="11" t="s">
        <v>1961</v>
      </c>
      <c r="O2054" s="11" t="s">
        <v>31</v>
      </c>
      <c r="P2054" s="11" t="s">
        <v>53</v>
      </c>
      <c r="Q2054" s="11" t="s">
        <v>1962</v>
      </c>
      <c r="R2054" s="11">
        <v>12.42</v>
      </c>
      <c r="S2054" s="11">
        <v>3</v>
      </c>
      <c r="T2054" s="11">
        <v>0</v>
      </c>
      <c r="U2054" s="11">
        <v>4.4711999999999996</v>
      </c>
      <c r="V2054" s="11">
        <f t="shared" si="64"/>
        <v>1</v>
      </c>
      <c r="W2054" s="11" t="str">
        <f t="shared" si="65"/>
        <v>Nov</v>
      </c>
      <c r="X2054" s="13" t="s">
        <v>4395</v>
      </c>
    </row>
    <row r="2055" spans="1:24" x14ac:dyDescent="0.3">
      <c r="A2055" s="11">
        <v>9676</v>
      </c>
      <c r="B2055" s="11" t="s">
        <v>4317</v>
      </c>
      <c r="C2055" s="12">
        <v>44687</v>
      </c>
      <c r="D2055" s="12">
        <v>44691</v>
      </c>
      <c r="E2055" s="11" t="s">
        <v>38</v>
      </c>
      <c r="F2055" s="11" t="s">
        <v>3841</v>
      </c>
      <c r="G2055" s="11" t="s">
        <v>3842</v>
      </c>
      <c r="H2055" s="11" t="s">
        <v>25</v>
      </c>
      <c r="I2055" s="11" t="s">
        <v>26</v>
      </c>
      <c r="J2055" s="11" t="s">
        <v>2066</v>
      </c>
      <c r="K2055" s="11" t="s">
        <v>50</v>
      </c>
      <c r="L2055" s="11">
        <v>93309</v>
      </c>
      <c r="M2055" s="11" t="s">
        <v>51</v>
      </c>
      <c r="N2055" s="11" t="s">
        <v>1534</v>
      </c>
      <c r="O2055" s="11" t="s">
        <v>31</v>
      </c>
      <c r="P2055" s="11" t="s">
        <v>53</v>
      </c>
      <c r="Q2055" s="11" t="s">
        <v>1535</v>
      </c>
      <c r="R2055" s="11">
        <v>41.6</v>
      </c>
      <c r="S2055" s="11">
        <v>4</v>
      </c>
      <c r="T2055" s="11">
        <v>0</v>
      </c>
      <c r="U2055" s="11">
        <v>14.144</v>
      </c>
      <c r="V2055" s="11">
        <f t="shared" si="64"/>
        <v>1</v>
      </c>
      <c r="W2055" s="11" t="str">
        <f t="shared" si="65"/>
        <v>May</v>
      </c>
      <c r="X2055" s="13" t="s">
        <v>4394</v>
      </c>
    </row>
    <row r="2056" spans="1:24" x14ac:dyDescent="0.3">
      <c r="A2056" s="11">
        <v>9684</v>
      </c>
      <c r="B2056" s="11" t="s">
        <v>4318</v>
      </c>
      <c r="C2056" s="12">
        <v>45273</v>
      </c>
      <c r="D2056" s="12">
        <v>45278</v>
      </c>
      <c r="E2056" s="11" t="s">
        <v>38</v>
      </c>
      <c r="F2056" s="11" t="s">
        <v>2044</v>
      </c>
      <c r="G2056" s="11" t="s">
        <v>2045</v>
      </c>
      <c r="H2056" s="11" t="s">
        <v>25</v>
      </c>
      <c r="I2056" s="11" t="s">
        <v>26</v>
      </c>
      <c r="J2056" s="11" t="s">
        <v>310</v>
      </c>
      <c r="K2056" s="11" t="s">
        <v>50</v>
      </c>
      <c r="L2056" s="11">
        <v>94122</v>
      </c>
      <c r="M2056" s="11" t="s">
        <v>51</v>
      </c>
      <c r="N2056" s="11" t="s">
        <v>1271</v>
      </c>
      <c r="O2056" s="11" t="s">
        <v>31</v>
      </c>
      <c r="P2056" s="11" t="s">
        <v>53</v>
      </c>
      <c r="Q2056" s="11" t="s">
        <v>1739</v>
      </c>
      <c r="R2056" s="11">
        <v>201.04</v>
      </c>
      <c r="S2056" s="11">
        <v>8</v>
      </c>
      <c r="T2056" s="11">
        <v>0</v>
      </c>
      <c r="U2056" s="11">
        <v>54.280799999999999</v>
      </c>
      <c r="V2056" s="11">
        <f t="shared" si="64"/>
        <v>1</v>
      </c>
      <c r="W2056" s="11" t="str">
        <f t="shared" si="65"/>
        <v>Dec</v>
      </c>
      <c r="X2056" s="13" t="s">
        <v>4395</v>
      </c>
    </row>
    <row r="2057" spans="1:24" x14ac:dyDescent="0.3">
      <c r="A2057" s="11">
        <v>9692</v>
      </c>
      <c r="B2057" s="11" t="s">
        <v>4319</v>
      </c>
      <c r="C2057" s="12">
        <v>44513</v>
      </c>
      <c r="D2057" s="12">
        <v>44517</v>
      </c>
      <c r="E2057" s="11" t="s">
        <v>38</v>
      </c>
      <c r="F2057" s="11" t="s">
        <v>385</v>
      </c>
      <c r="G2057" s="11" t="s">
        <v>386</v>
      </c>
      <c r="H2057" s="11" t="s">
        <v>25</v>
      </c>
      <c r="I2057" s="11" t="s">
        <v>26</v>
      </c>
      <c r="J2057" s="11" t="s">
        <v>91</v>
      </c>
      <c r="K2057" s="11" t="s">
        <v>83</v>
      </c>
      <c r="L2057" s="11">
        <v>77041</v>
      </c>
      <c r="M2057" s="11" t="s">
        <v>84</v>
      </c>
      <c r="N2057" s="11" t="s">
        <v>980</v>
      </c>
      <c r="O2057" s="11" t="s">
        <v>31</v>
      </c>
      <c r="P2057" s="11" t="s">
        <v>32</v>
      </c>
      <c r="Q2057" s="11" t="s">
        <v>981</v>
      </c>
      <c r="R2057" s="11">
        <v>613.99919999999997</v>
      </c>
      <c r="S2057" s="11">
        <v>3</v>
      </c>
      <c r="T2057" s="11">
        <v>0.32</v>
      </c>
      <c r="U2057" s="11">
        <v>-18.058800000000002</v>
      </c>
      <c r="V2057" s="11">
        <f t="shared" si="64"/>
        <v>0</v>
      </c>
      <c r="W2057" s="11" t="str">
        <f t="shared" si="65"/>
        <v>Nov</v>
      </c>
      <c r="X2057" s="13" t="s">
        <v>4393</v>
      </c>
    </row>
    <row r="2058" spans="1:24" x14ac:dyDescent="0.3">
      <c r="A2058" s="11">
        <v>9698</v>
      </c>
      <c r="B2058" s="11" t="s">
        <v>4320</v>
      </c>
      <c r="C2058" s="12">
        <v>44631</v>
      </c>
      <c r="D2058" s="12">
        <v>44631</v>
      </c>
      <c r="E2058" s="11" t="s">
        <v>407</v>
      </c>
      <c r="F2058" s="11" t="s">
        <v>4321</v>
      </c>
      <c r="G2058" s="11" t="s">
        <v>4322</v>
      </c>
      <c r="H2058" s="11" t="s">
        <v>90</v>
      </c>
      <c r="I2058" s="11" t="s">
        <v>26</v>
      </c>
      <c r="J2058" s="11" t="s">
        <v>60</v>
      </c>
      <c r="K2058" s="11" t="s">
        <v>61</v>
      </c>
      <c r="L2058" s="11">
        <v>19140</v>
      </c>
      <c r="M2058" s="11" t="s">
        <v>62</v>
      </c>
      <c r="N2058" s="11" t="s">
        <v>1576</v>
      </c>
      <c r="O2058" s="11" t="s">
        <v>31</v>
      </c>
      <c r="P2058" s="11" t="s">
        <v>53</v>
      </c>
      <c r="Q2058" s="11" t="s">
        <v>1577</v>
      </c>
      <c r="R2058" s="11">
        <v>30.335999999999999</v>
      </c>
      <c r="S2058" s="11">
        <v>4</v>
      </c>
      <c r="T2058" s="11">
        <v>0.2</v>
      </c>
      <c r="U2058" s="11">
        <v>9.48</v>
      </c>
      <c r="V2058" s="11">
        <f t="shared" si="64"/>
        <v>1</v>
      </c>
      <c r="W2058" s="11" t="str">
        <f t="shared" si="65"/>
        <v>Mar</v>
      </c>
      <c r="X2058" s="13" t="s">
        <v>4394</v>
      </c>
    </row>
    <row r="2059" spans="1:24" x14ac:dyDescent="0.3">
      <c r="A2059" s="11">
        <v>9707</v>
      </c>
      <c r="B2059" s="11" t="s">
        <v>4323</v>
      </c>
      <c r="C2059" s="12">
        <v>44855</v>
      </c>
      <c r="D2059" s="12">
        <v>44861</v>
      </c>
      <c r="E2059" s="11" t="s">
        <v>38</v>
      </c>
      <c r="F2059" s="11" t="s">
        <v>609</v>
      </c>
      <c r="G2059" s="11" t="s">
        <v>610</v>
      </c>
      <c r="H2059" s="11" t="s">
        <v>25</v>
      </c>
      <c r="I2059" s="11" t="s">
        <v>26</v>
      </c>
      <c r="J2059" s="11" t="s">
        <v>49</v>
      </c>
      <c r="K2059" s="11" t="s">
        <v>50</v>
      </c>
      <c r="L2059" s="11">
        <v>90045</v>
      </c>
      <c r="M2059" s="11" t="s">
        <v>51</v>
      </c>
      <c r="N2059" s="11" t="s">
        <v>2998</v>
      </c>
      <c r="O2059" s="11" t="s">
        <v>31</v>
      </c>
      <c r="P2059" s="11" t="s">
        <v>35</v>
      </c>
      <c r="Q2059" s="11" t="s">
        <v>2999</v>
      </c>
      <c r="R2059" s="11">
        <v>242.136</v>
      </c>
      <c r="S2059" s="11">
        <v>3</v>
      </c>
      <c r="T2059" s="11">
        <v>0.2</v>
      </c>
      <c r="U2059" s="11">
        <v>12.1068</v>
      </c>
      <c r="V2059" s="11">
        <f t="shared" si="64"/>
        <v>1</v>
      </c>
      <c r="W2059" s="11" t="str">
        <f t="shared" si="65"/>
        <v>Oct</v>
      </c>
      <c r="X2059" s="13" t="s">
        <v>4394</v>
      </c>
    </row>
    <row r="2060" spans="1:24" x14ac:dyDescent="0.3">
      <c r="A2060" s="11">
        <v>9709</v>
      </c>
      <c r="B2060" s="11" t="s">
        <v>4323</v>
      </c>
      <c r="C2060" s="12">
        <v>44855</v>
      </c>
      <c r="D2060" s="12">
        <v>44861</v>
      </c>
      <c r="E2060" s="11" t="s">
        <v>38</v>
      </c>
      <c r="F2060" s="11" t="s">
        <v>609</v>
      </c>
      <c r="G2060" s="11" t="s">
        <v>610</v>
      </c>
      <c r="H2060" s="11" t="s">
        <v>25</v>
      </c>
      <c r="I2060" s="11" t="s">
        <v>26</v>
      </c>
      <c r="J2060" s="11" t="s">
        <v>49</v>
      </c>
      <c r="K2060" s="11" t="s">
        <v>50</v>
      </c>
      <c r="L2060" s="11">
        <v>90045</v>
      </c>
      <c r="M2060" s="11" t="s">
        <v>51</v>
      </c>
      <c r="N2060" s="11" t="s">
        <v>2640</v>
      </c>
      <c r="O2060" s="11" t="s">
        <v>31</v>
      </c>
      <c r="P2060" s="11" t="s">
        <v>53</v>
      </c>
      <c r="Q2060" s="11" t="s">
        <v>2641</v>
      </c>
      <c r="R2060" s="11">
        <v>19.96</v>
      </c>
      <c r="S2060" s="11">
        <v>2</v>
      </c>
      <c r="T2060" s="11">
        <v>0</v>
      </c>
      <c r="U2060" s="11">
        <v>5.5888</v>
      </c>
      <c r="V2060" s="11">
        <f t="shared" si="64"/>
        <v>1</v>
      </c>
      <c r="W2060" s="11" t="str">
        <f t="shared" si="65"/>
        <v>Oct</v>
      </c>
      <c r="X2060" s="13" t="s">
        <v>4394</v>
      </c>
    </row>
    <row r="2061" spans="1:24" x14ac:dyDescent="0.3">
      <c r="A2061" s="11">
        <v>9711</v>
      </c>
      <c r="B2061" s="11" t="s">
        <v>4324</v>
      </c>
      <c r="C2061" s="12">
        <v>44140</v>
      </c>
      <c r="D2061" s="12">
        <v>44145</v>
      </c>
      <c r="E2061" s="11" t="s">
        <v>38</v>
      </c>
      <c r="F2061" s="11" t="s">
        <v>1364</v>
      </c>
      <c r="G2061" s="11" t="s">
        <v>1365</v>
      </c>
      <c r="H2061" s="11" t="s">
        <v>25</v>
      </c>
      <c r="I2061" s="11" t="s">
        <v>26</v>
      </c>
      <c r="J2061" s="11" t="s">
        <v>60</v>
      </c>
      <c r="K2061" s="11" t="s">
        <v>61</v>
      </c>
      <c r="L2061" s="11">
        <v>19143</v>
      </c>
      <c r="M2061" s="11" t="s">
        <v>62</v>
      </c>
      <c r="N2061" s="11" t="s">
        <v>1812</v>
      </c>
      <c r="O2061" s="11" t="s">
        <v>31</v>
      </c>
      <c r="P2061" s="11" t="s">
        <v>53</v>
      </c>
      <c r="Q2061" s="11" t="s">
        <v>1813</v>
      </c>
      <c r="R2061" s="11">
        <v>273.56799999999998</v>
      </c>
      <c r="S2061" s="11">
        <v>2</v>
      </c>
      <c r="T2061" s="11">
        <v>0.2</v>
      </c>
      <c r="U2061" s="11">
        <v>-34.195999999999998</v>
      </c>
      <c r="V2061" s="11">
        <f t="shared" si="64"/>
        <v>0</v>
      </c>
      <c r="W2061" s="11" t="str">
        <f t="shared" si="65"/>
        <v>Nov</v>
      </c>
      <c r="X2061" s="13" t="s">
        <v>4392</v>
      </c>
    </row>
    <row r="2062" spans="1:24" x14ac:dyDescent="0.3">
      <c r="A2062" s="11">
        <v>9721</v>
      </c>
      <c r="B2062" s="11" t="s">
        <v>4325</v>
      </c>
      <c r="C2062" s="12">
        <v>44826</v>
      </c>
      <c r="D2062" s="12">
        <v>44830</v>
      </c>
      <c r="E2062" s="11" t="s">
        <v>38</v>
      </c>
      <c r="F2062" s="11" t="s">
        <v>3059</v>
      </c>
      <c r="G2062" s="11" t="s">
        <v>3060</v>
      </c>
      <c r="H2062" s="11" t="s">
        <v>81</v>
      </c>
      <c r="I2062" s="11" t="s">
        <v>26</v>
      </c>
      <c r="J2062" s="11" t="s">
        <v>4129</v>
      </c>
      <c r="K2062" s="11" t="s">
        <v>222</v>
      </c>
      <c r="L2062" s="11">
        <v>54302</v>
      </c>
      <c r="M2062" s="11" t="s">
        <v>84</v>
      </c>
      <c r="N2062" s="11" t="s">
        <v>2185</v>
      </c>
      <c r="O2062" s="11" t="s">
        <v>31</v>
      </c>
      <c r="P2062" s="11" t="s">
        <v>53</v>
      </c>
      <c r="Q2062" s="11" t="s">
        <v>2186</v>
      </c>
      <c r="R2062" s="11">
        <v>18.96</v>
      </c>
      <c r="S2062" s="11">
        <v>2</v>
      </c>
      <c r="T2062" s="11">
        <v>0</v>
      </c>
      <c r="U2062" s="11">
        <v>7.5839999999999996</v>
      </c>
      <c r="V2062" s="11">
        <f t="shared" si="64"/>
        <v>1</v>
      </c>
      <c r="W2062" s="11" t="str">
        <f t="shared" si="65"/>
        <v>Sep</v>
      </c>
      <c r="X2062" s="13" t="s">
        <v>4394</v>
      </c>
    </row>
    <row r="2063" spans="1:24" x14ac:dyDescent="0.3">
      <c r="A2063" s="11">
        <v>9722</v>
      </c>
      <c r="B2063" s="11" t="s">
        <v>4326</v>
      </c>
      <c r="C2063" s="12">
        <v>44608</v>
      </c>
      <c r="D2063" s="12">
        <v>44612</v>
      </c>
      <c r="E2063" s="11" t="s">
        <v>38</v>
      </c>
      <c r="F2063" s="11" t="s">
        <v>2192</v>
      </c>
      <c r="G2063" s="11" t="s">
        <v>2193</v>
      </c>
      <c r="H2063" s="11" t="s">
        <v>25</v>
      </c>
      <c r="I2063" s="11" t="s">
        <v>26</v>
      </c>
      <c r="J2063" s="11" t="s">
        <v>158</v>
      </c>
      <c r="K2063" s="11" t="s">
        <v>109</v>
      </c>
      <c r="L2063" s="11">
        <v>10024</v>
      </c>
      <c r="M2063" s="11" t="s">
        <v>62</v>
      </c>
      <c r="N2063" s="11" t="s">
        <v>2969</v>
      </c>
      <c r="O2063" s="11" t="s">
        <v>31</v>
      </c>
      <c r="P2063" s="11" t="s">
        <v>35</v>
      </c>
      <c r="Q2063" s="11" t="s">
        <v>2970</v>
      </c>
      <c r="R2063" s="11">
        <v>326.64600000000002</v>
      </c>
      <c r="S2063" s="11">
        <v>3</v>
      </c>
      <c r="T2063" s="11">
        <v>0.1</v>
      </c>
      <c r="U2063" s="11">
        <v>39.923400000000001</v>
      </c>
      <c r="V2063" s="11">
        <f t="shared" si="64"/>
        <v>1</v>
      </c>
      <c r="W2063" s="11" t="str">
        <f t="shared" si="65"/>
        <v>Feb</v>
      </c>
      <c r="X2063" s="13" t="s">
        <v>4394</v>
      </c>
    </row>
    <row r="2064" spans="1:24" x14ac:dyDescent="0.3">
      <c r="A2064" s="11">
        <v>9733</v>
      </c>
      <c r="B2064" s="11" t="s">
        <v>4327</v>
      </c>
      <c r="C2064" s="12">
        <v>44063</v>
      </c>
      <c r="D2064" s="12">
        <v>44068</v>
      </c>
      <c r="E2064" s="11" t="s">
        <v>38</v>
      </c>
      <c r="F2064" s="11" t="s">
        <v>2722</v>
      </c>
      <c r="G2064" s="11" t="s">
        <v>2723</v>
      </c>
      <c r="H2064" s="11" t="s">
        <v>81</v>
      </c>
      <c r="I2064" s="11" t="s">
        <v>26</v>
      </c>
      <c r="J2064" s="11" t="s">
        <v>2831</v>
      </c>
      <c r="K2064" s="11" t="s">
        <v>697</v>
      </c>
      <c r="L2064" s="11">
        <v>23666</v>
      </c>
      <c r="M2064" s="11" t="s">
        <v>29</v>
      </c>
      <c r="N2064" s="11" t="s">
        <v>2199</v>
      </c>
      <c r="O2064" s="11" t="s">
        <v>31</v>
      </c>
      <c r="P2064" s="11" t="s">
        <v>35</v>
      </c>
      <c r="Q2064" s="11" t="s">
        <v>2200</v>
      </c>
      <c r="R2064" s="11">
        <v>500.24</v>
      </c>
      <c r="S2064" s="11">
        <v>13</v>
      </c>
      <c r="T2064" s="11">
        <v>0</v>
      </c>
      <c r="U2064" s="11">
        <v>145.06960000000001</v>
      </c>
      <c r="V2064" s="11">
        <f t="shared" si="64"/>
        <v>1</v>
      </c>
      <c r="W2064" s="11" t="str">
        <f t="shared" si="65"/>
        <v>Aug</v>
      </c>
      <c r="X2064" s="13" t="s">
        <v>4392</v>
      </c>
    </row>
    <row r="2065" spans="1:24" x14ac:dyDescent="0.3">
      <c r="A2065" s="11">
        <v>9742</v>
      </c>
      <c r="B2065" s="11" t="s">
        <v>4328</v>
      </c>
      <c r="C2065" s="12">
        <v>44508</v>
      </c>
      <c r="D2065" s="12">
        <v>44512</v>
      </c>
      <c r="E2065" s="11" t="s">
        <v>38</v>
      </c>
      <c r="F2065" s="11" t="s">
        <v>4329</v>
      </c>
      <c r="G2065" s="11" t="s">
        <v>4330</v>
      </c>
      <c r="H2065" s="11" t="s">
        <v>81</v>
      </c>
      <c r="I2065" s="11" t="s">
        <v>26</v>
      </c>
      <c r="J2065" s="11" t="s">
        <v>3012</v>
      </c>
      <c r="K2065" s="11" t="s">
        <v>3087</v>
      </c>
      <c r="L2065" s="14" t="s">
        <v>3088</v>
      </c>
      <c r="M2065" s="11" t="s">
        <v>62</v>
      </c>
      <c r="N2065" s="11" t="s">
        <v>73</v>
      </c>
      <c r="O2065" s="11" t="s">
        <v>31</v>
      </c>
      <c r="P2065" s="11" t="s">
        <v>32</v>
      </c>
      <c r="Q2065" s="11" t="s">
        <v>74</v>
      </c>
      <c r="R2065" s="11">
        <v>4404.8999999999996</v>
      </c>
      <c r="S2065" s="11">
        <v>5</v>
      </c>
      <c r="T2065" s="11">
        <v>0</v>
      </c>
      <c r="U2065" s="11">
        <v>1013.127</v>
      </c>
      <c r="V2065" s="11">
        <f t="shared" si="64"/>
        <v>1</v>
      </c>
      <c r="W2065" s="11" t="str">
        <f t="shared" si="65"/>
        <v>Nov</v>
      </c>
      <c r="X2065" s="13" t="s">
        <v>4393</v>
      </c>
    </row>
    <row r="2066" spans="1:24" x14ac:dyDescent="0.3">
      <c r="A2066" s="11">
        <v>9746</v>
      </c>
      <c r="B2066" s="11" t="s">
        <v>4331</v>
      </c>
      <c r="C2066" s="12">
        <v>45254</v>
      </c>
      <c r="D2066" s="12">
        <v>45254</v>
      </c>
      <c r="E2066" s="11" t="s">
        <v>407</v>
      </c>
      <c r="F2066" s="11" t="s">
        <v>1188</v>
      </c>
      <c r="G2066" s="11" t="s">
        <v>1189</v>
      </c>
      <c r="H2066" s="11" t="s">
        <v>25</v>
      </c>
      <c r="I2066" s="11" t="s">
        <v>26</v>
      </c>
      <c r="J2066" s="11" t="s">
        <v>49</v>
      </c>
      <c r="K2066" s="11" t="s">
        <v>50</v>
      </c>
      <c r="L2066" s="11">
        <v>90008</v>
      </c>
      <c r="M2066" s="11" t="s">
        <v>51</v>
      </c>
      <c r="N2066" s="11" t="s">
        <v>422</v>
      </c>
      <c r="O2066" s="11" t="s">
        <v>31</v>
      </c>
      <c r="P2066" s="11" t="s">
        <v>44</v>
      </c>
      <c r="Q2066" s="11" t="s">
        <v>423</v>
      </c>
      <c r="R2066" s="11">
        <v>364.08</v>
      </c>
      <c r="S2066" s="11">
        <v>2</v>
      </c>
      <c r="T2066" s="11">
        <v>0.2</v>
      </c>
      <c r="U2066" s="11">
        <v>9.1020000000000003</v>
      </c>
      <c r="V2066" s="11">
        <f t="shared" si="64"/>
        <v>1</v>
      </c>
      <c r="W2066" s="11" t="str">
        <f t="shared" si="65"/>
        <v>Nov</v>
      </c>
      <c r="X2066" s="13" t="s">
        <v>4395</v>
      </c>
    </row>
    <row r="2067" spans="1:24" x14ac:dyDescent="0.3">
      <c r="A2067" s="11">
        <v>9747</v>
      </c>
      <c r="B2067" s="11" t="s">
        <v>4331</v>
      </c>
      <c r="C2067" s="12">
        <v>45254</v>
      </c>
      <c r="D2067" s="12">
        <v>45254</v>
      </c>
      <c r="E2067" s="11" t="s">
        <v>407</v>
      </c>
      <c r="F2067" s="11" t="s">
        <v>1188</v>
      </c>
      <c r="G2067" s="11" t="s">
        <v>1189</v>
      </c>
      <c r="H2067" s="11" t="s">
        <v>25</v>
      </c>
      <c r="I2067" s="11" t="s">
        <v>26</v>
      </c>
      <c r="J2067" s="11" t="s">
        <v>49</v>
      </c>
      <c r="K2067" s="11" t="s">
        <v>50</v>
      </c>
      <c r="L2067" s="11">
        <v>90008</v>
      </c>
      <c r="M2067" s="11" t="s">
        <v>51</v>
      </c>
      <c r="N2067" s="11" t="s">
        <v>1230</v>
      </c>
      <c r="O2067" s="11" t="s">
        <v>31</v>
      </c>
      <c r="P2067" s="11" t="s">
        <v>44</v>
      </c>
      <c r="Q2067" s="11" t="s">
        <v>1231</v>
      </c>
      <c r="R2067" s="11">
        <v>71.087999999999994</v>
      </c>
      <c r="S2067" s="11">
        <v>2</v>
      </c>
      <c r="T2067" s="11">
        <v>0.2</v>
      </c>
      <c r="U2067" s="11">
        <v>-1.7771999999999999</v>
      </c>
      <c r="V2067" s="11">
        <f t="shared" si="64"/>
        <v>0</v>
      </c>
      <c r="W2067" s="11" t="str">
        <f t="shared" si="65"/>
        <v>Nov</v>
      </c>
      <c r="X2067" s="13" t="s">
        <v>4395</v>
      </c>
    </row>
    <row r="2068" spans="1:24" x14ac:dyDescent="0.3">
      <c r="A2068" s="11">
        <v>9748</v>
      </c>
      <c r="B2068" s="11" t="s">
        <v>4332</v>
      </c>
      <c r="C2068" s="12">
        <v>44146</v>
      </c>
      <c r="D2068" s="12">
        <v>44150</v>
      </c>
      <c r="E2068" s="11" t="s">
        <v>38</v>
      </c>
      <c r="F2068" s="11" t="s">
        <v>47</v>
      </c>
      <c r="G2068" s="11" t="s">
        <v>48</v>
      </c>
      <c r="H2068" s="11" t="s">
        <v>25</v>
      </c>
      <c r="I2068" s="11" t="s">
        <v>26</v>
      </c>
      <c r="J2068" s="11" t="s">
        <v>120</v>
      </c>
      <c r="K2068" s="11" t="s">
        <v>121</v>
      </c>
      <c r="L2068" s="11">
        <v>60653</v>
      </c>
      <c r="M2068" s="11" t="s">
        <v>84</v>
      </c>
      <c r="N2068" s="11" t="s">
        <v>2768</v>
      </c>
      <c r="O2068" s="11" t="s">
        <v>31</v>
      </c>
      <c r="P2068" s="11" t="s">
        <v>53</v>
      </c>
      <c r="Q2068" s="11" t="s">
        <v>2769</v>
      </c>
      <c r="R2068" s="11">
        <v>10.984</v>
      </c>
      <c r="S2068" s="11">
        <v>2</v>
      </c>
      <c r="T2068" s="11">
        <v>0.6</v>
      </c>
      <c r="U2068" s="11">
        <v>-7.9634</v>
      </c>
      <c r="V2068" s="11">
        <f t="shared" si="64"/>
        <v>0</v>
      </c>
      <c r="W2068" s="11" t="str">
        <f t="shared" si="65"/>
        <v>Nov</v>
      </c>
      <c r="X2068" s="13" t="s">
        <v>4392</v>
      </c>
    </row>
    <row r="2069" spans="1:24" x14ac:dyDescent="0.3">
      <c r="A2069" s="11">
        <v>9749</v>
      </c>
      <c r="B2069" s="11" t="s">
        <v>4332</v>
      </c>
      <c r="C2069" s="12">
        <v>44146</v>
      </c>
      <c r="D2069" s="12">
        <v>44150</v>
      </c>
      <c r="E2069" s="11" t="s">
        <v>38</v>
      </c>
      <c r="F2069" s="11" t="s">
        <v>47</v>
      </c>
      <c r="G2069" s="11" t="s">
        <v>48</v>
      </c>
      <c r="H2069" s="11" t="s">
        <v>25</v>
      </c>
      <c r="I2069" s="11" t="s">
        <v>26</v>
      </c>
      <c r="J2069" s="11" t="s">
        <v>120</v>
      </c>
      <c r="K2069" s="11" t="s">
        <v>121</v>
      </c>
      <c r="L2069" s="11">
        <v>60653</v>
      </c>
      <c r="M2069" s="11" t="s">
        <v>84</v>
      </c>
      <c r="N2069" s="11" t="s">
        <v>556</v>
      </c>
      <c r="O2069" s="11" t="s">
        <v>31</v>
      </c>
      <c r="P2069" s="11" t="s">
        <v>35</v>
      </c>
      <c r="Q2069" s="11" t="s">
        <v>557</v>
      </c>
      <c r="R2069" s="11">
        <v>797.94399999999996</v>
      </c>
      <c r="S2069" s="11">
        <v>4</v>
      </c>
      <c r="T2069" s="11">
        <v>0.3</v>
      </c>
      <c r="U2069" s="11">
        <v>-56.996000000000002</v>
      </c>
      <c r="V2069" s="11">
        <f t="shared" si="64"/>
        <v>0</v>
      </c>
      <c r="W2069" s="11" t="str">
        <f t="shared" si="65"/>
        <v>Nov</v>
      </c>
      <c r="X2069" s="13" t="s">
        <v>4392</v>
      </c>
    </row>
    <row r="2070" spans="1:24" x14ac:dyDescent="0.3">
      <c r="A2070" s="11">
        <v>9757</v>
      </c>
      <c r="B2070" s="11" t="s">
        <v>4333</v>
      </c>
      <c r="C2070" s="12">
        <v>45012</v>
      </c>
      <c r="D2070" s="12">
        <v>45014</v>
      </c>
      <c r="E2070" s="11" t="s">
        <v>22</v>
      </c>
      <c r="F2070" s="11" t="s">
        <v>162</v>
      </c>
      <c r="G2070" s="11" t="s">
        <v>163</v>
      </c>
      <c r="H2070" s="11" t="s">
        <v>25</v>
      </c>
      <c r="I2070" s="11" t="s">
        <v>26</v>
      </c>
      <c r="J2070" s="11" t="s">
        <v>616</v>
      </c>
      <c r="K2070" s="11" t="s">
        <v>697</v>
      </c>
      <c r="L2070" s="11">
        <v>23223</v>
      </c>
      <c r="M2070" s="11" t="s">
        <v>29</v>
      </c>
      <c r="N2070" s="11" t="s">
        <v>350</v>
      </c>
      <c r="O2070" s="11" t="s">
        <v>31</v>
      </c>
      <c r="P2070" s="11" t="s">
        <v>44</v>
      </c>
      <c r="Q2070" s="11" t="s">
        <v>351</v>
      </c>
      <c r="R2070" s="11">
        <v>292.10000000000002</v>
      </c>
      <c r="S2070" s="11">
        <v>2</v>
      </c>
      <c r="T2070" s="11">
        <v>0</v>
      </c>
      <c r="U2070" s="11">
        <v>58.42</v>
      </c>
      <c r="V2070" s="11">
        <f t="shared" si="64"/>
        <v>1</v>
      </c>
      <c r="W2070" s="11" t="str">
        <f t="shared" si="65"/>
        <v>Mar</v>
      </c>
      <c r="X2070" s="13" t="s">
        <v>4395</v>
      </c>
    </row>
    <row r="2071" spans="1:24" x14ac:dyDescent="0.3">
      <c r="A2071" s="11">
        <v>9760</v>
      </c>
      <c r="B2071" s="11" t="s">
        <v>4334</v>
      </c>
      <c r="C2071" s="12">
        <v>44865</v>
      </c>
      <c r="D2071" s="12">
        <v>44870</v>
      </c>
      <c r="E2071" s="11" t="s">
        <v>38</v>
      </c>
      <c r="F2071" s="11" t="s">
        <v>634</v>
      </c>
      <c r="G2071" s="11" t="s">
        <v>635</v>
      </c>
      <c r="H2071" s="11" t="s">
        <v>81</v>
      </c>
      <c r="I2071" s="11" t="s">
        <v>26</v>
      </c>
      <c r="J2071" s="11" t="s">
        <v>310</v>
      </c>
      <c r="K2071" s="11" t="s">
        <v>50</v>
      </c>
      <c r="L2071" s="11">
        <v>94109</v>
      </c>
      <c r="M2071" s="11" t="s">
        <v>51</v>
      </c>
      <c r="N2071" s="11" t="s">
        <v>1467</v>
      </c>
      <c r="O2071" s="11" t="s">
        <v>31</v>
      </c>
      <c r="P2071" s="11" t="s">
        <v>35</v>
      </c>
      <c r="Q2071" s="11" t="s">
        <v>1468</v>
      </c>
      <c r="R2071" s="11">
        <v>1403.92</v>
      </c>
      <c r="S2071" s="11">
        <v>5</v>
      </c>
      <c r="T2071" s="11">
        <v>0.2</v>
      </c>
      <c r="U2071" s="11">
        <v>70.195999999999998</v>
      </c>
      <c r="V2071" s="11">
        <f t="shared" si="64"/>
        <v>1</v>
      </c>
      <c r="W2071" s="11" t="str">
        <f t="shared" si="65"/>
        <v>Oct</v>
      </c>
      <c r="X2071" s="13" t="s">
        <v>4394</v>
      </c>
    </row>
    <row r="2072" spans="1:24" x14ac:dyDescent="0.3">
      <c r="A2072" s="11">
        <v>9770</v>
      </c>
      <c r="B2072" s="11" t="s">
        <v>4335</v>
      </c>
      <c r="C2072" s="12">
        <v>44889</v>
      </c>
      <c r="D2072" s="12">
        <v>44895</v>
      </c>
      <c r="E2072" s="11" t="s">
        <v>38</v>
      </c>
      <c r="F2072" s="11" t="s">
        <v>882</v>
      </c>
      <c r="G2072" s="11" t="s">
        <v>883</v>
      </c>
      <c r="H2072" s="11" t="s">
        <v>90</v>
      </c>
      <c r="I2072" s="11" t="s">
        <v>26</v>
      </c>
      <c r="J2072" s="11" t="s">
        <v>2031</v>
      </c>
      <c r="K2072" s="11" t="s">
        <v>42</v>
      </c>
      <c r="L2072" s="11">
        <v>33012</v>
      </c>
      <c r="M2072" s="11" t="s">
        <v>29</v>
      </c>
      <c r="N2072" s="11" t="s">
        <v>748</v>
      </c>
      <c r="O2072" s="11" t="s">
        <v>31</v>
      </c>
      <c r="P2072" s="11" t="s">
        <v>32</v>
      </c>
      <c r="Q2072" s="11" t="s">
        <v>749</v>
      </c>
      <c r="R2072" s="11">
        <v>339.92</v>
      </c>
      <c r="S2072" s="11">
        <v>5</v>
      </c>
      <c r="T2072" s="11">
        <v>0.2</v>
      </c>
      <c r="U2072" s="11">
        <v>8.4979999999999993</v>
      </c>
      <c r="V2072" s="11">
        <f t="shared" si="64"/>
        <v>1</v>
      </c>
      <c r="W2072" s="11" t="str">
        <f t="shared" si="65"/>
        <v>Nov</v>
      </c>
      <c r="X2072" s="13" t="s">
        <v>4394</v>
      </c>
    </row>
    <row r="2073" spans="1:24" x14ac:dyDescent="0.3">
      <c r="A2073" s="11">
        <v>9776</v>
      </c>
      <c r="B2073" s="11" t="s">
        <v>4336</v>
      </c>
      <c r="C2073" s="12">
        <v>44038</v>
      </c>
      <c r="D2073" s="12">
        <v>44042</v>
      </c>
      <c r="E2073" s="11" t="s">
        <v>38</v>
      </c>
      <c r="F2073" s="11" t="s">
        <v>1555</v>
      </c>
      <c r="G2073" s="11" t="s">
        <v>1556</v>
      </c>
      <c r="H2073" s="11" t="s">
        <v>25</v>
      </c>
      <c r="I2073" s="11" t="s">
        <v>26</v>
      </c>
      <c r="J2073" s="11" t="s">
        <v>229</v>
      </c>
      <c r="K2073" s="11" t="s">
        <v>83</v>
      </c>
      <c r="L2073" s="11">
        <v>78207</v>
      </c>
      <c r="M2073" s="11" t="s">
        <v>84</v>
      </c>
      <c r="N2073" s="11" t="s">
        <v>2242</v>
      </c>
      <c r="O2073" s="11" t="s">
        <v>31</v>
      </c>
      <c r="P2073" s="11" t="s">
        <v>53</v>
      </c>
      <c r="Q2073" s="11" t="s">
        <v>2243</v>
      </c>
      <c r="R2073" s="11">
        <v>17.495999999999999</v>
      </c>
      <c r="S2073" s="11">
        <v>3</v>
      </c>
      <c r="T2073" s="11">
        <v>0.6</v>
      </c>
      <c r="U2073" s="11">
        <v>-10.0602</v>
      </c>
      <c r="V2073" s="11">
        <f t="shared" si="64"/>
        <v>0</v>
      </c>
      <c r="W2073" s="11" t="str">
        <f t="shared" si="65"/>
        <v>Jul</v>
      </c>
      <c r="X2073" s="13" t="s">
        <v>4392</v>
      </c>
    </row>
    <row r="2074" spans="1:24" x14ac:dyDescent="0.3">
      <c r="A2074" s="11">
        <v>9785</v>
      </c>
      <c r="B2074" s="11" t="s">
        <v>4337</v>
      </c>
      <c r="C2074" s="12">
        <v>44347</v>
      </c>
      <c r="D2074" s="12">
        <v>44349</v>
      </c>
      <c r="E2074" s="11" t="s">
        <v>22</v>
      </c>
      <c r="F2074" s="11" t="s">
        <v>1804</v>
      </c>
      <c r="G2074" s="11" t="s">
        <v>1805</v>
      </c>
      <c r="H2074" s="11" t="s">
        <v>81</v>
      </c>
      <c r="I2074" s="11" t="s">
        <v>26</v>
      </c>
      <c r="J2074" s="11" t="s">
        <v>3545</v>
      </c>
      <c r="K2074" s="11" t="s">
        <v>344</v>
      </c>
      <c r="L2074" s="11">
        <v>7501</v>
      </c>
      <c r="M2074" s="11" t="s">
        <v>62</v>
      </c>
      <c r="N2074" s="11" t="s">
        <v>1961</v>
      </c>
      <c r="O2074" s="11" t="s">
        <v>31</v>
      </c>
      <c r="P2074" s="11" t="s">
        <v>53</v>
      </c>
      <c r="Q2074" s="11" t="s">
        <v>1962</v>
      </c>
      <c r="R2074" s="11">
        <v>8.2799999999999994</v>
      </c>
      <c r="S2074" s="11">
        <v>2</v>
      </c>
      <c r="T2074" s="11">
        <v>0</v>
      </c>
      <c r="U2074" s="11">
        <v>2.9807999999999999</v>
      </c>
      <c r="V2074" s="11">
        <f t="shared" si="64"/>
        <v>1</v>
      </c>
      <c r="W2074" s="11" t="str">
        <f t="shared" si="65"/>
        <v>May</v>
      </c>
      <c r="X2074" s="13" t="s">
        <v>4393</v>
      </c>
    </row>
    <row r="2075" spans="1:24" x14ac:dyDescent="0.3">
      <c r="A2075" s="11">
        <v>9787</v>
      </c>
      <c r="B2075" s="11" t="s">
        <v>4338</v>
      </c>
      <c r="C2075" s="12">
        <v>44140</v>
      </c>
      <c r="D2075" s="12">
        <v>44140</v>
      </c>
      <c r="E2075" s="11" t="s">
        <v>407</v>
      </c>
      <c r="F2075" s="11" t="s">
        <v>4339</v>
      </c>
      <c r="G2075" s="11" t="s">
        <v>4340</v>
      </c>
      <c r="H2075" s="11" t="s">
        <v>25</v>
      </c>
      <c r="I2075" s="11" t="s">
        <v>26</v>
      </c>
      <c r="J2075" s="11" t="s">
        <v>2831</v>
      </c>
      <c r="K2075" s="11" t="s">
        <v>697</v>
      </c>
      <c r="L2075" s="11">
        <v>23666</v>
      </c>
      <c r="M2075" s="11" t="s">
        <v>29</v>
      </c>
      <c r="N2075" s="11" t="s">
        <v>1494</v>
      </c>
      <c r="O2075" s="11" t="s">
        <v>31</v>
      </c>
      <c r="P2075" s="11" t="s">
        <v>35</v>
      </c>
      <c r="Q2075" s="11" t="s">
        <v>1495</v>
      </c>
      <c r="R2075" s="11">
        <v>149.9</v>
      </c>
      <c r="S2075" s="11">
        <v>5</v>
      </c>
      <c r="T2075" s="11">
        <v>0</v>
      </c>
      <c r="U2075" s="11">
        <v>40.472999999999999</v>
      </c>
      <c r="V2075" s="11">
        <f t="shared" si="64"/>
        <v>1</v>
      </c>
      <c r="W2075" s="11" t="str">
        <f t="shared" si="65"/>
        <v>Nov</v>
      </c>
      <c r="X2075" s="13" t="s">
        <v>4392</v>
      </c>
    </row>
    <row r="2076" spans="1:24" x14ac:dyDescent="0.3">
      <c r="A2076" s="11">
        <v>9788</v>
      </c>
      <c r="B2076" s="11" t="s">
        <v>4341</v>
      </c>
      <c r="C2076" s="12">
        <v>45012</v>
      </c>
      <c r="D2076" s="12">
        <v>45017</v>
      </c>
      <c r="E2076" s="11" t="s">
        <v>38</v>
      </c>
      <c r="F2076" s="11" t="s">
        <v>1326</v>
      </c>
      <c r="G2076" s="11" t="s">
        <v>1327</v>
      </c>
      <c r="H2076" s="11" t="s">
        <v>25</v>
      </c>
      <c r="I2076" s="11" t="s">
        <v>26</v>
      </c>
      <c r="J2076" s="11" t="s">
        <v>91</v>
      </c>
      <c r="K2076" s="11" t="s">
        <v>83</v>
      </c>
      <c r="L2076" s="11">
        <v>77070</v>
      </c>
      <c r="M2076" s="11" t="s">
        <v>84</v>
      </c>
      <c r="N2076" s="11" t="s">
        <v>980</v>
      </c>
      <c r="O2076" s="11" t="s">
        <v>31</v>
      </c>
      <c r="P2076" s="11" t="s">
        <v>32</v>
      </c>
      <c r="Q2076" s="11" t="s">
        <v>981</v>
      </c>
      <c r="R2076" s="11">
        <v>1023.332</v>
      </c>
      <c r="S2076" s="11">
        <v>5</v>
      </c>
      <c r="T2076" s="11">
        <v>0.32</v>
      </c>
      <c r="U2076" s="11">
        <v>-30.097999999999999</v>
      </c>
      <c r="V2076" s="11">
        <f t="shared" si="64"/>
        <v>0</v>
      </c>
      <c r="W2076" s="11" t="str">
        <f t="shared" si="65"/>
        <v>Mar</v>
      </c>
      <c r="X2076" s="13" t="s">
        <v>4395</v>
      </c>
    </row>
    <row r="2077" spans="1:24" x14ac:dyDescent="0.3">
      <c r="A2077" s="11">
        <v>9789</v>
      </c>
      <c r="B2077" s="11" t="s">
        <v>4341</v>
      </c>
      <c r="C2077" s="12">
        <v>45012</v>
      </c>
      <c r="D2077" s="12">
        <v>45017</v>
      </c>
      <c r="E2077" s="11" t="s">
        <v>38</v>
      </c>
      <c r="F2077" s="11" t="s">
        <v>1326</v>
      </c>
      <c r="G2077" s="11" t="s">
        <v>1327</v>
      </c>
      <c r="H2077" s="11" t="s">
        <v>25</v>
      </c>
      <c r="I2077" s="11" t="s">
        <v>26</v>
      </c>
      <c r="J2077" s="11" t="s">
        <v>91</v>
      </c>
      <c r="K2077" s="11" t="s">
        <v>83</v>
      </c>
      <c r="L2077" s="11">
        <v>77070</v>
      </c>
      <c r="M2077" s="11" t="s">
        <v>84</v>
      </c>
      <c r="N2077" s="11" t="s">
        <v>190</v>
      </c>
      <c r="O2077" s="11" t="s">
        <v>31</v>
      </c>
      <c r="P2077" s="11" t="s">
        <v>35</v>
      </c>
      <c r="Q2077" s="11" t="s">
        <v>191</v>
      </c>
      <c r="R2077" s="11">
        <v>600.55799999999999</v>
      </c>
      <c r="S2077" s="11">
        <v>3</v>
      </c>
      <c r="T2077" s="11">
        <v>0.3</v>
      </c>
      <c r="U2077" s="11">
        <v>-8.5793999999999997</v>
      </c>
      <c r="V2077" s="11">
        <f t="shared" si="64"/>
        <v>0</v>
      </c>
      <c r="W2077" s="11" t="str">
        <f t="shared" si="65"/>
        <v>Mar</v>
      </c>
      <c r="X2077" s="13" t="s">
        <v>4395</v>
      </c>
    </row>
    <row r="2078" spans="1:24" x14ac:dyDescent="0.3">
      <c r="A2078" s="11">
        <v>9791</v>
      </c>
      <c r="B2078" s="11" t="s">
        <v>4341</v>
      </c>
      <c r="C2078" s="12">
        <v>45012</v>
      </c>
      <c r="D2078" s="12">
        <v>45017</v>
      </c>
      <c r="E2078" s="11" t="s">
        <v>38</v>
      </c>
      <c r="F2078" s="11" t="s">
        <v>1326</v>
      </c>
      <c r="G2078" s="11" t="s">
        <v>1327</v>
      </c>
      <c r="H2078" s="11" t="s">
        <v>25</v>
      </c>
      <c r="I2078" s="11" t="s">
        <v>26</v>
      </c>
      <c r="J2078" s="11" t="s">
        <v>91</v>
      </c>
      <c r="K2078" s="11" t="s">
        <v>83</v>
      </c>
      <c r="L2078" s="11">
        <v>77070</v>
      </c>
      <c r="M2078" s="11" t="s">
        <v>84</v>
      </c>
      <c r="N2078" s="11" t="s">
        <v>1831</v>
      </c>
      <c r="O2078" s="11" t="s">
        <v>31</v>
      </c>
      <c r="P2078" s="11" t="s">
        <v>35</v>
      </c>
      <c r="Q2078" s="11" t="s">
        <v>1832</v>
      </c>
      <c r="R2078" s="11">
        <v>211.24600000000001</v>
      </c>
      <c r="S2078" s="11">
        <v>2</v>
      </c>
      <c r="T2078" s="11">
        <v>0.3</v>
      </c>
      <c r="U2078" s="11">
        <v>-66.391599999999997</v>
      </c>
      <c r="V2078" s="11">
        <f t="shared" si="64"/>
        <v>0</v>
      </c>
      <c r="W2078" s="11" t="str">
        <f t="shared" si="65"/>
        <v>Mar</v>
      </c>
      <c r="X2078" s="13" t="s">
        <v>4395</v>
      </c>
    </row>
    <row r="2079" spans="1:24" x14ac:dyDescent="0.3">
      <c r="A2079" s="11">
        <v>9793</v>
      </c>
      <c r="B2079" s="11" t="s">
        <v>4342</v>
      </c>
      <c r="C2079" s="12">
        <v>43972</v>
      </c>
      <c r="D2079" s="12">
        <v>43974</v>
      </c>
      <c r="E2079" s="11" t="s">
        <v>22</v>
      </c>
      <c r="F2079" s="11" t="s">
        <v>906</v>
      </c>
      <c r="G2079" s="11" t="s">
        <v>907</v>
      </c>
      <c r="H2079" s="11" t="s">
        <v>25</v>
      </c>
      <c r="I2079" s="11" t="s">
        <v>26</v>
      </c>
      <c r="J2079" s="11" t="s">
        <v>91</v>
      </c>
      <c r="K2079" s="11" t="s">
        <v>83</v>
      </c>
      <c r="L2079" s="11">
        <v>77070</v>
      </c>
      <c r="M2079" s="11" t="s">
        <v>84</v>
      </c>
      <c r="N2079" s="11" t="s">
        <v>469</v>
      </c>
      <c r="O2079" s="11" t="s">
        <v>31</v>
      </c>
      <c r="P2079" s="11" t="s">
        <v>35</v>
      </c>
      <c r="Q2079" s="11" t="s">
        <v>470</v>
      </c>
      <c r="R2079" s="11">
        <v>107.77200000000001</v>
      </c>
      <c r="S2079" s="11">
        <v>2</v>
      </c>
      <c r="T2079" s="11">
        <v>0.3</v>
      </c>
      <c r="U2079" s="11">
        <v>-29.252400000000002</v>
      </c>
      <c r="V2079" s="11">
        <f t="shared" si="64"/>
        <v>0</v>
      </c>
      <c r="W2079" s="11" t="str">
        <f t="shared" si="65"/>
        <v>May</v>
      </c>
      <c r="X2079" s="13" t="s">
        <v>4392</v>
      </c>
    </row>
    <row r="2080" spans="1:24" x14ac:dyDescent="0.3">
      <c r="A2080" s="11">
        <v>9805</v>
      </c>
      <c r="B2080" s="11" t="s">
        <v>4343</v>
      </c>
      <c r="C2080" s="12">
        <v>44395</v>
      </c>
      <c r="D2080" s="12">
        <v>44397</v>
      </c>
      <c r="E2080" s="11" t="s">
        <v>22</v>
      </c>
      <c r="F2080" s="11" t="s">
        <v>828</v>
      </c>
      <c r="G2080" s="11" t="s">
        <v>829</v>
      </c>
      <c r="H2080" s="11" t="s">
        <v>25</v>
      </c>
      <c r="I2080" s="11" t="s">
        <v>26</v>
      </c>
      <c r="J2080" s="11" t="s">
        <v>158</v>
      </c>
      <c r="K2080" s="11" t="s">
        <v>109</v>
      </c>
      <c r="L2080" s="11">
        <v>10024</v>
      </c>
      <c r="M2080" s="11" t="s">
        <v>62</v>
      </c>
      <c r="N2080" s="11" t="s">
        <v>1699</v>
      </c>
      <c r="O2080" s="11" t="s">
        <v>31</v>
      </c>
      <c r="P2080" s="11" t="s">
        <v>53</v>
      </c>
      <c r="Q2080" s="11" t="s">
        <v>1700</v>
      </c>
      <c r="R2080" s="11">
        <v>7.38</v>
      </c>
      <c r="S2080" s="11">
        <v>1</v>
      </c>
      <c r="T2080" s="11">
        <v>0</v>
      </c>
      <c r="U2080" s="11">
        <v>2.1402000000000001</v>
      </c>
      <c r="V2080" s="11">
        <f t="shared" si="64"/>
        <v>1</v>
      </c>
      <c r="W2080" s="11" t="str">
        <f t="shared" si="65"/>
        <v>Jul</v>
      </c>
      <c r="X2080" s="13" t="s">
        <v>4393</v>
      </c>
    </row>
    <row r="2081" spans="1:24" x14ac:dyDescent="0.3">
      <c r="A2081" s="11">
        <v>9806</v>
      </c>
      <c r="B2081" s="11" t="s">
        <v>4344</v>
      </c>
      <c r="C2081" s="12">
        <v>44855</v>
      </c>
      <c r="D2081" s="12">
        <v>44860</v>
      </c>
      <c r="E2081" s="11" t="s">
        <v>38</v>
      </c>
      <c r="F2081" s="11" t="s">
        <v>1931</v>
      </c>
      <c r="G2081" s="11" t="s">
        <v>1932</v>
      </c>
      <c r="H2081" s="11" t="s">
        <v>90</v>
      </c>
      <c r="I2081" s="11" t="s">
        <v>26</v>
      </c>
      <c r="J2081" s="11" t="s">
        <v>41</v>
      </c>
      <c r="K2081" s="11" t="s">
        <v>42</v>
      </c>
      <c r="L2081" s="11">
        <v>33311</v>
      </c>
      <c r="M2081" s="11" t="s">
        <v>29</v>
      </c>
      <c r="N2081" s="11" t="s">
        <v>1499</v>
      </c>
      <c r="O2081" s="11" t="s">
        <v>31</v>
      </c>
      <c r="P2081" s="11" t="s">
        <v>53</v>
      </c>
      <c r="Q2081" s="11" t="s">
        <v>1500</v>
      </c>
      <c r="R2081" s="11">
        <v>45.567999999999998</v>
      </c>
      <c r="S2081" s="11">
        <v>2</v>
      </c>
      <c r="T2081" s="11">
        <v>0.2</v>
      </c>
      <c r="U2081" s="11">
        <v>9.6831999999999994</v>
      </c>
      <c r="V2081" s="11">
        <f t="shared" si="64"/>
        <v>1</v>
      </c>
      <c r="W2081" s="11" t="str">
        <f t="shared" si="65"/>
        <v>Oct</v>
      </c>
      <c r="X2081" s="13" t="s">
        <v>4394</v>
      </c>
    </row>
    <row r="2082" spans="1:24" x14ac:dyDescent="0.3">
      <c r="A2082" s="11">
        <v>9808</v>
      </c>
      <c r="B2082" s="11" t="s">
        <v>4345</v>
      </c>
      <c r="C2082" s="12">
        <v>45134</v>
      </c>
      <c r="D2082" s="12">
        <v>45139</v>
      </c>
      <c r="E2082" s="11" t="s">
        <v>22</v>
      </c>
      <c r="F2082" s="11" t="s">
        <v>1449</v>
      </c>
      <c r="G2082" s="11" t="s">
        <v>1450</v>
      </c>
      <c r="H2082" s="11" t="s">
        <v>25</v>
      </c>
      <c r="I2082" s="11" t="s">
        <v>26</v>
      </c>
      <c r="J2082" s="11" t="s">
        <v>1998</v>
      </c>
      <c r="K2082" s="11" t="s">
        <v>1017</v>
      </c>
      <c r="L2082" s="11">
        <v>27604</v>
      </c>
      <c r="M2082" s="11" t="s">
        <v>29</v>
      </c>
      <c r="N2082" s="11" t="s">
        <v>122</v>
      </c>
      <c r="O2082" s="11" t="s">
        <v>31</v>
      </c>
      <c r="P2082" s="11" t="s">
        <v>35</v>
      </c>
      <c r="Q2082" s="11" t="s">
        <v>123</v>
      </c>
      <c r="R2082" s="11">
        <v>194.84800000000001</v>
      </c>
      <c r="S2082" s="11">
        <v>4</v>
      </c>
      <c r="T2082" s="11">
        <v>0.2</v>
      </c>
      <c r="U2082" s="11">
        <v>12.178000000000001</v>
      </c>
      <c r="V2082" s="11">
        <f t="shared" si="64"/>
        <v>1</v>
      </c>
      <c r="W2082" s="11" t="str">
        <f t="shared" si="65"/>
        <v>Jul</v>
      </c>
      <c r="X2082" s="13" t="s">
        <v>4395</v>
      </c>
    </row>
    <row r="2083" spans="1:24" x14ac:dyDescent="0.3">
      <c r="A2083" s="11">
        <v>9818</v>
      </c>
      <c r="B2083" s="11" t="s">
        <v>4346</v>
      </c>
      <c r="C2083" s="12">
        <v>44355</v>
      </c>
      <c r="D2083" s="12">
        <v>44359</v>
      </c>
      <c r="E2083" s="11" t="s">
        <v>38</v>
      </c>
      <c r="F2083" s="11" t="s">
        <v>3123</v>
      </c>
      <c r="G2083" s="11" t="s">
        <v>3124</v>
      </c>
      <c r="H2083" s="11" t="s">
        <v>81</v>
      </c>
      <c r="I2083" s="11" t="s">
        <v>26</v>
      </c>
      <c r="J2083" s="11" t="s">
        <v>770</v>
      </c>
      <c r="K2083" s="11" t="s">
        <v>42</v>
      </c>
      <c r="L2083" s="11">
        <v>33710</v>
      </c>
      <c r="M2083" s="11" t="s">
        <v>29</v>
      </c>
      <c r="N2083" s="11" t="s">
        <v>2091</v>
      </c>
      <c r="O2083" s="11" t="s">
        <v>31</v>
      </c>
      <c r="P2083" s="11" t="s">
        <v>53</v>
      </c>
      <c r="Q2083" s="11" t="s">
        <v>2092</v>
      </c>
      <c r="R2083" s="11">
        <v>173.208</v>
      </c>
      <c r="S2083" s="11">
        <v>7</v>
      </c>
      <c r="T2083" s="11">
        <v>0.2</v>
      </c>
      <c r="U2083" s="11">
        <v>45.467100000000002</v>
      </c>
      <c r="V2083" s="11">
        <f t="shared" si="64"/>
        <v>1</v>
      </c>
      <c r="W2083" s="11" t="str">
        <f t="shared" si="65"/>
        <v>Jun</v>
      </c>
      <c r="X2083" s="13" t="s">
        <v>4393</v>
      </c>
    </row>
    <row r="2084" spans="1:24" x14ac:dyDescent="0.3">
      <c r="A2084" s="11">
        <v>9827</v>
      </c>
      <c r="B2084" s="11" t="s">
        <v>4347</v>
      </c>
      <c r="C2084" s="12">
        <v>44058</v>
      </c>
      <c r="D2084" s="12">
        <v>44062</v>
      </c>
      <c r="E2084" s="11" t="s">
        <v>38</v>
      </c>
      <c r="F2084" s="11" t="s">
        <v>1041</v>
      </c>
      <c r="G2084" s="11" t="s">
        <v>1042</v>
      </c>
      <c r="H2084" s="11" t="s">
        <v>25</v>
      </c>
      <c r="I2084" s="11" t="s">
        <v>26</v>
      </c>
      <c r="J2084" s="11" t="s">
        <v>310</v>
      </c>
      <c r="K2084" s="11" t="s">
        <v>50</v>
      </c>
      <c r="L2084" s="11">
        <v>94122</v>
      </c>
      <c r="M2084" s="11" t="s">
        <v>51</v>
      </c>
      <c r="N2084" s="11" t="s">
        <v>1637</v>
      </c>
      <c r="O2084" s="11" t="s">
        <v>31</v>
      </c>
      <c r="P2084" s="11" t="s">
        <v>35</v>
      </c>
      <c r="Q2084" s="11" t="s">
        <v>1638</v>
      </c>
      <c r="R2084" s="11">
        <v>195.136</v>
      </c>
      <c r="S2084" s="11">
        <v>4</v>
      </c>
      <c r="T2084" s="11">
        <v>0.2</v>
      </c>
      <c r="U2084" s="11">
        <v>-12.196</v>
      </c>
      <c r="V2084" s="11">
        <f t="shared" si="64"/>
        <v>0</v>
      </c>
      <c r="W2084" s="11" t="str">
        <f t="shared" si="65"/>
        <v>Aug</v>
      </c>
      <c r="X2084" s="13" t="s">
        <v>4392</v>
      </c>
    </row>
    <row r="2085" spans="1:24" x14ac:dyDescent="0.3">
      <c r="A2085" s="11">
        <v>9830</v>
      </c>
      <c r="B2085" s="11" t="s">
        <v>4348</v>
      </c>
      <c r="C2085" s="12">
        <v>45123</v>
      </c>
      <c r="D2085" s="12">
        <v>45130</v>
      </c>
      <c r="E2085" s="11" t="s">
        <v>38</v>
      </c>
      <c r="F2085" s="11" t="s">
        <v>456</v>
      </c>
      <c r="G2085" s="11" t="s">
        <v>457</v>
      </c>
      <c r="H2085" s="11" t="s">
        <v>25</v>
      </c>
      <c r="I2085" s="11" t="s">
        <v>26</v>
      </c>
      <c r="J2085" s="11" t="s">
        <v>1508</v>
      </c>
      <c r="K2085" s="11" t="s">
        <v>1017</v>
      </c>
      <c r="L2085" s="11">
        <v>28205</v>
      </c>
      <c r="M2085" s="11" t="s">
        <v>29</v>
      </c>
      <c r="N2085" s="11" t="s">
        <v>94</v>
      </c>
      <c r="O2085" s="11" t="s">
        <v>31</v>
      </c>
      <c r="P2085" s="11" t="s">
        <v>35</v>
      </c>
      <c r="Q2085" s="11" t="s">
        <v>95</v>
      </c>
      <c r="R2085" s="11">
        <v>242.352</v>
      </c>
      <c r="S2085" s="11">
        <v>3</v>
      </c>
      <c r="T2085" s="11">
        <v>0.2</v>
      </c>
      <c r="U2085" s="11">
        <v>15.147</v>
      </c>
      <c r="V2085" s="11">
        <f t="shared" si="64"/>
        <v>1</v>
      </c>
      <c r="W2085" s="11" t="str">
        <f t="shared" si="65"/>
        <v>Jul</v>
      </c>
      <c r="X2085" s="13" t="s">
        <v>4395</v>
      </c>
    </row>
    <row r="2086" spans="1:24" x14ac:dyDescent="0.3">
      <c r="A2086" s="11">
        <v>9832</v>
      </c>
      <c r="B2086" s="11" t="s">
        <v>4349</v>
      </c>
      <c r="C2086" s="12">
        <v>44181</v>
      </c>
      <c r="D2086" s="12">
        <v>44183</v>
      </c>
      <c r="E2086" s="11" t="s">
        <v>22</v>
      </c>
      <c r="F2086" s="11" t="s">
        <v>3665</v>
      </c>
      <c r="G2086" s="11" t="s">
        <v>3666</v>
      </c>
      <c r="H2086" s="11" t="s">
        <v>25</v>
      </c>
      <c r="I2086" s="11" t="s">
        <v>26</v>
      </c>
      <c r="J2086" s="11" t="s">
        <v>4350</v>
      </c>
      <c r="K2086" s="11" t="s">
        <v>83</v>
      </c>
      <c r="L2086" s="11">
        <v>77705</v>
      </c>
      <c r="M2086" s="11" t="s">
        <v>84</v>
      </c>
      <c r="N2086" s="11" t="s">
        <v>101</v>
      </c>
      <c r="O2086" s="11" t="s">
        <v>31</v>
      </c>
      <c r="P2086" s="11" t="s">
        <v>53</v>
      </c>
      <c r="Q2086" s="11" t="s">
        <v>102</v>
      </c>
      <c r="R2086" s="11">
        <v>8.6240000000000006</v>
      </c>
      <c r="S2086" s="11">
        <v>7</v>
      </c>
      <c r="T2086" s="11">
        <v>0.6</v>
      </c>
      <c r="U2086" s="11">
        <v>-2.5872000000000002</v>
      </c>
      <c r="V2086" s="11">
        <f t="shared" si="64"/>
        <v>0</v>
      </c>
      <c r="W2086" s="11" t="str">
        <f t="shared" si="65"/>
        <v>Dec</v>
      </c>
      <c r="X2086" s="13" t="s">
        <v>4392</v>
      </c>
    </row>
    <row r="2087" spans="1:24" x14ac:dyDescent="0.3">
      <c r="A2087" s="11">
        <v>9835</v>
      </c>
      <c r="B2087" s="11" t="s">
        <v>4351</v>
      </c>
      <c r="C2087" s="12">
        <v>44844</v>
      </c>
      <c r="D2087" s="12">
        <v>44846</v>
      </c>
      <c r="E2087" s="11" t="s">
        <v>78</v>
      </c>
      <c r="F2087" s="11" t="s">
        <v>1711</v>
      </c>
      <c r="G2087" s="11" t="s">
        <v>1712</v>
      </c>
      <c r="H2087" s="11" t="s">
        <v>25</v>
      </c>
      <c r="I2087" s="11" t="s">
        <v>26</v>
      </c>
      <c r="J2087" s="11" t="s">
        <v>1135</v>
      </c>
      <c r="K2087" s="11" t="s">
        <v>83</v>
      </c>
      <c r="L2087" s="11">
        <v>77571</v>
      </c>
      <c r="M2087" s="11" t="s">
        <v>84</v>
      </c>
      <c r="N2087" s="11" t="s">
        <v>2170</v>
      </c>
      <c r="O2087" s="11" t="s">
        <v>31</v>
      </c>
      <c r="P2087" s="11" t="s">
        <v>53</v>
      </c>
      <c r="Q2087" s="11" t="s">
        <v>2171</v>
      </c>
      <c r="R2087" s="11">
        <v>14</v>
      </c>
      <c r="S2087" s="11">
        <v>4</v>
      </c>
      <c r="T2087" s="11">
        <v>0.6</v>
      </c>
      <c r="U2087" s="11">
        <v>-6.3</v>
      </c>
      <c r="V2087" s="11">
        <f t="shared" si="64"/>
        <v>0</v>
      </c>
      <c r="W2087" s="11" t="str">
        <f t="shared" si="65"/>
        <v>Oct</v>
      </c>
      <c r="X2087" s="13" t="s">
        <v>4394</v>
      </c>
    </row>
    <row r="2088" spans="1:24" x14ac:dyDescent="0.3">
      <c r="A2088" s="11">
        <v>9843</v>
      </c>
      <c r="B2088" s="11" t="s">
        <v>4352</v>
      </c>
      <c r="C2088" s="12">
        <v>44829</v>
      </c>
      <c r="D2088" s="12">
        <v>44835</v>
      </c>
      <c r="E2088" s="11" t="s">
        <v>38</v>
      </c>
      <c r="F2088" s="11" t="s">
        <v>2029</v>
      </c>
      <c r="G2088" s="11" t="s">
        <v>2030</v>
      </c>
      <c r="H2088" s="11" t="s">
        <v>25</v>
      </c>
      <c r="I2088" s="11" t="s">
        <v>26</v>
      </c>
      <c r="J2088" s="11" t="s">
        <v>711</v>
      </c>
      <c r="K2088" s="11" t="s">
        <v>50</v>
      </c>
      <c r="L2088" s="11">
        <v>90805</v>
      </c>
      <c r="M2088" s="11" t="s">
        <v>51</v>
      </c>
      <c r="N2088" s="11" t="s">
        <v>836</v>
      </c>
      <c r="O2088" s="11" t="s">
        <v>31</v>
      </c>
      <c r="P2088" s="11" t="s">
        <v>35</v>
      </c>
      <c r="Q2088" s="11" t="s">
        <v>837</v>
      </c>
      <c r="R2088" s="11">
        <v>483.13600000000002</v>
      </c>
      <c r="S2088" s="11">
        <v>4</v>
      </c>
      <c r="T2088" s="11">
        <v>0.2</v>
      </c>
      <c r="U2088" s="11">
        <v>60.392000000000003</v>
      </c>
      <c r="V2088" s="11">
        <f t="shared" si="64"/>
        <v>1</v>
      </c>
      <c r="W2088" s="11" t="str">
        <f t="shared" si="65"/>
        <v>Sep</v>
      </c>
      <c r="X2088" s="13" t="s">
        <v>4394</v>
      </c>
    </row>
    <row r="2089" spans="1:24" x14ac:dyDescent="0.3">
      <c r="A2089" s="11">
        <v>9845</v>
      </c>
      <c r="B2089" s="11" t="s">
        <v>4353</v>
      </c>
      <c r="C2089" s="12">
        <v>43985</v>
      </c>
      <c r="D2089" s="12">
        <v>43988</v>
      </c>
      <c r="E2089" s="11" t="s">
        <v>78</v>
      </c>
      <c r="F2089" s="11" t="s">
        <v>3062</v>
      </c>
      <c r="G2089" s="11" t="s">
        <v>3063</v>
      </c>
      <c r="H2089" s="11" t="s">
        <v>25</v>
      </c>
      <c r="I2089" s="11" t="s">
        <v>26</v>
      </c>
      <c r="J2089" s="11" t="s">
        <v>494</v>
      </c>
      <c r="K2089" s="11" t="s">
        <v>121</v>
      </c>
      <c r="L2089" s="11">
        <v>62521</v>
      </c>
      <c r="M2089" s="11" t="s">
        <v>84</v>
      </c>
      <c r="N2089" s="11" t="s">
        <v>611</v>
      </c>
      <c r="O2089" s="11" t="s">
        <v>31</v>
      </c>
      <c r="P2089" s="11" t="s">
        <v>53</v>
      </c>
      <c r="Q2089" s="11" t="s">
        <v>612</v>
      </c>
      <c r="R2089" s="11">
        <v>61.543999999999997</v>
      </c>
      <c r="S2089" s="11">
        <v>7</v>
      </c>
      <c r="T2089" s="11">
        <v>0.6</v>
      </c>
      <c r="U2089" s="11">
        <v>-40.003599999999999</v>
      </c>
      <c r="V2089" s="11">
        <f t="shared" si="64"/>
        <v>0</v>
      </c>
      <c r="W2089" s="11" t="str">
        <f t="shared" si="65"/>
        <v>Jun</v>
      </c>
      <c r="X2089" s="13" t="s">
        <v>4392</v>
      </c>
    </row>
    <row r="2090" spans="1:24" x14ac:dyDescent="0.3">
      <c r="A2090" s="11">
        <v>9848</v>
      </c>
      <c r="B2090" s="11" t="s">
        <v>4354</v>
      </c>
      <c r="C2090" s="12">
        <v>45171</v>
      </c>
      <c r="D2090" s="12">
        <v>45173</v>
      </c>
      <c r="E2090" s="11" t="s">
        <v>22</v>
      </c>
      <c r="F2090" s="11" t="s">
        <v>3132</v>
      </c>
      <c r="G2090" s="11" t="s">
        <v>3133</v>
      </c>
      <c r="H2090" s="11" t="s">
        <v>90</v>
      </c>
      <c r="I2090" s="11" t="s">
        <v>26</v>
      </c>
      <c r="J2090" s="11" t="s">
        <v>49</v>
      </c>
      <c r="K2090" s="11" t="s">
        <v>50</v>
      </c>
      <c r="L2090" s="11">
        <v>90008</v>
      </c>
      <c r="M2090" s="11" t="s">
        <v>51</v>
      </c>
      <c r="N2090" s="11" t="s">
        <v>916</v>
      </c>
      <c r="O2090" s="11" t="s">
        <v>31</v>
      </c>
      <c r="P2090" s="11" t="s">
        <v>53</v>
      </c>
      <c r="Q2090" s="11" t="s">
        <v>917</v>
      </c>
      <c r="R2090" s="11">
        <v>511.5</v>
      </c>
      <c r="S2090" s="11">
        <v>5</v>
      </c>
      <c r="T2090" s="11">
        <v>0</v>
      </c>
      <c r="U2090" s="11">
        <v>132.99</v>
      </c>
      <c r="V2090" s="11">
        <f t="shared" si="64"/>
        <v>1</v>
      </c>
      <c r="W2090" s="11" t="str">
        <f t="shared" si="65"/>
        <v>Sep</v>
      </c>
      <c r="X2090" s="13" t="s">
        <v>4395</v>
      </c>
    </row>
    <row r="2091" spans="1:24" x14ac:dyDescent="0.3">
      <c r="A2091" s="11">
        <v>9851</v>
      </c>
      <c r="B2091" s="11" t="s">
        <v>4355</v>
      </c>
      <c r="C2091" s="12">
        <v>44683</v>
      </c>
      <c r="D2091" s="12">
        <v>44687</v>
      </c>
      <c r="E2091" s="11" t="s">
        <v>38</v>
      </c>
      <c r="F2091" s="11" t="s">
        <v>1579</v>
      </c>
      <c r="G2091" s="11" t="s">
        <v>1580</v>
      </c>
      <c r="H2091" s="11" t="s">
        <v>81</v>
      </c>
      <c r="I2091" s="11" t="s">
        <v>26</v>
      </c>
      <c r="J2091" s="11" t="s">
        <v>158</v>
      </c>
      <c r="K2091" s="11" t="s">
        <v>109</v>
      </c>
      <c r="L2091" s="11">
        <v>10009</v>
      </c>
      <c r="M2091" s="11" t="s">
        <v>62</v>
      </c>
      <c r="N2091" s="11" t="s">
        <v>658</v>
      </c>
      <c r="O2091" s="11" t="s">
        <v>31</v>
      </c>
      <c r="P2091" s="11" t="s">
        <v>53</v>
      </c>
      <c r="Q2091" s="11" t="s">
        <v>659</v>
      </c>
      <c r="R2091" s="11">
        <v>12.56</v>
      </c>
      <c r="S2091" s="11">
        <v>2</v>
      </c>
      <c r="T2091" s="11">
        <v>0</v>
      </c>
      <c r="U2091" s="11">
        <v>4.0191999999999997</v>
      </c>
      <c r="V2091" s="11">
        <f t="shared" si="64"/>
        <v>1</v>
      </c>
      <c r="W2091" s="11" t="str">
        <f t="shared" si="65"/>
        <v>May</v>
      </c>
      <c r="X2091" s="13" t="s">
        <v>4394</v>
      </c>
    </row>
    <row r="2092" spans="1:24" x14ac:dyDescent="0.3">
      <c r="A2092" s="11">
        <v>9854</v>
      </c>
      <c r="B2092" s="11" t="s">
        <v>4355</v>
      </c>
      <c r="C2092" s="12">
        <v>44683</v>
      </c>
      <c r="D2092" s="12">
        <v>44687</v>
      </c>
      <c r="E2092" s="11" t="s">
        <v>38</v>
      </c>
      <c r="F2092" s="11" t="s">
        <v>1579</v>
      </c>
      <c r="G2092" s="11" t="s">
        <v>1580</v>
      </c>
      <c r="H2092" s="11" t="s">
        <v>81</v>
      </c>
      <c r="I2092" s="11" t="s">
        <v>26</v>
      </c>
      <c r="J2092" s="11" t="s">
        <v>158</v>
      </c>
      <c r="K2092" s="11" t="s">
        <v>109</v>
      </c>
      <c r="L2092" s="11">
        <v>10009</v>
      </c>
      <c r="M2092" s="11" t="s">
        <v>62</v>
      </c>
      <c r="N2092" s="11" t="s">
        <v>726</v>
      </c>
      <c r="O2092" s="11" t="s">
        <v>31</v>
      </c>
      <c r="P2092" s="11" t="s">
        <v>53</v>
      </c>
      <c r="Q2092" s="11" t="s">
        <v>727</v>
      </c>
      <c r="R2092" s="11">
        <v>214.7</v>
      </c>
      <c r="S2092" s="11">
        <v>5</v>
      </c>
      <c r="T2092" s="11">
        <v>0</v>
      </c>
      <c r="U2092" s="11">
        <v>83.733000000000004</v>
      </c>
      <c r="V2092" s="11">
        <f t="shared" si="64"/>
        <v>1</v>
      </c>
      <c r="W2092" s="11" t="str">
        <f t="shared" si="65"/>
        <v>May</v>
      </c>
      <c r="X2092" s="13" t="s">
        <v>4394</v>
      </c>
    </row>
    <row r="2093" spans="1:24" x14ac:dyDescent="0.3">
      <c r="A2093" s="11">
        <v>9855</v>
      </c>
      <c r="B2093" s="11" t="s">
        <v>4356</v>
      </c>
      <c r="C2093" s="12">
        <v>45096</v>
      </c>
      <c r="D2093" s="12">
        <v>45100</v>
      </c>
      <c r="E2093" s="11" t="s">
        <v>38</v>
      </c>
      <c r="F2093" s="11" t="s">
        <v>2683</v>
      </c>
      <c r="G2093" s="11" t="s">
        <v>2684</v>
      </c>
      <c r="H2093" s="11" t="s">
        <v>25</v>
      </c>
      <c r="I2093" s="11" t="s">
        <v>26</v>
      </c>
      <c r="J2093" s="11" t="s">
        <v>310</v>
      </c>
      <c r="K2093" s="11" t="s">
        <v>50</v>
      </c>
      <c r="L2093" s="11">
        <v>94109</v>
      </c>
      <c r="M2093" s="11" t="s">
        <v>51</v>
      </c>
      <c r="N2093" s="11" t="s">
        <v>2595</v>
      </c>
      <c r="O2093" s="11" t="s">
        <v>31</v>
      </c>
      <c r="P2093" s="11" t="s">
        <v>53</v>
      </c>
      <c r="Q2093" s="11" t="s">
        <v>2596</v>
      </c>
      <c r="R2093" s="11">
        <v>50.32</v>
      </c>
      <c r="S2093" s="11">
        <v>4</v>
      </c>
      <c r="T2093" s="11">
        <v>0</v>
      </c>
      <c r="U2093" s="11">
        <v>21.134399999999999</v>
      </c>
      <c r="V2093" s="11">
        <f t="shared" si="64"/>
        <v>1</v>
      </c>
      <c r="W2093" s="11" t="str">
        <f t="shared" si="65"/>
        <v>Jun</v>
      </c>
      <c r="X2093" s="13" t="s">
        <v>4395</v>
      </c>
    </row>
    <row r="2094" spans="1:24" x14ac:dyDescent="0.3">
      <c r="A2094" s="11">
        <v>9858</v>
      </c>
      <c r="B2094" s="11" t="s">
        <v>4357</v>
      </c>
      <c r="C2094" s="12">
        <v>44281</v>
      </c>
      <c r="D2094" s="12">
        <v>44285</v>
      </c>
      <c r="E2094" s="11" t="s">
        <v>38</v>
      </c>
      <c r="F2094" s="11" t="s">
        <v>604</v>
      </c>
      <c r="G2094" s="11" t="s">
        <v>605</v>
      </c>
      <c r="H2094" s="11" t="s">
        <v>81</v>
      </c>
      <c r="I2094" s="11" t="s">
        <v>26</v>
      </c>
      <c r="J2094" s="11" t="s">
        <v>176</v>
      </c>
      <c r="K2094" s="11" t="s">
        <v>177</v>
      </c>
      <c r="L2094" s="11">
        <v>98103</v>
      </c>
      <c r="M2094" s="11" t="s">
        <v>51</v>
      </c>
      <c r="N2094" s="11" t="s">
        <v>502</v>
      </c>
      <c r="O2094" s="11" t="s">
        <v>31</v>
      </c>
      <c r="P2094" s="11" t="s">
        <v>44</v>
      </c>
      <c r="Q2094" s="11" t="s">
        <v>503</v>
      </c>
      <c r="R2094" s="11">
        <v>3393.68</v>
      </c>
      <c r="S2094" s="11">
        <v>8</v>
      </c>
      <c r="T2094" s="11">
        <v>0</v>
      </c>
      <c r="U2094" s="11">
        <v>610.86239999999998</v>
      </c>
      <c r="V2094" s="11">
        <f t="shared" si="64"/>
        <v>1</v>
      </c>
      <c r="W2094" s="11" t="str">
        <f t="shared" si="65"/>
        <v>Mar</v>
      </c>
      <c r="X2094" s="13" t="s">
        <v>4393</v>
      </c>
    </row>
    <row r="2095" spans="1:24" x14ac:dyDescent="0.3">
      <c r="A2095" s="11">
        <v>9866</v>
      </c>
      <c r="B2095" s="11" t="s">
        <v>4358</v>
      </c>
      <c r="C2095" s="12">
        <v>44940</v>
      </c>
      <c r="D2095" s="12">
        <v>44946</v>
      </c>
      <c r="E2095" s="11" t="s">
        <v>38</v>
      </c>
      <c r="F2095" s="11" t="s">
        <v>3002</v>
      </c>
      <c r="G2095" s="11" t="s">
        <v>3003</v>
      </c>
      <c r="H2095" s="11" t="s">
        <v>90</v>
      </c>
      <c r="I2095" s="11" t="s">
        <v>26</v>
      </c>
      <c r="J2095" s="11" t="s">
        <v>616</v>
      </c>
      <c r="K2095" s="11" t="s">
        <v>100</v>
      </c>
      <c r="L2095" s="11">
        <v>47374</v>
      </c>
      <c r="M2095" s="11" t="s">
        <v>84</v>
      </c>
      <c r="N2095" s="11" t="s">
        <v>1576</v>
      </c>
      <c r="O2095" s="11" t="s">
        <v>31</v>
      </c>
      <c r="P2095" s="11" t="s">
        <v>53</v>
      </c>
      <c r="Q2095" s="11" t="s">
        <v>1577</v>
      </c>
      <c r="R2095" s="11">
        <v>18.96</v>
      </c>
      <c r="S2095" s="11">
        <v>2</v>
      </c>
      <c r="T2095" s="11">
        <v>0</v>
      </c>
      <c r="U2095" s="11">
        <v>8.532</v>
      </c>
      <c r="V2095" s="11">
        <f t="shared" si="64"/>
        <v>1</v>
      </c>
      <c r="W2095" s="11" t="str">
        <f t="shared" si="65"/>
        <v>Jan</v>
      </c>
      <c r="X2095" s="13" t="s">
        <v>4395</v>
      </c>
    </row>
    <row r="2096" spans="1:24" x14ac:dyDescent="0.3">
      <c r="A2096" s="11">
        <v>9869</v>
      </c>
      <c r="B2096" s="11" t="s">
        <v>4359</v>
      </c>
      <c r="C2096" s="12">
        <v>44136</v>
      </c>
      <c r="D2096" s="12">
        <v>44138</v>
      </c>
      <c r="E2096" s="11" t="s">
        <v>78</v>
      </c>
      <c r="F2096" s="11" t="s">
        <v>1492</v>
      </c>
      <c r="G2096" s="11" t="s">
        <v>1493</v>
      </c>
      <c r="H2096" s="11" t="s">
        <v>81</v>
      </c>
      <c r="I2096" s="11" t="s">
        <v>26</v>
      </c>
      <c r="J2096" s="11" t="s">
        <v>4360</v>
      </c>
      <c r="K2096" s="11" t="s">
        <v>215</v>
      </c>
      <c r="L2096" s="11">
        <v>45040</v>
      </c>
      <c r="M2096" s="11" t="s">
        <v>62</v>
      </c>
      <c r="N2096" s="11" t="s">
        <v>726</v>
      </c>
      <c r="O2096" s="11" t="s">
        <v>31</v>
      </c>
      <c r="P2096" s="11" t="s">
        <v>53</v>
      </c>
      <c r="Q2096" s="11" t="s">
        <v>727</v>
      </c>
      <c r="R2096" s="11">
        <v>68.703999999999994</v>
      </c>
      <c r="S2096" s="11">
        <v>2</v>
      </c>
      <c r="T2096" s="11">
        <v>0.2</v>
      </c>
      <c r="U2096" s="11">
        <v>16.3172</v>
      </c>
      <c r="V2096" s="11">
        <f t="shared" si="64"/>
        <v>1</v>
      </c>
      <c r="W2096" s="11" t="str">
        <f t="shared" si="65"/>
        <v>Nov</v>
      </c>
      <c r="X2096" s="13" t="s">
        <v>4392</v>
      </c>
    </row>
    <row r="2097" spans="1:24" x14ac:dyDescent="0.3">
      <c r="A2097" s="11">
        <v>9880</v>
      </c>
      <c r="B2097" s="11" t="s">
        <v>4361</v>
      </c>
      <c r="C2097" s="12">
        <v>44794</v>
      </c>
      <c r="D2097" s="12">
        <v>44798</v>
      </c>
      <c r="E2097" s="11" t="s">
        <v>38</v>
      </c>
      <c r="F2097" s="11" t="s">
        <v>709</v>
      </c>
      <c r="G2097" s="11" t="s">
        <v>710</v>
      </c>
      <c r="H2097" s="11" t="s">
        <v>25</v>
      </c>
      <c r="I2097" s="11" t="s">
        <v>26</v>
      </c>
      <c r="J2097" s="11" t="s">
        <v>158</v>
      </c>
      <c r="K2097" s="11" t="s">
        <v>109</v>
      </c>
      <c r="L2097" s="11">
        <v>10035</v>
      </c>
      <c r="M2097" s="11" t="s">
        <v>62</v>
      </c>
      <c r="N2097" s="11" t="s">
        <v>1198</v>
      </c>
      <c r="O2097" s="11" t="s">
        <v>31</v>
      </c>
      <c r="P2097" s="11" t="s">
        <v>35</v>
      </c>
      <c r="Q2097" s="11" t="s">
        <v>1199</v>
      </c>
      <c r="R2097" s="11">
        <v>573.17399999999998</v>
      </c>
      <c r="S2097" s="11">
        <v>7</v>
      </c>
      <c r="T2097" s="11">
        <v>0.1</v>
      </c>
      <c r="U2097" s="11">
        <v>63.686</v>
      </c>
      <c r="V2097" s="11">
        <f t="shared" si="64"/>
        <v>1</v>
      </c>
      <c r="W2097" s="11" t="str">
        <f t="shared" si="65"/>
        <v>Aug</v>
      </c>
      <c r="X2097" s="13" t="s">
        <v>4394</v>
      </c>
    </row>
    <row r="2098" spans="1:24" x14ac:dyDescent="0.3">
      <c r="A2098" s="11">
        <v>9894</v>
      </c>
      <c r="B2098" s="11" t="s">
        <v>4362</v>
      </c>
      <c r="C2098" s="12">
        <v>44767</v>
      </c>
      <c r="D2098" s="12">
        <v>44770</v>
      </c>
      <c r="E2098" s="11" t="s">
        <v>22</v>
      </c>
      <c r="F2098" s="11" t="s">
        <v>2005</v>
      </c>
      <c r="G2098" s="11" t="s">
        <v>2006</v>
      </c>
      <c r="H2098" s="11" t="s">
        <v>81</v>
      </c>
      <c r="I2098" s="11" t="s">
        <v>26</v>
      </c>
      <c r="J2098" s="11" t="s">
        <v>886</v>
      </c>
      <c r="K2098" s="11" t="s">
        <v>222</v>
      </c>
      <c r="L2098" s="11">
        <v>53209</v>
      </c>
      <c r="M2098" s="11" t="s">
        <v>84</v>
      </c>
      <c r="N2098" s="11" t="s">
        <v>2998</v>
      </c>
      <c r="O2098" s="11" t="s">
        <v>31</v>
      </c>
      <c r="P2098" s="11" t="s">
        <v>35</v>
      </c>
      <c r="Q2098" s="11" t="s">
        <v>2999</v>
      </c>
      <c r="R2098" s="11">
        <v>403.56</v>
      </c>
      <c r="S2098" s="11">
        <v>4</v>
      </c>
      <c r="T2098" s="11">
        <v>0</v>
      </c>
      <c r="U2098" s="11">
        <v>96.854399999999998</v>
      </c>
      <c r="V2098" s="11">
        <f t="shared" si="64"/>
        <v>1</v>
      </c>
      <c r="W2098" s="11" t="str">
        <f t="shared" si="65"/>
        <v>Jul</v>
      </c>
      <c r="X2098" s="13" t="s">
        <v>4394</v>
      </c>
    </row>
    <row r="2099" spans="1:24" x14ac:dyDescent="0.3">
      <c r="A2099" s="11">
        <v>9895</v>
      </c>
      <c r="B2099" s="11" t="s">
        <v>4362</v>
      </c>
      <c r="C2099" s="12">
        <v>44767</v>
      </c>
      <c r="D2099" s="12">
        <v>44770</v>
      </c>
      <c r="E2099" s="11" t="s">
        <v>22</v>
      </c>
      <c r="F2099" s="11" t="s">
        <v>2005</v>
      </c>
      <c r="G2099" s="11" t="s">
        <v>2006</v>
      </c>
      <c r="H2099" s="11" t="s">
        <v>81</v>
      </c>
      <c r="I2099" s="11" t="s">
        <v>26</v>
      </c>
      <c r="J2099" s="11" t="s">
        <v>886</v>
      </c>
      <c r="K2099" s="11" t="s">
        <v>222</v>
      </c>
      <c r="L2099" s="11">
        <v>53209</v>
      </c>
      <c r="M2099" s="11" t="s">
        <v>84</v>
      </c>
      <c r="N2099" s="11" t="s">
        <v>365</v>
      </c>
      <c r="O2099" s="11" t="s">
        <v>31</v>
      </c>
      <c r="P2099" s="11" t="s">
        <v>53</v>
      </c>
      <c r="Q2099" s="11" t="s">
        <v>366</v>
      </c>
      <c r="R2099" s="11">
        <v>95.2</v>
      </c>
      <c r="S2099" s="11">
        <v>5</v>
      </c>
      <c r="T2099" s="11">
        <v>0</v>
      </c>
      <c r="U2099" s="11">
        <v>27.608000000000001</v>
      </c>
      <c r="V2099" s="11">
        <f t="shared" si="64"/>
        <v>1</v>
      </c>
      <c r="W2099" s="11" t="str">
        <f t="shared" si="65"/>
        <v>Jul</v>
      </c>
      <c r="X2099" s="13" t="s">
        <v>4394</v>
      </c>
    </row>
    <row r="2100" spans="1:24" x14ac:dyDescent="0.3">
      <c r="A2100" s="11">
        <v>9898</v>
      </c>
      <c r="B2100" s="11" t="s">
        <v>4363</v>
      </c>
      <c r="C2100" s="12">
        <v>44718</v>
      </c>
      <c r="D2100" s="12">
        <v>44722</v>
      </c>
      <c r="E2100" s="11" t="s">
        <v>38</v>
      </c>
      <c r="F2100" s="11" t="s">
        <v>3967</v>
      </c>
      <c r="G2100" s="11" t="s">
        <v>3968</v>
      </c>
      <c r="H2100" s="11" t="s">
        <v>25</v>
      </c>
      <c r="I2100" s="11" t="s">
        <v>26</v>
      </c>
      <c r="J2100" s="11" t="s">
        <v>1561</v>
      </c>
      <c r="K2100" s="11" t="s">
        <v>215</v>
      </c>
      <c r="L2100" s="11">
        <v>45014</v>
      </c>
      <c r="M2100" s="11" t="s">
        <v>62</v>
      </c>
      <c r="N2100" s="11" t="s">
        <v>771</v>
      </c>
      <c r="O2100" s="11" t="s">
        <v>31</v>
      </c>
      <c r="P2100" s="11" t="s">
        <v>53</v>
      </c>
      <c r="Q2100" s="11" t="s">
        <v>772</v>
      </c>
      <c r="R2100" s="11">
        <v>466.32</v>
      </c>
      <c r="S2100" s="11">
        <v>3</v>
      </c>
      <c r="T2100" s="11">
        <v>0.2</v>
      </c>
      <c r="U2100" s="11">
        <v>34.973999999999997</v>
      </c>
      <c r="V2100" s="11">
        <f t="shared" si="64"/>
        <v>1</v>
      </c>
      <c r="W2100" s="11" t="str">
        <f t="shared" si="65"/>
        <v>Jun</v>
      </c>
      <c r="X2100" s="13" t="s">
        <v>4394</v>
      </c>
    </row>
    <row r="2101" spans="1:24" x14ac:dyDescent="0.3">
      <c r="A2101" s="11">
        <v>9899</v>
      </c>
      <c r="B2101" s="11" t="s">
        <v>4363</v>
      </c>
      <c r="C2101" s="12">
        <v>44718</v>
      </c>
      <c r="D2101" s="12">
        <v>44722</v>
      </c>
      <c r="E2101" s="11" t="s">
        <v>38</v>
      </c>
      <c r="F2101" s="11" t="s">
        <v>3967</v>
      </c>
      <c r="G2101" s="11" t="s">
        <v>3968</v>
      </c>
      <c r="H2101" s="11" t="s">
        <v>25</v>
      </c>
      <c r="I2101" s="11" t="s">
        <v>26</v>
      </c>
      <c r="J2101" s="11" t="s">
        <v>1561</v>
      </c>
      <c r="K2101" s="11" t="s">
        <v>215</v>
      </c>
      <c r="L2101" s="11">
        <v>45014</v>
      </c>
      <c r="M2101" s="11" t="s">
        <v>62</v>
      </c>
      <c r="N2101" s="11" t="s">
        <v>2954</v>
      </c>
      <c r="O2101" s="11" t="s">
        <v>31</v>
      </c>
      <c r="P2101" s="11" t="s">
        <v>53</v>
      </c>
      <c r="Q2101" s="11" t="s">
        <v>2955</v>
      </c>
      <c r="R2101" s="11">
        <v>82.64</v>
      </c>
      <c r="S2101" s="11">
        <v>2</v>
      </c>
      <c r="T2101" s="11">
        <v>0.2</v>
      </c>
      <c r="U2101" s="11">
        <v>0</v>
      </c>
      <c r="V2101" s="11">
        <f t="shared" si="64"/>
        <v>0</v>
      </c>
      <c r="W2101" s="11" t="str">
        <f t="shared" si="65"/>
        <v>Jun</v>
      </c>
      <c r="X2101" s="13" t="s">
        <v>4394</v>
      </c>
    </row>
    <row r="2102" spans="1:24" x14ac:dyDescent="0.3">
      <c r="A2102" s="11">
        <v>9900</v>
      </c>
      <c r="B2102" s="11" t="s">
        <v>4364</v>
      </c>
      <c r="C2102" s="12">
        <v>43918</v>
      </c>
      <c r="D2102" s="12">
        <v>43924</v>
      </c>
      <c r="E2102" s="11" t="s">
        <v>38</v>
      </c>
      <c r="F2102" s="11" t="s">
        <v>1332</v>
      </c>
      <c r="G2102" s="11" t="s">
        <v>1333</v>
      </c>
      <c r="H2102" s="11" t="s">
        <v>90</v>
      </c>
      <c r="I2102" s="11" t="s">
        <v>26</v>
      </c>
      <c r="J2102" s="11" t="s">
        <v>859</v>
      </c>
      <c r="K2102" s="11" t="s">
        <v>215</v>
      </c>
      <c r="L2102" s="11">
        <v>45503</v>
      </c>
      <c r="M2102" s="11" t="s">
        <v>62</v>
      </c>
      <c r="N2102" s="11" t="s">
        <v>732</v>
      </c>
      <c r="O2102" s="11" t="s">
        <v>31</v>
      </c>
      <c r="P2102" s="11" t="s">
        <v>44</v>
      </c>
      <c r="Q2102" s="11" t="s">
        <v>733</v>
      </c>
      <c r="R2102" s="11">
        <v>330.58800000000002</v>
      </c>
      <c r="S2102" s="11">
        <v>1</v>
      </c>
      <c r="T2102" s="11">
        <v>0.4</v>
      </c>
      <c r="U2102" s="11">
        <v>-143.25479999999999</v>
      </c>
      <c r="V2102" s="11">
        <f t="shared" si="64"/>
        <v>0</v>
      </c>
      <c r="W2102" s="11" t="str">
        <f t="shared" si="65"/>
        <v>Mar</v>
      </c>
      <c r="X2102" s="13" t="s">
        <v>4392</v>
      </c>
    </row>
    <row r="2103" spans="1:24" x14ac:dyDescent="0.3">
      <c r="A2103" s="11">
        <v>9902</v>
      </c>
      <c r="B2103" s="11" t="s">
        <v>4365</v>
      </c>
      <c r="C2103" s="12">
        <v>45159</v>
      </c>
      <c r="D2103" s="12">
        <v>45163</v>
      </c>
      <c r="E2103" s="11" t="s">
        <v>38</v>
      </c>
      <c r="F2103" s="11" t="s">
        <v>4366</v>
      </c>
      <c r="G2103" s="11" t="s">
        <v>4367</v>
      </c>
      <c r="H2103" s="11" t="s">
        <v>25</v>
      </c>
      <c r="I2103" s="11" t="s">
        <v>26</v>
      </c>
      <c r="J2103" s="11" t="s">
        <v>846</v>
      </c>
      <c r="K2103" s="11" t="s">
        <v>165</v>
      </c>
      <c r="L2103" s="11">
        <v>80027</v>
      </c>
      <c r="M2103" s="11" t="s">
        <v>51</v>
      </c>
      <c r="N2103" s="11" t="s">
        <v>1576</v>
      </c>
      <c r="O2103" s="11" t="s">
        <v>31</v>
      </c>
      <c r="P2103" s="11" t="s">
        <v>53</v>
      </c>
      <c r="Q2103" s="11" t="s">
        <v>1577</v>
      </c>
      <c r="R2103" s="11">
        <v>22.751999999999999</v>
      </c>
      <c r="S2103" s="11">
        <v>3</v>
      </c>
      <c r="T2103" s="11">
        <v>0.2</v>
      </c>
      <c r="U2103" s="11">
        <v>7.11</v>
      </c>
      <c r="V2103" s="11">
        <f t="shared" si="64"/>
        <v>1</v>
      </c>
      <c r="W2103" s="11" t="str">
        <f t="shared" si="65"/>
        <v>Aug</v>
      </c>
      <c r="X2103" s="13" t="s">
        <v>4395</v>
      </c>
    </row>
    <row r="2104" spans="1:24" x14ac:dyDescent="0.3">
      <c r="A2104" s="11">
        <v>9904</v>
      </c>
      <c r="B2104" s="11" t="s">
        <v>4368</v>
      </c>
      <c r="C2104" s="12">
        <v>44147</v>
      </c>
      <c r="D2104" s="12">
        <v>44153</v>
      </c>
      <c r="E2104" s="11" t="s">
        <v>38</v>
      </c>
      <c r="F2104" s="11" t="s">
        <v>97</v>
      </c>
      <c r="G2104" s="11" t="s">
        <v>98</v>
      </c>
      <c r="H2104" s="11" t="s">
        <v>25</v>
      </c>
      <c r="I2104" s="11" t="s">
        <v>26</v>
      </c>
      <c r="J2104" s="11" t="s">
        <v>1370</v>
      </c>
      <c r="K2104" s="11" t="s">
        <v>83</v>
      </c>
      <c r="L2104" s="11">
        <v>75007</v>
      </c>
      <c r="M2104" s="11" t="s">
        <v>84</v>
      </c>
      <c r="N2104" s="11" t="s">
        <v>1959</v>
      </c>
      <c r="O2104" s="11" t="s">
        <v>31</v>
      </c>
      <c r="P2104" s="11" t="s">
        <v>53</v>
      </c>
      <c r="Q2104" s="11" t="s">
        <v>1960</v>
      </c>
      <c r="R2104" s="11">
        <v>25.128</v>
      </c>
      <c r="S2104" s="11">
        <v>3</v>
      </c>
      <c r="T2104" s="11">
        <v>0.6</v>
      </c>
      <c r="U2104" s="11">
        <v>-6.9101999999999997</v>
      </c>
      <c r="V2104" s="11">
        <f t="shared" si="64"/>
        <v>0</v>
      </c>
      <c r="W2104" s="11" t="str">
        <f t="shared" si="65"/>
        <v>Nov</v>
      </c>
      <c r="X2104" s="13" t="s">
        <v>4392</v>
      </c>
    </row>
    <row r="2105" spans="1:24" x14ac:dyDescent="0.3">
      <c r="A2105" s="11">
        <v>9906</v>
      </c>
      <c r="B2105" s="11" t="s">
        <v>4369</v>
      </c>
      <c r="C2105" s="12">
        <v>44452</v>
      </c>
      <c r="D2105" s="12">
        <v>44454</v>
      </c>
      <c r="E2105" s="11" t="s">
        <v>78</v>
      </c>
      <c r="F2105" s="11" t="s">
        <v>1927</v>
      </c>
      <c r="G2105" s="11" t="s">
        <v>1928</v>
      </c>
      <c r="H2105" s="11" t="s">
        <v>81</v>
      </c>
      <c r="I2105" s="11" t="s">
        <v>26</v>
      </c>
      <c r="J2105" s="11" t="s">
        <v>3028</v>
      </c>
      <c r="K2105" s="11" t="s">
        <v>50</v>
      </c>
      <c r="L2105" s="11">
        <v>92804</v>
      </c>
      <c r="M2105" s="11" t="s">
        <v>51</v>
      </c>
      <c r="N2105" s="11" t="s">
        <v>1523</v>
      </c>
      <c r="O2105" s="11" t="s">
        <v>31</v>
      </c>
      <c r="P2105" s="11" t="s">
        <v>53</v>
      </c>
      <c r="Q2105" s="11" t="s">
        <v>1524</v>
      </c>
      <c r="R2105" s="11">
        <v>131.88</v>
      </c>
      <c r="S2105" s="11">
        <v>7</v>
      </c>
      <c r="T2105" s="11">
        <v>0</v>
      </c>
      <c r="U2105" s="11">
        <v>55.389600000000002</v>
      </c>
      <c r="V2105" s="11">
        <f t="shared" si="64"/>
        <v>1</v>
      </c>
      <c r="W2105" s="11" t="str">
        <f t="shared" si="65"/>
        <v>Sep</v>
      </c>
      <c r="X2105" s="13" t="s">
        <v>4393</v>
      </c>
    </row>
    <row r="2106" spans="1:24" x14ac:dyDescent="0.3">
      <c r="A2106" s="11">
        <v>9908</v>
      </c>
      <c r="B2106" s="11" t="s">
        <v>4369</v>
      </c>
      <c r="C2106" s="12">
        <v>44452</v>
      </c>
      <c r="D2106" s="12">
        <v>44454</v>
      </c>
      <c r="E2106" s="11" t="s">
        <v>78</v>
      </c>
      <c r="F2106" s="11" t="s">
        <v>1927</v>
      </c>
      <c r="G2106" s="11" t="s">
        <v>1928</v>
      </c>
      <c r="H2106" s="11" t="s">
        <v>81</v>
      </c>
      <c r="I2106" s="11" t="s">
        <v>26</v>
      </c>
      <c r="J2106" s="11" t="s">
        <v>3028</v>
      </c>
      <c r="K2106" s="11" t="s">
        <v>50</v>
      </c>
      <c r="L2106" s="11">
        <v>92804</v>
      </c>
      <c r="M2106" s="11" t="s">
        <v>51</v>
      </c>
      <c r="N2106" s="11" t="s">
        <v>1566</v>
      </c>
      <c r="O2106" s="11" t="s">
        <v>31</v>
      </c>
      <c r="P2106" s="11" t="s">
        <v>35</v>
      </c>
      <c r="Q2106" s="11" t="s">
        <v>1567</v>
      </c>
      <c r="R2106" s="11">
        <v>717.72</v>
      </c>
      <c r="S2106" s="11">
        <v>3</v>
      </c>
      <c r="T2106" s="11">
        <v>0.2</v>
      </c>
      <c r="U2106" s="11">
        <v>71.772000000000006</v>
      </c>
      <c r="V2106" s="11">
        <f t="shared" si="64"/>
        <v>1</v>
      </c>
      <c r="W2106" s="11" t="str">
        <f t="shared" si="65"/>
        <v>Sep</v>
      </c>
      <c r="X2106" s="13" t="s">
        <v>4393</v>
      </c>
    </row>
    <row r="2107" spans="1:24" x14ac:dyDescent="0.3">
      <c r="A2107" s="11">
        <v>9909</v>
      </c>
      <c r="B2107" s="11" t="s">
        <v>4369</v>
      </c>
      <c r="C2107" s="12">
        <v>44452</v>
      </c>
      <c r="D2107" s="12">
        <v>44454</v>
      </c>
      <c r="E2107" s="11" t="s">
        <v>78</v>
      </c>
      <c r="F2107" s="11" t="s">
        <v>1927</v>
      </c>
      <c r="G2107" s="11" t="s">
        <v>1928</v>
      </c>
      <c r="H2107" s="11" t="s">
        <v>81</v>
      </c>
      <c r="I2107" s="11" t="s">
        <v>26</v>
      </c>
      <c r="J2107" s="11" t="s">
        <v>3028</v>
      </c>
      <c r="K2107" s="11" t="s">
        <v>50</v>
      </c>
      <c r="L2107" s="11">
        <v>92804</v>
      </c>
      <c r="M2107" s="11" t="s">
        <v>51</v>
      </c>
      <c r="N2107" s="11" t="s">
        <v>2272</v>
      </c>
      <c r="O2107" s="11" t="s">
        <v>31</v>
      </c>
      <c r="P2107" s="11" t="s">
        <v>53</v>
      </c>
      <c r="Q2107" s="11" t="s">
        <v>2273</v>
      </c>
      <c r="R2107" s="11">
        <v>207.35</v>
      </c>
      <c r="S2107" s="11">
        <v>5</v>
      </c>
      <c r="T2107" s="11">
        <v>0</v>
      </c>
      <c r="U2107" s="11">
        <v>24.882000000000001</v>
      </c>
      <c r="V2107" s="11">
        <f t="shared" si="64"/>
        <v>1</v>
      </c>
      <c r="W2107" s="11" t="str">
        <f t="shared" si="65"/>
        <v>Sep</v>
      </c>
      <c r="X2107" s="13" t="s">
        <v>4393</v>
      </c>
    </row>
    <row r="2108" spans="1:24" x14ac:dyDescent="0.3">
      <c r="A2108" s="11">
        <v>9910</v>
      </c>
      <c r="B2108" s="11" t="s">
        <v>4369</v>
      </c>
      <c r="C2108" s="12">
        <v>44452</v>
      </c>
      <c r="D2108" s="12">
        <v>44454</v>
      </c>
      <c r="E2108" s="11" t="s">
        <v>78</v>
      </c>
      <c r="F2108" s="11" t="s">
        <v>1927</v>
      </c>
      <c r="G2108" s="11" t="s">
        <v>1928</v>
      </c>
      <c r="H2108" s="11" t="s">
        <v>81</v>
      </c>
      <c r="I2108" s="11" t="s">
        <v>26</v>
      </c>
      <c r="J2108" s="11" t="s">
        <v>3028</v>
      </c>
      <c r="K2108" s="11" t="s">
        <v>50</v>
      </c>
      <c r="L2108" s="11">
        <v>92804</v>
      </c>
      <c r="M2108" s="11" t="s">
        <v>51</v>
      </c>
      <c r="N2108" s="11" t="s">
        <v>1185</v>
      </c>
      <c r="O2108" s="11" t="s">
        <v>31</v>
      </c>
      <c r="P2108" s="11" t="s">
        <v>53</v>
      </c>
      <c r="Q2108" s="11" t="s">
        <v>1186</v>
      </c>
      <c r="R2108" s="11">
        <v>44.67</v>
      </c>
      <c r="S2108" s="11">
        <v>3</v>
      </c>
      <c r="T2108" s="11">
        <v>0</v>
      </c>
      <c r="U2108" s="11">
        <v>12.0609</v>
      </c>
      <c r="V2108" s="11">
        <f t="shared" si="64"/>
        <v>1</v>
      </c>
      <c r="W2108" s="11" t="str">
        <f t="shared" si="65"/>
        <v>Sep</v>
      </c>
      <c r="X2108" s="13" t="s">
        <v>4393</v>
      </c>
    </row>
    <row r="2109" spans="1:24" x14ac:dyDescent="0.3">
      <c r="A2109" s="11">
        <v>9913</v>
      </c>
      <c r="B2109" s="11" t="s">
        <v>4370</v>
      </c>
      <c r="C2109" s="12">
        <v>44479</v>
      </c>
      <c r="D2109" s="12">
        <v>44481</v>
      </c>
      <c r="E2109" s="11" t="s">
        <v>78</v>
      </c>
      <c r="F2109" s="11" t="s">
        <v>3470</v>
      </c>
      <c r="G2109" s="11" t="s">
        <v>3471</v>
      </c>
      <c r="H2109" s="11" t="s">
        <v>81</v>
      </c>
      <c r="I2109" s="11" t="s">
        <v>26</v>
      </c>
      <c r="J2109" s="11" t="s">
        <v>4371</v>
      </c>
      <c r="K2109" s="11" t="s">
        <v>50</v>
      </c>
      <c r="L2109" s="11">
        <v>93101</v>
      </c>
      <c r="M2109" s="11" t="s">
        <v>51</v>
      </c>
      <c r="N2109" s="11" t="s">
        <v>1831</v>
      </c>
      <c r="O2109" s="11" t="s">
        <v>31</v>
      </c>
      <c r="P2109" s="11" t="s">
        <v>35</v>
      </c>
      <c r="Q2109" s="11" t="s">
        <v>1832</v>
      </c>
      <c r="R2109" s="11">
        <v>362.13600000000002</v>
      </c>
      <c r="S2109" s="11">
        <v>3</v>
      </c>
      <c r="T2109" s="11">
        <v>0.2</v>
      </c>
      <c r="U2109" s="11">
        <v>-54.320399999999999</v>
      </c>
      <c r="V2109" s="11">
        <f t="shared" si="64"/>
        <v>0</v>
      </c>
      <c r="W2109" s="11" t="str">
        <f t="shared" si="65"/>
        <v>Oct</v>
      </c>
      <c r="X2109" s="13" t="s">
        <v>4393</v>
      </c>
    </row>
    <row r="2110" spans="1:24" x14ac:dyDescent="0.3">
      <c r="A2110" s="11">
        <v>9918</v>
      </c>
      <c r="B2110" s="11" t="s">
        <v>4372</v>
      </c>
      <c r="C2110" s="12">
        <v>44955</v>
      </c>
      <c r="D2110" s="12">
        <v>44957</v>
      </c>
      <c r="E2110" s="11" t="s">
        <v>22</v>
      </c>
      <c r="F2110" s="11" t="s">
        <v>1946</v>
      </c>
      <c r="G2110" s="11" t="s">
        <v>1947</v>
      </c>
      <c r="H2110" s="11" t="s">
        <v>25</v>
      </c>
      <c r="I2110" s="11" t="s">
        <v>26</v>
      </c>
      <c r="J2110" s="11" t="s">
        <v>1751</v>
      </c>
      <c r="K2110" s="11" t="s">
        <v>782</v>
      </c>
      <c r="L2110" s="11">
        <v>52302</v>
      </c>
      <c r="M2110" s="11" t="s">
        <v>84</v>
      </c>
      <c r="N2110" s="11" t="s">
        <v>631</v>
      </c>
      <c r="O2110" s="11" t="s">
        <v>31</v>
      </c>
      <c r="P2110" s="11" t="s">
        <v>53</v>
      </c>
      <c r="Q2110" s="11" t="s">
        <v>632</v>
      </c>
      <c r="R2110" s="11">
        <v>14.91</v>
      </c>
      <c r="S2110" s="11">
        <v>3</v>
      </c>
      <c r="T2110" s="11">
        <v>0</v>
      </c>
      <c r="U2110" s="11">
        <v>4.6220999999999997</v>
      </c>
      <c r="V2110" s="11">
        <f t="shared" si="64"/>
        <v>1</v>
      </c>
      <c r="W2110" s="11" t="str">
        <f t="shared" si="65"/>
        <v>Jan</v>
      </c>
      <c r="X2110" s="13" t="s">
        <v>4395</v>
      </c>
    </row>
    <row r="2111" spans="1:24" x14ac:dyDescent="0.3">
      <c r="A2111" s="11">
        <v>9920</v>
      </c>
      <c r="B2111" s="11" t="s">
        <v>4373</v>
      </c>
      <c r="C2111" s="12">
        <v>44635</v>
      </c>
      <c r="D2111" s="12">
        <v>44639</v>
      </c>
      <c r="E2111" s="11" t="s">
        <v>38</v>
      </c>
      <c r="F2111" s="11" t="s">
        <v>2569</v>
      </c>
      <c r="G2111" s="11" t="s">
        <v>2570</v>
      </c>
      <c r="H2111" s="11" t="s">
        <v>81</v>
      </c>
      <c r="I2111" s="11" t="s">
        <v>26</v>
      </c>
      <c r="J2111" s="11" t="s">
        <v>4374</v>
      </c>
      <c r="K2111" s="11" t="s">
        <v>83</v>
      </c>
      <c r="L2111" s="11">
        <v>77803</v>
      </c>
      <c r="M2111" s="11" t="s">
        <v>84</v>
      </c>
      <c r="N2111" s="11" t="s">
        <v>146</v>
      </c>
      <c r="O2111" s="11" t="s">
        <v>31</v>
      </c>
      <c r="P2111" s="11" t="s">
        <v>35</v>
      </c>
      <c r="Q2111" s="11" t="s">
        <v>147</v>
      </c>
      <c r="R2111" s="11">
        <v>528.42999999999995</v>
      </c>
      <c r="S2111" s="11">
        <v>5</v>
      </c>
      <c r="T2111" s="11">
        <v>0.3</v>
      </c>
      <c r="U2111" s="11">
        <v>-143.43100000000001</v>
      </c>
      <c r="V2111" s="11">
        <f t="shared" si="64"/>
        <v>0</v>
      </c>
      <c r="W2111" s="11" t="str">
        <f t="shared" si="65"/>
        <v>Mar</v>
      </c>
      <c r="X2111" s="13" t="s">
        <v>4394</v>
      </c>
    </row>
    <row r="2112" spans="1:24" x14ac:dyDescent="0.3">
      <c r="A2112" s="11">
        <v>9929</v>
      </c>
      <c r="B2112" s="11" t="s">
        <v>4375</v>
      </c>
      <c r="C2112" s="12">
        <v>44808</v>
      </c>
      <c r="D2112" s="12">
        <v>44808</v>
      </c>
      <c r="E2112" s="11" t="s">
        <v>407</v>
      </c>
      <c r="F2112" s="11" t="s">
        <v>4376</v>
      </c>
      <c r="G2112" s="11" t="s">
        <v>4377</v>
      </c>
      <c r="H2112" s="11" t="s">
        <v>25</v>
      </c>
      <c r="I2112" s="11" t="s">
        <v>26</v>
      </c>
      <c r="J2112" s="11" t="s">
        <v>310</v>
      </c>
      <c r="K2112" s="11" t="s">
        <v>50</v>
      </c>
      <c r="L2112" s="11">
        <v>94122</v>
      </c>
      <c r="M2112" s="11" t="s">
        <v>51</v>
      </c>
      <c r="N2112" s="11" t="s">
        <v>136</v>
      </c>
      <c r="O2112" s="11" t="s">
        <v>31</v>
      </c>
      <c r="P2112" s="11" t="s">
        <v>53</v>
      </c>
      <c r="Q2112" s="11" t="s">
        <v>137</v>
      </c>
      <c r="R2112" s="11">
        <v>24.27</v>
      </c>
      <c r="S2112" s="11">
        <v>3</v>
      </c>
      <c r="T2112" s="11">
        <v>0</v>
      </c>
      <c r="U2112" s="11">
        <v>8.7371999999999996</v>
      </c>
      <c r="V2112" s="11">
        <f t="shared" si="64"/>
        <v>1</v>
      </c>
      <c r="W2112" s="11" t="str">
        <f t="shared" si="65"/>
        <v>Sep</v>
      </c>
      <c r="X2112" s="13" t="s">
        <v>4394</v>
      </c>
    </row>
    <row r="2113" spans="1:24" x14ac:dyDescent="0.3">
      <c r="A2113" s="11">
        <v>9932</v>
      </c>
      <c r="B2113" s="11" t="s">
        <v>4378</v>
      </c>
      <c r="C2113" s="12">
        <v>44513</v>
      </c>
      <c r="D2113" s="12">
        <v>44517</v>
      </c>
      <c r="E2113" s="11" t="s">
        <v>38</v>
      </c>
      <c r="F2113" s="11" t="s">
        <v>433</v>
      </c>
      <c r="G2113" s="11" t="s">
        <v>434</v>
      </c>
      <c r="H2113" s="11" t="s">
        <v>25</v>
      </c>
      <c r="I2113" s="11" t="s">
        <v>26</v>
      </c>
      <c r="J2113" s="11" t="s">
        <v>4379</v>
      </c>
      <c r="K2113" s="11" t="s">
        <v>50</v>
      </c>
      <c r="L2113" s="11">
        <v>92404</v>
      </c>
      <c r="M2113" s="11" t="s">
        <v>51</v>
      </c>
      <c r="N2113" s="11" t="s">
        <v>1948</v>
      </c>
      <c r="O2113" s="11" t="s">
        <v>31</v>
      </c>
      <c r="P2113" s="11" t="s">
        <v>32</v>
      </c>
      <c r="Q2113" s="11" t="s">
        <v>1949</v>
      </c>
      <c r="R2113" s="11">
        <v>683.33199999999999</v>
      </c>
      <c r="S2113" s="11">
        <v>4</v>
      </c>
      <c r="T2113" s="11">
        <v>0.15</v>
      </c>
      <c r="U2113" s="11">
        <v>-40.195999999999998</v>
      </c>
      <c r="V2113" s="11">
        <f t="shared" si="64"/>
        <v>0</v>
      </c>
      <c r="W2113" s="11" t="str">
        <f t="shared" si="65"/>
        <v>Nov</v>
      </c>
      <c r="X2113" s="13" t="s">
        <v>4393</v>
      </c>
    </row>
    <row r="2114" spans="1:24" x14ac:dyDescent="0.3">
      <c r="A2114" s="11">
        <v>9938</v>
      </c>
      <c r="B2114" s="11" t="s">
        <v>4380</v>
      </c>
      <c r="C2114" s="12">
        <v>44715</v>
      </c>
      <c r="D2114" s="12">
        <v>44718</v>
      </c>
      <c r="E2114" s="11" t="s">
        <v>22</v>
      </c>
      <c r="F2114" s="11" t="s">
        <v>1822</v>
      </c>
      <c r="G2114" s="11" t="s">
        <v>1823</v>
      </c>
      <c r="H2114" s="11" t="s">
        <v>81</v>
      </c>
      <c r="I2114" s="11" t="s">
        <v>26</v>
      </c>
      <c r="J2114" s="11" t="s">
        <v>49</v>
      </c>
      <c r="K2114" s="11" t="s">
        <v>50</v>
      </c>
      <c r="L2114" s="11">
        <v>90049</v>
      </c>
      <c r="M2114" s="11" t="s">
        <v>51</v>
      </c>
      <c r="N2114" s="11" t="s">
        <v>1230</v>
      </c>
      <c r="O2114" s="11" t="s">
        <v>31</v>
      </c>
      <c r="P2114" s="11" t="s">
        <v>44</v>
      </c>
      <c r="Q2114" s="11" t="s">
        <v>1231</v>
      </c>
      <c r="R2114" s="11">
        <v>71.087999999999994</v>
      </c>
      <c r="S2114" s="11">
        <v>2</v>
      </c>
      <c r="T2114" s="11">
        <v>0.2</v>
      </c>
      <c r="U2114" s="11">
        <v>-1.7771999999999999</v>
      </c>
      <c r="V2114" s="11">
        <f t="shared" si="64"/>
        <v>0</v>
      </c>
      <c r="W2114" s="11" t="str">
        <f t="shared" si="65"/>
        <v>Jun</v>
      </c>
      <c r="X2114" s="13" t="s">
        <v>4394</v>
      </c>
    </row>
    <row r="2115" spans="1:24" x14ac:dyDescent="0.3">
      <c r="A2115" s="11">
        <v>9939</v>
      </c>
      <c r="B2115" s="11" t="s">
        <v>4381</v>
      </c>
      <c r="C2115" s="12">
        <v>44907</v>
      </c>
      <c r="D2115" s="12">
        <v>44912</v>
      </c>
      <c r="E2115" s="11" t="s">
        <v>38</v>
      </c>
      <c r="F2115" s="11" t="s">
        <v>1019</v>
      </c>
      <c r="G2115" s="11" t="s">
        <v>1020</v>
      </c>
      <c r="H2115" s="11" t="s">
        <v>81</v>
      </c>
      <c r="I2115" s="11" t="s">
        <v>26</v>
      </c>
      <c r="J2115" s="11" t="s">
        <v>158</v>
      </c>
      <c r="K2115" s="11" t="s">
        <v>109</v>
      </c>
      <c r="L2115" s="11">
        <v>10009</v>
      </c>
      <c r="M2115" s="11" t="s">
        <v>62</v>
      </c>
      <c r="N2115" s="11" t="s">
        <v>532</v>
      </c>
      <c r="O2115" s="11" t="s">
        <v>31</v>
      </c>
      <c r="P2115" s="11" t="s">
        <v>53</v>
      </c>
      <c r="Q2115" s="11" t="s">
        <v>3107</v>
      </c>
      <c r="R2115" s="11">
        <v>60.35</v>
      </c>
      <c r="S2115" s="11">
        <v>5</v>
      </c>
      <c r="T2115" s="11">
        <v>0</v>
      </c>
      <c r="U2115" s="11">
        <v>19.915500000000002</v>
      </c>
      <c r="V2115" s="11">
        <f t="shared" ref="V2115:V2122" si="66">IF(U2115&gt;0,1,0)</f>
        <v>1</v>
      </c>
      <c r="W2115" s="11" t="str">
        <f t="shared" ref="W2115:W2122" si="67">TEXT(C2115,"Mmm")</f>
        <v>Dec</v>
      </c>
      <c r="X2115" s="13" t="s">
        <v>4394</v>
      </c>
    </row>
    <row r="2116" spans="1:24" x14ac:dyDescent="0.3">
      <c r="A2116" s="11">
        <v>9948</v>
      </c>
      <c r="B2116" s="11" t="s">
        <v>4382</v>
      </c>
      <c r="C2116" s="12">
        <v>45078</v>
      </c>
      <c r="D2116" s="12">
        <v>45080</v>
      </c>
      <c r="E2116" s="11" t="s">
        <v>22</v>
      </c>
      <c r="F2116" s="11" t="s">
        <v>809</v>
      </c>
      <c r="G2116" s="11" t="s">
        <v>810</v>
      </c>
      <c r="H2116" s="11" t="s">
        <v>81</v>
      </c>
      <c r="I2116" s="11" t="s">
        <v>26</v>
      </c>
      <c r="J2116" s="11" t="s">
        <v>4383</v>
      </c>
      <c r="K2116" s="11" t="s">
        <v>100</v>
      </c>
      <c r="L2116" s="11">
        <v>46203</v>
      </c>
      <c r="M2116" s="11" t="s">
        <v>84</v>
      </c>
      <c r="N2116" s="11" t="s">
        <v>776</v>
      </c>
      <c r="O2116" s="11" t="s">
        <v>31</v>
      </c>
      <c r="P2116" s="11" t="s">
        <v>35</v>
      </c>
      <c r="Q2116" s="11" t="s">
        <v>777</v>
      </c>
      <c r="R2116" s="11">
        <v>1925.88</v>
      </c>
      <c r="S2116" s="11">
        <v>6</v>
      </c>
      <c r="T2116" s="11">
        <v>0</v>
      </c>
      <c r="U2116" s="11">
        <v>539.24639999999999</v>
      </c>
      <c r="V2116" s="11">
        <f t="shared" si="66"/>
        <v>1</v>
      </c>
      <c r="W2116" s="11" t="str">
        <f t="shared" si="67"/>
        <v>Jun</v>
      </c>
      <c r="X2116" s="13" t="s">
        <v>4395</v>
      </c>
    </row>
    <row r="2117" spans="1:24" x14ac:dyDescent="0.3">
      <c r="A2117" s="11">
        <v>9956</v>
      </c>
      <c r="B2117" s="11" t="s">
        <v>4384</v>
      </c>
      <c r="C2117" s="12">
        <v>44544</v>
      </c>
      <c r="D2117" s="12">
        <v>44546</v>
      </c>
      <c r="E2117" s="11" t="s">
        <v>22</v>
      </c>
      <c r="F2117" s="11" t="s">
        <v>3176</v>
      </c>
      <c r="G2117" s="11" t="s">
        <v>3177</v>
      </c>
      <c r="H2117" s="11" t="s">
        <v>81</v>
      </c>
      <c r="I2117" s="11" t="s">
        <v>26</v>
      </c>
      <c r="J2117" s="11" t="s">
        <v>49</v>
      </c>
      <c r="K2117" s="11" t="s">
        <v>50</v>
      </c>
      <c r="L2117" s="11">
        <v>90045</v>
      </c>
      <c r="M2117" s="11" t="s">
        <v>51</v>
      </c>
      <c r="N2117" s="11" t="s">
        <v>1235</v>
      </c>
      <c r="O2117" s="11" t="s">
        <v>31</v>
      </c>
      <c r="P2117" s="11" t="s">
        <v>44</v>
      </c>
      <c r="Q2117" s="11" t="s">
        <v>1236</v>
      </c>
      <c r="R2117" s="11">
        <v>273.56799999999998</v>
      </c>
      <c r="S2117" s="11">
        <v>2</v>
      </c>
      <c r="T2117" s="11">
        <v>0.2</v>
      </c>
      <c r="U2117" s="11">
        <v>10.258800000000001</v>
      </c>
      <c r="V2117" s="11">
        <f t="shared" si="66"/>
        <v>1</v>
      </c>
      <c r="W2117" s="11" t="str">
        <f t="shared" si="67"/>
        <v>Dec</v>
      </c>
      <c r="X2117" s="13" t="s">
        <v>4393</v>
      </c>
    </row>
    <row r="2118" spans="1:24" x14ac:dyDescent="0.3">
      <c r="A2118" s="11">
        <v>9963</v>
      </c>
      <c r="B2118" s="11" t="s">
        <v>4385</v>
      </c>
      <c r="C2118" s="12">
        <v>44274</v>
      </c>
      <c r="D2118" s="12">
        <v>44277</v>
      </c>
      <c r="E2118" s="11" t="s">
        <v>78</v>
      </c>
      <c r="F2118" s="11" t="s">
        <v>1295</v>
      </c>
      <c r="G2118" s="11" t="s">
        <v>1296</v>
      </c>
      <c r="H2118" s="11" t="s">
        <v>90</v>
      </c>
      <c r="I2118" s="11" t="s">
        <v>26</v>
      </c>
      <c r="J2118" s="11" t="s">
        <v>91</v>
      </c>
      <c r="K2118" s="11" t="s">
        <v>83</v>
      </c>
      <c r="L2118" s="11">
        <v>77041</v>
      </c>
      <c r="M2118" s="11" t="s">
        <v>84</v>
      </c>
      <c r="N2118" s="11" t="s">
        <v>2603</v>
      </c>
      <c r="O2118" s="11" t="s">
        <v>31</v>
      </c>
      <c r="P2118" s="11" t="s">
        <v>32</v>
      </c>
      <c r="Q2118" s="11" t="s">
        <v>2604</v>
      </c>
      <c r="R2118" s="11">
        <v>383.46559999999999</v>
      </c>
      <c r="S2118" s="11">
        <v>4</v>
      </c>
      <c r="T2118" s="11">
        <v>0.32</v>
      </c>
      <c r="U2118" s="11">
        <v>-67.670400000000001</v>
      </c>
      <c r="V2118" s="11">
        <f t="shared" si="66"/>
        <v>0</v>
      </c>
      <c r="W2118" s="11" t="str">
        <f t="shared" si="67"/>
        <v>Mar</v>
      </c>
      <c r="X2118" s="13" t="s">
        <v>4393</v>
      </c>
    </row>
    <row r="2119" spans="1:24" x14ac:dyDescent="0.3">
      <c r="A2119" s="11">
        <v>9965</v>
      </c>
      <c r="B2119" s="11" t="s">
        <v>4386</v>
      </c>
      <c r="C2119" s="12">
        <v>44900</v>
      </c>
      <c r="D2119" s="12">
        <v>44905</v>
      </c>
      <c r="E2119" s="11" t="s">
        <v>22</v>
      </c>
      <c r="F2119" s="11" t="s">
        <v>4010</v>
      </c>
      <c r="G2119" s="11" t="s">
        <v>4011</v>
      </c>
      <c r="H2119" s="11" t="s">
        <v>81</v>
      </c>
      <c r="I2119" s="11" t="s">
        <v>26</v>
      </c>
      <c r="J2119" s="11" t="s">
        <v>214</v>
      </c>
      <c r="K2119" s="11" t="s">
        <v>184</v>
      </c>
      <c r="L2119" s="11">
        <v>19711</v>
      </c>
      <c r="M2119" s="11" t="s">
        <v>62</v>
      </c>
      <c r="N2119" s="11" t="s">
        <v>355</v>
      </c>
      <c r="O2119" s="11" t="s">
        <v>31</v>
      </c>
      <c r="P2119" s="11" t="s">
        <v>53</v>
      </c>
      <c r="Q2119" s="11" t="s">
        <v>356</v>
      </c>
      <c r="R2119" s="11">
        <v>13.4</v>
      </c>
      <c r="S2119" s="11">
        <v>1</v>
      </c>
      <c r="T2119" s="11">
        <v>0</v>
      </c>
      <c r="U2119" s="11">
        <v>6.4320000000000004</v>
      </c>
      <c r="V2119" s="11">
        <f t="shared" si="66"/>
        <v>1</v>
      </c>
      <c r="W2119" s="11" t="str">
        <f t="shared" si="67"/>
        <v>Dec</v>
      </c>
      <c r="X2119" s="13" t="s">
        <v>4394</v>
      </c>
    </row>
    <row r="2120" spans="1:24" x14ac:dyDescent="0.3">
      <c r="A2120" s="11">
        <v>9981</v>
      </c>
      <c r="B2120" s="11" t="s">
        <v>4387</v>
      </c>
      <c r="C2120" s="12">
        <v>44445</v>
      </c>
      <c r="D2120" s="12">
        <v>44448</v>
      </c>
      <c r="E2120" s="11" t="s">
        <v>22</v>
      </c>
      <c r="F2120" s="11" t="s">
        <v>1884</v>
      </c>
      <c r="G2120" s="11" t="s">
        <v>1885</v>
      </c>
      <c r="H2120" s="11" t="s">
        <v>25</v>
      </c>
      <c r="I2120" s="11" t="s">
        <v>26</v>
      </c>
      <c r="J2120" s="11" t="s">
        <v>1386</v>
      </c>
      <c r="K2120" s="11" t="s">
        <v>1387</v>
      </c>
      <c r="L2120" s="11">
        <v>70506</v>
      </c>
      <c r="M2120" s="11" t="s">
        <v>29</v>
      </c>
      <c r="N2120" s="11" t="s">
        <v>1240</v>
      </c>
      <c r="O2120" s="11" t="s">
        <v>31</v>
      </c>
      <c r="P2120" s="11" t="s">
        <v>44</v>
      </c>
      <c r="Q2120" s="11" t="s">
        <v>1044</v>
      </c>
      <c r="R2120" s="11">
        <v>85.98</v>
      </c>
      <c r="S2120" s="11">
        <v>1</v>
      </c>
      <c r="T2120" s="11">
        <v>0</v>
      </c>
      <c r="U2120" s="11">
        <v>22.354800000000001</v>
      </c>
      <c r="V2120" s="11">
        <f t="shared" si="66"/>
        <v>1</v>
      </c>
      <c r="W2120" s="11" t="str">
        <f t="shared" si="67"/>
        <v>Sep</v>
      </c>
      <c r="X2120" s="13" t="s">
        <v>4393</v>
      </c>
    </row>
    <row r="2121" spans="1:24" x14ac:dyDescent="0.3">
      <c r="A2121" s="11">
        <v>9990</v>
      </c>
      <c r="B2121" s="11" t="s">
        <v>4388</v>
      </c>
      <c r="C2121" s="12">
        <v>43851</v>
      </c>
      <c r="D2121" s="12">
        <v>43853</v>
      </c>
      <c r="E2121" s="11" t="s">
        <v>22</v>
      </c>
      <c r="F2121" s="11" t="s">
        <v>2000</v>
      </c>
      <c r="G2121" s="11" t="s">
        <v>2001</v>
      </c>
      <c r="H2121" s="11" t="s">
        <v>25</v>
      </c>
      <c r="I2121" s="11" t="s">
        <v>26</v>
      </c>
      <c r="J2121" s="11" t="s">
        <v>987</v>
      </c>
      <c r="K2121" s="11" t="s">
        <v>42</v>
      </c>
      <c r="L2121" s="11">
        <v>33180</v>
      </c>
      <c r="M2121" s="11" t="s">
        <v>29</v>
      </c>
      <c r="N2121" s="11" t="s">
        <v>1558</v>
      </c>
      <c r="O2121" s="11" t="s">
        <v>31</v>
      </c>
      <c r="P2121" s="11" t="s">
        <v>53</v>
      </c>
      <c r="Q2121" s="11" t="s">
        <v>1559</v>
      </c>
      <c r="R2121" s="11">
        <v>25.248000000000001</v>
      </c>
      <c r="S2121" s="11">
        <v>3</v>
      </c>
      <c r="T2121" s="11">
        <v>0.2</v>
      </c>
      <c r="U2121" s="11">
        <v>4.1028000000000002</v>
      </c>
      <c r="V2121" s="11">
        <f t="shared" si="66"/>
        <v>1</v>
      </c>
      <c r="W2121" s="11" t="str">
        <f t="shared" si="67"/>
        <v>Jan</v>
      </c>
      <c r="X2121" s="13" t="s">
        <v>4392</v>
      </c>
    </row>
    <row r="2122" spans="1:24" x14ac:dyDescent="0.3">
      <c r="A2122" s="11">
        <v>9991</v>
      </c>
      <c r="B2122" s="11" t="s">
        <v>4389</v>
      </c>
      <c r="C2122" s="12">
        <v>44983</v>
      </c>
      <c r="D2122" s="12">
        <v>44988</v>
      </c>
      <c r="E2122" s="11" t="s">
        <v>38</v>
      </c>
      <c r="F2122" s="11" t="s">
        <v>224</v>
      </c>
      <c r="G2122" s="11" t="s">
        <v>225</v>
      </c>
      <c r="H2122" s="11" t="s">
        <v>25</v>
      </c>
      <c r="I2122" s="11" t="s">
        <v>26</v>
      </c>
      <c r="J2122" s="11" t="s">
        <v>531</v>
      </c>
      <c r="K2122" s="11" t="s">
        <v>50</v>
      </c>
      <c r="L2122" s="11">
        <v>92627</v>
      </c>
      <c r="M2122" s="11" t="s">
        <v>51</v>
      </c>
      <c r="N2122" s="11" t="s">
        <v>3270</v>
      </c>
      <c r="O2122" s="11" t="s">
        <v>31</v>
      </c>
      <c r="P2122" s="11" t="s">
        <v>53</v>
      </c>
      <c r="Q2122" s="11" t="s">
        <v>3271</v>
      </c>
      <c r="R2122" s="11">
        <v>91.96</v>
      </c>
      <c r="S2122" s="11">
        <v>2</v>
      </c>
      <c r="T2122" s="11">
        <v>0</v>
      </c>
      <c r="U2122" s="11">
        <v>15.6332</v>
      </c>
      <c r="V2122" s="11">
        <f t="shared" si="66"/>
        <v>1</v>
      </c>
      <c r="W2122" s="11" t="str">
        <f t="shared" si="67"/>
        <v>Feb</v>
      </c>
      <c r="X2122" s="13" t="s">
        <v>4395</v>
      </c>
    </row>
    <row r="2123" spans="1:24" x14ac:dyDescent="0.3">
      <c r="R2123" s="11">
        <f>SUM(R2:R2122)</f>
        <v>741999.79529999977</v>
      </c>
      <c r="U2123" s="11">
        <f>SUM(U2:U2122)</f>
        <v>18451.272799999999</v>
      </c>
    </row>
    <row r="2124" spans="1:24" x14ac:dyDescent="0.3">
      <c r="U2124" s="11">
        <f>U2123/R2123</f>
        <v>2.4866951334588872E-2</v>
      </c>
    </row>
  </sheetData>
  <autoFilter ref="A1:U2122" xr:uid="{BCC5D7F9-D756-4E4B-BBD7-B4089C7F416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PIvot Charts</vt:lpstr>
      <vt:lpstr>stores_sales_forecasting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Chandni Chinmay Patel</dc:creator>
  <cp:lastModifiedBy>Chandni Chinmay Patel</cp:lastModifiedBy>
  <dcterms:created xsi:type="dcterms:W3CDTF">2024-10-16T16:45:49Z</dcterms:created>
  <dcterms:modified xsi:type="dcterms:W3CDTF">2024-10-17T17:01:27Z</dcterms:modified>
</cp:coreProperties>
</file>