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ler/Documents/PhD/Upstream/"/>
    </mc:Choice>
  </mc:AlternateContent>
  <xr:revisionPtr revIDLastSave="0" documentId="13_ncr:1_{DCDE6730-CDAC-8A4D-A060-B5292BA86249}" xr6:coauthVersionLast="47" xr6:coauthVersionMax="47" xr10:uidLastSave="{00000000-0000-0000-0000-000000000000}"/>
  <bookViews>
    <workbookView xWindow="1600" yWindow="-18300" windowWidth="29400" windowHeight="16920" xr2:uid="{710BDEAB-16E2-B047-8EB1-09C621295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22" i="1"/>
  <c r="K22" i="1"/>
  <c r="K12" i="1"/>
  <c r="K21" i="1"/>
  <c r="K20" i="1"/>
  <c r="K19" i="1"/>
  <c r="K18" i="1"/>
  <c r="K17" i="1"/>
  <c r="K16" i="1"/>
  <c r="K15" i="1"/>
  <c r="K11" i="1"/>
  <c r="K10" i="1"/>
  <c r="K9" i="1"/>
  <c r="K8" i="1"/>
  <c r="K7" i="1"/>
  <c r="K6" i="1"/>
  <c r="K5" i="1"/>
  <c r="E16" i="1"/>
  <c r="E17" i="1"/>
  <c r="E18" i="1"/>
  <c r="E19" i="1"/>
  <c r="E20" i="1"/>
  <c r="E21" i="1"/>
  <c r="E15" i="1"/>
  <c r="E11" i="1"/>
  <c r="E10" i="1"/>
  <c r="E7" i="1"/>
  <c r="E8" i="1"/>
  <c r="E9" i="1"/>
  <c r="E6" i="1"/>
  <c r="E5" i="1"/>
</calcChain>
</file>

<file path=xl/sharedStrings.xml><?xml version="1.0" encoding="utf-8"?>
<sst xmlns="http://schemas.openxmlformats.org/spreadsheetml/2006/main" count="51" uniqueCount="16">
  <si>
    <t>Current</t>
  </si>
  <si>
    <t>SampleC (All)</t>
  </si>
  <si>
    <t>SampleC (SR)</t>
  </si>
  <si>
    <t>Change (%)</t>
  </si>
  <si>
    <t>K3pi Region</t>
  </si>
  <si>
    <t>K2pi Region</t>
  </si>
  <si>
    <t>Kmu2 Region</t>
  </si>
  <si>
    <t>XGB BDT (No Extra Hits Veto)</t>
  </si>
  <si>
    <t>Pnn Noov (SR1)</t>
  </si>
  <si>
    <t xml:space="preserve"> Pnn Noov (SR2)</t>
  </si>
  <si>
    <t>2018/9001</t>
  </si>
  <si>
    <t>2022/11100-12037</t>
  </si>
  <si>
    <t>2022 Trained Model @ 0.995</t>
  </si>
  <si>
    <t>Ke4 (Noov)</t>
  </si>
  <si>
    <t>*Small number of jobs failed. SampleC count slightly low.</t>
  </si>
  <si>
    <t>2018 Trained Model @ 0.995 (Threshold NOT tuned)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</si>
</sst>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3"/>
      <color rgb="FFE1E4E8"/>
      <name val="Menlo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9AA1-FBA7-B94D-8D87-BED79E47BDE3}">
  <dimension ref="A2:L28"/>
  <sheetViews>
    <sheetView tabSelected="1" zoomScale="111" workbookViewId="0">
      <selection activeCell="J20" sqref="J20"/>
    </sheetView>
  </sheetViews>
  <sheetFormatPr baseColWidth="10" defaultRowHeight="16" x14ac:dyDescent="0.2"/>
  <cols>
    <col min="2" max="2" width="13.83203125" customWidth="1"/>
    <col min="4" max="4" width="15.1640625" customWidth="1"/>
    <col min="5" max="5" width="12.6640625" bestFit="1" customWidth="1"/>
    <col min="6" max="6" width="19" customWidth="1"/>
    <col min="8" max="8" width="15.5" customWidth="1"/>
    <col min="11" max="11" width="19.1640625" customWidth="1"/>
    <col min="12" max="12" width="19.5" customWidth="1"/>
  </cols>
  <sheetData>
    <row r="2" spans="1:12" x14ac:dyDescent="0.2">
      <c r="A2" s="11" t="s">
        <v>12</v>
      </c>
      <c r="B2" s="11"/>
      <c r="C2" s="11"/>
      <c r="D2" s="11"/>
      <c r="E2" s="11"/>
      <c r="G2" s="11" t="s">
        <v>15</v>
      </c>
      <c r="H2" s="11"/>
      <c r="I2" s="11"/>
      <c r="J2" s="11"/>
      <c r="K2" s="11"/>
    </row>
    <row r="4" spans="1:12" ht="31" customHeight="1" x14ac:dyDescent="0.2">
      <c r="B4" s="1"/>
      <c r="C4" s="1" t="s">
        <v>0</v>
      </c>
      <c r="D4" s="3" t="s">
        <v>7</v>
      </c>
      <c r="E4" s="1" t="s">
        <v>3</v>
      </c>
      <c r="H4" s="1"/>
      <c r="I4" s="1" t="s">
        <v>0</v>
      </c>
      <c r="J4" s="3" t="s">
        <v>7</v>
      </c>
      <c r="K4" s="1" t="s">
        <v>3</v>
      </c>
    </row>
    <row r="5" spans="1:12" x14ac:dyDescent="0.2">
      <c r="A5" s="9" t="s">
        <v>11</v>
      </c>
      <c r="B5" s="1" t="s">
        <v>1</v>
      </c>
      <c r="C5" s="1">
        <v>2328</v>
      </c>
      <c r="D5" s="1">
        <v>1899</v>
      </c>
      <c r="E5" s="2">
        <f>(D5-C5)/C5</f>
        <v>-0.18427835051546393</v>
      </c>
      <c r="G5" s="9" t="s">
        <v>11</v>
      </c>
      <c r="H5" s="1" t="s">
        <v>1</v>
      </c>
      <c r="I5" s="1">
        <v>2328</v>
      </c>
      <c r="J5" s="1">
        <v>2003</v>
      </c>
      <c r="K5" s="2">
        <f>(J5-I5)/I5</f>
        <v>-0.13960481099656358</v>
      </c>
    </row>
    <row r="6" spans="1:12" x14ac:dyDescent="0.2">
      <c r="A6" s="9"/>
      <c r="B6" s="1" t="s">
        <v>2</v>
      </c>
      <c r="C6" s="1">
        <v>38</v>
      </c>
      <c r="D6" s="1">
        <v>27</v>
      </c>
      <c r="E6" s="2">
        <f>(D6-C6)/C6</f>
        <v>-0.28947368421052633</v>
      </c>
      <c r="G6" s="9"/>
      <c r="H6" s="1" t="s">
        <v>2</v>
      </c>
      <c r="I6" s="1">
        <v>38</v>
      </c>
      <c r="J6" s="1">
        <v>25</v>
      </c>
      <c r="K6" s="2">
        <f>(J6-I6)/I6</f>
        <v>-0.34210526315789475</v>
      </c>
    </row>
    <row r="7" spans="1:12" x14ac:dyDescent="0.2">
      <c r="A7" s="9"/>
      <c r="B7" s="1" t="s">
        <v>4</v>
      </c>
      <c r="C7" s="1">
        <v>14391</v>
      </c>
      <c r="D7" s="1">
        <v>12228</v>
      </c>
      <c r="E7" s="2">
        <f t="shared" ref="E7:E12" si="0">(D7-C7)/C7</f>
        <v>-0.15030227225349177</v>
      </c>
      <c r="G7" s="9"/>
      <c r="H7" s="1" t="s">
        <v>4</v>
      </c>
      <c r="I7" s="1">
        <v>14391</v>
      </c>
      <c r="J7" s="1">
        <v>13941</v>
      </c>
      <c r="K7" s="2">
        <f t="shared" ref="K7:K12" si="1">(J7-I7)/I7</f>
        <v>-3.1269543464665414E-2</v>
      </c>
    </row>
    <row r="8" spans="1:12" x14ac:dyDescent="0.2">
      <c r="A8" s="9"/>
      <c r="B8" s="1" t="s">
        <v>5</v>
      </c>
      <c r="C8" s="1">
        <v>625</v>
      </c>
      <c r="D8" s="1">
        <v>587</v>
      </c>
      <c r="E8" s="2">
        <f t="shared" si="0"/>
        <v>-6.08E-2</v>
      </c>
      <c r="G8" s="9"/>
      <c r="H8" s="1" t="s">
        <v>5</v>
      </c>
      <c r="I8" s="1">
        <v>625</v>
      </c>
      <c r="J8" s="1">
        <v>585</v>
      </c>
      <c r="K8" s="2">
        <f t="shared" si="1"/>
        <v>-6.4000000000000001E-2</v>
      </c>
    </row>
    <row r="9" spans="1:12" x14ac:dyDescent="0.2">
      <c r="A9" s="9"/>
      <c r="B9" s="1" t="s">
        <v>6</v>
      </c>
      <c r="C9" s="1">
        <v>25528</v>
      </c>
      <c r="D9" s="1">
        <v>23679</v>
      </c>
      <c r="E9" s="2">
        <f t="shared" si="0"/>
        <v>-7.2430272641805071E-2</v>
      </c>
      <c r="G9" s="9"/>
      <c r="H9" s="1" t="s">
        <v>6</v>
      </c>
      <c r="I9" s="1">
        <v>25528</v>
      </c>
      <c r="J9" s="1">
        <v>24428</v>
      </c>
      <c r="K9" s="2">
        <f t="shared" si="1"/>
        <v>-4.3089940457536821E-2</v>
      </c>
    </row>
    <row r="10" spans="1:12" x14ac:dyDescent="0.2">
      <c r="A10" s="9"/>
      <c r="B10" s="1" t="s">
        <v>8</v>
      </c>
      <c r="C10" s="1">
        <v>192584</v>
      </c>
      <c r="D10" s="1">
        <v>197705</v>
      </c>
      <c r="E10" s="2">
        <f t="shared" si="0"/>
        <v>2.6590994059734974E-2</v>
      </c>
      <c r="G10" s="9"/>
      <c r="H10" s="1" t="s">
        <v>8</v>
      </c>
      <c r="I10" s="1">
        <v>192584</v>
      </c>
      <c r="J10" s="1">
        <v>187536</v>
      </c>
      <c r="K10" s="2">
        <f t="shared" si="1"/>
        <v>-2.6211938686495243E-2</v>
      </c>
    </row>
    <row r="11" spans="1:12" x14ac:dyDescent="0.2">
      <c r="A11" s="9"/>
      <c r="B11" s="1" t="s">
        <v>9</v>
      </c>
      <c r="C11" s="1">
        <v>1062245</v>
      </c>
      <c r="D11" s="1">
        <v>1116624</v>
      </c>
      <c r="E11" s="2">
        <f t="shared" si="0"/>
        <v>5.1192521499277471E-2</v>
      </c>
      <c r="G11" s="9"/>
      <c r="H11" s="1" t="s">
        <v>9</v>
      </c>
      <c r="I11" s="1">
        <v>1062245</v>
      </c>
      <c r="J11" s="1">
        <v>1041947</v>
      </c>
      <c r="K11" s="2">
        <f t="shared" si="1"/>
        <v>-1.9108586060654558E-2</v>
      </c>
    </row>
    <row r="12" spans="1:12" x14ac:dyDescent="0.2">
      <c r="B12" s="1" t="s">
        <v>13</v>
      </c>
      <c r="C12" s="1">
        <v>17</v>
      </c>
      <c r="D12" s="1">
        <v>18</v>
      </c>
      <c r="E12" s="2">
        <f t="shared" si="0"/>
        <v>5.8823529411764705E-2</v>
      </c>
      <c r="H12" s="1" t="s">
        <v>13</v>
      </c>
      <c r="I12" s="1">
        <v>17</v>
      </c>
      <c r="J12" s="1">
        <v>17</v>
      </c>
      <c r="K12" s="2">
        <f t="shared" si="1"/>
        <v>0</v>
      </c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ht="49" customHeight="1" x14ac:dyDescent="0.2">
      <c r="B14" s="1"/>
      <c r="C14" s="1" t="s">
        <v>0</v>
      </c>
      <c r="D14" s="3" t="s">
        <v>7</v>
      </c>
      <c r="E14" s="1" t="s">
        <v>3</v>
      </c>
      <c r="F14" s="3"/>
      <c r="H14" s="7"/>
      <c r="I14" s="7" t="s">
        <v>0</v>
      </c>
      <c r="J14" s="8" t="s">
        <v>7</v>
      </c>
      <c r="K14" s="7" t="s">
        <v>3</v>
      </c>
      <c r="L14" s="8" t="s">
        <v>14</v>
      </c>
    </row>
    <row r="15" spans="1:12" x14ac:dyDescent="0.2">
      <c r="A15" s="10" t="s">
        <v>10</v>
      </c>
      <c r="B15" s="1" t="s">
        <v>1</v>
      </c>
      <c r="C15" s="1">
        <v>2272</v>
      </c>
      <c r="D15" s="1">
        <v>2065</v>
      </c>
      <c r="E15" s="2">
        <f>(D15-C15)/C15</f>
        <v>-9.1109154929577468E-2</v>
      </c>
      <c r="G15" s="10" t="s">
        <v>10</v>
      </c>
      <c r="H15" s="1" t="s">
        <v>1</v>
      </c>
      <c r="I15" s="1">
        <v>2154</v>
      </c>
      <c r="J15" s="1">
        <v>1806</v>
      </c>
      <c r="K15" s="2">
        <f>(J15-I15)/I15</f>
        <v>-0.16155988857938719</v>
      </c>
    </row>
    <row r="16" spans="1:12" x14ac:dyDescent="0.2">
      <c r="A16" s="10"/>
      <c r="B16" s="1" t="s">
        <v>2</v>
      </c>
      <c r="C16" s="1">
        <v>60</v>
      </c>
      <c r="D16" s="1">
        <v>58</v>
      </c>
      <c r="E16" s="2">
        <f t="shared" ref="E16:E22" si="2">(D16-C16)/C16</f>
        <v>-3.3333333333333333E-2</v>
      </c>
      <c r="G16" s="10"/>
      <c r="H16" s="1" t="s">
        <v>2</v>
      </c>
      <c r="I16" s="6">
        <v>55</v>
      </c>
      <c r="J16" s="1">
        <v>38</v>
      </c>
      <c r="K16" s="2">
        <f>(J16-I16)/I16</f>
        <v>-0.30909090909090908</v>
      </c>
      <c r="L16" s="4"/>
    </row>
    <row r="17" spans="1:11" x14ac:dyDescent="0.2">
      <c r="A17" s="10"/>
      <c r="B17" s="1" t="s">
        <v>4</v>
      </c>
      <c r="C17" s="1">
        <v>15207</v>
      </c>
      <c r="D17" s="1">
        <v>14039</v>
      </c>
      <c r="E17" s="2">
        <f t="shared" si="2"/>
        <v>-7.6806733741040314E-2</v>
      </c>
      <c r="G17" s="10"/>
      <c r="H17" s="1" t="s">
        <v>4</v>
      </c>
      <c r="I17" s="1">
        <v>14421</v>
      </c>
      <c r="J17" s="1">
        <v>14130</v>
      </c>
      <c r="K17" s="2">
        <f t="shared" ref="K17:K22" si="3">(J17-I17)/I17</f>
        <v>-2.017890576242979E-2</v>
      </c>
    </row>
    <row r="18" spans="1:11" x14ac:dyDescent="0.2">
      <c r="A18" s="10"/>
      <c r="B18" s="1" t="s">
        <v>5</v>
      </c>
      <c r="C18" s="1">
        <v>590</v>
      </c>
      <c r="D18" s="1">
        <v>595</v>
      </c>
      <c r="E18" s="2">
        <f t="shared" si="2"/>
        <v>8.4745762711864406E-3</v>
      </c>
      <c r="G18" s="10"/>
      <c r="H18" s="1" t="s">
        <v>5</v>
      </c>
      <c r="I18" s="1">
        <v>552</v>
      </c>
      <c r="J18" s="1">
        <v>515</v>
      </c>
      <c r="K18" s="2">
        <f t="shared" si="3"/>
        <v>-6.7028985507246383E-2</v>
      </c>
    </row>
    <row r="19" spans="1:11" x14ac:dyDescent="0.2">
      <c r="A19" s="10"/>
      <c r="B19" s="1" t="s">
        <v>6</v>
      </c>
      <c r="C19" s="1">
        <v>22031</v>
      </c>
      <c r="D19" s="1">
        <v>21896</v>
      </c>
      <c r="E19" s="2">
        <f t="shared" si="2"/>
        <v>-6.1277291089827969E-3</v>
      </c>
      <c r="G19" s="10"/>
      <c r="H19" s="1" t="s">
        <v>6</v>
      </c>
      <c r="I19" s="1">
        <v>20959</v>
      </c>
      <c r="J19" s="1">
        <v>20145</v>
      </c>
      <c r="K19" s="2">
        <f t="shared" si="3"/>
        <v>-3.8837730807767548E-2</v>
      </c>
    </row>
    <row r="20" spans="1:11" x14ac:dyDescent="0.2">
      <c r="A20" s="10"/>
      <c r="B20" s="1" t="s">
        <v>8</v>
      </c>
      <c r="C20" s="1">
        <v>105325</v>
      </c>
      <c r="D20" s="1">
        <v>107466</v>
      </c>
      <c r="E20" s="2">
        <f t="shared" si="2"/>
        <v>2.032755755993354E-2</v>
      </c>
      <c r="G20" s="10"/>
      <c r="H20" s="1" t="s">
        <v>8</v>
      </c>
      <c r="I20" s="1">
        <v>105325</v>
      </c>
      <c r="J20" s="1">
        <v>104609</v>
      </c>
      <c r="K20" s="2">
        <f t="shared" si="3"/>
        <v>-6.7980061713743172E-3</v>
      </c>
    </row>
    <row r="21" spans="1:11" x14ac:dyDescent="0.2">
      <c r="A21" s="10"/>
      <c r="B21" s="1" t="s">
        <v>9</v>
      </c>
      <c r="C21" s="1">
        <v>556586</v>
      </c>
      <c r="D21" s="1">
        <v>577815</v>
      </c>
      <c r="E21" s="2">
        <f t="shared" si="2"/>
        <v>3.8141455228841548E-2</v>
      </c>
      <c r="G21" s="10"/>
      <c r="H21" s="1" t="s">
        <v>9</v>
      </c>
      <c r="I21" s="1">
        <v>556586</v>
      </c>
      <c r="J21" s="1">
        <v>557969</v>
      </c>
      <c r="K21" s="2">
        <f t="shared" si="3"/>
        <v>2.484791209265055E-3</v>
      </c>
    </row>
    <row r="22" spans="1:11" x14ac:dyDescent="0.2">
      <c r="B22" s="1" t="s">
        <v>13</v>
      </c>
      <c r="E22" s="2" t="e">
        <f t="shared" si="2"/>
        <v>#DIV/0!</v>
      </c>
      <c r="H22" s="1" t="s">
        <v>13</v>
      </c>
      <c r="K22" s="2" t="e">
        <f t="shared" si="3"/>
        <v>#DIV/0!</v>
      </c>
    </row>
    <row r="28" spans="1:11" ht="17" x14ac:dyDescent="0.2">
      <c r="J28" s="5"/>
    </row>
  </sheetData>
  <mergeCells count="6">
    <mergeCell ref="A5:A11"/>
    <mergeCell ref="A15:A21"/>
    <mergeCell ref="A2:E2"/>
    <mergeCell ref="G2:K2"/>
    <mergeCell ref="G5:G11"/>
    <mergeCell ref="G15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Kenworthy (Physics and Astronomy)</dc:creator>
  <cp:lastModifiedBy>Chandler Kenworthy (Physics and Astronomy)</cp:lastModifiedBy>
  <dcterms:created xsi:type="dcterms:W3CDTF">2024-06-12T10:05:15Z</dcterms:created>
  <dcterms:modified xsi:type="dcterms:W3CDTF">2024-06-18T13:21:59Z</dcterms:modified>
</cp:coreProperties>
</file>