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ajgupta\Desktop\Data Analytics Using Excel\Dr. Rupesh Kumar Sinha\"/>
    </mc:Choice>
  </mc:AlternateContent>
  <bookViews>
    <workbookView xWindow="0" yWindow="0" windowWidth="16815" windowHeight="7905" firstSheet="1" activeTab="2"/>
  </bookViews>
  <sheets>
    <sheet name="Q1 Answer" sheetId="11" r:id="rId1"/>
    <sheet name="Q3 Answer" sheetId="1" r:id="rId2"/>
    <sheet name="Q4 Answer" sheetId="13" r:id="rId3"/>
    <sheet name="Q5 Answer" sheetId="3" r:id="rId4"/>
    <sheet name="Q7 Answer" sheetId="9" r:id="rId5"/>
    <sheet name="Q8 Answer" sheetId="8" r:id="rId6"/>
    <sheet name="Q9 Answer" sheetId="12" r:id="rId7"/>
    <sheet name="Salary" sheetId="5" r:id="rId8"/>
    <sheet name="Age" sheetId="6" r:id="rId9"/>
    <sheet name="Experience" sheetId="7" r:id="rId10"/>
  </sheets>
  <definedNames>
    <definedName name="Age">Experience!$C$5:$D$14</definedName>
    <definedName name="ageref">Age!$B$5:$C$14</definedName>
    <definedName name="emi">'Q9 Answer'!$D$10</definedName>
    <definedName name="Experience">Experience!$C$5:$D$14</definedName>
    <definedName name="loanamt">'Q9 Answer'!$D$6</definedName>
    <definedName name="master_table">'Q3 Answer'!#REF!</definedName>
    <definedName name="principal">'Q9 Answer'!$D$13</definedName>
    <definedName name="rate">'Q9 Answer'!$D$7</definedName>
    <definedName name="reftab">'Q3 Answer'!$K$8:$O$12</definedName>
    <definedName name="salaryref">Salary!$B$5:$C$14</definedName>
    <definedName name="year">'Q9 Answer'!$D$8</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 i="13" l="1"/>
  <c r="G8" i="13"/>
  <c r="I7" i="1"/>
  <c r="E10" i="1" l="1"/>
  <c r="F10" i="1"/>
  <c r="G10" i="1"/>
  <c r="H10" i="1"/>
  <c r="E11" i="1"/>
  <c r="F11" i="1"/>
  <c r="G11" i="1"/>
  <c r="H11" i="1"/>
  <c r="E12" i="1"/>
  <c r="F12" i="1"/>
  <c r="G12" i="1"/>
  <c r="H12" i="1"/>
  <c r="E13" i="1"/>
  <c r="F13" i="1"/>
  <c r="G13" i="1"/>
  <c r="H13" i="1"/>
  <c r="E14" i="1"/>
  <c r="F14" i="1"/>
  <c r="G14" i="1"/>
  <c r="H14" i="1"/>
  <c r="F15" i="1"/>
  <c r="I12" i="13"/>
  <c r="H12" i="13"/>
  <c r="G12" i="13"/>
  <c r="F12" i="13"/>
  <c r="I11" i="13"/>
  <c r="H11" i="13"/>
  <c r="G11" i="13"/>
  <c r="F11" i="13"/>
  <c r="I10" i="13"/>
  <c r="H10" i="13"/>
  <c r="G10" i="13"/>
  <c r="F10" i="13"/>
  <c r="I9" i="13"/>
  <c r="H9" i="13"/>
  <c r="G9" i="13"/>
  <c r="F9" i="13"/>
  <c r="I8" i="13"/>
  <c r="H8" i="13"/>
  <c r="G13" i="13"/>
  <c r="G49" i="11" l="1"/>
  <c r="G48" i="11"/>
  <c r="G47" i="11"/>
  <c r="G46" i="11"/>
  <c r="G45" i="11"/>
  <c r="G44" i="11"/>
  <c r="G43" i="11"/>
  <c r="G42" i="11"/>
  <c r="G41" i="11"/>
  <c r="G40" i="11"/>
  <c r="G39" i="11"/>
  <c r="G38" i="11"/>
  <c r="G37" i="11"/>
  <c r="G36" i="1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J52" i="11" s="1"/>
  <c r="C13" i="12"/>
  <c r="D10" i="12"/>
  <c r="B13" i="12" s="1"/>
  <c r="D13" i="12" s="1"/>
  <c r="F13" i="12" s="1"/>
  <c r="G50" i="11" l="1"/>
  <c r="J50" i="11"/>
  <c r="J51" i="11"/>
  <c r="G13" i="12"/>
  <c r="E13" i="12" s="1"/>
  <c r="B14" i="12"/>
  <c r="G14" i="12" l="1"/>
  <c r="B15" i="12"/>
  <c r="C14" i="12"/>
  <c r="D14" i="12"/>
  <c r="E14" i="12" l="1"/>
  <c r="F14" i="12"/>
  <c r="B16" i="12"/>
  <c r="G15" i="12"/>
  <c r="D15" i="12"/>
  <c r="C15" i="12"/>
  <c r="E15" i="12" l="1"/>
  <c r="F15" i="12"/>
  <c r="C16" i="12"/>
  <c r="G16" i="12"/>
  <c r="B17" i="12"/>
  <c r="D16" i="12"/>
  <c r="E16" i="12" l="1"/>
  <c r="B18" i="12"/>
  <c r="B19" i="12" s="1"/>
  <c r="G17" i="12"/>
  <c r="D17" i="12"/>
  <c r="C17" i="12"/>
  <c r="F16" i="12"/>
  <c r="C19" i="12" l="1"/>
  <c r="D19" i="12"/>
  <c r="G19" i="12"/>
  <c r="B20" i="12"/>
  <c r="F17" i="12"/>
  <c r="E17" i="12"/>
  <c r="G18" i="12"/>
  <c r="D18" i="12"/>
  <c r="C18" i="12"/>
  <c r="C20" i="12" l="1"/>
  <c r="D20" i="12"/>
  <c r="G20" i="12"/>
  <c r="B21" i="12"/>
  <c r="E19" i="12"/>
  <c r="E18" i="12"/>
  <c r="F18" i="12"/>
  <c r="F19" i="12" s="1"/>
  <c r="F20" i="12" s="1"/>
  <c r="G21" i="12" l="1"/>
  <c r="B22" i="12"/>
  <c r="C21" i="12"/>
  <c r="D21" i="12"/>
  <c r="E21" i="12" s="1"/>
  <c r="E20" i="12"/>
  <c r="D22" i="12" l="1"/>
  <c r="G22" i="12"/>
  <c r="B23" i="12"/>
  <c r="C22" i="12"/>
  <c r="F21" i="12"/>
  <c r="E22" i="12" l="1"/>
  <c r="F22" i="12"/>
  <c r="C23" i="12"/>
  <c r="D23" i="12"/>
  <c r="G23" i="12"/>
  <c r="B24" i="12"/>
  <c r="C24" i="12" l="1"/>
  <c r="B25" i="12"/>
  <c r="G24" i="12"/>
  <c r="D24" i="12"/>
  <c r="E23" i="12"/>
  <c r="F23" i="12"/>
  <c r="E24" i="12" l="1"/>
  <c r="F24" i="12"/>
  <c r="B26" i="12"/>
  <c r="G25" i="12"/>
  <c r="C25" i="12"/>
  <c r="D25" i="12"/>
  <c r="E25" i="12" l="1"/>
  <c r="B27" i="12"/>
  <c r="G26" i="12"/>
  <c r="C26" i="12"/>
  <c r="D26" i="12"/>
  <c r="F25" i="12"/>
  <c r="F26" i="12" s="1"/>
  <c r="E26" i="12" l="1"/>
  <c r="D27" i="12"/>
  <c r="C27" i="12"/>
  <c r="B28" i="12"/>
  <c r="G27" i="12"/>
  <c r="B29" i="12" l="1"/>
  <c r="G28" i="12"/>
  <c r="D28" i="12"/>
  <c r="E28" i="12" s="1"/>
  <c r="C28" i="12"/>
  <c r="E27" i="12"/>
  <c r="F27" i="12"/>
  <c r="F28" i="12" l="1"/>
  <c r="B30" i="12"/>
  <c r="D29" i="12"/>
  <c r="C29" i="12"/>
  <c r="G29" i="12"/>
  <c r="D30" i="12" l="1"/>
  <c r="B31" i="12"/>
  <c r="C30" i="12"/>
  <c r="G30" i="12"/>
  <c r="E29" i="12"/>
  <c r="F29" i="12"/>
  <c r="F30" i="12" s="1"/>
  <c r="G31" i="12" l="1"/>
  <c r="C31" i="12"/>
  <c r="B32" i="12"/>
  <c r="D31" i="12"/>
  <c r="E31" i="12" s="1"/>
  <c r="E30" i="12"/>
  <c r="G32" i="12" l="1"/>
  <c r="D32" i="12"/>
  <c r="B33" i="12"/>
  <c r="C32" i="12"/>
  <c r="F31" i="12"/>
  <c r="F32" i="12" l="1"/>
  <c r="E32" i="12"/>
  <c r="D33" i="12"/>
  <c r="G33" i="12"/>
  <c r="C33" i="12"/>
  <c r="B34" i="12"/>
  <c r="B35" i="12" l="1"/>
  <c r="C34" i="12"/>
  <c r="G34" i="12"/>
  <c r="D34" i="12"/>
  <c r="E33" i="12"/>
  <c r="F33" i="12"/>
  <c r="E34" i="12" l="1"/>
  <c r="F34" i="12"/>
  <c r="C35" i="12"/>
  <c r="G35" i="12"/>
  <c r="B36" i="12"/>
  <c r="D35" i="12"/>
  <c r="E35" i="12" l="1"/>
  <c r="G36" i="12"/>
  <c r="B37" i="12"/>
  <c r="D36" i="12"/>
  <c r="E36" i="12" s="1"/>
  <c r="C36" i="12"/>
  <c r="F35" i="12"/>
  <c r="F36" i="12" l="1"/>
  <c r="B38" i="12"/>
  <c r="C37" i="12"/>
  <c r="D37" i="12"/>
  <c r="G37" i="12"/>
  <c r="E37" i="12" l="1"/>
  <c r="B39" i="12"/>
  <c r="G38" i="12"/>
  <c r="D38" i="12"/>
  <c r="C38" i="12"/>
  <c r="F37" i="12"/>
  <c r="E38" i="12" l="1"/>
  <c r="F38" i="12"/>
  <c r="B40" i="12"/>
  <c r="G39" i="12"/>
  <c r="D39" i="12"/>
  <c r="C39" i="12"/>
  <c r="E39" i="12" l="1"/>
  <c r="D40" i="12"/>
  <c r="C40" i="12"/>
  <c r="B41" i="12"/>
  <c r="G40" i="12"/>
  <c r="F39" i="12"/>
  <c r="F40" i="12" l="1"/>
  <c r="G41" i="12"/>
  <c r="D41" i="12"/>
  <c r="C41" i="12"/>
  <c r="B42" i="12"/>
  <c r="E40" i="12"/>
  <c r="E41" i="12" l="1"/>
  <c r="B43" i="12"/>
  <c r="D42" i="12"/>
  <c r="C42" i="12"/>
  <c r="G42" i="12"/>
  <c r="F41" i="12"/>
  <c r="F42" i="12" l="1"/>
  <c r="E42" i="12"/>
  <c r="D43" i="12"/>
  <c r="B44" i="12"/>
  <c r="C43" i="12"/>
  <c r="G43" i="12"/>
  <c r="G44" i="12" l="1"/>
  <c r="C44" i="12"/>
  <c r="B45" i="12"/>
  <c r="D44" i="12"/>
  <c r="E43" i="12"/>
  <c r="F43" i="12"/>
  <c r="E44" i="12" l="1"/>
  <c r="F44" i="12"/>
  <c r="B46" i="12"/>
  <c r="G45" i="12"/>
  <c r="C45" i="12"/>
  <c r="D45" i="12"/>
  <c r="E45" i="12" l="1"/>
  <c r="C46" i="12"/>
  <c r="B47" i="12"/>
  <c r="G46" i="12"/>
  <c r="D46" i="12"/>
  <c r="F45" i="12"/>
  <c r="F46" i="12" l="1"/>
  <c r="E46" i="12"/>
  <c r="C47" i="12"/>
  <c r="B48" i="12"/>
  <c r="G47" i="12"/>
  <c r="D47" i="12"/>
  <c r="E47" i="12" l="1"/>
  <c r="D48" i="12"/>
  <c r="C48" i="12"/>
  <c r="B49" i="12"/>
  <c r="G48" i="12"/>
  <c r="F47" i="12"/>
  <c r="F48" i="12" s="1"/>
  <c r="B50" i="12" l="1"/>
  <c r="G49" i="12"/>
  <c r="D49" i="12"/>
  <c r="E49" i="12" s="1"/>
  <c r="C49" i="12"/>
  <c r="E48" i="12"/>
  <c r="B51" i="12" l="1"/>
  <c r="C50" i="12"/>
  <c r="G50" i="12"/>
  <c r="D50" i="12"/>
  <c r="F49" i="12"/>
  <c r="E50" i="12" l="1"/>
  <c r="F50" i="12"/>
  <c r="D51" i="12"/>
  <c r="G51" i="12"/>
  <c r="C51" i="12"/>
  <c r="B52" i="12"/>
  <c r="B53" i="12" l="1"/>
  <c r="C52" i="12"/>
  <c r="D52" i="12"/>
  <c r="G52" i="12"/>
  <c r="E51" i="12"/>
  <c r="F51" i="12"/>
  <c r="F52" i="12" l="1"/>
  <c r="E52" i="12"/>
  <c r="D53" i="12"/>
  <c r="B54" i="12"/>
  <c r="C53" i="12"/>
  <c r="G53" i="12"/>
  <c r="E53" i="12" l="1"/>
  <c r="C54" i="12"/>
  <c r="B55" i="12"/>
  <c r="G54" i="12"/>
  <c r="D54" i="12"/>
  <c r="F53" i="12"/>
  <c r="E54" i="12" l="1"/>
  <c r="F54" i="12"/>
  <c r="C55" i="12"/>
  <c r="G55" i="12"/>
  <c r="B56" i="12"/>
  <c r="D55" i="12"/>
  <c r="E55" i="12" l="1"/>
  <c r="D56" i="12"/>
  <c r="B57" i="12"/>
  <c r="G56" i="12"/>
  <c r="C56" i="12"/>
  <c r="F55" i="12"/>
  <c r="F56" i="12" s="1"/>
  <c r="B58" i="12" l="1"/>
  <c r="D57" i="12"/>
  <c r="C57" i="12"/>
  <c r="G57" i="12"/>
  <c r="E56" i="12"/>
  <c r="F57" i="12" l="1"/>
  <c r="E57" i="12"/>
  <c r="D58" i="12"/>
  <c r="B59" i="12"/>
  <c r="G58" i="12"/>
  <c r="C58" i="12"/>
  <c r="C59" i="12" l="1"/>
  <c r="G59" i="12"/>
  <c r="B60" i="12"/>
  <c r="D59" i="12"/>
  <c r="E59" i="12" s="1"/>
  <c r="E58" i="12"/>
  <c r="F58" i="12"/>
  <c r="F59" i="12" l="1"/>
  <c r="D60" i="12"/>
  <c r="B61" i="12"/>
  <c r="G60" i="12"/>
  <c r="C60" i="12"/>
  <c r="B62" i="12" l="1"/>
  <c r="G61" i="12"/>
  <c r="D61" i="12"/>
  <c r="E61" i="12" s="1"/>
  <c r="C61" i="12"/>
  <c r="E60" i="12"/>
  <c r="F60" i="12"/>
  <c r="F61" i="12" l="1"/>
  <c r="G62" i="12"/>
  <c r="B63" i="12"/>
  <c r="D62" i="12"/>
  <c r="C62" i="12"/>
  <c r="E62" i="12" l="1"/>
  <c r="F62" i="12"/>
  <c r="C63" i="12"/>
  <c r="G63" i="12"/>
  <c r="B64" i="12"/>
  <c r="D63" i="12"/>
  <c r="E63" i="12" l="1"/>
  <c r="C64" i="12"/>
  <c r="B65" i="12"/>
  <c r="G64" i="12"/>
  <c r="D64" i="12"/>
  <c r="F63" i="12"/>
  <c r="E64" i="12" l="1"/>
  <c r="F64" i="12"/>
  <c r="D65" i="12"/>
  <c r="B66" i="12"/>
  <c r="G65" i="12"/>
  <c r="C65" i="12"/>
  <c r="B67" i="12" l="1"/>
  <c r="G66" i="12"/>
  <c r="D66" i="12"/>
  <c r="E66" i="12" s="1"/>
  <c r="C66" i="12"/>
  <c r="E65" i="12"/>
  <c r="F65" i="12"/>
  <c r="F66" i="12" l="1"/>
  <c r="C67" i="12"/>
  <c r="D67" i="12"/>
  <c r="B68" i="12"/>
  <c r="G67" i="12"/>
  <c r="D68" i="12" l="1"/>
  <c r="G68" i="12"/>
  <c r="C68" i="12"/>
  <c r="B69" i="12"/>
  <c r="E67" i="12"/>
  <c r="F67" i="12"/>
  <c r="F68" i="12" s="1"/>
  <c r="G69" i="12" l="1"/>
  <c r="C69" i="12"/>
  <c r="B70" i="12"/>
  <c r="D69" i="12"/>
  <c r="E69" i="12" s="1"/>
  <c r="E68" i="12"/>
  <c r="B71" i="12" l="1"/>
  <c r="G70" i="12"/>
  <c r="D70" i="12"/>
  <c r="C70" i="12"/>
  <c r="F69" i="12"/>
  <c r="E70" i="12" l="1"/>
  <c r="F70" i="12"/>
  <c r="B72" i="12"/>
  <c r="G71" i="12"/>
  <c r="D71" i="12"/>
  <c r="C71" i="12"/>
  <c r="E71" i="12" l="1"/>
  <c r="G72" i="12"/>
  <c r="C72" i="12"/>
  <c r="B73" i="12"/>
  <c r="D72" i="12"/>
  <c r="F71" i="12"/>
  <c r="E72" i="12" l="1"/>
  <c r="F72" i="12"/>
  <c r="B74" i="12"/>
  <c r="G73" i="12"/>
  <c r="C73" i="12"/>
  <c r="D73" i="12"/>
  <c r="E73" i="12" l="1"/>
  <c r="G74" i="12"/>
  <c r="C74" i="12"/>
  <c r="D74" i="12"/>
  <c r="E74" i="12" s="1"/>
  <c r="B75" i="12"/>
  <c r="F73" i="12"/>
  <c r="F74" i="12" l="1"/>
  <c r="B76" i="12"/>
  <c r="G75" i="12"/>
  <c r="D75" i="12"/>
  <c r="C75" i="12"/>
  <c r="E75" i="12" l="1"/>
  <c r="D76" i="12"/>
  <c r="C76" i="12"/>
  <c r="G76" i="12"/>
  <c r="B77" i="12"/>
  <c r="F75" i="12"/>
  <c r="F76" i="12" s="1"/>
  <c r="D77" i="12" l="1"/>
  <c r="B78" i="12"/>
  <c r="C77" i="12"/>
  <c r="G77" i="12"/>
  <c r="E76" i="12"/>
  <c r="D78" i="12" l="1"/>
  <c r="B79" i="12"/>
  <c r="C78" i="12"/>
  <c r="G78" i="12"/>
  <c r="E77" i="12"/>
  <c r="F77" i="12"/>
  <c r="F78" i="12" s="1"/>
  <c r="C79" i="12" l="1"/>
  <c r="G79" i="12"/>
  <c r="B80" i="12"/>
  <c r="D79" i="12"/>
  <c r="E79" i="12" s="1"/>
  <c r="E78" i="12"/>
  <c r="C80" i="12" l="1"/>
  <c r="B81" i="12"/>
  <c r="G80" i="12"/>
  <c r="D80" i="12"/>
  <c r="E80" i="12" s="1"/>
  <c r="F79" i="12"/>
  <c r="F80" i="12" l="1"/>
  <c r="D81" i="12"/>
  <c r="G81" i="12"/>
  <c r="B82" i="12"/>
  <c r="C81" i="12"/>
  <c r="B83" i="12" l="1"/>
  <c r="C82" i="12"/>
  <c r="D82" i="12"/>
  <c r="G82" i="12"/>
  <c r="E81" i="12"/>
  <c r="F81" i="12"/>
  <c r="F82" i="12" l="1"/>
  <c r="E82" i="12"/>
  <c r="D83" i="12"/>
  <c r="B84" i="12"/>
  <c r="C83" i="12"/>
  <c r="G83" i="12"/>
  <c r="C84" i="12" l="1"/>
  <c r="D84" i="12"/>
  <c r="B85" i="12"/>
  <c r="G84" i="12"/>
  <c r="E83" i="12"/>
  <c r="F83" i="12"/>
  <c r="F84" i="12" l="1"/>
  <c r="D85" i="12"/>
  <c r="C85" i="12"/>
  <c r="G85" i="12"/>
  <c r="B86" i="12"/>
  <c r="E84" i="12"/>
  <c r="E85" i="12" l="1"/>
  <c r="F85" i="12"/>
  <c r="D86" i="12"/>
  <c r="E86" i="12" s="1"/>
  <c r="C86" i="12"/>
  <c r="B87" i="12"/>
  <c r="G86" i="12"/>
  <c r="F86" i="12" l="1"/>
  <c r="B88" i="12"/>
  <c r="G87" i="12"/>
  <c r="D87" i="12"/>
  <c r="C87" i="12"/>
  <c r="F87" i="12" l="1"/>
  <c r="C88" i="12"/>
  <c r="G88" i="12"/>
  <c r="D88" i="12"/>
  <c r="B89" i="12"/>
  <c r="E87" i="12"/>
  <c r="F88" i="12" l="1"/>
  <c r="D89" i="12"/>
  <c r="G89" i="12"/>
  <c r="B90" i="12"/>
  <c r="C89" i="12"/>
  <c r="E88" i="12"/>
  <c r="E89" i="12" l="1"/>
  <c r="F89" i="12"/>
  <c r="D90" i="12"/>
  <c r="C90" i="12"/>
  <c r="B91" i="12"/>
  <c r="G90" i="12"/>
  <c r="E90" i="12" l="1"/>
  <c r="F90" i="12"/>
  <c r="G91" i="12"/>
  <c r="C91" i="12"/>
  <c r="D91" i="12"/>
  <c r="B92" i="12"/>
  <c r="F91" i="12" l="1"/>
  <c r="B93" i="12"/>
  <c r="G92" i="12"/>
  <c r="D92" i="12"/>
  <c r="E92" i="12" s="1"/>
  <c r="C92" i="12"/>
  <c r="E91" i="12"/>
  <c r="D93" i="12" l="1"/>
  <c r="C93" i="12"/>
  <c r="B94" i="12"/>
  <c r="G93" i="12"/>
  <c r="F92" i="12"/>
  <c r="E93" i="12" l="1"/>
  <c r="F93" i="12"/>
  <c r="B95" i="12"/>
  <c r="D94" i="12"/>
  <c r="C94" i="12"/>
  <c r="G94" i="12"/>
  <c r="E94" i="12" l="1"/>
  <c r="B96" i="12"/>
  <c r="C95" i="12"/>
  <c r="D95" i="12"/>
  <c r="G95" i="12"/>
  <c r="F94" i="12"/>
  <c r="E95" i="12" l="1"/>
  <c r="D96" i="12"/>
  <c r="B97" i="12"/>
  <c r="C96" i="12"/>
  <c r="G96" i="12"/>
  <c r="F95" i="12"/>
  <c r="E96" i="12" l="1"/>
  <c r="B98" i="12"/>
  <c r="G97" i="12"/>
  <c r="D97" i="12"/>
  <c r="C97" i="12"/>
  <c r="F96" i="12"/>
  <c r="E97" i="12" l="1"/>
  <c r="D98" i="12"/>
  <c r="G98" i="12"/>
  <c r="C98" i="12"/>
  <c r="B99" i="12"/>
  <c r="F97" i="12"/>
  <c r="F98" i="12" s="1"/>
  <c r="C99" i="12" l="1"/>
  <c r="D99" i="12"/>
  <c r="G99" i="12"/>
  <c r="B100" i="12"/>
  <c r="E98" i="12"/>
  <c r="B101" i="12" l="1"/>
  <c r="G100" i="12"/>
  <c r="C100" i="12"/>
  <c r="D100" i="12"/>
  <c r="E100" i="12" s="1"/>
  <c r="E99" i="12"/>
  <c r="F99" i="12"/>
  <c r="F100" i="12" l="1"/>
  <c r="B102" i="12"/>
  <c r="D101" i="12"/>
  <c r="C101" i="12"/>
  <c r="G101" i="12"/>
  <c r="F101" i="12" l="1"/>
  <c r="E101" i="12"/>
  <c r="C102" i="12"/>
  <c r="G102" i="12"/>
  <c r="D102" i="12"/>
  <c r="B103" i="12"/>
  <c r="E102" i="12" l="1"/>
  <c r="C103" i="12"/>
  <c r="G103" i="12"/>
  <c r="B104" i="12"/>
  <c r="D103" i="12"/>
  <c r="F102" i="12"/>
  <c r="E103" i="12" l="1"/>
  <c r="F103" i="12"/>
  <c r="C104" i="12"/>
  <c r="B105" i="12"/>
  <c r="G104" i="12"/>
  <c r="D104" i="12"/>
  <c r="E104" i="12" l="1"/>
  <c r="G105" i="12"/>
  <c r="D105" i="12"/>
  <c r="E105" i="12" s="1"/>
  <c r="C105" i="12"/>
  <c r="B106" i="12"/>
  <c r="F104" i="12"/>
  <c r="F105" i="12" l="1"/>
  <c r="G106" i="12"/>
  <c r="D106" i="12"/>
  <c r="C106" i="12"/>
  <c r="B107" i="12"/>
  <c r="F106" i="12" l="1"/>
  <c r="E106" i="12"/>
  <c r="C107" i="12"/>
  <c r="G107" i="12"/>
  <c r="D107" i="12"/>
  <c r="B108" i="12"/>
  <c r="E107" i="12" l="1"/>
  <c r="F107" i="12"/>
  <c r="C108" i="12"/>
  <c r="D108" i="12"/>
  <c r="B109" i="12"/>
  <c r="G108" i="12"/>
  <c r="D109" i="12" l="1"/>
  <c r="C109" i="12"/>
  <c r="B110" i="12"/>
  <c r="G109" i="12"/>
  <c r="F108" i="12"/>
  <c r="E108" i="12"/>
  <c r="F109" i="12" l="1"/>
  <c r="G110" i="12"/>
  <c r="B111" i="12"/>
  <c r="C110" i="12"/>
  <c r="D110" i="12"/>
  <c r="E109" i="12"/>
  <c r="E110" i="12" l="1"/>
  <c r="B112" i="12"/>
  <c r="G111" i="12"/>
  <c r="C111" i="12"/>
  <c r="D111" i="12"/>
  <c r="F110" i="12"/>
  <c r="E111" i="12" l="1"/>
  <c r="F111" i="12"/>
  <c r="B113" i="12"/>
  <c r="G112" i="12"/>
  <c r="C112" i="12"/>
  <c r="D112" i="12"/>
  <c r="E112" i="12" l="1"/>
  <c r="D113" i="12"/>
  <c r="B114" i="12"/>
  <c r="C113" i="12"/>
  <c r="G113" i="12"/>
  <c r="F112" i="12"/>
  <c r="F113" i="12" l="1"/>
  <c r="C114" i="12"/>
  <c r="B115" i="12"/>
  <c r="D114" i="12"/>
  <c r="G114" i="12"/>
  <c r="E113" i="12"/>
  <c r="E114" i="12" l="1"/>
  <c r="F114" i="12"/>
  <c r="D115" i="12"/>
  <c r="G115" i="12"/>
  <c r="B116" i="12"/>
  <c r="C115" i="12"/>
  <c r="G116" i="12" l="1"/>
  <c r="D116" i="12"/>
  <c r="B117" i="12"/>
  <c r="C116" i="12"/>
  <c r="E115" i="12"/>
  <c r="F115" i="12"/>
  <c r="E116" i="12" l="1"/>
  <c r="F116" i="12"/>
  <c r="D117" i="12"/>
  <c r="B118" i="12"/>
  <c r="C117" i="12"/>
  <c r="G117" i="12"/>
  <c r="C118" i="12" l="1"/>
  <c r="D118" i="12"/>
  <c r="B119" i="12"/>
  <c r="G118" i="12"/>
  <c r="E117" i="12"/>
  <c r="F117" i="12"/>
  <c r="F118" i="12" l="1"/>
  <c r="B120" i="12"/>
  <c r="D119" i="12"/>
  <c r="C119" i="12"/>
  <c r="G119" i="12"/>
  <c r="E118" i="12"/>
  <c r="E119" i="12" l="1"/>
  <c r="C120" i="12"/>
  <c r="D120" i="12"/>
  <c r="B121" i="12"/>
  <c r="G120" i="12"/>
  <c r="F119" i="12"/>
  <c r="F120" i="12" l="1"/>
  <c r="D121" i="12"/>
  <c r="C121" i="12"/>
  <c r="B122" i="12"/>
  <c r="G121" i="12"/>
  <c r="E120" i="12"/>
  <c r="D122" i="12" l="1"/>
  <c r="C122" i="12"/>
  <c r="B123" i="12"/>
  <c r="G122" i="12"/>
  <c r="E121" i="12"/>
  <c r="F121" i="12"/>
  <c r="F122" i="12" s="1"/>
  <c r="C123" i="12" l="1"/>
  <c r="D123" i="12"/>
  <c r="B124" i="12"/>
  <c r="G123" i="12"/>
  <c r="E122" i="12"/>
  <c r="D124" i="12" l="1"/>
  <c r="B125" i="12"/>
  <c r="G124" i="12"/>
  <c r="C124" i="12"/>
  <c r="E123" i="12"/>
  <c r="F123" i="12"/>
  <c r="F124" i="12" s="1"/>
  <c r="D125" i="12" l="1"/>
  <c r="F125" i="12" s="1"/>
  <c r="G125" i="12"/>
  <c r="B126" i="12"/>
  <c r="C125" i="12"/>
  <c r="E124" i="12"/>
  <c r="B127" i="12" l="1"/>
  <c r="G126" i="12"/>
  <c r="C126" i="12"/>
  <c r="D126" i="12"/>
  <c r="E125" i="12"/>
  <c r="E126" i="12" l="1"/>
  <c r="B128" i="12"/>
  <c r="D127" i="12"/>
  <c r="C127" i="12"/>
  <c r="G127" i="12"/>
  <c r="F126" i="12"/>
  <c r="F127" i="12" l="1"/>
  <c r="E127" i="12"/>
  <c r="C128" i="12"/>
  <c r="D128" i="12"/>
  <c r="B129" i="12"/>
  <c r="G128" i="12"/>
  <c r="E128" i="12" l="1"/>
  <c r="B130" i="12"/>
  <c r="D129" i="12"/>
  <c r="C129" i="12"/>
  <c r="G129" i="12"/>
  <c r="F128" i="12"/>
  <c r="F129" i="12" l="1"/>
  <c r="E129" i="12"/>
  <c r="G130" i="12"/>
  <c r="C130" i="12"/>
  <c r="B131" i="12"/>
  <c r="D130" i="12"/>
  <c r="E130" i="12" l="1"/>
  <c r="B132" i="12"/>
  <c r="C131" i="12"/>
  <c r="D131" i="12"/>
  <c r="G131" i="12"/>
  <c r="F130" i="12"/>
  <c r="F131" i="12" l="1"/>
  <c r="E131" i="12"/>
  <c r="G132" i="12"/>
  <c r="B133" i="12"/>
  <c r="D132" i="12"/>
  <c r="C132" i="12"/>
  <c r="E132" i="12" l="1"/>
  <c r="D133" i="12"/>
  <c r="B134" i="12"/>
  <c r="G133" i="12"/>
  <c r="C133" i="12"/>
  <c r="F132" i="12"/>
  <c r="F133" i="12" l="1"/>
  <c r="D134" i="12"/>
  <c r="C134" i="12"/>
  <c r="B135" i="12"/>
  <c r="G134" i="12"/>
  <c r="E133" i="12"/>
  <c r="B136" i="12" l="1"/>
  <c r="C135" i="12"/>
  <c r="G135" i="12"/>
  <c r="D135" i="12"/>
  <c r="E135" i="12" s="1"/>
  <c r="E134" i="12"/>
  <c r="F134" i="12"/>
  <c r="F135" i="12" l="1"/>
  <c r="B137" i="12"/>
  <c r="G136" i="12"/>
  <c r="D136" i="12"/>
  <c r="C136" i="12"/>
  <c r="E136" i="12" l="1"/>
  <c r="G137" i="12"/>
  <c r="C137" i="12"/>
  <c r="B138" i="12"/>
  <c r="D137" i="12"/>
  <c r="F136" i="12"/>
  <c r="E137" i="12" l="1"/>
  <c r="F137" i="12"/>
  <c r="G138" i="12"/>
  <c r="D138" i="12"/>
  <c r="B139" i="12"/>
  <c r="C138" i="12"/>
  <c r="E138" i="12" l="1"/>
  <c r="B140" i="12"/>
  <c r="D139" i="12"/>
  <c r="C139" i="12"/>
  <c r="G139" i="12"/>
  <c r="F138" i="12"/>
  <c r="F139" i="12" l="1"/>
  <c r="E139" i="12"/>
  <c r="C140" i="12"/>
  <c r="G140" i="12"/>
  <c r="B141" i="12"/>
  <c r="D140" i="12"/>
  <c r="E140" i="12" l="1"/>
  <c r="F140" i="12"/>
  <c r="B142" i="12"/>
  <c r="G141" i="12"/>
  <c r="D141" i="12"/>
  <c r="C141" i="12"/>
  <c r="E141" i="12" l="1"/>
  <c r="B143" i="12"/>
  <c r="D142" i="12"/>
  <c r="G142" i="12"/>
  <c r="C142" i="12"/>
  <c r="F141" i="12"/>
  <c r="F142" i="12" l="1"/>
  <c r="E142" i="12"/>
  <c r="G143" i="12"/>
  <c r="C143" i="12"/>
  <c r="B144" i="12"/>
  <c r="D143" i="12"/>
  <c r="E143" i="12" l="1"/>
  <c r="C144" i="12"/>
  <c r="G144" i="12"/>
  <c r="B145" i="12"/>
  <c r="D144" i="12"/>
  <c r="F143" i="12"/>
  <c r="F144" i="12" l="1"/>
  <c r="E144" i="12"/>
  <c r="B146" i="12"/>
  <c r="G145" i="12"/>
  <c r="D145" i="12"/>
  <c r="C145" i="12"/>
  <c r="E145" i="12" l="1"/>
  <c r="G146" i="12"/>
  <c r="C146" i="12"/>
  <c r="B147" i="12"/>
  <c r="D146" i="12"/>
  <c r="F145" i="12"/>
  <c r="E146" i="12" l="1"/>
  <c r="F146" i="12"/>
  <c r="D147" i="12"/>
  <c r="C147" i="12"/>
  <c r="B148" i="12"/>
  <c r="G147" i="12"/>
  <c r="G148" i="12" l="1"/>
  <c r="C148" i="12"/>
  <c r="B149" i="12"/>
  <c r="D148" i="12"/>
  <c r="E147" i="12"/>
  <c r="F147" i="12"/>
  <c r="E148" i="12" l="1"/>
  <c r="F148" i="12"/>
  <c r="C149" i="12"/>
  <c r="B150" i="12"/>
  <c r="D149" i="12"/>
  <c r="G149" i="12"/>
  <c r="E149" i="12" l="1"/>
  <c r="G150" i="12"/>
  <c r="B151" i="12"/>
  <c r="C150" i="12"/>
  <c r="D150" i="12"/>
  <c r="F149" i="12"/>
  <c r="F150" i="12" l="1"/>
  <c r="E150" i="12"/>
  <c r="B152" i="12"/>
  <c r="G151" i="12"/>
  <c r="C151" i="12"/>
  <c r="D151" i="12"/>
  <c r="E151" i="12" l="1"/>
  <c r="C152" i="12"/>
  <c r="D152" i="12"/>
  <c r="B153" i="12"/>
  <c r="G152" i="12"/>
  <c r="F151" i="12"/>
  <c r="F152" i="12" l="1"/>
  <c r="C153" i="12"/>
  <c r="D153" i="12"/>
  <c r="B154" i="12"/>
  <c r="G153" i="12"/>
  <c r="E152" i="12"/>
  <c r="D154" i="12" l="1"/>
  <c r="C154" i="12"/>
  <c r="B155" i="12"/>
  <c r="G154" i="12"/>
  <c r="E153" i="12"/>
  <c r="F153" i="12"/>
  <c r="F154" i="12" s="1"/>
  <c r="D155" i="12" l="1"/>
  <c r="B156" i="12"/>
  <c r="G155" i="12"/>
  <c r="C155" i="12"/>
  <c r="E154" i="12"/>
  <c r="B157" i="12" l="1"/>
  <c r="G156" i="12"/>
  <c r="C156" i="12"/>
  <c r="D156" i="12"/>
  <c r="E156" i="12" s="1"/>
  <c r="E155" i="12"/>
  <c r="F155" i="12"/>
  <c r="F156" i="12" l="1"/>
  <c r="D157" i="12"/>
  <c r="C157" i="12"/>
  <c r="G157" i="12"/>
  <c r="B158" i="12"/>
  <c r="B159" i="12" l="1"/>
  <c r="G158" i="12"/>
  <c r="D158" i="12"/>
  <c r="E158" i="12" s="1"/>
  <c r="C158" i="12"/>
  <c r="E157" i="12"/>
  <c r="F157" i="12"/>
  <c r="F158" i="12" l="1"/>
  <c r="C159" i="12"/>
  <c r="D159" i="12"/>
  <c r="B160" i="12"/>
  <c r="G159" i="12"/>
  <c r="C160" i="12" l="1"/>
  <c r="B161" i="12"/>
  <c r="G160" i="12"/>
  <c r="D160" i="12"/>
  <c r="E160" i="12" s="1"/>
  <c r="E159" i="12"/>
  <c r="F159" i="12"/>
  <c r="F160" i="12" l="1"/>
  <c r="B162" i="12"/>
  <c r="G161" i="12"/>
  <c r="D161" i="12"/>
  <c r="E161" i="12" s="1"/>
  <c r="C161" i="12"/>
  <c r="G162" i="12" l="1"/>
  <c r="D162" i="12"/>
  <c r="E162" i="12" s="1"/>
  <c r="C162" i="12"/>
  <c r="B163" i="12"/>
  <c r="F161" i="12"/>
  <c r="F162" i="12" l="1"/>
  <c r="C163" i="12"/>
  <c r="B164" i="12"/>
  <c r="G163" i="12"/>
  <c r="D163" i="12"/>
  <c r="E163" i="12" l="1"/>
  <c r="G164" i="12"/>
  <c r="C164" i="12"/>
  <c r="B165" i="12"/>
  <c r="D164" i="12"/>
  <c r="F163" i="12"/>
  <c r="F164" i="12" s="1"/>
  <c r="E164" i="12" l="1"/>
  <c r="D165" i="12"/>
  <c r="G165" i="12"/>
  <c r="C165" i="12"/>
  <c r="B166" i="12"/>
  <c r="D166" i="12" l="1"/>
  <c r="G166" i="12"/>
  <c r="C166" i="12"/>
  <c r="B167" i="12"/>
  <c r="E165" i="12"/>
  <c r="F165" i="12"/>
  <c r="F166" i="12" l="1"/>
  <c r="B168" i="12"/>
  <c r="C167" i="12"/>
  <c r="D167" i="12"/>
  <c r="G167" i="12"/>
  <c r="E166" i="12"/>
  <c r="E167" i="12" l="1"/>
  <c r="C168" i="12"/>
  <c r="B169" i="12"/>
  <c r="D168" i="12"/>
  <c r="G168" i="12"/>
  <c r="F167" i="12"/>
  <c r="F168" i="12" l="1"/>
  <c r="E168" i="12"/>
  <c r="B170" i="12"/>
  <c r="G169" i="12"/>
  <c r="C169" i="12"/>
  <c r="D169" i="12"/>
  <c r="E169" i="12" l="1"/>
  <c r="G170" i="12"/>
  <c r="D170" i="12"/>
  <c r="E170" i="12" s="1"/>
  <c r="C170" i="12"/>
  <c r="B171" i="12"/>
  <c r="F169" i="12"/>
  <c r="F170" i="12" l="1"/>
  <c r="B172" i="12"/>
  <c r="D171" i="12"/>
  <c r="C171" i="12"/>
  <c r="G171" i="12"/>
  <c r="E171" i="12" l="1"/>
  <c r="B173" i="12"/>
  <c r="G172" i="12"/>
  <c r="C172" i="12"/>
  <c r="D172" i="12"/>
  <c r="F171" i="12"/>
  <c r="E172" i="12" l="1"/>
  <c r="F172" i="12"/>
  <c r="D173" i="12"/>
  <c r="C173" i="12"/>
  <c r="B174" i="12"/>
  <c r="G173" i="12"/>
  <c r="B175" i="12" l="1"/>
  <c r="G174" i="12"/>
  <c r="D174" i="12"/>
  <c r="C174" i="12"/>
  <c r="E173" i="12"/>
  <c r="F173" i="12"/>
  <c r="F174" i="12" l="1"/>
  <c r="E174" i="12"/>
  <c r="D175" i="12"/>
  <c r="G175" i="12"/>
  <c r="B176" i="12"/>
  <c r="C175" i="12"/>
  <c r="C176" i="12" l="1"/>
  <c r="D176" i="12"/>
  <c r="B177" i="12"/>
  <c r="G176" i="12"/>
  <c r="F175" i="12"/>
  <c r="E175" i="12"/>
  <c r="F176" i="12" l="1"/>
  <c r="C177" i="12"/>
  <c r="B178" i="12"/>
  <c r="G177" i="12"/>
  <c r="D177" i="12"/>
  <c r="E176" i="12"/>
  <c r="E177" i="12" l="1"/>
  <c r="G178" i="12"/>
  <c r="D178" i="12"/>
  <c r="C178" i="12"/>
  <c r="B179" i="12"/>
  <c r="F177" i="12"/>
  <c r="E178" i="12" l="1"/>
  <c r="F178" i="12"/>
  <c r="B180" i="12"/>
  <c r="G179" i="12"/>
  <c r="C179" i="12"/>
  <c r="D179" i="12"/>
  <c r="E179" i="12" l="1"/>
  <c r="F179" i="12"/>
  <c r="G180" i="12"/>
  <c r="C180" i="12"/>
  <c r="B181" i="12"/>
  <c r="D180" i="12"/>
  <c r="E180" i="12" l="1"/>
  <c r="F180" i="12"/>
  <c r="C181" i="12"/>
  <c r="G181" i="12"/>
  <c r="D181" i="12"/>
  <c r="B182" i="12"/>
  <c r="E181" i="12" l="1"/>
  <c r="B183" i="12"/>
  <c r="D182" i="12"/>
  <c r="C182" i="12"/>
  <c r="G182" i="12"/>
  <c r="F181" i="12"/>
  <c r="F182" i="12" l="1"/>
  <c r="E182" i="12"/>
  <c r="B184" i="12"/>
  <c r="G183" i="12"/>
  <c r="C183" i="12"/>
  <c r="D183" i="12"/>
  <c r="C184" i="12" l="1"/>
  <c r="D184" i="12"/>
  <c r="B185" i="12"/>
  <c r="G184" i="12"/>
  <c r="E183" i="12"/>
  <c r="F183" i="12"/>
  <c r="F184" i="12" l="1"/>
  <c r="G185" i="12"/>
  <c r="C185" i="12"/>
  <c r="D185" i="12"/>
  <c r="B186" i="12"/>
  <c r="E184" i="12"/>
  <c r="E185" i="12" l="1"/>
  <c r="G186" i="12"/>
  <c r="C186" i="12"/>
  <c r="D186" i="12"/>
  <c r="B187" i="12"/>
  <c r="F185" i="12"/>
  <c r="E186" i="12" l="1"/>
  <c r="F186" i="12"/>
  <c r="G187" i="12"/>
  <c r="B188" i="12"/>
  <c r="D187" i="12"/>
  <c r="C187" i="12"/>
  <c r="E187" i="12" l="1"/>
  <c r="F187" i="12"/>
  <c r="D188" i="12"/>
  <c r="B189" i="12"/>
  <c r="G188" i="12"/>
  <c r="C188" i="12"/>
  <c r="B190" i="12" l="1"/>
  <c r="C189" i="12"/>
  <c r="G189" i="12"/>
  <c r="D189" i="12"/>
  <c r="E189" i="12" s="1"/>
  <c r="E188" i="12"/>
  <c r="F188" i="12"/>
  <c r="F189" i="12" l="1"/>
  <c r="B191" i="12"/>
  <c r="G190" i="12"/>
  <c r="D190" i="12"/>
  <c r="C190" i="12"/>
  <c r="E190" i="12" l="1"/>
  <c r="B192" i="12"/>
  <c r="D191" i="12"/>
  <c r="G191" i="12"/>
  <c r="C191" i="12"/>
  <c r="F190" i="12"/>
  <c r="F191" i="12" l="1"/>
  <c r="E191" i="12"/>
  <c r="D192" i="12"/>
  <c r="C192" i="12"/>
  <c r="B193" i="12"/>
  <c r="G192" i="12"/>
  <c r="B194" i="12" l="1"/>
  <c r="C193" i="12"/>
  <c r="D193" i="12"/>
  <c r="G193" i="12"/>
  <c r="F192" i="12"/>
  <c r="E192" i="12"/>
  <c r="F193" i="12" l="1"/>
  <c r="E193" i="12"/>
  <c r="B195" i="12"/>
  <c r="D194" i="12"/>
  <c r="C194" i="12"/>
  <c r="G194" i="12"/>
  <c r="E194" i="12" l="1"/>
  <c r="B196" i="12"/>
  <c r="G195" i="12"/>
  <c r="C195" i="12"/>
  <c r="D195" i="12"/>
  <c r="F194" i="12"/>
  <c r="E195" i="12" l="1"/>
  <c r="F195" i="12"/>
  <c r="B197" i="12"/>
  <c r="G196" i="12"/>
  <c r="C196" i="12"/>
  <c r="D196" i="12"/>
  <c r="E196" i="12" l="1"/>
  <c r="B198" i="12"/>
  <c r="G197" i="12"/>
  <c r="C197" i="12"/>
  <c r="D197" i="12"/>
  <c r="E197" i="12" s="1"/>
  <c r="F196" i="12"/>
  <c r="F197" i="12" l="1"/>
  <c r="C198" i="12"/>
  <c r="B199" i="12"/>
  <c r="D198" i="12"/>
  <c r="G198" i="12"/>
  <c r="E198" i="12" l="1"/>
  <c r="C199" i="12"/>
  <c r="D199" i="12"/>
  <c r="G199" i="12"/>
  <c r="B200" i="12"/>
  <c r="F198" i="12"/>
  <c r="F199" i="12" l="1"/>
  <c r="D200" i="12"/>
  <c r="B201" i="12"/>
  <c r="C200" i="12"/>
  <c r="G200" i="12"/>
  <c r="E199" i="12"/>
  <c r="D201" i="12" l="1"/>
  <c r="G201" i="12"/>
  <c r="C201" i="12"/>
  <c r="B202" i="12"/>
  <c r="E200" i="12"/>
  <c r="F200" i="12"/>
  <c r="F201" i="12" l="1"/>
  <c r="D202" i="12"/>
  <c r="C202" i="12"/>
  <c r="B203" i="12"/>
  <c r="G202" i="12"/>
  <c r="E201" i="12"/>
  <c r="B204" i="12" l="1"/>
  <c r="D203" i="12"/>
  <c r="C203" i="12"/>
  <c r="G203" i="12"/>
  <c r="E202" i="12"/>
  <c r="F202" i="12"/>
  <c r="E203" i="12" l="1"/>
  <c r="F203" i="12"/>
  <c r="D204" i="12"/>
  <c r="G204" i="12"/>
  <c r="B205" i="12"/>
  <c r="C204" i="12"/>
  <c r="E204" i="12" l="1"/>
  <c r="D205" i="12"/>
  <c r="C205" i="12"/>
  <c r="B206" i="12"/>
  <c r="G205" i="12"/>
  <c r="F204" i="12"/>
  <c r="F205" i="12" l="1"/>
  <c r="B207" i="12"/>
  <c r="D206" i="12"/>
  <c r="C206" i="12"/>
  <c r="G206" i="12"/>
  <c r="E205" i="12"/>
  <c r="E206" i="12" l="1"/>
  <c r="C207" i="12"/>
  <c r="B208" i="12"/>
  <c r="G207" i="12"/>
  <c r="D207" i="12"/>
  <c r="F206" i="12"/>
  <c r="E207" i="12" l="1"/>
  <c r="F207" i="12"/>
  <c r="B209" i="12"/>
  <c r="G208" i="12"/>
  <c r="D208" i="12"/>
  <c r="C208" i="12"/>
  <c r="E208" i="12" l="1"/>
  <c r="D209" i="12"/>
  <c r="C209" i="12"/>
  <c r="G209" i="12"/>
  <c r="B210" i="12"/>
  <c r="F208" i="12"/>
  <c r="F209" i="12" l="1"/>
  <c r="G210" i="12"/>
  <c r="B211" i="12"/>
  <c r="D210" i="12"/>
  <c r="C210" i="12"/>
  <c r="E209" i="12"/>
  <c r="C211" i="12" l="1"/>
  <c r="D211" i="12"/>
  <c r="B212" i="12"/>
  <c r="G211" i="12"/>
  <c r="E210" i="12"/>
  <c r="F210" i="12"/>
  <c r="F211" i="12" l="1"/>
  <c r="B213" i="12"/>
  <c r="D212" i="12"/>
  <c r="G212" i="12"/>
  <c r="C212" i="12"/>
  <c r="E211" i="12"/>
  <c r="F212" i="12" l="1"/>
  <c r="E212" i="12"/>
  <c r="D213" i="12"/>
  <c r="C213" i="12"/>
  <c r="G213" i="12"/>
  <c r="B214" i="12"/>
  <c r="B215" i="12" l="1"/>
  <c r="D214" i="12"/>
  <c r="C214" i="12"/>
  <c r="G214" i="12"/>
  <c r="E213" i="12"/>
  <c r="F213" i="12"/>
  <c r="F214" i="12" l="1"/>
  <c r="E214" i="12"/>
  <c r="B216" i="12"/>
  <c r="G215" i="12"/>
  <c r="C215" i="12"/>
  <c r="D215" i="12"/>
  <c r="E215" i="12" l="1"/>
  <c r="B217" i="12"/>
  <c r="D216" i="12"/>
  <c r="C216" i="12"/>
  <c r="G216" i="12"/>
  <c r="F215" i="12"/>
  <c r="F216" i="12" l="1"/>
  <c r="E216" i="12"/>
  <c r="C217" i="12"/>
  <c r="G217" i="12"/>
  <c r="D217" i="12"/>
  <c r="B218" i="12"/>
  <c r="E217" i="12" l="1"/>
  <c r="G218" i="12"/>
  <c r="B219" i="12"/>
  <c r="D218" i="12"/>
  <c r="C218" i="12"/>
  <c r="F217" i="12"/>
  <c r="E218" i="12" l="1"/>
  <c r="F218" i="12"/>
  <c r="G219" i="12"/>
  <c r="D219" i="12"/>
  <c r="C219" i="12"/>
  <c r="B220" i="12"/>
  <c r="E219" i="12" l="1"/>
  <c r="F219" i="12"/>
  <c r="D220" i="12"/>
  <c r="C220" i="12"/>
  <c r="B221" i="12"/>
  <c r="G220" i="12"/>
  <c r="D221" i="12" l="1"/>
  <c r="C221" i="12"/>
  <c r="G221" i="12"/>
  <c r="B222" i="12"/>
  <c r="E220" i="12"/>
  <c r="F220" i="12"/>
  <c r="F221" i="12" s="1"/>
  <c r="D222" i="12" l="1"/>
  <c r="C222" i="12"/>
  <c r="B223" i="12"/>
  <c r="G222" i="12"/>
  <c r="E221" i="12"/>
  <c r="B224" i="12" l="1"/>
  <c r="G223" i="12"/>
  <c r="D223" i="12"/>
  <c r="C223" i="12"/>
  <c r="E222" i="12"/>
  <c r="F222" i="12"/>
  <c r="E223" i="12" l="1"/>
  <c r="F223" i="12"/>
  <c r="C224" i="12"/>
  <c r="B225" i="12"/>
  <c r="G224" i="12"/>
  <c r="D224" i="12"/>
  <c r="E224" i="12" l="1"/>
  <c r="C225" i="12"/>
  <c r="G225" i="12"/>
  <c r="D225" i="12"/>
  <c r="B226" i="12"/>
  <c r="F224" i="12"/>
  <c r="F225" i="12" l="1"/>
  <c r="E225" i="12"/>
  <c r="G226" i="12"/>
  <c r="D226" i="12"/>
  <c r="B227" i="12"/>
  <c r="C226" i="12"/>
  <c r="E226" i="12" l="1"/>
  <c r="G227" i="12"/>
  <c r="D227" i="12"/>
  <c r="B228" i="12"/>
  <c r="C227" i="12"/>
  <c r="F226" i="12"/>
  <c r="E227" i="12" l="1"/>
  <c r="F227" i="12"/>
  <c r="B229" i="12"/>
  <c r="G228" i="12"/>
  <c r="D228" i="12"/>
  <c r="C228" i="12"/>
  <c r="E228" i="12" l="1"/>
  <c r="D229" i="12"/>
  <c r="C229" i="12"/>
  <c r="G229" i="12"/>
  <c r="B230" i="12"/>
  <c r="F228" i="12"/>
  <c r="F229" i="12" l="1"/>
  <c r="C230" i="12"/>
  <c r="D230" i="12"/>
  <c r="B231" i="12"/>
  <c r="G230" i="12"/>
  <c r="E229" i="12"/>
  <c r="C231" i="12" l="1"/>
  <c r="B232" i="12"/>
  <c r="G231" i="12"/>
  <c r="D231" i="12"/>
  <c r="E230" i="12"/>
  <c r="F230" i="12"/>
  <c r="F231" i="12" l="1"/>
  <c r="E231" i="12"/>
  <c r="G232" i="12"/>
  <c r="C232" i="12"/>
  <c r="B233" i="12"/>
  <c r="D232" i="12"/>
  <c r="E232" i="12" l="1"/>
  <c r="F232" i="12"/>
  <c r="B234" i="12"/>
  <c r="C233" i="12"/>
  <c r="G233" i="12"/>
  <c r="D233" i="12"/>
  <c r="F233" i="12" l="1"/>
  <c r="E233" i="12"/>
  <c r="C234" i="12"/>
  <c r="B235" i="12"/>
  <c r="D234" i="12"/>
  <c r="F234" i="12" s="1"/>
  <c r="G234" i="12"/>
  <c r="G235" i="12" l="1"/>
  <c r="D235" i="12"/>
  <c r="B236" i="12"/>
  <c r="C235" i="12"/>
  <c r="E234" i="12"/>
  <c r="E235" i="12" l="1"/>
  <c r="F235" i="12"/>
  <c r="G236" i="12"/>
  <c r="D236" i="12"/>
  <c r="C236" i="12"/>
  <c r="B237" i="12"/>
  <c r="F236" i="12" l="1"/>
  <c r="B238" i="12"/>
  <c r="D237" i="12"/>
  <c r="G237" i="12"/>
  <c r="C237" i="12"/>
  <c r="E236" i="12"/>
  <c r="E237" i="12" l="1"/>
  <c r="C238" i="12"/>
  <c r="D238" i="12"/>
  <c r="B239" i="12"/>
  <c r="G238" i="12"/>
  <c r="F237" i="12"/>
  <c r="E238" i="12" l="1"/>
  <c r="F238" i="12"/>
  <c r="G239" i="12"/>
  <c r="C239" i="12"/>
  <c r="B240" i="12"/>
  <c r="D239" i="12"/>
  <c r="F239" i="12" l="1"/>
  <c r="E239" i="12"/>
  <c r="C240" i="12"/>
  <c r="G240" i="12"/>
  <c r="D240" i="12"/>
  <c r="B241" i="12"/>
  <c r="F240" i="12" l="1"/>
  <c r="E240" i="12"/>
  <c r="D241" i="12"/>
  <c r="C241" i="12"/>
  <c r="B242" i="12"/>
  <c r="G241" i="12"/>
  <c r="E241" i="12" l="1"/>
  <c r="F241" i="12"/>
  <c r="G242" i="12"/>
  <c r="C242" i="12"/>
  <c r="B243" i="12"/>
  <c r="D242" i="12"/>
  <c r="F242" i="12" l="1"/>
  <c r="E242" i="12"/>
  <c r="B244" i="12"/>
  <c r="G243" i="12"/>
  <c r="C243" i="12"/>
  <c r="D243" i="12"/>
  <c r="E243" i="12" l="1"/>
  <c r="B245" i="12"/>
  <c r="D244" i="12"/>
  <c r="C244" i="12"/>
  <c r="G244" i="12"/>
  <c r="F243" i="12"/>
  <c r="F244" i="12" l="1"/>
  <c r="E244" i="12"/>
  <c r="C245" i="12"/>
  <c r="B246" i="12"/>
  <c r="G245" i="12"/>
  <c r="D245" i="12"/>
  <c r="F245" i="12" l="1"/>
  <c r="E245" i="12"/>
  <c r="D246" i="12"/>
  <c r="B247" i="12"/>
  <c r="C246" i="12"/>
  <c r="G246" i="12"/>
  <c r="B248" i="12" l="1"/>
  <c r="G247" i="12"/>
  <c r="D247" i="12"/>
  <c r="C247" i="12"/>
  <c r="E246" i="12"/>
  <c r="F246" i="12"/>
  <c r="F247" i="12" l="1"/>
  <c r="E247" i="12"/>
  <c r="C248" i="12"/>
  <c r="G248" i="12"/>
  <c r="D248" i="12"/>
  <c r="B249" i="12"/>
  <c r="B250" i="12" l="1"/>
  <c r="C249" i="12"/>
  <c r="G249" i="12"/>
  <c r="D249" i="12"/>
  <c r="E249" i="12" s="1"/>
  <c r="E248" i="12"/>
  <c r="F248" i="12"/>
  <c r="F249" i="12" l="1"/>
  <c r="D250" i="12"/>
  <c r="C250" i="12"/>
  <c r="B251" i="12"/>
  <c r="G250" i="12"/>
  <c r="B252" i="12" l="1"/>
  <c r="C251" i="12"/>
  <c r="D251" i="12"/>
  <c r="G251" i="12"/>
  <c r="F250" i="12"/>
  <c r="E250" i="12"/>
  <c r="F251" i="12" l="1"/>
  <c r="E251" i="12"/>
  <c r="G252" i="12"/>
  <c r="B253" i="12"/>
  <c r="C252" i="12"/>
  <c r="D252" i="12"/>
  <c r="E252" i="12" l="1"/>
  <c r="F252" i="12"/>
  <c r="G253" i="12"/>
  <c r="D253" i="12"/>
  <c r="E253" i="12" s="1"/>
  <c r="C253" i="12"/>
  <c r="B254" i="12"/>
  <c r="B255" i="12" l="1"/>
  <c r="G254" i="12"/>
  <c r="D254" i="12"/>
  <c r="C254" i="12"/>
  <c r="F253" i="12"/>
  <c r="F254" i="12" l="1"/>
  <c r="E254" i="12"/>
  <c r="B256" i="12"/>
  <c r="G255" i="12"/>
  <c r="D255" i="12"/>
  <c r="C255" i="12"/>
  <c r="E255" i="12" l="1"/>
  <c r="C256" i="12"/>
  <c r="B257" i="12"/>
  <c r="G256" i="12"/>
  <c r="D256" i="12"/>
  <c r="F255" i="12"/>
  <c r="F256" i="12" l="1"/>
  <c r="E256" i="12"/>
  <c r="B258" i="12"/>
  <c r="G257" i="12"/>
  <c r="D257" i="12"/>
  <c r="C257" i="12"/>
  <c r="E257" i="12" l="1"/>
  <c r="G258" i="12"/>
  <c r="C258" i="12"/>
  <c r="D258" i="12"/>
  <c r="B259" i="12"/>
  <c r="F257" i="12"/>
  <c r="E258" i="12" l="1"/>
  <c r="F258" i="12"/>
  <c r="B260" i="12"/>
  <c r="G259" i="12"/>
  <c r="D259" i="12"/>
  <c r="C259" i="12"/>
  <c r="E259" i="12" l="1"/>
  <c r="B261" i="12"/>
  <c r="D260" i="12"/>
  <c r="C260" i="12"/>
  <c r="G260" i="12"/>
  <c r="F259" i="12"/>
  <c r="F260" i="12" l="1"/>
  <c r="E260" i="12"/>
  <c r="C261" i="12"/>
  <c r="B262" i="12"/>
  <c r="G261" i="12"/>
  <c r="D261" i="12"/>
  <c r="E261" i="12" l="1"/>
  <c r="B263" i="12"/>
  <c r="G262" i="12"/>
  <c r="D262" i="12"/>
  <c r="C262" i="12"/>
  <c r="F261" i="12"/>
  <c r="F262" i="12" l="1"/>
  <c r="E262" i="12"/>
  <c r="B264" i="12"/>
  <c r="G263" i="12"/>
  <c r="D263" i="12"/>
  <c r="C263" i="12"/>
  <c r="E263" i="12" l="1"/>
  <c r="C264" i="12"/>
  <c r="G264" i="12"/>
  <c r="D264" i="12"/>
  <c r="B265" i="12"/>
  <c r="F263" i="12"/>
  <c r="E264" i="12" l="1"/>
  <c r="F264" i="12"/>
  <c r="C265" i="12"/>
  <c r="B266" i="12"/>
  <c r="G265" i="12"/>
  <c r="D265" i="12"/>
  <c r="E265" i="12" l="1"/>
  <c r="G266" i="12"/>
  <c r="C266" i="12"/>
  <c r="D266" i="12"/>
  <c r="B267" i="12"/>
  <c r="F265" i="12"/>
  <c r="E266" i="12" l="1"/>
  <c r="F266" i="12"/>
  <c r="G267" i="12"/>
  <c r="D267" i="12"/>
  <c r="C267" i="12"/>
  <c r="B268" i="12"/>
  <c r="B269" i="12" l="1"/>
  <c r="G268" i="12"/>
  <c r="C268" i="12"/>
  <c r="D268" i="12"/>
  <c r="E267" i="12"/>
  <c r="F267" i="12"/>
  <c r="F268" i="12" l="1"/>
  <c r="E268" i="12"/>
  <c r="C269" i="12"/>
  <c r="B270" i="12"/>
  <c r="G269" i="12"/>
  <c r="D269" i="12"/>
  <c r="E269" i="12" l="1"/>
  <c r="B271" i="12"/>
  <c r="C270" i="12"/>
  <c r="D270" i="12"/>
  <c r="G270" i="12"/>
  <c r="F269" i="12"/>
  <c r="F270" i="12" l="1"/>
  <c r="E270" i="12"/>
  <c r="B272" i="12"/>
  <c r="G271" i="12"/>
  <c r="C271" i="12"/>
  <c r="D271" i="12"/>
  <c r="C272" i="12" l="1"/>
  <c r="B273" i="12"/>
  <c r="D272" i="12"/>
  <c r="G272" i="12"/>
  <c r="E271" i="12"/>
  <c r="F271" i="12"/>
  <c r="F272" i="12" l="1"/>
  <c r="D273" i="12"/>
  <c r="B274" i="12"/>
  <c r="C273" i="12"/>
  <c r="G273" i="12"/>
  <c r="E272" i="12"/>
  <c r="E273" i="12" l="1"/>
  <c r="C274" i="12"/>
  <c r="D274" i="12"/>
  <c r="G274" i="12"/>
  <c r="B275" i="12"/>
  <c r="F273" i="12"/>
  <c r="E274" i="12" l="1"/>
  <c r="F274" i="12"/>
  <c r="D275" i="12"/>
  <c r="B276" i="12"/>
  <c r="G275" i="12"/>
  <c r="C275" i="12"/>
  <c r="B277" i="12" l="1"/>
  <c r="G276" i="12"/>
  <c r="C276" i="12"/>
  <c r="D276" i="12"/>
  <c r="E275" i="12"/>
  <c r="F275" i="12"/>
  <c r="F276" i="12" l="1"/>
  <c r="E276" i="12"/>
  <c r="D277" i="12"/>
  <c r="C277" i="12"/>
  <c r="B278" i="12"/>
  <c r="G277" i="12"/>
  <c r="E277" i="12" l="1"/>
  <c r="G278" i="12"/>
  <c r="C278" i="12"/>
  <c r="B279" i="12"/>
  <c r="D278" i="12"/>
  <c r="F277" i="12"/>
  <c r="F278" i="12" l="1"/>
  <c r="E278" i="12"/>
  <c r="C279" i="12"/>
  <c r="D279" i="12"/>
  <c r="B280" i="12"/>
  <c r="G279" i="12"/>
  <c r="C280" i="12" l="1"/>
  <c r="B281" i="12"/>
  <c r="G280" i="12"/>
  <c r="D280" i="12"/>
  <c r="E279" i="12"/>
  <c r="F279" i="12"/>
  <c r="E280" i="12" l="1"/>
  <c r="C281" i="12"/>
  <c r="B282" i="12"/>
  <c r="D281" i="12"/>
  <c r="G281" i="12"/>
  <c r="F280" i="12"/>
  <c r="F281" i="12" l="1"/>
  <c r="E281" i="12"/>
  <c r="D282" i="12"/>
  <c r="C282" i="12"/>
  <c r="B283" i="12"/>
  <c r="G282" i="12"/>
  <c r="D283" i="12" l="1"/>
  <c r="B284" i="12"/>
  <c r="C283" i="12"/>
  <c r="G283" i="12"/>
  <c r="E282" i="12"/>
  <c r="F282" i="12"/>
  <c r="F283" i="12" l="1"/>
  <c r="B285" i="12"/>
  <c r="G284" i="12"/>
  <c r="C284" i="12"/>
  <c r="D284" i="12"/>
  <c r="E283" i="12"/>
  <c r="E284" i="12" l="1"/>
  <c r="F284" i="12"/>
  <c r="B286" i="12"/>
  <c r="G285" i="12"/>
  <c r="C285" i="12"/>
  <c r="D285" i="12"/>
  <c r="E285" i="12" l="1"/>
  <c r="F285" i="12"/>
  <c r="B287" i="12"/>
  <c r="G286" i="12"/>
  <c r="C286" i="12"/>
  <c r="D286" i="12"/>
  <c r="D287" i="12" l="1"/>
  <c r="C287" i="12"/>
  <c r="B288" i="12"/>
  <c r="G287" i="12"/>
  <c r="E286" i="12"/>
  <c r="F286" i="12"/>
  <c r="F287" i="12" l="1"/>
  <c r="C288" i="12"/>
  <c r="B289" i="12"/>
  <c r="D288" i="12"/>
  <c r="G288" i="12"/>
  <c r="E287" i="12"/>
  <c r="G289" i="12" l="1"/>
  <c r="D289" i="12"/>
  <c r="C289" i="12"/>
  <c r="B290" i="12"/>
  <c r="E288" i="12"/>
  <c r="F288" i="12"/>
  <c r="E289" i="12" l="1"/>
  <c r="F289" i="12"/>
  <c r="C290" i="12"/>
  <c r="B291" i="12"/>
  <c r="D290" i="12"/>
  <c r="G290" i="12"/>
  <c r="C291" i="12" l="1"/>
  <c r="D291" i="12"/>
  <c r="B292" i="12"/>
  <c r="G291" i="12"/>
  <c r="E290" i="12"/>
  <c r="F290" i="12"/>
  <c r="F291" i="12" s="1"/>
  <c r="E291" i="12" l="1"/>
  <c r="G292" i="12"/>
  <c r="B293" i="12"/>
  <c r="D292" i="12"/>
  <c r="C292" i="12"/>
  <c r="E292" i="12" l="1"/>
  <c r="D293" i="12"/>
  <c r="G293" i="12"/>
  <c r="C293" i="12"/>
  <c r="B294" i="12"/>
  <c r="F292" i="12"/>
  <c r="F293" i="12" l="1"/>
  <c r="G294" i="12"/>
  <c r="C294" i="12"/>
  <c r="B295" i="12"/>
  <c r="D294" i="12"/>
  <c r="E293" i="12"/>
  <c r="E294" i="12" l="1"/>
  <c r="F294" i="12"/>
  <c r="B296" i="12"/>
  <c r="C295" i="12"/>
  <c r="G295" i="12"/>
  <c r="D295" i="12"/>
  <c r="E295" i="12" l="1"/>
  <c r="F295" i="12"/>
  <c r="C296" i="12"/>
  <c r="G296" i="12"/>
  <c r="D296" i="12"/>
  <c r="B297" i="12"/>
  <c r="B298" i="12" l="1"/>
  <c r="G297" i="12"/>
  <c r="C297" i="12"/>
  <c r="D297" i="12"/>
  <c r="E296" i="12"/>
  <c r="F296" i="12"/>
  <c r="F297" i="12" l="1"/>
  <c r="E297" i="12"/>
  <c r="D298" i="12"/>
  <c r="B299" i="12"/>
  <c r="C298" i="12"/>
  <c r="G298" i="12"/>
  <c r="C299" i="12" l="1"/>
  <c r="B300" i="12"/>
  <c r="G299" i="12"/>
  <c r="D299" i="12"/>
  <c r="E298" i="12"/>
  <c r="F298" i="12"/>
  <c r="E299" i="12" l="1"/>
  <c r="F299" i="12"/>
  <c r="B301" i="12"/>
  <c r="D300" i="12"/>
  <c r="C300" i="12"/>
  <c r="G300" i="12"/>
  <c r="F300" i="12" l="1"/>
  <c r="E300" i="12"/>
  <c r="B302" i="12"/>
  <c r="D301" i="12"/>
  <c r="C301" i="12"/>
  <c r="G301" i="12"/>
  <c r="E301" i="12" l="1"/>
  <c r="C302" i="12"/>
  <c r="D302" i="12"/>
  <c r="B303" i="12"/>
  <c r="G302" i="12"/>
  <c r="F301" i="12"/>
  <c r="E302" i="12" l="1"/>
  <c r="F302" i="12"/>
  <c r="B304" i="12"/>
  <c r="D303" i="12"/>
  <c r="C303" i="12"/>
  <c r="G303" i="12"/>
  <c r="E303" i="12" l="1"/>
  <c r="G304" i="12"/>
  <c r="C304" i="12"/>
  <c r="B305" i="12"/>
  <c r="D304" i="12"/>
  <c r="F303" i="12"/>
  <c r="F304" i="12" s="1"/>
  <c r="E304" i="12" l="1"/>
  <c r="G305" i="12"/>
  <c r="B306" i="12"/>
  <c r="C305" i="12"/>
  <c r="D305" i="12"/>
  <c r="E305" i="12" l="1"/>
  <c r="G306" i="12"/>
  <c r="C306" i="12"/>
  <c r="D306" i="12"/>
  <c r="B307" i="12"/>
  <c r="F305" i="12"/>
  <c r="E306" i="12" l="1"/>
  <c r="F306" i="12"/>
  <c r="G307" i="12"/>
  <c r="D307" i="12"/>
  <c r="B308" i="12"/>
  <c r="C307" i="12"/>
  <c r="B309" i="12" l="1"/>
  <c r="C308" i="12"/>
  <c r="G308" i="12"/>
  <c r="D308" i="12"/>
  <c r="E307" i="12"/>
  <c r="F307" i="12"/>
  <c r="E308" i="12" l="1"/>
  <c r="F308" i="12"/>
  <c r="C309" i="12"/>
  <c r="B310" i="12"/>
  <c r="G309" i="12"/>
  <c r="D309" i="12"/>
  <c r="E309" i="12" l="1"/>
  <c r="D310" i="12"/>
  <c r="G310" i="12"/>
  <c r="C310" i="12"/>
  <c r="B311" i="12"/>
  <c r="F309" i="12"/>
  <c r="F310" i="12" l="1"/>
  <c r="G311" i="12"/>
  <c r="C311" i="12"/>
  <c r="D311" i="12"/>
  <c r="B312" i="12"/>
  <c r="E310" i="12"/>
  <c r="E311" i="12" l="1"/>
  <c r="F311" i="12"/>
  <c r="G312" i="12"/>
  <c r="D312" i="12"/>
  <c r="C312" i="12"/>
  <c r="B313" i="12"/>
  <c r="C17" i="8"/>
  <c r="D17" i="8"/>
  <c r="E17" i="8"/>
  <c r="C18" i="8"/>
  <c r="D18" i="8"/>
  <c r="E18" i="8"/>
  <c r="C10" i="8"/>
  <c r="D10" i="8"/>
  <c r="E10" i="8"/>
  <c r="C11" i="8"/>
  <c r="D11" i="8"/>
  <c r="E11" i="8"/>
  <c r="C12" i="8"/>
  <c r="D12" i="8"/>
  <c r="E12" i="8"/>
  <c r="C13" i="8"/>
  <c r="D13" i="8"/>
  <c r="E13" i="8"/>
  <c r="C14" i="8"/>
  <c r="D14" i="8"/>
  <c r="E14" i="8"/>
  <c r="C15" i="8"/>
  <c r="D15" i="8"/>
  <c r="E15" i="8"/>
  <c r="C16" i="8"/>
  <c r="D16" i="8"/>
  <c r="E16" i="8"/>
  <c r="E9" i="8"/>
  <c r="D9" i="8"/>
  <c r="C9" i="8"/>
  <c r="H11" i="3"/>
  <c r="H10" i="3"/>
  <c r="G13" i="3"/>
  <c r="G12" i="3"/>
  <c r="G11" i="3"/>
  <c r="G10" i="3"/>
  <c r="E13" i="3"/>
  <c r="E12" i="3"/>
  <c r="E11" i="3"/>
  <c r="E10" i="3"/>
  <c r="E312" i="12" l="1"/>
  <c r="F312" i="12"/>
  <c r="B314" i="12"/>
  <c r="G313" i="12"/>
  <c r="C313" i="12"/>
  <c r="D313" i="12"/>
  <c r="H12" i="3"/>
  <c r="H14" i="3" s="1"/>
  <c r="H13" i="3"/>
  <c r="H14" i="9"/>
  <c r="I14" i="9" s="1"/>
  <c r="H10" i="9"/>
  <c r="I10" i="9" s="1"/>
  <c r="H11" i="9"/>
  <c r="I11" i="9" s="1"/>
  <c r="H13" i="9"/>
  <c r="I13" i="9" s="1"/>
  <c r="H9" i="9"/>
  <c r="I9" i="9" s="1"/>
  <c r="H16" i="9"/>
  <c r="I16" i="9" s="1"/>
  <c r="H12" i="9"/>
  <c r="I12" i="9" s="1"/>
  <c r="H8" i="9"/>
  <c r="I8" i="9" s="1"/>
  <c r="H15" i="9"/>
  <c r="I15" i="9" s="1"/>
  <c r="G14" i="9"/>
  <c r="H7" i="9"/>
  <c r="I7" i="9" s="1"/>
  <c r="G12" i="9"/>
  <c r="G8" i="9"/>
  <c r="G10" i="9"/>
  <c r="G9" i="9"/>
  <c r="G11" i="9"/>
  <c r="G13" i="9"/>
  <c r="G16" i="9"/>
  <c r="G15" i="9"/>
  <c r="G7" i="9"/>
  <c r="E313" i="12" l="1"/>
  <c r="F313" i="12"/>
  <c r="D314" i="12"/>
  <c r="C314" i="12"/>
  <c r="G314" i="12"/>
  <c r="F314" i="12" l="1"/>
  <c r="E314" i="12"/>
</calcChain>
</file>

<file path=xl/connections.xml><?xml version="1.0" encoding="utf-8"?>
<connections xmlns="http://schemas.openxmlformats.org/spreadsheetml/2006/main">
  <connection id="1" keepAlive="1" name="Query - master_table" description="Connection to the 'master_table' query in the workbook." type="5" refreshedVersion="0" background="1">
    <dbPr connection="Provider=Microsoft.Mashup.OleDb.1;Data Source=$Workbook$;Location=master_table;Extended Properties=&quot;&quot;" command="SELECT * FROM [master_table]"/>
  </connection>
</connections>
</file>

<file path=xl/sharedStrings.xml><?xml version="1.0" encoding="utf-8"?>
<sst xmlns="http://schemas.openxmlformats.org/spreadsheetml/2006/main" count="363" uniqueCount="146">
  <si>
    <t>Emp id</t>
  </si>
  <si>
    <t>Name</t>
  </si>
  <si>
    <t>Salary</t>
  </si>
  <si>
    <t>Department</t>
  </si>
  <si>
    <t>Manager</t>
  </si>
  <si>
    <t>A101</t>
  </si>
  <si>
    <t>Amar</t>
  </si>
  <si>
    <t>HR</t>
  </si>
  <si>
    <t>Mohit</t>
  </si>
  <si>
    <t>A102</t>
  </si>
  <si>
    <t>Ram</t>
  </si>
  <si>
    <t>Marketing</t>
  </si>
  <si>
    <t>A103</t>
  </si>
  <si>
    <t xml:space="preserve">Sam </t>
  </si>
  <si>
    <t>Finance</t>
  </si>
  <si>
    <t>A104</t>
  </si>
  <si>
    <t>IT</t>
  </si>
  <si>
    <t>-</t>
  </si>
  <si>
    <t>A105</t>
  </si>
  <si>
    <t>Abdul</t>
  </si>
  <si>
    <t>Operations</t>
  </si>
  <si>
    <t>A</t>
  </si>
  <si>
    <t>B</t>
  </si>
  <si>
    <t>C</t>
  </si>
  <si>
    <t>D</t>
  </si>
  <si>
    <t>E</t>
  </si>
  <si>
    <t>F</t>
  </si>
  <si>
    <t>Sl.</t>
  </si>
  <si>
    <t>Emp  id</t>
  </si>
  <si>
    <t>Grand total</t>
  </si>
  <si>
    <t>Locations</t>
  </si>
  <si>
    <t>Speakers</t>
  </si>
  <si>
    <t>(Quantity)</t>
  </si>
  <si>
    <t>Total Amount -I</t>
  </si>
  <si>
    <t>Ear Phone</t>
  </si>
  <si>
    <t>Total Amount -II</t>
  </si>
  <si>
    <t>Grand Total</t>
  </si>
  <si>
    <t>Zone 1</t>
  </si>
  <si>
    <t>Zone 2</t>
  </si>
  <si>
    <t>Zone 3</t>
  </si>
  <si>
    <t>Zone 4</t>
  </si>
  <si>
    <t>Ear phone</t>
  </si>
  <si>
    <t>Adam</t>
  </si>
  <si>
    <t>Tad</t>
  </si>
  <si>
    <t>Dixie</t>
  </si>
  <si>
    <t>Erica</t>
  </si>
  <si>
    <t>Jackson</t>
  </si>
  <si>
    <t>Amanda</t>
  </si>
  <si>
    <t>Aidan</t>
  </si>
  <si>
    <t>Kendall</t>
  </si>
  <si>
    <t>Bianca</t>
  </si>
  <si>
    <t>Zach</t>
  </si>
  <si>
    <t>Age</t>
  </si>
  <si>
    <t>Experience</t>
  </si>
  <si>
    <t>OrderDate</t>
  </si>
  <si>
    <t>Region</t>
  </si>
  <si>
    <t>Rep</t>
  </si>
  <si>
    <t>Item</t>
  </si>
  <si>
    <t>Units</t>
  </si>
  <si>
    <t>Unit Cost</t>
  </si>
  <si>
    <t>Total</t>
  </si>
  <si>
    <t>East</t>
  </si>
  <si>
    <t>Jones</t>
  </si>
  <si>
    <t>Pencil</t>
  </si>
  <si>
    <t>1-23-21</t>
  </si>
  <si>
    <t>Central</t>
  </si>
  <si>
    <t>Kivell</t>
  </si>
  <si>
    <t>Binder</t>
  </si>
  <si>
    <t>Jardine</t>
  </si>
  <si>
    <t>2-26-21</t>
  </si>
  <si>
    <t>Gill</t>
  </si>
  <si>
    <t>Pen</t>
  </si>
  <si>
    <t>3-15-21</t>
  </si>
  <si>
    <t>West</t>
  </si>
  <si>
    <t>Sorvino</t>
  </si>
  <si>
    <t>4-18-21</t>
  </si>
  <si>
    <t>Andrews</t>
  </si>
  <si>
    <t>5-22-21</t>
  </si>
  <si>
    <t>Thompson</t>
  </si>
  <si>
    <t>6-25-21</t>
  </si>
  <si>
    <t>Morgan</t>
  </si>
  <si>
    <t>Howard</t>
  </si>
  <si>
    <t>7-29-21</t>
  </si>
  <si>
    <t>Parent</t>
  </si>
  <si>
    <t>8-15-21</t>
  </si>
  <si>
    <t>Smith</t>
  </si>
  <si>
    <t>Desk</t>
  </si>
  <si>
    <t>9-18-21</t>
  </si>
  <si>
    <t>Pen Set</t>
  </si>
  <si>
    <t>10-22-21</t>
  </si>
  <si>
    <t>11-25-21</t>
  </si>
  <si>
    <t>12-29-21</t>
  </si>
  <si>
    <t>1-15-22</t>
  </si>
  <si>
    <t>2-18-22</t>
  </si>
  <si>
    <t>3-24-22</t>
  </si>
  <si>
    <t>4-27-22</t>
  </si>
  <si>
    <t>5-14-22</t>
  </si>
  <si>
    <t>5-31-22</t>
  </si>
  <si>
    <t>6-17-22</t>
  </si>
  <si>
    <t>7-21-22</t>
  </si>
  <si>
    <t>8-24-22</t>
  </si>
  <si>
    <t>9-27-22</t>
  </si>
  <si>
    <t>10-14-22</t>
  </si>
  <si>
    <t>10-31-22</t>
  </si>
  <si>
    <t>11-17-22</t>
  </si>
  <si>
    <t>12-21-22</t>
  </si>
  <si>
    <t xml:space="preserve">Average of Total </t>
  </si>
  <si>
    <t>Max of Total</t>
  </si>
  <si>
    <t>Min of Total</t>
  </si>
  <si>
    <t>Loan Calculator</t>
  </si>
  <si>
    <t>Loan Amount</t>
  </si>
  <si>
    <t>Rate of interest</t>
  </si>
  <si>
    <t>Year</t>
  </si>
  <si>
    <t>Date</t>
  </si>
  <si>
    <t>EMI</t>
  </si>
  <si>
    <t>EMI #</t>
  </si>
  <si>
    <t>Date of EMI</t>
  </si>
  <si>
    <t>Principal</t>
  </si>
  <si>
    <t>Total EMI</t>
  </si>
  <si>
    <t>Balance</t>
  </si>
  <si>
    <t>Interest</t>
  </si>
  <si>
    <t>1.Write formula to calculate Total. Also find out Average, max, min of Total.</t>
  </si>
  <si>
    <t>Ans:</t>
  </si>
  <si>
    <t>3.Use above master data and write formula to display Name, Salary, department and Manager. You need to use HLookup. You can change formatting of master data as per your requirement</t>
  </si>
  <si>
    <t>5. Write formula to calculate  (Price * Quantity), Total Amount – I and Total Amount - II. Also calculate Grand Total.  Price for the products are given in Cell C8 and C9.</t>
  </si>
  <si>
    <t> Average Marks</t>
  </si>
  <si>
    <t>Grade</t>
  </si>
  <si>
    <t>&gt;=75</t>
  </si>
  <si>
    <t>A++</t>
  </si>
  <si>
    <t>&gt;=70</t>
  </si>
  <si>
    <t>&gt;=60</t>
  </si>
  <si>
    <t>B+</t>
  </si>
  <si>
    <t>&gt;=40</t>
  </si>
  <si>
    <t>&lt;40</t>
  </si>
  <si>
    <t>Fail</t>
  </si>
  <si>
    <t>7. Enter MARKS for 10 students out of 100 and find out grades of the students based on following criteria (You can use if condition or Vlookup/Hlookup).</t>
  </si>
  <si>
    <t>Student</t>
  </si>
  <si>
    <t>Math</t>
  </si>
  <si>
    <t>Eng</t>
  </si>
  <si>
    <t>Soc</t>
  </si>
  <si>
    <t>Chem</t>
  </si>
  <si>
    <t>Tot</t>
  </si>
  <si>
    <t>Avg</t>
  </si>
  <si>
    <t>8.  the Pinevalley.xlsx file, the first worksheet contains the salaries of several employees at Pine Valley University, the second worksheet contains the age of the employees, and the third worksheet contains the years of experience. Create a fourth worksheet that contains the salary, age, and experience for each employee.</t>
  </si>
  <si>
    <r>
      <rPr>
        <sz val="12"/>
        <color theme="1"/>
        <rFont val="Calibri"/>
        <family val="2"/>
        <scheme val="minor"/>
      </rPr>
      <t>4.Create a drop down for Emp  id in the cell B2 to B6.</t>
    </r>
    <r>
      <rPr>
        <sz val="11"/>
        <color theme="1"/>
        <rFont val="Calibri"/>
        <family val="2"/>
        <scheme val="minor"/>
      </rPr>
      <t xml:space="preserve"> </t>
    </r>
  </si>
  <si>
    <t>Si</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</si>
</sst>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4009]\ * #,##0.00_ ;_ [$₹-4009]\ * \-#,##0.00_ ;_ [$₹-4009]\ * &quot;-&quot;??_ ;_ @_ "/>
    <numFmt numFmtId="165" formatCode="[$-14009]dd/mm/yyyy;@"/>
    <numFmt numFmtId="166" formatCode="_ [$₹-4009]\ * #,##0.0000_ ;_ [$₹-4009]\ * \-#,##0.0000_ ;_ [$₹-4009]\ * &quot;-&quot;??_ ;_ @_ "/>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1"/>
      <color rgb="FF006100"/>
      <name val="Calibri"/>
      <family val="2"/>
      <scheme val="minor"/>
    </font>
    <font>
      <sz val="11"/>
      <color rgb="FF9C0006"/>
      <name val="Calibri"/>
      <family val="2"/>
      <scheme val="minor"/>
    </font>
    <font>
      <b/>
      <sz val="11"/>
      <color rgb="FF3F3F3F"/>
      <name val="Calibri"/>
      <family val="2"/>
      <scheme val="minor"/>
    </font>
    <font>
      <b/>
      <sz val="11"/>
      <color rgb="FFFA7D00"/>
      <name val="Calibri"/>
      <family val="2"/>
      <scheme val="minor"/>
    </font>
    <font>
      <b/>
      <sz val="11"/>
      <color theme="5" tint="-0.499984740745262"/>
      <name val="Calibri"/>
      <family val="2"/>
      <scheme val="minor"/>
    </font>
    <font>
      <b/>
      <sz val="12"/>
      <color theme="1"/>
      <name val="Calibri"/>
      <family val="2"/>
    </font>
    <font>
      <sz val="12"/>
      <color theme="1"/>
      <name val="Calibri"/>
      <family val="2"/>
      <scheme val="minor"/>
    </font>
    <font>
      <sz val="14"/>
      <color theme="1"/>
      <name val="Calibri"/>
      <family val="2"/>
      <scheme val="minor"/>
    </font>
    <font>
      <sz val="14"/>
      <color theme="8" tint="-0.249977111117893"/>
      <name val="Calibri"/>
      <family val="2"/>
      <scheme val="minor"/>
    </font>
    <font>
      <sz val="11"/>
      <color rgb="FF000000"/>
      <name val="Calibri"/>
      <family val="2"/>
    </font>
    <font>
      <sz val="11"/>
      <color theme="2" tint="-9.9978637043366805E-2"/>
      <name val="Calibri"/>
      <family val="2"/>
      <scheme val="minor"/>
    </font>
    <font>
      <b/>
      <sz val="11"/>
      <color theme="2" tint="-0.749992370372631"/>
      <name val="Calibri"/>
      <family val="2"/>
      <scheme val="minor"/>
    </font>
    <font>
      <b/>
      <sz val="16"/>
      <color theme="2" tint="-0.749992370372631"/>
      <name val="Calibri"/>
      <family val="2"/>
      <scheme val="minor"/>
    </font>
    <font>
      <b/>
      <sz val="12"/>
      <color theme="1"/>
      <name val="Calibri"/>
      <family val="2"/>
      <scheme val="minor"/>
    </font>
    <font>
      <b/>
      <sz val="11"/>
      <name val="Calibri"/>
      <family val="2"/>
    </font>
    <font>
      <sz val="11"/>
      <name val="Calibri"/>
      <family val="2"/>
    </font>
    <font>
      <sz val="12"/>
      <color theme="1"/>
      <name val="Calibri"/>
      <family val="2"/>
    </font>
    <font>
      <b/>
      <sz val="11"/>
      <color theme="1"/>
      <name val="Calibri"/>
      <family val="2"/>
    </font>
    <font>
      <sz val="11"/>
      <color theme="1"/>
      <name val="Calibri"/>
      <family val="2"/>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2F2F2"/>
      </patternFill>
    </fill>
    <fill>
      <patternFill patternType="solid">
        <fgColor theme="3" tint="0.79998168889431442"/>
        <bgColor indexed="64"/>
      </patternFill>
    </fill>
    <fill>
      <patternFill patternType="solid">
        <fgColor theme="0"/>
        <bgColor indexed="64"/>
      </patternFill>
    </fill>
    <fill>
      <patternFill patternType="solid">
        <fgColor theme="5" tint="0.39997558519241921"/>
        <bgColor indexed="64"/>
      </patternFill>
    </fill>
    <fill>
      <patternFill patternType="solid">
        <fgColor theme="7" tint="-0.499984740745262"/>
        <bgColor indexed="64"/>
      </patternFill>
    </fill>
    <fill>
      <patternFill patternType="solid">
        <fgColor theme="5" tint="0.59999389629810485"/>
        <bgColor indexed="64"/>
      </patternFill>
    </fill>
  </fills>
  <borders count="25">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indexed="64"/>
      </left>
      <right style="medium">
        <color rgb="FF000000"/>
      </right>
      <top style="thin">
        <color indexed="64"/>
      </top>
      <bottom style="medium">
        <color rgb="FF000000"/>
      </bottom>
      <diagonal/>
    </border>
    <border>
      <left/>
      <right style="medium">
        <color rgb="FF000000"/>
      </right>
      <top style="thin">
        <color indexed="64"/>
      </top>
      <bottom style="medium">
        <color rgb="FF000000"/>
      </bottom>
      <diagonal/>
    </border>
    <border>
      <left/>
      <right style="thin">
        <color indexed="64"/>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indexed="64"/>
      </right>
      <top/>
      <bottom style="medium">
        <color rgb="FF000000"/>
      </bottom>
      <diagonal/>
    </border>
    <border>
      <left style="thin">
        <color indexed="64"/>
      </left>
      <right style="medium">
        <color rgb="FF000000"/>
      </right>
      <top/>
      <bottom style="thin">
        <color indexed="64"/>
      </bottom>
      <diagonal/>
    </border>
    <border>
      <left/>
      <right style="medium">
        <color rgb="FF000000"/>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6">
    <xf numFmtId="0" fontId="0" fillId="0" borderId="0"/>
    <xf numFmtId="9" fontId="1" fillId="0" borderId="0" applyFont="0" applyFill="0" applyBorder="0" applyAlignment="0" applyProtection="0"/>
    <xf numFmtId="0" fontId="4" fillId="2" borderId="0" applyNumberFormat="0" applyBorder="0" applyAlignment="0" applyProtection="0"/>
    <xf numFmtId="0" fontId="5" fillId="3" borderId="0" applyNumberFormat="0" applyBorder="0" applyAlignment="0" applyProtection="0"/>
    <xf numFmtId="0" fontId="6" fillId="4" borderId="9" applyNumberFormat="0" applyAlignment="0" applyProtection="0"/>
    <xf numFmtId="0" fontId="7" fillId="4" borderId="8" applyNumberFormat="0" applyAlignment="0" applyProtection="0"/>
  </cellStyleXfs>
  <cellXfs count="75">
    <xf numFmtId="0" fontId="0" fillId="0" borderId="0" xfId="0"/>
    <xf numFmtId="164" fontId="0" fillId="0" borderId="0" xfId="0" applyNumberFormat="1"/>
    <xf numFmtId="14" fontId="0" fillId="0" borderId="0" xfId="0" applyNumberFormat="1"/>
    <xf numFmtId="0" fontId="6" fillId="4" borderId="9" xfId="4" applyAlignment="1">
      <alignment vertical="center" wrapText="1"/>
    </xf>
    <xf numFmtId="0" fontId="6" fillId="4" borderId="9" xfId="4" applyAlignment="1">
      <alignment horizontal="center" vertical="center" wrapText="1"/>
    </xf>
    <xf numFmtId="0" fontId="6" fillId="4" borderId="9" xfId="4" applyAlignment="1">
      <alignment horizontal="right" vertical="center" wrapText="1"/>
    </xf>
    <xf numFmtId="0" fontId="5" fillId="3" borderId="9" xfId="3" applyBorder="1" applyAlignment="1">
      <alignment vertical="center" wrapText="1"/>
    </xf>
    <xf numFmtId="0" fontId="5" fillId="3" borderId="9" xfId="3" applyBorder="1" applyAlignment="1">
      <alignment horizontal="center" vertical="center" wrapText="1"/>
    </xf>
    <xf numFmtId="0" fontId="8" fillId="0" borderId="0" xfId="0" applyFont="1"/>
    <xf numFmtId="0" fontId="8" fillId="4" borderId="8" xfId="5" applyFont="1"/>
    <xf numFmtId="14" fontId="0" fillId="6" borderId="7" xfId="2" applyNumberFormat="1" applyFont="1" applyFill="1" applyBorder="1" applyAlignment="1">
      <alignment horizontal="left" vertical="center" wrapText="1"/>
    </xf>
    <xf numFmtId="0" fontId="0" fillId="6" borderId="7" xfId="2" applyFont="1" applyFill="1" applyBorder="1" applyAlignment="1">
      <alignment horizontal="left" vertical="center" wrapText="1"/>
    </xf>
    <xf numFmtId="0" fontId="0" fillId="6" borderId="7" xfId="0" applyFont="1" applyFill="1" applyBorder="1" applyAlignment="1">
      <alignment horizontal="left"/>
    </xf>
    <xf numFmtId="0" fontId="0" fillId="6" borderId="7" xfId="3" applyFont="1" applyFill="1" applyBorder="1" applyAlignment="1">
      <alignment horizontal="left"/>
    </xf>
    <xf numFmtId="0" fontId="0" fillId="6" borderId="7" xfId="3" applyFont="1" applyFill="1" applyBorder="1" applyAlignment="1">
      <alignment horizontal="left" vertical="center" wrapText="1"/>
    </xf>
    <xf numFmtId="0" fontId="9" fillId="6" borderId="7" xfId="0" applyFont="1" applyFill="1" applyBorder="1" applyAlignment="1">
      <alignment horizontal="left" vertical="center" wrapText="1"/>
    </xf>
    <xf numFmtId="0" fontId="12" fillId="0" borderId="0" xfId="0" applyFont="1"/>
    <xf numFmtId="0" fontId="11" fillId="0" borderId="0" xfId="0" applyFont="1"/>
    <xf numFmtId="0" fontId="10" fillId="0" borderId="0" xfId="0" applyFont="1"/>
    <xf numFmtId="0" fontId="13" fillId="0" borderId="1" xfId="0" applyFont="1" applyBorder="1" applyAlignment="1">
      <alignment vertical="center" wrapText="1"/>
    </xf>
    <xf numFmtId="0" fontId="13" fillId="0" borderId="5" xfId="0" applyFont="1" applyBorder="1" applyAlignment="1">
      <alignment vertical="center" wrapText="1"/>
    </xf>
    <xf numFmtId="0" fontId="13" fillId="0" borderId="6" xfId="0" applyFont="1" applyBorder="1" applyAlignment="1">
      <alignment vertical="center" wrapText="1"/>
    </xf>
    <xf numFmtId="0" fontId="13" fillId="0" borderId="2" xfId="0" applyFont="1" applyBorder="1" applyAlignment="1">
      <alignment vertical="center" wrapText="1"/>
    </xf>
    <xf numFmtId="0" fontId="11" fillId="7" borderId="17" xfId="0" applyFont="1" applyFill="1" applyBorder="1"/>
    <xf numFmtId="0" fontId="11" fillId="7" borderId="18" xfId="0" applyFont="1" applyFill="1" applyBorder="1"/>
    <xf numFmtId="0" fontId="11" fillId="7" borderId="19" xfId="0" applyFont="1" applyFill="1" applyBorder="1"/>
    <xf numFmtId="0" fontId="0" fillId="7" borderId="20" xfId="0" applyFill="1" applyBorder="1"/>
    <xf numFmtId="0" fontId="0" fillId="7" borderId="7" xfId="0" applyFill="1" applyBorder="1"/>
    <xf numFmtId="0" fontId="0" fillId="7" borderId="21" xfId="0" applyFill="1" applyBorder="1"/>
    <xf numFmtId="0" fontId="0" fillId="7" borderId="22" xfId="0" applyFill="1" applyBorder="1"/>
    <xf numFmtId="0" fontId="0" fillId="7" borderId="23" xfId="0" applyFill="1" applyBorder="1"/>
    <xf numFmtId="0" fontId="0" fillId="7" borderId="24" xfId="0" applyFill="1" applyBorder="1"/>
    <xf numFmtId="0" fontId="0" fillId="8" borderId="7" xfId="0" applyFill="1" applyBorder="1"/>
    <xf numFmtId="0" fontId="14" fillId="8" borderId="7" xfId="0" applyFont="1" applyFill="1" applyBorder="1"/>
    <xf numFmtId="0" fontId="10" fillId="9" borderId="7" xfId="0" applyFont="1" applyFill="1" applyBorder="1" applyAlignment="1">
      <alignment horizontal="left"/>
    </xf>
    <xf numFmtId="164" fontId="10" fillId="9" borderId="7" xfId="0" applyNumberFormat="1" applyFont="1" applyFill="1" applyBorder="1"/>
    <xf numFmtId="9" fontId="10" fillId="9" borderId="7" xfId="1" applyFont="1" applyFill="1" applyBorder="1"/>
    <xf numFmtId="0" fontId="10" fillId="9" borderId="7" xfId="0" applyFont="1" applyFill="1" applyBorder="1"/>
    <xf numFmtId="165" fontId="10" fillId="9" borderId="7" xfId="0" applyNumberFormat="1" applyFont="1" applyFill="1" applyBorder="1"/>
    <xf numFmtId="0" fontId="17" fillId="9" borderId="7" xfId="0" applyFont="1" applyFill="1" applyBorder="1" applyAlignment="1">
      <alignment horizontal="left"/>
    </xf>
    <xf numFmtId="0" fontId="2" fillId="9" borderId="7" xfId="0" applyFont="1" applyFill="1" applyBorder="1" applyAlignment="1">
      <alignment horizontal="right"/>
    </xf>
    <xf numFmtId="0" fontId="0" fillId="9" borderId="7" xfId="0" applyFill="1" applyBorder="1" applyAlignment="1">
      <alignment horizontal="right"/>
    </xf>
    <xf numFmtId="14" fontId="0" fillId="9" borderId="7" xfId="0" applyNumberFormat="1" applyFill="1" applyBorder="1" applyAlignment="1">
      <alignment horizontal="right"/>
    </xf>
    <xf numFmtId="166" fontId="0" fillId="9" borderId="7" xfId="0" applyNumberFormat="1" applyFill="1" applyBorder="1" applyAlignment="1">
      <alignment horizontal="right"/>
    </xf>
    <xf numFmtId="0" fontId="2" fillId="5" borderId="7" xfId="0" applyFont="1" applyFill="1" applyBorder="1" applyAlignment="1">
      <alignment horizontal="right"/>
    </xf>
    <xf numFmtId="164" fontId="0" fillId="5" borderId="7" xfId="0" applyNumberFormat="1" applyFill="1" applyBorder="1" applyAlignment="1">
      <alignment horizontal="right"/>
    </xf>
    <xf numFmtId="0" fontId="18" fillId="6" borderId="3" xfId="0" applyFont="1" applyFill="1" applyBorder="1" applyAlignment="1">
      <alignment horizontal="center" vertical="center" wrapText="1"/>
    </xf>
    <xf numFmtId="0" fontId="18" fillId="6" borderId="4"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19" fillId="6" borderId="1" xfId="0" applyFont="1" applyFill="1" applyBorder="1" applyAlignment="1">
      <alignment horizontal="center" vertical="center" wrapText="1"/>
    </xf>
    <xf numFmtId="0" fontId="19" fillId="6" borderId="5" xfId="0" applyFont="1" applyFill="1" applyBorder="1" applyAlignment="1">
      <alignment horizontal="center" vertical="center" wrapText="1"/>
    </xf>
    <xf numFmtId="0" fontId="19" fillId="6" borderId="6" xfId="0" applyFont="1" applyFill="1" applyBorder="1" applyAlignment="1">
      <alignment horizontal="center" vertical="center" wrapText="1"/>
    </xf>
    <xf numFmtId="0" fontId="19" fillId="6" borderId="2" xfId="0" applyFont="1" applyFill="1" applyBorder="1" applyAlignment="1">
      <alignment horizontal="center" vertical="center" wrapText="1"/>
    </xf>
    <xf numFmtId="0" fontId="18" fillId="6" borderId="2" xfId="0" applyFont="1" applyFill="1" applyBorder="1" applyAlignment="1">
      <alignment horizontal="center" vertical="center" wrapText="1"/>
    </xf>
    <xf numFmtId="0" fontId="9" fillId="6" borderId="10" xfId="0" applyFont="1" applyFill="1" applyBorder="1" applyAlignment="1">
      <alignment horizontal="center" vertical="center" wrapText="1"/>
    </xf>
    <xf numFmtId="0" fontId="20" fillId="6" borderId="11" xfId="0" applyFont="1" applyFill="1" applyBorder="1" applyAlignment="1">
      <alignment horizontal="center" vertical="center" wrapText="1"/>
    </xf>
    <xf numFmtId="0" fontId="20" fillId="6" borderId="12" xfId="0" applyFont="1" applyFill="1" applyBorder="1" applyAlignment="1">
      <alignment horizontal="center" vertical="center" wrapText="1"/>
    </xf>
    <xf numFmtId="0" fontId="9" fillId="6" borderId="13" xfId="0" applyFont="1" applyFill="1" applyBorder="1" applyAlignment="1">
      <alignment horizontal="center" vertical="center" wrapText="1"/>
    </xf>
    <xf numFmtId="0" fontId="20" fillId="6" borderId="2" xfId="0" applyFont="1" applyFill="1" applyBorder="1" applyAlignment="1">
      <alignment horizontal="center" vertical="center" wrapText="1"/>
    </xf>
    <xf numFmtId="0" fontId="20" fillId="6" borderId="14" xfId="0" applyFont="1" applyFill="1" applyBorder="1" applyAlignment="1">
      <alignment horizontal="center" vertical="center" wrapText="1"/>
    </xf>
    <xf numFmtId="0" fontId="9" fillId="6" borderId="15" xfId="0" applyFont="1" applyFill="1" applyBorder="1" applyAlignment="1">
      <alignment horizontal="center" vertical="center" wrapText="1"/>
    </xf>
    <xf numFmtId="0" fontId="20" fillId="6" borderId="16" xfId="0" applyFont="1" applyFill="1" applyBorder="1" applyAlignment="1">
      <alignment horizontal="center" vertical="center" wrapText="1"/>
    </xf>
    <xf numFmtId="0" fontId="20" fillId="6" borderId="17" xfId="0" applyFont="1" applyFill="1" applyBorder="1" applyAlignment="1">
      <alignment horizontal="center" vertical="center" wrapText="1"/>
    </xf>
    <xf numFmtId="0" fontId="21" fillId="6" borderId="3" xfId="0" applyFont="1" applyFill="1" applyBorder="1" applyAlignment="1">
      <alignment horizontal="center" vertical="center" wrapText="1"/>
    </xf>
    <xf numFmtId="0" fontId="21" fillId="6" borderId="4" xfId="0" applyFont="1" applyFill="1" applyBorder="1" applyAlignment="1">
      <alignment horizontal="center" vertical="center" wrapText="1"/>
    </xf>
    <xf numFmtId="0" fontId="22" fillId="6" borderId="3" xfId="0" applyFont="1" applyFill="1" applyBorder="1" applyAlignment="1">
      <alignment horizontal="center" vertical="center" wrapText="1"/>
    </xf>
    <xf numFmtId="0" fontId="22" fillId="6" borderId="1" xfId="0" applyFont="1" applyFill="1" applyBorder="1" applyAlignment="1">
      <alignment horizontal="center" vertical="center" wrapText="1"/>
    </xf>
    <xf numFmtId="0" fontId="22" fillId="6" borderId="5" xfId="0" applyFont="1" applyFill="1" applyBorder="1" applyAlignment="1">
      <alignment horizontal="center" vertical="center" wrapText="1"/>
    </xf>
    <xf numFmtId="0" fontId="22" fillId="6" borderId="6" xfId="0" applyFont="1" applyFill="1" applyBorder="1" applyAlignment="1">
      <alignment horizontal="center" vertical="center" wrapText="1"/>
    </xf>
    <xf numFmtId="0" fontId="22" fillId="6" borderId="2" xfId="0" applyFont="1" applyFill="1" applyBorder="1" applyAlignment="1">
      <alignment horizontal="center" vertical="center" wrapText="1"/>
    </xf>
    <xf numFmtId="0" fontId="21" fillId="6" borderId="2" xfId="0" applyFont="1" applyFill="1" applyBorder="1" applyAlignment="1">
      <alignment horizontal="center" vertical="center" wrapText="1"/>
    </xf>
    <xf numFmtId="0" fontId="6" fillId="4" borderId="9" xfId="4" applyAlignment="1">
      <alignment horizontal="center" vertical="center" wrapText="1"/>
    </xf>
    <xf numFmtId="0" fontId="6" fillId="4" borderId="9" xfId="4" applyAlignment="1">
      <alignment vertical="center" wrapText="1"/>
    </xf>
    <xf numFmtId="0" fontId="16" fillId="6" borderId="0" xfId="0" applyFont="1" applyFill="1" applyAlignment="1">
      <alignment horizontal="center"/>
    </xf>
    <xf numFmtId="0" fontId="15" fillId="6" borderId="0" xfId="0" applyFont="1" applyFill="1" applyAlignment="1">
      <alignment horizontal="center"/>
    </xf>
  </cellXfs>
  <cellStyles count="6">
    <cellStyle name="Bad" xfId="3" builtinId="27"/>
    <cellStyle name="Calculation" xfId="5" builtinId="22"/>
    <cellStyle name="Good" xfId="2" builtinId="26"/>
    <cellStyle name="Normal" xfId="0" builtinId="0"/>
    <cellStyle name="Output" xfId="4" builtinId="21"/>
    <cellStyle name="Percent" xfId="1" builtinId="5"/>
  </cellStyles>
  <dxfs count="18">
    <dxf>
      <font>
        <strike val="0"/>
        <outline val="0"/>
        <shadow val="0"/>
        <u val="none"/>
        <vertAlign val="baseline"/>
        <sz val="11"/>
        <color theme="2" tint="-9.9978637043366805E-2"/>
        <name val="Calibri"/>
        <scheme val="minor"/>
      </font>
      <fill>
        <patternFill patternType="solid">
          <fgColor indexed="64"/>
          <bgColor theme="7" tint="-0.499984740745262"/>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2" tint="-9.9978637043366805E-2"/>
        <name val="Calibri"/>
        <scheme val="minor"/>
      </font>
      <fill>
        <patternFill patternType="solid">
          <fgColor indexed="64"/>
          <bgColor theme="7" tint="-0.499984740745262"/>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2" tint="-9.9978637043366805E-2"/>
        <name val="Calibri"/>
        <scheme val="minor"/>
      </font>
      <fill>
        <patternFill patternType="solid">
          <fgColor indexed="64"/>
          <bgColor theme="7" tint="-0.49998474074526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7" tint="-0.49998474074526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7" tint="-0.499984740745262"/>
        </patternFill>
      </fill>
    </dxf>
    <dxf>
      <fill>
        <patternFill patternType="solid">
          <fgColor indexed="64"/>
          <bgColor theme="5" tint="0.39997558519241921"/>
        </patternFill>
      </fill>
      <border diagonalUp="0" diagonalDown="0" outline="0">
        <left style="thin">
          <color indexed="64"/>
        </left>
        <right/>
        <top style="thin">
          <color indexed="64"/>
        </top>
        <bottom style="thin">
          <color indexed="64"/>
        </bottom>
      </border>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5" tint="0.39997558519241921"/>
        </patternFill>
      </fill>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5" tint="0.39997558519241921"/>
        </patternFill>
      </fill>
    </dxf>
    <dxf>
      <border>
        <bottom style="thin">
          <color indexed="64"/>
        </bottom>
      </border>
    </dxf>
    <dxf>
      <font>
        <strike val="0"/>
        <outline val="0"/>
        <shadow val="0"/>
        <u val="none"/>
        <vertAlign val="baseline"/>
        <sz val="14"/>
        <color theme="1"/>
        <name val="Calibri"/>
        <scheme val="minor"/>
      </font>
      <fill>
        <patternFill patternType="solid">
          <fgColor indexed="64"/>
          <bgColor theme="5" tint="0.39997558519241921"/>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314325</xdr:colOff>
      <xdr:row>0</xdr:row>
      <xdr:rowOff>38100</xdr:rowOff>
    </xdr:from>
    <xdr:to>
      <xdr:col>0</xdr:col>
      <xdr:colOff>895350</xdr:colOff>
      <xdr:row>2</xdr:row>
      <xdr:rowOff>0</xdr:rowOff>
    </xdr:to>
    <xdr:sp macro="" textlink="">
      <xdr:nvSpPr>
        <xdr:cNvPr id="2" name="TextBox 1">
          <a:extLst>
            <a:ext uri="{FF2B5EF4-FFF2-40B4-BE49-F238E27FC236}">
              <a16:creationId xmlns:a16="http://schemas.microsoft.com/office/drawing/2014/main" xmlns="" id="{014CD23B-5236-A10D-5FFD-7F18EF68D9F7}"/>
            </a:ext>
          </a:extLst>
        </xdr:cNvPr>
        <xdr:cNvSpPr txBox="1"/>
      </xdr:nvSpPr>
      <xdr:spPr>
        <a:xfrm>
          <a:off x="314325" y="38100"/>
          <a:ext cx="581025" cy="390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solidFill>
              <a:schemeClr val="tx1"/>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142875</xdr:colOff>
      <xdr:row>0</xdr:row>
      <xdr:rowOff>171450</xdr:rowOff>
    </xdr:from>
    <xdr:to>
      <xdr:col>2</xdr:col>
      <xdr:colOff>114300</xdr:colOff>
      <xdr:row>2</xdr:row>
      <xdr:rowOff>180975</xdr:rowOff>
    </xdr:to>
    <xdr:sp macro="" textlink="">
      <xdr:nvSpPr>
        <xdr:cNvPr id="2" name="TextBox 1">
          <a:extLst>
            <a:ext uri="{FF2B5EF4-FFF2-40B4-BE49-F238E27FC236}">
              <a16:creationId xmlns:a16="http://schemas.microsoft.com/office/drawing/2014/main" xmlns="" id="{487AC0D6-A984-42C7-935E-76FB53FAAB9D}"/>
            </a:ext>
          </a:extLst>
        </xdr:cNvPr>
        <xdr:cNvSpPr txBox="1"/>
      </xdr:nvSpPr>
      <xdr:spPr>
        <a:xfrm>
          <a:off x="142875" y="171450"/>
          <a:ext cx="581025" cy="390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tx1"/>
              </a:solidFill>
              <a:latin typeface="Arial" panose="020B0604020202020204" pitchFamily="34" charset="0"/>
              <a:cs typeface="Arial" panose="020B0604020202020204" pitchFamily="34" charset="0"/>
            </a:rPr>
            <a:t>5.</a:t>
          </a:r>
          <a:endParaRPr lang="en-IN" sz="1100">
            <a:solidFill>
              <a:schemeClr val="tx1"/>
            </a:solidFill>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152400</xdr:colOff>
      <xdr:row>0</xdr:row>
      <xdr:rowOff>66675</xdr:rowOff>
    </xdr:from>
    <xdr:to>
      <xdr:col>2</xdr:col>
      <xdr:colOff>180975</xdr:colOff>
      <xdr:row>2</xdr:row>
      <xdr:rowOff>76200</xdr:rowOff>
    </xdr:to>
    <xdr:sp macro="" textlink="">
      <xdr:nvSpPr>
        <xdr:cNvPr id="2" name="TextBox 1">
          <a:extLst>
            <a:ext uri="{FF2B5EF4-FFF2-40B4-BE49-F238E27FC236}">
              <a16:creationId xmlns:a16="http://schemas.microsoft.com/office/drawing/2014/main" xmlns="" id="{4C8194DE-53D0-4583-85A7-F34B69FBFF57}"/>
            </a:ext>
          </a:extLst>
        </xdr:cNvPr>
        <xdr:cNvSpPr txBox="1"/>
      </xdr:nvSpPr>
      <xdr:spPr>
        <a:xfrm>
          <a:off x="152400" y="66675"/>
          <a:ext cx="638175" cy="390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tx1"/>
              </a:solidFill>
              <a:latin typeface="Arial" panose="020B0604020202020204" pitchFamily="34" charset="0"/>
              <a:cs typeface="Arial" panose="020B0604020202020204" pitchFamily="34" charset="0"/>
            </a:rPr>
            <a:t>8.</a:t>
          </a:r>
          <a:endParaRPr lang="en-IN" sz="1100">
            <a:solidFill>
              <a:schemeClr val="tx1"/>
            </a:solidFill>
            <a:latin typeface="Arial" panose="020B0604020202020204" pitchFamily="34" charset="0"/>
            <a:cs typeface="Arial" panose="020B0604020202020204" pitchFamily="34" charset="0"/>
          </a:endParaRPr>
        </a:p>
      </xdr:txBody>
    </xdr:sp>
    <xdr:clientData/>
  </xdr:twoCellAnchor>
  <xdr:oneCellAnchor>
    <xdr:from>
      <xdr:col>1</xdr:col>
      <xdr:colOff>514350</xdr:colOff>
      <xdr:row>1</xdr:row>
      <xdr:rowOff>114300</xdr:rowOff>
    </xdr:from>
    <xdr:ext cx="184731" cy="264560"/>
    <xdr:sp macro="" textlink="">
      <xdr:nvSpPr>
        <xdr:cNvPr id="4" name="TextBox 3">
          <a:extLst>
            <a:ext uri="{FF2B5EF4-FFF2-40B4-BE49-F238E27FC236}">
              <a16:creationId xmlns:a16="http://schemas.microsoft.com/office/drawing/2014/main" xmlns="" id="{F491EB45-CA13-895E-A40D-4AA865D0791D}"/>
            </a:ext>
          </a:extLst>
        </xdr:cNvPr>
        <xdr:cNvSpPr txBox="1"/>
      </xdr:nvSpPr>
      <xdr:spPr>
        <a:xfrm>
          <a:off x="514350" y="304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66675</xdr:colOff>
      <xdr:row>19</xdr:row>
      <xdr:rowOff>0</xdr:rowOff>
    </xdr:from>
    <xdr:to>
      <xdr:col>1</xdr:col>
      <xdr:colOff>704850</xdr:colOff>
      <xdr:row>21</xdr:row>
      <xdr:rowOff>9525</xdr:rowOff>
    </xdr:to>
    <xdr:sp macro="" textlink="">
      <xdr:nvSpPr>
        <xdr:cNvPr id="2" name="TextBox 1">
          <a:extLst>
            <a:ext uri="{FF2B5EF4-FFF2-40B4-BE49-F238E27FC236}">
              <a16:creationId xmlns:a16="http://schemas.microsoft.com/office/drawing/2014/main" xmlns="" id="{FDE52C0B-54B1-4BE3-8587-893F25C9C55F}"/>
            </a:ext>
          </a:extLst>
        </xdr:cNvPr>
        <xdr:cNvSpPr txBox="1"/>
      </xdr:nvSpPr>
      <xdr:spPr>
        <a:xfrm>
          <a:off x="66675" y="3048000"/>
          <a:ext cx="638175" cy="390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tx1"/>
              </a:solidFill>
              <a:latin typeface="Arial" panose="020B0604020202020204" pitchFamily="34" charset="0"/>
              <a:cs typeface="Arial" panose="020B0604020202020204" pitchFamily="34" charset="0"/>
            </a:rPr>
            <a:t>9.</a:t>
          </a:r>
          <a:endParaRPr lang="en-IN" sz="1100">
            <a:solidFill>
              <a:schemeClr val="tx1"/>
            </a:solidFill>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id="1" name="Table1" displayName="Table1" ref="B6:I16" totalsRowShown="0" headerRowDxfId="17" dataDxfId="15" headerRowBorderDxfId="16" tableBorderDxfId="14" totalsRowBorderDxfId="13">
  <autoFilter ref="B6:I16"/>
  <tableColumns count="8">
    <tableColumn id="1" name="Student" dataDxfId="12"/>
    <tableColumn id="2" name="Math" dataDxfId="11"/>
    <tableColumn id="3" name="Eng" dataDxfId="10"/>
    <tableColumn id="4" name="Soc" dataDxfId="9"/>
    <tableColumn id="5" name="Chem" dataDxfId="8"/>
    <tableColumn id="6" name="Tot" dataDxfId="7">
      <calculatedColumnFormula>SUM(C7:F7)</calculatedColumnFormula>
    </tableColumn>
    <tableColumn id="7" name="Avg" dataDxfId="6">
      <calculatedColumnFormula>AVERAGE(C7:F7)</calculatedColumnFormula>
    </tableColumn>
    <tableColumn id="8" name="Grade" dataDxfId="5">
      <calculatedColumnFormula>IF(H7&gt;=75,"A+",IF(H7&gt;=70,"A",IF(H7&gt;=60,"B+",IF(H7&gt;=40,"B","FAIL"))))</calculatedColumnFormula>
    </tableColumn>
  </tableColumns>
  <tableStyleInfo name="TableStyleMedium3" showFirstColumn="0" showLastColumn="0" showRowStripes="0" showColumnStripes="0"/>
</table>
</file>

<file path=xl/tables/table2.xml><?xml version="1.0" encoding="utf-8"?>
<table xmlns="http://schemas.openxmlformats.org/spreadsheetml/2006/main" id="2" name="Table2" displayName="Table2" ref="B8:E18" totalsRowShown="0" dataDxfId="4">
  <autoFilter ref="B8:E18"/>
  <tableColumns count="4">
    <tableColumn id="1" name="Name" dataDxfId="3"/>
    <tableColumn id="2" name="Salary" dataDxfId="2">
      <calculatedColumnFormula>VLOOKUP(B9,salaryref,2,0)</calculatedColumnFormula>
    </tableColumn>
    <tableColumn id="3" name="Age" dataDxfId="1">
      <calculatedColumnFormula>VLOOKUP(B9,ageref,2,0)</calculatedColumnFormula>
    </tableColumn>
    <tableColumn id="4" name="Experience" dataDxfId="0">
      <calculatedColumnFormula>VLOOKUP(B9,Age,2,0)</calculatedColumnFormula>
    </tableColumn>
  </tableColumns>
  <tableStyleInfo name="TableStyleMedium15"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topLeftCell="A37" workbookViewId="0">
      <selection activeCell="I9" sqref="I9"/>
    </sheetView>
  </sheetViews>
  <sheetFormatPr defaultColWidth="8.7109375" defaultRowHeight="15" x14ac:dyDescent="0.25"/>
  <cols>
    <col min="1" max="1" width="19.42578125" customWidth="1"/>
    <col min="2" max="2" width="14.42578125" customWidth="1"/>
    <col min="3" max="3" width="16.140625" customWidth="1"/>
    <col min="4" max="4" width="12.42578125" customWidth="1"/>
    <col min="5" max="5" width="12.7109375" customWidth="1"/>
    <col min="6" max="6" width="17.42578125" customWidth="1"/>
    <col min="7" max="7" width="12.140625" customWidth="1"/>
    <col min="8" max="8" width="11.7109375" customWidth="1"/>
    <col min="9" max="9" width="20.140625" customWidth="1"/>
  </cols>
  <sheetData>
    <row r="1" spans="1:7" ht="18.95" customHeight="1" x14ac:dyDescent="0.25"/>
    <row r="3" spans="1:7" ht="18.75" x14ac:dyDescent="0.3">
      <c r="A3" s="16" t="s">
        <v>121</v>
      </c>
    </row>
    <row r="5" spans="1:7" x14ac:dyDescent="0.25">
      <c r="A5" t="s">
        <v>122</v>
      </c>
    </row>
    <row r="6" spans="1:7" ht="15.75" x14ac:dyDescent="0.25">
      <c r="A6" s="15" t="s">
        <v>54</v>
      </c>
      <c r="B6" s="15" t="s">
        <v>55</v>
      </c>
      <c r="C6" s="15" t="s">
        <v>56</v>
      </c>
      <c r="D6" s="15" t="s">
        <v>57</v>
      </c>
      <c r="E6" s="15" t="s">
        <v>58</v>
      </c>
      <c r="F6" s="15" t="s">
        <v>59</v>
      </c>
      <c r="G6" s="15" t="s">
        <v>60</v>
      </c>
    </row>
    <row r="7" spans="1:7" x14ac:dyDescent="0.25">
      <c r="A7" s="10">
        <v>44348</v>
      </c>
      <c r="B7" s="11" t="s">
        <v>61</v>
      </c>
      <c r="C7" s="11" t="s">
        <v>62</v>
      </c>
      <c r="D7" s="11" t="s">
        <v>63</v>
      </c>
      <c r="E7" s="11">
        <v>95</v>
      </c>
      <c r="F7" s="11">
        <v>1.99</v>
      </c>
      <c r="G7" s="11">
        <f>E7*F7</f>
        <v>189.05</v>
      </c>
    </row>
    <row r="8" spans="1:7" x14ac:dyDescent="0.25">
      <c r="A8" s="11" t="s">
        <v>64</v>
      </c>
      <c r="B8" s="11" t="s">
        <v>65</v>
      </c>
      <c r="C8" s="11" t="s">
        <v>66</v>
      </c>
      <c r="D8" s="11" t="s">
        <v>67</v>
      </c>
      <c r="E8" s="11">
        <v>50</v>
      </c>
      <c r="F8" s="11">
        <v>19.989999999999998</v>
      </c>
      <c r="G8" s="11">
        <f t="shared" ref="G8:G49" si="0">E8*F8</f>
        <v>999.49999999999989</v>
      </c>
    </row>
    <row r="9" spans="1:7" x14ac:dyDescent="0.25">
      <c r="A9" s="10">
        <v>44441</v>
      </c>
      <c r="B9" s="11" t="s">
        <v>65</v>
      </c>
      <c r="C9" s="11" t="s">
        <v>68</v>
      </c>
      <c r="D9" s="11" t="s">
        <v>63</v>
      </c>
      <c r="E9" s="11">
        <v>36</v>
      </c>
      <c r="F9" s="11">
        <v>4.99</v>
      </c>
      <c r="G9" s="11">
        <f t="shared" si="0"/>
        <v>179.64000000000001</v>
      </c>
    </row>
    <row r="10" spans="1:7" x14ac:dyDescent="0.25">
      <c r="A10" s="11" t="s">
        <v>69</v>
      </c>
      <c r="B10" s="11" t="s">
        <v>65</v>
      </c>
      <c r="C10" s="11" t="s">
        <v>70</v>
      </c>
      <c r="D10" s="11" t="s">
        <v>71</v>
      </c>
      <c r="E10" s="11">
        <v>27</v>
      </c>
      <c r="F10" s="11">
        <v>19.989999999999998</v>
      </c>
      <c r="G10" s="11">
        <f t="shared" si="0"/>
        <v>539.7299999999999</v>
      </c>
    </row>
    <row r="11" spans="1:7" x14ac:dyDescent="0.25">
      <c r="A11" s="11" t="s">
        <v>72</v>
      </c>
      <c r="B11" s="11" t="s">
        <v>73</v>
      </c>
      <c r="C11" s="11" t="s">
        <v>74</v>
      </c>
      <c r="D11" s="11" t="s">
        <v>63</v>
      </c>
      <c r="E11" s="11">
        <v>56</v>
      </c>
      <c r="F11" s="11">
        <v>2.99</v>
      </c>
      <c r="G11" s="11">
        <f t="shared" si="0"/>
        <v>167.44</v>
      </c>
    </row>
    <row r="12" spans="1:7" x14ac:dyDescent="0.25">
      <c r="A12" s="10">
        <v>44200</v>
      </c>
      <c r="B12" s="11" t="s">
        <v>61</v>
      </c>
      <c r="C12" s="11" t="s">
        <v>62</v>
      </c>
      <c r="D12" s="11" t="s">
        <v>67</v>
      </c>
      <c r="E12" s="11">
        <v>60</v>
      </c>
      <c r="F12" s="11">
        <v>4.99</v>
      </c>
      <c r="G12" s="11">
        <f t="shared" si="0"/>
        <v>299.40000000000003</v>
      </c>
    </row>
    <row r="13" spans="1:7" x14ac:dyDescent="0.25">
      <c r="A13" s="11" t="s">
        <v>75</v>
      </c>
      <c r="B13" s="11" t="s">
        <v>65</v>
      </c>
      <c r="C13" s="11" t="s">
        <v>76</v>
      </c>
      <c r="D13" s="11" t="s">
        <v>63</v>
      </c>
      <c r="E13" s="11">
        <v>75</v>
      </c>
      <c r="F13" s="11">
        <v>1.99</v>
      </c>
      <c r="G13" s="11">
        <f t="shared" si="0"/>
        <v>149.25</v>
      </c>
    </row>
    <row r="14" spans="1:7" x14ac:dyDescent="0.25">
      <c r="A14" s="10">
        <v>44321</v>
      </c>
      <c r="B14" s="11" t="s">
        <v>65</v>
      </c>
      <c r="C14" s="11" t="s">
        <v>68</v>
      </c>
      <c r="D14" s="11" t="s">
        <v>63</v>
      </c>
      <c r="E14" s="11">
        <v>90</v>
      </c>
      <c r="F14" s="11">
        <v>4.99</v>
      </c>
      <c r="G14" s="11">
        <f t="shared" si="0"/>
        <v>449.1</v>
      </c>
    </row>
    <row r="15" spans="1:7" x14ac:dyDescent="0.25">
      <c r="A15" s="11" t="s">
        <v>77</v>
      </c>
      <c r="B15" s="11" t="s">
        <v>73</v>
      </c>
      <c r="C15" s="11" t="s">
        <v>78</v>
      </c>
      <c r="D15" s="11" t="s">
        <v>63</v>
      </c>
      <c r="E15" s="11">
        <v>32</v>
      </c>
      <c r="F15" s="11">
        <v>1.99</v>
      </c>
      <c r="G15" s="11">
        <f t="shared" si="0"/>
        <v>63.68</v>
      </c>
    </row>
    <row r="16" spans="1:7" x14ac:dyDescent="0.25">
      <c r="A16" s="10">
        <v>44414</v>
      </c>
      <c r="B16" s="11" t="s">
        <v>61</v>
      </c>
      <c r="C16" s="11" t="s">
        <v>62</v>
      </c>
      <c r="D16" s="11" t="s">
        <v>67</v>
      </c>
      <c r="E16" s="11">
        <v>60</v>
      </c>
      <c r="F16" s="11">
        <v>8.99</v>
      </c>
      <c r="G16" s="11">
        <f t="shared" si="0"/>
        <v>539.4</v>
      </c>
    </row>
    <row r="17" spans="1:7" x14ac:dyDescent="0.25">
      <c r="A17" s="11" t="s">
        <v>79</v>
      </c>
      <c r="B17" s="11" t="s">
        <v>65</v>
      </c>
      <c r="C17" s="11" t="s">
        <v>80</v>
      </c>
      <c r="D17" s="11" t="s">
        <v>63</v>
      </c>
      <c r="E17" s="11">
        <v>90</v>
      </c>
      <c r="F17" s="11">
        <v>4.99</v>
      </c>
      <c r="G17" s="11">
        <f t="shared" si="0"/>
        <v>449.1</v>
      </c>
    </row>
    <row r="18" spans="1:7" x14ac:dyDescent="0.25">
      <c r="A18" s="10">
        <v>44537</v>
      </c>
      <c r="B18" s="11" t="s">
        <v>61</v>
      </c>
      <c r="C18" s="11" t="s">
        <v>81</v>
      </c>
      <c r="D18" s="11" t="s">
        <v>67</v>
      </c>
      <c r="E18" s="11">
        <v>29</v>
      </c>
      <c r="F18" s="11">
        <v>1.99</v>
      </c>
      <c r="G18" s="11">
        <f t="shared" si="0"/>
        <v>57.71</v>
      </c>
    </row>
    <row r="19" spans="1:7" x14ac:dyDescent="0.25">
      <c r="A19" s="11" t="s">
        <v>82</v>
      </c>
      <c r="B19" s="11" t="s">
        <v>61</v>
      </c>
      <c r="C19" s="11" t="s">
        <v>83</v>
      </c>
      <c r="D19" s="11" t="s">
        <v>67</v>
      </c>
      <c r="E19" s="11">
        <v>81</v>
      </c>
      <c r="F19" s="11">
        <v>19.989999999999998</v>
      </c>
      <c r="G19" s="11">
        <f t="shared" si="0"/>
        <v>1619.1899999999998</v>
      </c>
    </row>
    <row r="20" spans="1:7" x14ac:dyDescent="0.25">
      <c r="A20" s="11" t="s">
        <v>84</v>
      </c>
      <c r="B20" s="11" t="s">
        <v>61</v>
      </c>
      <c r="C20" s="11" t="s">
        <v>62</v>
      </c>
      <c r="D20" s="11" t="s">
        <v>63</v>
      </c>
      <c r="E20" s="11">
        <v>35</v>
      </c>
      <c r="F20" s="11">
        <v>4.99</v>
      </c>
      <c r="G20" s="11">
        <f t="shared" si="0"/>
        <v>174.65</v>
      </c>
    </row>
    <row r="21" spans="1:7" x14ac:dyDescent="0.25">
      <c r="A21" s="10">
        <v>44205</v>
      </c>
      <c r="B21" s="11" t="s">
        <v>65</v>
      </c>
      <c r="C21" s="11" t="s">
        <v>85</v>
      </c>
      <c r="D21" s="11" t="s">
        <v>86</v>
      </c>
      <c r="E21" s="11">
        <v>2</v>
      </c>
      <c r="F21" s="11">
        <v>125</v>
      </c>
      <c r="G21" s="11">
        <f t="shared" si="0"/>
        <v>250</v>
      </c>
    </row>
    <row r="22" spans="1:7" x14ac:dyDescent="0.25">
      <c r="A22" s="11" t="s">
        <v>87</v>
      </c>
      <c r="B22" s="11" t="s">
        <v>61</v>
      </c>
      <c r="C22" s="11" t="s">
        <v>62</v>
      </c>
      <c r="D22" s="11" t="s">
        <v>88</v>
      </c>
      <c r="E22" s="11">
        <v>16</v>
      </c>
      <c r="F22" s="11">
        <v>15.99</v>
      </c>
      <c r="G22" s="11">
        <f t="shared" si="0"/>
        <v>255.84</v>
      </c>
    </row>
    <row r="23" spans="1:7" x14ac:dyDescent="0.25">
      <c r="A23" s="10">
        <v>44326</v>
      </c>
      <c r="B23" s="11" t="s">
        <v>65</v>
      </c>
      <c r="C23" s="11" t="s">
        <v>80</v>
      </c>
      <c r="D23" s="11" t="s">
        <v>67</v>
      </c>
      <c r="E23" s="11">
        <v>28</v>
      </c>
      <c r="F23" s="11">
        <v>8.99</v>
      </c>
      <c r="G23" s="11">
        <f t="shared" si="0"/>
        <v>251.72</v>
      </c>
    </row>
    <row r="24" spans="1:7" x14ac:dyDescent="0.25">
      <c r="A24" s="11" t="s">
        <v>89</v>
      </c>
      <c r="B24" s="11" t="s">
        <v>61</v>
      </c>
      <c r="C24" s="11" t="s">
        <v>62</v>
      </c>
      <c r="D24" s="11" t="s">
        <v>71</v>
      </c>
      <c r="E24" s="11">
        <v>64</v>
      </c>
      <c r="F24" s="11">
        <v>8.99</v>
      </c>
      <c r="G24" s="11">
        <f t="shared" si="0"/>
        <v>575.36</v>
      </c>
    </row>
    <row r="25" spans="1:7" x14ac:dyDescent="0.25">
      <c r="A25" s="10">
        <v>44419</v>
      </c>
      <c r="B25" s="11" t="s">
        <v>61</v>
      </c>
      <c r="C25" s="11" t="s">
        <v>83</v>
      </c>
      <c r="D25" s="11" t="s">
        <v>71</v>
      </c>
      <c r="E25" s="11">
        <v>15</v>
      </c>
      <c r="F25" s="11">
        <v>19.989999999999998</v>
      </c>
      <c r="G25" s="11">
        <f t="shared" si="0"/>
        <v>299.84999999999997</v>
      </c>
    </row>
    <row r="26" spans="1:7" x14ac:dyDescent="0.25">
      <c r="A26" s="11" t="s">
        <v>90</v>
      </c>
      <c r="B26" s="11" t="s">
        <v>65</v>
      </c>
      <c r="C26" s="11" t="s">
        <v>66</v>
      </c>
      <c r="D26" s="11" t="s">
        <v>88</v>
      </c>
      <c r="E26" s="11">
        <v>96</v>
      </c>
      <c r="F26" s="11">
        <v>4.99</v>
      </c>
      <c r="G26" s="11">
        <f t="shared" si="0"/>
        <v>479.04</v>
      </c>
    </row>
    <row r="27" spans="1:7" x14ac:dyDescent="0.25">
      <c r="A27" s="10">
        <v>44542</v>
      </c>
      <c r="B27" s="11" t="s">
        <v>65</v>
      </c>
      <c r="C27" s="11" t="s">
        <v>85</v>
      </c>
      <c r="D27" s="11" t="s">
        <v>63</v>
      </c>
      <c r="E27" s="11">
        <v>67</v>
      </c>
      <c r="F27" s="11">
        <v>1.29</v>
      </c>
      <c r="G27" s="11">
        <f t="shared" si="0"/>
        <v>86.43</v>
      </c>
    </row>
    <row r="28" spans="1:7" x14ac:dyDescent="0.25">
      <c r="A28" s="11" t="s">
        <v>91</v>
      </c>
      <c r="B28" s="11" t="s">
        <v>61</v>
      </c>
      <c r="C28" s="11" t="s">
        <v>83</v>
      </c>
      <c r="D28" s="11" t="s">
        <v>88</v>
      </c>
      <c r="E28" s="11">
        <v>74</v>
      </c>
      <c r="F28" s="11">
        <v>15.99</v>
      </c>
      <c r="G28" s="11">
        <f t="shared" si="0"/>
        <v>1183.26</v>
      </c>
    </row>
    <row r="29" spans="1:7" x14ac:dyDescent="0.25">
      <c r="A29" s="11" t="s">
        <v>92</v>
      </c>
      <c r="B29" s="11" t="s">
        <v>65</v>
      </c>
      <c r="C29" s="11" t="s">
        <v>70</v>
      </c>
      <c r="D29" s="11" t="s">
        <v>67</v>
      </c>
      <c r="E29" s="11">
        <v>46</v>
      </c>
      <c r="F29" s="11">
        <v>8.99</v>
      </c>
      <c r="G29" s="11">
        <f t="shared" si="0"/>
        <v>413.54</v>
      </c>
    </row>
    <row r="30" spans="1:7" x14ac:dyDescent="0.25">
      <c r="A30" s="10">
        <v>44563</v>
      </c>
      <c r="B30" s="11" t="s">
        <v>65</v>
      </c>
      <c r="C30" s="11" t="s">
        <v>85</v>
      </c>
      <c r="D30" s="11" t="s">
        <v>67</v>
      </c>
      <c r="E30" s="11">
        <v>87</v>
      </c>
      <c r="F30" s="11">
        <v>15</v>
      </c>
      <c r="G30" s="11">
        <f t="shared" si="0"/>
        <v>1305</v>
      </c>
    </row>
    <row r="31" spans="1:7" x14ac:dyDescent="0.25">
      <c r="A31" s="11" t="s">
        <v>93</v>
      </c>
      <c r="B31" s="11" t="s">
        <v>61</v>
      </c>
      <c r="C31" s="11" t="s">
        <v>62</v>
      </c>
      <c r="D31" s="11" t="s">
        <v>67</v>
      </c>
      <c r="E31" s="11">
        <v>4</v>
      </c>
      <c r="F31" s="11">
        <v>4.99</v>
      </c>
      <c r="G31" s="11">
        <f t="shared" si="0"/>
        <v>19.96</v>
      </c>
    </row>
    <row r="32" spans="1:7" x14ac:dyDescent="0.25">
      <c r="A32" s="10">
        <v>44745</v>
      </c>
      <c r="B32" s="11" t="s">
        <v>73</v>
      </c>
      <c r="C32" s="11" t="s">
        <v>74</v>
      </c>
      <c r="D32" s="11" t="s">
        <v>67</v>
      </c>
      <c r="E32" s="11">
        <v>7</v>
      </c>
      <c r="F32" s="11">
        <v>19.989999999999998</v>
      </c>
      <c r="G32" s="11">
        <f t="shared" si="0"/>
        <v>139.92999999999998</v>
      </c>
    </row>
    <row r="33" spans="1:7" x14ac:dyDescent="0.25">
      <c r="A33" s="11" t="s">
        <v>94</v>
      </c>
      <c r="B33" s="11" t="s">
        <v>65</v>
      </c>
      <c r="C33" s="11" t="s">
        <v>68</v>
      </c>
      <c r="D33" s="11" t="s">
        <v>88</v>
      </c>
      <c r="E33" s="11">
        <v>50</v>
      </c>
      <c r="F33" s="11">
        <v>4.99</v>
      </c>
      <c r="G33" s="11">
        <f t="shared" si="0"/>
        <v>249.5</v>
      </c>
    </row>
    <row r="34" spans="1:7" x14ac:dyDescent="0.25">
      <c r="A34" s="10">
        <v>44838</v>
      </c>
      <c r="B34" s="11" t="s">
        <v>65</v>
      </c>
      <c r="C34" s="11" t="s">
        <v>76</v>
      </c>
      <c r="D34" s="11" t="s">
        <v>63</v>
      </c>
      <c r="E34" s="11">
        <v>66</v>
      </c>
      <c r="F34" s="11">
        <v>1.99</v>
      </c>
      <c r="G34" s="11">
        <f t="shared" si="0"/>
        <v>131.34</v>
      </c>
    </row>
    <row r="35" spans="1:7" x14ac:dyDescent="0.25">
      <c r="A35" s="11" t="s">
        <v>95</v>
      </c>
      <c r="B35" s="11" t="s">
        <v>61</v>
      </c>
      <c r="C35" s="11" t="s">
        <v>81</v>
      </c>
      <c r="D35" s="11" t="s">
        <v>71</v>
      </c>
      <c r="E35" s="11">
        <v>96</v>
      </c>
      <c r="F35" s="11">
        <v>4.99</v>
      </c>
      <c r="G35" s="11">
        <f t="shared" si="0"/>
        <v>479.04</v>
      </c>
    </row>
    <row r="36" spans="1:7" x14ac:dyDescent="0.25">
      <c r="A36" s="11" t="s">
        <v>96</v>
      </c>
      <c r="B36" s="11" t="s">
        <v>65</v>
      </c>
      <c r="C36" s="11" t="s">
        <v>70</v>
      </c>
      <c r="D36" s="11" t="s">
        <v>63</v>
      </c>
      <c r="E36" s="11">
        <v>53</v>
      </c>
      <c r="F36" s="11">
        <v>1.29</v>
      </c>
      <c r="G36" s="11">
        <f t="shared" si="0"/>
        <v>68.37</v>
      </c>
    </row>
    <row r="37" spans="1:7" x14ac:dyDescent="0.25">
      <c r="A37" s="11" t="s">
        <v>97</v>
      </c>
      <c r="B37" s="11" t="s">
        <v>65</v>
      </c>
      <c r="C37" s="11" t="s">
        <v>70</v>
      </c>
      <c r="D37" s="11" t="s">
        <v>67</v>
      </c>
      <c r="E37" s="11">
        <v>80</v>
      </c>
      <c r="F37" s="11">
        <v>8.99</v>
      </c>
      <c r="G37" s="11">
        <f t="shared" si="0"/>
        <v>719.2</v>
      </c>
    </row>
    <row r="38" spans="1:7" x14ac:dyDescent="0.25">
      <c r="A38" s="11" t="s">
        <v>98</v>
      </c>
      <c r="B38" s="11" t="s">
        <v>65</v>
      </c>
      <c r="C38" s="11" t="s">
        <v>66</v>
      </c>
      <c r="D38" s="11" t="s">
        <v>86</v>
      </c>
      <c r="E38" s="11">
        <v>5</v>
      </c>
      <c r="F38" s="11">
        <v>125</v>
      </c>
      <c r="G38" s="11">
        <f t="shared" si="0"/>
        <v>625</v>
      </c>
    </row>
    <row r="39" spans="1:7" x14ac:dyDescent="0.25">
      <c r="A39" s="10">
        <v>44658</v>
      </c>
      <c r="B39" s="11" t="s">
        <v>61</v>
      </c>
      <c r="C39" s="11" t="s">
        <v>62</v>
      </c>
      <c r="D39" s="11" t="s">
        <v>88</v>
      </c>
      <c r="E39" s="11">
        <v>62</v>
      </c>
      <c r="F39" s="11">
        <v>4.99</v>
      </c>
      <c r="G39" s="11">
        <f t="shared" si="0"/>
        <v>309.38</v>
      </c>
    </row>
    <row r="40" spans="1:7" x14ac:dyDescent="0.25">
      <c r="A40" s="11" t="s">
        <v>99</v>
      </c>
      <c r="B40" s="11" t="s">
        <v>65</v>
      </c>
      <c r="C40" s="11" t="s">
        <v>80</v>
      </c>
      <c r="D40" s="11" t="s">
        <v>88</v>
      </c>
      <c r="E40" s="11">
        <v>55</v>
      </c>
      <c r="F40" s="11">
        <v>12.49</v>
      </c>
      <c r="G40" s="11">
        <f t="shared" si="0"/>
        <v>686.95</v>
      </c>
    </row>
    <row r="41" spans="1:7" x14ac:dyDescent="0.25">
      <c r="A41" s="10">
        <v>44750</v>
      </c>
      <c r="B41" s="11" t="s">
        <v>65</v>
      </c>
      <c r="C41" s="11" t="s">
        <v>66</v>
      </c>
      <c r="D41" s="11" t="s">
        <v>88</v>
      </c>
      <c r="E41" s="11">
        <v>42</v>
      </c>
      <c r="F41" s="11">
        <v>23.95</v>
      </c>
      <c r="G41" s="11">
        <f t="shared" si="0"/>
        <v>1005.9</v>
      </c>
    </row>
    <row r="42" spans="1:7" x14ac:dyDescent="0.25">
      <c r="A42" s="11" t="s">
        <v>100</v>
      </c>
      <c r="B42" s="11" t="s">
        <v>73</v>
      </c>
      <c r="C42" s="11" t="s">
        <v>74</v>
      </c>
      <c r="D42" s="11" t="s">
        <v>86</v>
      </c>
      <c r="E42" s="11">
        <v>3</v>
      </c>
      <c r="F42" s="11">
        <v>275</v>
      </c>
      <c r="G42" s="11">
        <f t="shared" si="0"/>
        <v>825</v>
      </c>
    </row>
    <row r="43" spans="1:7" x14ac:dyDescent="0.25">
      <c r="A43" s="10">
        <v>44843</v>
      </c>
      <c r="B43" s="11" t="s">
        <v>65</v>
      </c>
      <c r="C43" s="11" t="s">
        <v>70</v>
      </c>
      <c r="D43" s="11" t="s">
        <v>63</v>
      </c>
      <c r="E43" s="11">
        <v>7</v>
      </c>
      <c r="F43" s="11">
        <v>1.29</v>
      </c>
      <c r="G43" s="11">
        <f t="shared" si="0"/>
        <v>9.0300000000000011</v>
      </c>
    </row>
    <row r="44" spans="1:7" x14ac:dyDescent="0.25">
      <c r="A44" s="11" t="s">
        <v>101</v>
      </c>
      <c r="B44" s="11" t="s">
        <v>73</v>
      </c>
      <c r="C44" s="11" t="s">
        <v>74</v>
      </c>
      <c r="D44" s="11" t="s">
        <v>71</v>
      </c>
      <c r="E44" s="11">
        <v>76</v>
      </c>
      <c r="F44" s="11">
        <v>1.99</v>
      </c>
      <c r="G44" s="11">
        <f t="shared" si="0"/>
        <v>151.24</v>
      </c>
    </row>
    <row r="45" spans="1:7" x14ac:dyDescent="0.25">
      <c r="A45" s="11" t="s">
        <v>102</v>
      </c>
      <c r="B45" s="11" t="s">
        <v>73</v>
      </c>
      <c r="C45" s="11" t="s">
        <v>78</v>
      </c>
      <c r="D45" s="11" t="s">
        <v>67</v>
      </c>
      <c r="E45" s="11">
        <v>57</v>
      </c>
      <c r="F45" s="11">
        <v>19.989999999999998</v>
      </c>
      <c r="G45" s="11">
        <f t="shared" si="0"/>
        <v>1139.4299999999998</v>
      </c>
    </row>
    <row r="46" spans="1:7" x14ac:dyDescent="0.25">
      <c r="A46" s="11" t="s">
        <v>103</v>
      </c>
      <c r="B46" s="11" t="s">
        <v>65</v>
      </c>
      <c r="C46" s="11" t="s">
        <v>76</v>
      </c>
      <c r="D46" s="11" t="s">
        <v>63</v>
      </c>
      <c r="E46" s="11">
        <v>14</v>
      </c>
      <c r="F46" s="11">
        <v>1.29</v>
      </c>
      <c r="G46" s="11">
        <f t="shared" si="0"/>
        <v>18.060000000000002</v>
      </c>
    </row>
    <row r="47" spans="1:7" x14ac:dyDescent="0.25">
      <c r="A47" s="11" t="s">
        <v>104</v>
      </c>
      <c r="B47" s="11" t="s">
        <v>65</v>
      </c>
      <c r="C47" s="11" t="s">
        <v>68</v>
      </c>
      <c r="D47" s="11" t="s">
        <v>67</v>
      </c>
      <c r="E47" s="11">
        <v>11</v>
      </c>
      <c r="F47" s="11">
        <v>4.99</v>
      </c>
      <c r="G47" s="11">
        <f t="shared" si="0"/>
        <v>54.89</v>
      </c>
    </row>
    <row r="48" spans="1:7" x14ac:dyDescent="0.25">
      <c r="A48" s="10">
        <v>44663</v>
      </c>
      <c r="B48" s="11" t="s">
        <v>65</v>
      </c>
      <c r="C48" s="11" t="s">
        <v>68</v>
      </c>
      <c r="D48" s="11" t="s">
        <v>67</v>
      </c>
      <c r="E48" s="11">
        <v>94</v>
      </c>
      <c r="F48" s="11">
        <v>19.989999999999998</v>
      </c>
      <c r="G48" s="11">
        <f t="shared" si="0"/>
        <v>1879.06</v>
      </c>
    </row>
    <row r="49" spans="1:10" x14ac:dyDescent="0.25">
      <c r="A49" s="11" t="s">
        <v>105</v>
      </c>
      <c r="B49" s="11" t="s">
        <v>65</v>
      </c>
      <c r="C49" s="11" t="s">
        <v>76</v>
      </c>
      <c r="D49" s="11" t="s">
        <v>67</v>
      </c>
      <c r="E49" s="11">
        <v>28</v>
      </c>
      <c r="F49" s="11">
        <v>4.99</v>
      </c>
      <c r="G49" s="11">
        <f t="shared" si="0"/>
        <v>139.72</v>
      </c>
    </row>
    <row r="50" spans="1:10" x14ac:dyDescent="0.25">
      <c r="A50" s="12"/>
      <c r="B50" s="12"/>
      <c r="C50" s="12"/>
      <c r="D50" s="12"/>
      <c r="E50" s="12"/>
      <c r="F50" s="13" t="s">
        <v>36</v>
      </c>
      <c r="G50" s="14">
        <f>SUM(G7:G49)</f>
        <v>19627.880000000008</v>
      </c>
      <c r="I50" s="9" t="s">
        <v>106</v>
      </c>
      <c r="J50" s="9">
        <f>AVERAGE(G7:G49)</f>
        <v>456.46232558139553</v>
      </c>
    </row>
    <row r="51" spans="1:10" x14ac:dyDescent="0.25">
      <c r="H51" s="8"/>
      <c r="I51" s="9" t="s">
        <v>107</v>
      </c>
      <c r="J51" s="9">
        <f>MAX(G7:G49)</f>
        <v>1879.06</v>
      </c>
    </row>
    <row r="52" spans="1:10" x14ac:dyDescent="0.25">
      <c r="I52" s="9" t="s">
        <v>108</v>
      </c>
      <c r="J52" s="9">
        <f>MIN(G7:G49)</f>
        <v>9.0300000000000011</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D14"/>
  <sheetViews>
    <sheetView workbookViewId="0">
      <selection activeCell="C5" sqref="C5"/>
    </sheetView>
  </sheetViews>
  <sheetFormatPr defaultRowHeight="15" x14ac:dyDescent="0.25"/>
  <sheetData>
    <row r="4" spans="3:4" x14ac:dyDescent="0.25">
      <c r="D4" t="s">
        <v>53</v>
      </c>
    </row>
    <row r="5" spans="3:4" x14ac:dyDescent="0.25">
      <c r="C5" t="s">
        <v>42</v>
      </c>
      <c r="D5">
        <v>30.099999999999998</v>
      </c>
    </row>
    <row r="6" spans="3:4" x14ac:dyDescent="0.25">
      <c r="C6" t="s">
        <v>43</v>
      </c>
      <c r="D6">
        <v>23.799999999999997</v>
      </c>
    </row>
    <row r="7" spans="3:4" x14ac:dyDescent="0.25">
      <c r="C7" t="s">
        <v>45</v>
      </c>
      <c r="D7">
        <v>20</v>
      </c>
    </row>
    <row r="8" spans="3:4" x14ac:dyDescent="0.25">
      <c r="C8" t="s">
        <v>44</v>
      </c>
      <c r="D8">
        <v>25.9</v>
      </c>
    </row>
    <row r="9" spans="3:4" x14ac:dyDescent="0.25">
      <c r="C9" t="s">
        <v>46</v>
      </c>
      <c r="D9">
        <v>25.2</v>
      </c>
    </row>
    <row r="10" spans="3:4" x14ac:dyDescent="0.25">
      <c r="C10" t="s">
        <v>47</v>
      </c>
      <c r="D10">
        <v>23</v>
      </c>
    </row>
    <row r="11" spans="3:4" x14ac:dyDescent="0.25">
      <c r="C11" t="s">
        <v>48</v>
      </c>
      <c r="D11">
        <v>35</v>
      </c>
    </row>
    <row r="12" spans="3:4" x14ac:dyDescent="0.25">
      <c r="C12" t="s">
        <v>50</v>
      </c>
      <c r="D12">
        <v>29.4</v>
      </c>
    </row>
    <row r="13" spans="3:4" x14ac:dyDescent="0.25">
      <c r="C13" t="s">
        <v>49</v>
      </c>
      <c r="D13">
        <v>41.3</v>
      </c>
    </row>
    <row r="14" spans="3:4" x14ac:dyDescent="0.25">
      <c r="C14" t="s">
        <v>51</v>
      </c>
      <c r="D14">
        <v>35.699999999999996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15"/>
  <sheetViews>
    <sheetView workbookViewId="0">
      <selection activeCell="L15" sqref="L15"/>
    </sheetView>
  </sheetViews>
  <sheetFormatPr defaultRowHeight="15" x14ac:dyDescent="0.25"/>
  <cols>
    <col min="2" max="2" width="18.5703125" customWidth="1"/>
  </cols>
  <sheetData>
    <row r="3" spans="1:15" ht="18.75" x14ac:dyDescent="0.3">
      <c r="A3" s="17" t="s">
        <v>123</v>
      </c>
    </row>
    <row r="6" spans="1:15" x14ac:dyDescent="0.25">
      <c r="A6" t="s">
        <v>122</v>
      </c>
    </row>
    <row r="7" spans="1:15" ht="15.75" thickBot="1" x14ac:dyDescent="0.3">
      <c r="I7" t="e">
        <f>IF(H7&gt;'Q3 Answer'!I=75,"A+",IF(H7&gt;=70,"A",IF(H7&gt;=60,"B+",IF(H7&gt;=40,"B","FAIL"))))</f>
        <v>#NAME?</v>
      </c>
    </row>
    <row r="8" spans="1:15" ht="16.5" thickBot="1" x14ac:dyDescent="0.3">
      <c r="B8" s="63"/>
      <c r="C8" s="64" t="s">
        <v>21</v>
      </c>
      <c r="D8" s="64" t="s">
        <v>22</v>
      </c>
      <c r="E8" s="64" t="s">
        <v>23</v>
      </c>
      <c r="F8" s="64" t="s">
        <v>24</v>
      </c>
      <c r="G8" s="64" t="s">
        <v>25</v>
      </c>
      <c r="H8" s="64" t="s">
        <v>26</v>
      </c>
      <c r="J8" s="54" t="s">
        <v>0</v>
      </c>
      <c r="K8" s="55" t="s">
        <v>5</v>
      </c>
      <c r="L8" s="55" t="s">
        <v>9</v>
      </c>
      <c r="M8" s="55" t="s">
        <v>12</v>
      </c>
      <c r="N8" s="55" t="s">
        <v>15</v>
      </c>
      <c r="O8" s="56" t="s">
        <v>18</v>
      </c>
    </row>
    <row r="9" spans="1:15" ht="30.75" thickBot="1" x14ac:dyDescent="0.3">
      <c r="B9" s="65">
        <v>1</v>
      </c>
      <c r="C9" s="64" t="s">
        <v>27</v>
      </c>
      <c r="D9" s="64" t="s">
        <v>28</v>
      </c>
      <c r="E9" s="64" t="s">
        <v>1</v>
      </c>
      <c r="F9" s="64" t="s">
        <v>2</v>
      </c>
      <c r="G9" s="64" t="s">
        <v>3</v>
      </c>
      <c r="H9" s="64" t="s">
        <v>4</v>
      </c>
      <c r="J9" s="57" t="s">
        <v>1</v>
      </c>
      <c r="K9" s="58" t="s">
        <v>6</v>
      </c>
      <c r="L9" s="58" t="s">
        <v>10</v>
      </c>
      <c r="M9" s="58" t="s">
        <v>13</v>
      </c>
      <c r="N9" s="58" t="s">
        <v>8</v>
      </c>
      <c r="O9" s="59" t="s">
        <v>19</v>
      </c>
    </row>
    <row r="10" spans="1:15" ht="16.5" thickBot="1" x14ac:dyDescent="0.3">
      <c r="B10" s="66">
        <v>2</v>
      </c>
      <c r="C10" s="67">
        <v>1</v>
      </c>
      <c r="D10" s="67" t="s">
        <v>5</v>
      </c>
      <c r="E10" s="67" t="str">
        <f>HLOOKUP(D10,reftab,2,0)</f>
        <v>Amar</v>
      </c>
      <c r="F10" s="67">
        <f>HLOOKUP(D10,reftab,3,0)</f>
        <v>50000</v>
      </c>
      <c r="G10" s="67" t="str">
        <f>HLOOKUP(D10,reftab,4,0)</f>
        <v>HR</v>
      </c>
      <c r="H10" s="67" t="str">
        <f>HLOOKUP(D10,reftab,5,0)</f>
        <v>Mohit</v>
      </c>
      <c r="J10" s="57" t="s">
        <v>2</v>
      </c>
      <c r="K10" s="58">
        <v>50000</v>
      </c>
      <c r="L10" s="58">
        <v>30000</v>
      </c>
      <c r="M10" s="58">
        <v>45000</v>
      </c>
      <c r="N10" s="58">
        <v>75000</v>
      </c>
      <c r="O10" s="59">
        <v>12000</v>
      </c>
    </row>
    <row r="11" spans="1:15" ht="32.25" thickBot="1" x14ac:dyDescent="0.3">
      <c r="B11" s="68">
        <v>3</v>
      </c>
      <c r="C11" s="69">
        <v>2</v>
      </c>
      <c r="D11" s="67" t="s">
        <v>9</v>
      </c>
      <c r="E11" s="67" t="str">
        <f>HLOOKUP(D11,reftab,2,0)</f>
        <v>Ram</v>
      </c>
      <c r="F11" s="67">
        <f>HLOOKUP(D11,reftab,3,0)</f>
        <v>30000</v>
      </c>
      <c r="G11" s="67" t="str">
        <f>HLOOKUP(D11,reftab,4,0)</f>
        <v>Marketing</v>
      </c>
      <c r="H11" s="67" t="str">
        <f>HLOOKUP(D11,reftab,5,0)</f>
        <v>Mohit</v>
      </c>
      <c r="J11" s="57" t="s">
        <v>3</v>
      </c>
      <c r="K11" s="58" t="s">
        <v>7</v>
      </c>
      <c r="L11" s="58" t="s">
        <v>11</v>
      </c>
      <c r="M11" s="58" t="s">
        <v>14</v>
      </c>
      <c r="N11" s="58" t="s">
        <v>16</v>
      </c>
      <c r="O11" s="59" t="s">
        <v>20</v>
      </c>
    </row>
    <row r="12" spans="1:15" ht="32.25" thickBot="1" x14ac:dyDescent="0.3">
      <c r="B12" s="68">
        <v>4</v>
      </c>
      <c r="C12" s="69">
        <v>3</v>
      </c>
      <c r="D12" s="67" t="s">
        <v>12</v>
      </c>
      <c r="E12" s="67" t="str">
        <f>HLOOKUP(D12,reftab,2,0)</f>
        <v xml:space="preserve">Sam </v>
      </c>
      <c r="F12" s="67">
        <f>HLOOKUP(D12,reftab,3,0)</f>
        <v>45000</v>
      </c>
      <c r="G12" s="67" t="str">
        <f>HLOOKUP(D12,reftab,4,0)</f>
        <v>Finance</v>
      </c>
      <c r="H12" s="67" t="str">
        <f>HLOOKUP(D12,reftab,5,0)</f>
        <v>Mohit</v>
      </c>
      <c r="J12" s="60" t="s">
        <v>4</v>
      </c>
      <c r="K12" s="61" t="s">
        <v>8</v>
      </c>
      <c r="L12" s="61" t="s">
        <v>8</v>
      </c>
      <c r="M12" s="61" t="s">
        <v>8</v>
      </c>
      <c r="N12" s="61" t="s">
        <v>17</v>
      </c>
      <c r="O12" s="62" t="s">
        <v>8</v>
      </c>
    </row>
    <row r="13" spans="1:15" ht="15.75" thickBot="1" x14ac:dyDescent="0.3">
      <c r="B13" s="68">
        <v>5</v>
      </c>
      <c r="C13" s="69">
        <v>4</v>
      </c>
      <c r="D13" s="67" t="s">
        <v>15</v>
      </c>
      <c r="E13" s="67" t="str">
        <f>HLOOKUP(D13,reftab,2,0)</f>
        <v>Mohit</v>
      </c>
      <c r="F13" s="67">
        <f>HLOOKUP(D13,reftab,3,0)</f>
        <v>75000</v>
      </c>
      <c r="G13" s="67" t="str">
        <f>HLOOKUP(D13,reftab,4,0)</f>
        <v>IT</v>
      </c>
      <c r="H13" s="67" t="str">
        <f>HLOOKUP(D13,reftab,5,0)</f>
        <v>-</v>
      </c>
    </row>
    <row r="14" spans="1:15" ht="30.75" thickBot="1" x14ac:dyDescent="0.3">
      <c r="B14" s="68">
        <v>6</v>
      </c>
      <c r="C14" s="69">
        <v>5</v>
      </c>
      <c r="D14" s="67" t="s">
        <v>18</v>
      </c>
      <c r="E14" s="67" t="str">
        <f>HLOOKUP(D14,reftab,2,0)</f>
        <v>Abdul</v>
      </c>
      <c r="F14" s="67">
        <f>HLOOKUP(D14,reftab,3,0)</f>
        <v>12000</v>
      </c>
      <c r="G14" s="67" t="str">
        <f>HLOOKUP(D14,reftab,4,0)</f>
        <v>Operations</v>
      </c>
      <c r="H14" s="67" t="str">
        <f>HLOOKUP(D14,reftab,5,0)</f>
        <v>Mohit</v>
      </c>
    </row>
    <row r="15" spans="1:15" ht="30.75" thickBot="1" x14ac:dyDescent="0.3">
      <c r="B15" s="68">
        <v>7</v>
      </c>
      <c r="C15" s="70"/>
      <c r="D15" s="70"/>
      <c r="E15" s="70" t="s">
        <v>29</v>
      </c>
      <c r="F15" s="70">
        <f>SUM(F10:F14)</f>
        <v>212000</v>
      </c>
      <c r="G15" s="70"/>
      <c r="H15" s="70"/>
    </row>
  </sheetData>
  <phoneticPr fontId="3" type="noConversion"/>
  <dataValidations count="1">
    <dataValidation type="list" allowBlank="1" showInputMessage="1" showErrorMessage="1" sqref="D10:D14">
      <formula1>$K$8:$O$8</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13"/>
  <sheetViews>
    <sheetView tabSelected="1" workbookViewId="0">
      <selection activeCell="F9" sqref="F9"/>
    </sheetView>
  </sheetViews>
  <sheetFormatPr defaultRowHeight="15" x14ac:dyDescent="0.25"/>
  <cols>
    <col min="3" max="3" width="12.85546875" customWidth="1"/>
  </cols>
  <sheetData>
    <row r="3" spans="1:16" ht="15.75" x14ac:dyDescent="0.25">
      <c r="A3" t="s">
        <v>144</v>
      </c>
    </row>
    <row r="5" spans="1:16" ht="15.75" thickBot="1" x14ac:dyDescent="0.3"/>
    <row r="6" spans="1:16" ht="16.5" thickBot="1" x14ac:dyDescent="0.3">
      <c r="C6" s="46" t="s">
        <v>145</v>
      </c>
      <c r="D6" s="47" t="s">
        <v>21</v>
      </c>
      <c r="E6" s="47" t="s">
        <v>22</v>
      </c>
      <c r="F6" s="47" t="s">
        <v>23</v>
      </c>
      <c r="G6" s="47" t="s">
        <v>24</v>
      </c>
      <c r="H6" s="47" t="s">
        <v>25</v>
      </c>
      <c r="I6" s="47" t="s">
        <v>26</v>
      </c>
      <c r="K6" s="54" t="s">
        <v>0</v>
      </c>
      <c r="L6" s="55" t="s">
        <v>5</v>
      </c>
      <c r="M6" s="55" t="s">
        <v>9</v>
      </c>
      <c r="N6" s="55" t="s">
        <v>12</v>
      </c>
      <c r="O6" s="55" t="s">
        <v>15</v>
      </c>
      <c r="P6" s="56" t="s">
        <v>18</v>
      </c>
    </row>
    <row r="7" spans="1:16" ht="30.75" thickBot="1" x14ac:dyDescent="0.3">
      <c r="C7" s="48">
        <v>1</v>
      </c>
      <c r="D7" s="47" t="s">
        <v>27</v>
      </c>
      <c r="E7" s="47" t="s">
        <v>28</v>
      </c>
      <c r="F7" s="47" t="s">
        <v>1</v>
      </c>
      <c r="G7" s="47" t="s">
        <v>2</v>
      </c>
      <c r="H7" s="47" t="s">
        <v>3</v>
      </c>
      <c r="I7" s="47" t="s">
        <v>4</v>
      </c>
      <c r="K7" s="57" t="s">
        <v>1</v>
      </c>
      <c r="L7" s="58" t="s">
        <v>6</v>
      </c>
      <c r="M7" s="58" t="s">
        <v>10</v>
      </c>
      <c r="N7" s="58" t="s">
        <v>13</v>
      </c>
      <c r="O7" s="58" t="s">
        <v>8</v>
      </c>
      <c r="P7" s="59" t="s">
        <v>19</v>
      </c>
    </row>
    <row r="8" spans="1:16" ht="16.5" thickBot="1" x14ac:dyDescent="0.3">
      <c r="C8" s="49">
        <v>2</v>
      </c>
      <c r="D8" s="50">
        <v>1</v>
      </c>
      <c r="E8" s="50" t="s">
        <v>5</v>
      </c>
      <c r="F8" s="50" t="str">
        <f>HLOOKUP(E8,reftab,2,0)</f>
        <v>Amar</v>
      </c>
      <c r="G8" s="50">
        <f>HLOOKUP(E8,reftab,3,0)</f>
        <v>50000</v>
      </c>
      <c r="H8" s="50" t="str">
        <f>HLOOKUP(E8,reftab,4,0)</f>
        <v>HR</v>
      </c>
      <c r="I8" s="50" t="str">
        <f>HLOOKUP(E8,reftab,5,0)</f>
        <v>Mohit</v>
      </c>
      <c r="K8" s="57" t="s">
        <v>2</v>
      </c>
      <c r="L8" s="58">
        <v>50000</v>
      </c>
      <c r="M8" s="58">
        <v>30000</v>
      </c>
      <c r="N8" s="58">
        <v>45000</v>
      </c>
      <c r="O8" s="58">
        <v>75000</v>
      </c>
      <c r="P8" s="59">
        <v>12000</v>
      </c>
    </row>
    <row r="9" spans="1:16" ht="32.25" thickBot="1" x14ac:dyDescent="0.3">
      <c r="C9" s="51">
        <v>3</v>
      </c>
      <c r="D9" s="52">
        <v>2</v>
      </c>
      <c r="E9" s="50" t="s">
        <v>9</v>
      </c>
      <c r="F9" s="50" t="str">
        <f>HLOOKUP(E9,reftab,2,0)</f>
        <v>Ram</v>
      </c>
      <c r="G9" s="50">
        <f>HLOOKUP(E9,reftab,3,0)</f>
        <v>30000</v>
      </c>
      <c r="H9" s="50" t="str">
        <f>HLOOKUP(E9,reftab,4,0)</f>
        <v>Marketing</v>
      </c>
      <c r="I9" s="50" t="str">
        <f>HLOOKUP(E9,reftab,5,0)</f>
        <v>Mohit</v>
      </c>
      <c r="K9" s="57" t="s">
        <v>3</v>
      </c>
      <c r="L9" s="58" t="s">
        <v>7</v>
      </c>
      <c r="M9" s="58" t="s">
        <v>11</v>
      </c>
      <c r="N9" s="58" t="s">
        <v>14</v>
      </c>
      <c r="O9" s="58" t="s">
        <v>16</v>
      </c>
      <c r="P9" s="59" t="s">
        <v>20</v>
      </c>
    </row>
    <row r="10" spans="1:16" ht="32.25" thickBot="1" x14ac:dyDescent="0.3">
      <c r="C10" s="51">
        <v>4</v>
      </c>
      <c r="D10" s="52">
        <v>3</v>
      </c>
      <c r="E10" s="50" t="s">
        <v>12</v>
      </c>
      <c r="F10" s="50" t="str">
        <f>HLOOKUP(E10,reftab,2,0)</f>
        <v xml:space="preserve">Sam </v>
      </c>
      <c r="G10" s="50">
        <f>HLOOKUP(E10,reftab,3,0)</f>
        <v>45000</v>
      </c>
      <c r="H10" s="50" t="str">
        <f>HLOOKUP(E10,reftab,4,0)</f>
        <v>Finance</v>
      </c>
      <c r="I10" s="50" t="str">
        <f>HLOOKUP(E10,reftab,5,0)</f>
        <v>Mohit</v>
      </c>
      <c r="K10" s="60" t="s">
        <v>4</v>
      </c>
      <c r="L10" s="61" t="s">
        <v>8</v>
      </c>
      <c r="M10" s="61" t="s">
        <v>8</v>
      </c>
      <c r="N10" s="61" t="s">
        <v>8</v>
      </c>
      <c r="O10" s="61" t="s">
        <v>17</v>
      </c>
      <c r="P10" s="62" t="s">
        <v>8</v>
      </c>
    </row>
    <row r="11" spans="1:16" ht="15.75" thickBot="1" x14ac:dyDescent="0.3">
      <c r="C11" s="51">
        <v>5</v>
      </c>
      <c r="D11" s="52">
        <v>4</v>
      </c>
      <c r="E11" s="50" t="s">
        <v>15</v>
      </c>
      <c r="F11" s="50" t="str">
        <f>HLOOKUP(E11,reftab,2,0)</f>
        <v>Mohit</v>
      </c>
      <c r="G11" s="50">
        <f>HLOOKUP(E11,reftab,3,0)</f>
        <v>75000</v>
      </c>
      <c r="H11" s="50" t="str">
        <f>HLOOKUP(E11,reftab,4,0)</f>
        <v>IT</v>
      </c>
      <c r="I11" s="50" t="str">
        <f>HLOOKUP(E11,reftab,5,0)</f>
        <v>-</v>
      </c>
    </row>
    <row r="12" spans="1:16" ht="30.75" thickBot="1" x14ac:dyDescent="0.3">
      <c r="C12" s="51">
        <v>6</v>
      </c>
      <c r="D12" s="52">
        <v>5</v>
      </c>
      <c r="E12" s="50" t="s">
        <v>18</v>
      </c>
      <c r="F12" s="50" t="str">
        <f>HLOOKUP(E12,reftab,2,0)</f>
        <v>Abdul</v>
      </c>
      <c r="G12" s="50">
        <f>HLOOKUP(E12,reftab,3,0)</f>
        <v>12000</v>
      </c>
      <c r="H12" s="50" t="str">
        <f>HLOOKUP(E12,reftab,4,0)</f>
        <v>Operations</v>
      </c>
      <c r="I12" s="50" t="str">
        <f>HLOOKUP(E12,reftab,5,0)</f>
        <v>Mohit</v>
      </c>
    </row>
    <row r="13" spans="1:16" ht="30.75" thickBot="1" x14ac:dyDescent="0.3">
      <c r="C13" s="51">
        <v>7</v>
      </c>
      <c r="D13" s="53"/>
      <c r="E13" s="53"/>
      <c r="F13" s="53" t="s">
        <v>29</v>
      </c>
      <c r="G13" s="53">
        <f>SUM(G8:G12)</f>
        <v>212000</v>
      </c>
      <c r="H13" s="53"/>
      <c r="I13" s="53"/>
    </row>
  </sheetData>
  <dataValidations count="1">
    <dataValidation type="list" allowBlank="1" showInputMessage="1" showErrorMessage="1" sqref="E8:E12">
      <formula1>$E$18:$I$18</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18"/>
  <sheetViews>
    <sheetView workbookViewId="0">
      <selection activeCell="L8" sqref="L8"/>
    </sheetView>
  </sheetViews>
  <sheetFormatPr defaultRowHeight="15" x14ac:dyDescent="0.25"/>
  <cols>
    <col min="4" max="4" width="15.85546875" customWidth="1"/>
    <col min="5" max="5" width="15" customWidth="1"/>
    <col min="6" max="6" width="18.28515625" customWidth="1"/>
    <col min="7" max="7" width="19.5703125" customWidth="1"/>
  </cols>
  <sheetData>
    <row r="4" spans="1:8" ht="15.75" x14ac:dyDescent="0.25">
      <c r="A4" s="18" t="s">
        <v>124</v>
      </c>
    </row>
    <row r="7" spans="1:8" ht="30" customHeight="1" x14ac:dyDescent="0.25">
      <c r="B7" s="6"/>
      <c r="C7" s="7" t="s">
        <v>21</v>
      </c>
      <c r="D7" s="7" t="s">
        <v>22</v>
      </c>
      <c r="E7" s="7" t="s">
        <v>23</v>
      </c>
      <c r="F7" s="7" t="s">
        <v>24</v>
      </c>
      <c r="G7" s="7" t="s">
        <v>25</v>
      </c>
      <c r="H7" s="7" t="s">
        <v>26</v>
      </c>
    </row>
    <row r="8" spans="1:8" ht="30" x14ac:dyDescent="0.25">
      <c r="B8" s="7">
        <v>1</v>
      </c>
      <c r="C8" s="3" t="s">
        <v>30</v>
      </c>
      <c r="D8" s="4" t="s">
        <v>31</v>
      </c>
      <c r="E8" s="4" t="s">
        <v>33</v>
      </c>
      <c r="F8" s="4" t="s">
        <v>34</v>
      </c>
      <c r="G8" s="71" t="s">
        <v>35</v>
      </c>
      <c r="H8" s="71" t="s">
        <v>36</v>
      </c>
    </row>
    <row r="9" spans="1:8" x14ac:dyDescent="0.25">
      <c r="B9" s="7"/>
      <c r="C9" s="3"/>
      <c r="D9" s="4" t="s">
        <v>32</v>
      </c>
      <c r="E9" s="4"/>
      <c r="F9" s="4" t="s">
        <v>32</v>
      </c>
      <c r="G9" s="71"/>
      <c r="H9" s="71"/>
    </row>
    <row r="10" spans="1:8" x14ac:dyDescent="0.25">
      <c r="B10" s="7">
        <v>2</v>
      </c>
      <c r="C10" s="3" t="s">
        <v>37</v>
      </c>
      <c r="D10" s="4">
        <v>10</v>
      </c>
      <c r="E10" s="5">
        <f>D10*D16</f>
        <v>9000</v>
      </c>
      <c r="F10" s="4">
        <v>10</v>
      </c>
      <c r="G10" s="5">
        <f>F10*D17</f>
        <v>5600</v>
      </c>
      <c r="H10" s="5">
        <f>SUM(E10,G10)</f>
        <v>14600</v>
      </c>
    </row>
    <row r="11" spans="1:8" x14ac:dyDescent="0.25">
      <c r="B11" s="7">
        <v>3</v>
      </c>
      <c r="C11" s="3" t="s">
        <v>38</v>
      </c>
      <c r="D11" s="4">
        <v>5</v>
      </c>
      <c r="E11" s="5">
        <f>D11*D16</f>
        <v>4500</v>
      </c>
      <c r="F11" s="4">
        <v>20</v>
      </c>
      <c r="G11" s="5">
        <f>F11*D17</f>
        <v>11200</v>
      </c>
      <c r="H11" s="5">
        <f t="shared" ref="H11:H13" si="0">SUM(E11,G11)</f>
        <v>15700</v>
      </c>
    </row>
    <row r="12" spans="1:8" x14ac:dyDescent="0.25">
      <c r="B12" s="7">
        <v>4</v>
      </c>
      <c r="C12" s="3" t="s">
        <v>39</v>
      </c>
      <c r="D12" s="4">
        <v>20</v>
      </c>
      <c r="E12" s="5">
        <f>D12*D16</f>
        <v>18000</v>
      </c>
      <c r="F12" s="4">
        <v>30</v>
      </c>
      <c r="G12" s="5">
        <f>F12*D17</f>
        <v>16800</v>
      </c>
      <c r="H12" s="5">
        <f t="shared" si="0"/>
        <v>34800</v>
      </c>
    </row>
    <row r="13" spans="1:8" x14ac:dyDescent="0.25">
      <c r="B13" s="7">
        <v>5</v>
      </c>
      <c r="C13" s="3" t="s">
        <v>40</v>
      </c>
      <c r="D13" s="4">
        <v>15</v>
      </c>
      <c r="E13" s="5">
        <f>D13*D16</f>
        <v>13500</v>
      </c>
      <c r="F13" s="4">
        <v>40</v>
      </c>
      <c r="G13" s="5">
        <f>F13*D17</f>
        <v>22400</v>
      </c>
      <c r="H13" s="5">
        <f t="shared" si="0"/>
        <v>35900</v>
      </c>
    </row>
    <row r="14" spans="1:8" ht="30" x14ac:dyDescent="0.25">
      <c r="B14" s="7">
        <v>6</v>
      </c>
      <c r="C14" s="4" t="s">
        <v>36</v>
      </c>
      <c r="D14" s="3"/>
      <c r="E14" s="3"/>
      <c r="F14" s="3"/>
      <c r="G14" s="3"/>
      <c r="H14" s="3">
        <f>SUM(H10:H13)</f>
        <v>101000</v>
      </c>
    </row>
    <row r="15" spans="1:8" x14ac:dyDescent="0.25">
      <c r="B15" s="7">
        <v>7</v>
      </c>
      <c r="C15" s="4"/>
      <c r="D15" s="3"/>
      <c r="E15" s="3"/>
      <c r="F15" s="3"/>
      <c r="G15" s="3"/>
    </row>
    <row r="16" spans="1:8" ht="15" customHeight="1" x14ac:dyDescent="0.25">
      <c r="B16" s="7">
        <v>8</v>
      </c>
      <c r="C16" s="4" t="s">
        <v>31</v>
      </c>
      <c r="D16" s="4">
        <v>900</v>
      </c>
      <c r="E16" s="4"/>
      <c r="F16" s="3"/>
      <c r="G16" s="3"/>
    </row>
    <row r="17" spans="2:7" ht="30" x14ac:dyDescent="0.25">
      <c r="B17" s="7">
        <v>9</v>
      </c>
      <c r="C17" s="4" t="s">
        <v>41</v>
      </c>
      <c r="D17" s="3">
        <v>560</v>
      </c>
      <c r="E17" s="4"/>
      <c r="F17" s="72"/>
      <c r="G17" s="72"/>
    </row>
    <row r="18" spans="2:7" x14ac:dyDescent="0.25">
      <c r="B18" s="7"/>
      <c r="C18" s="4"/>
      <c r="D18" s="3"/>
      <c r="E18" s="4"/>
      <c r="F18" s="72"/>
      <c r="G18" s="72"/>
    </row>
  </sheetData>
  <mergeCells count="4">
    <mergeCell ref="H8:H9"/>
    <mergeCell ref="F17:F18"/>
    <mergeCell ref="G17:G18"/>
    <mergeCell ref="G8:G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16"/>
  <sheetViews>
    <sheetView workbookViewId="0">
      <selection activeCell="F10" sqref="F10"/>
    </sheetView>
  </sheetViews>
  <sheetFormatPr defaultRowHeight="15" x14ac:dyDescent="0.25"/>
  <cols>
    <col min="2" max="2" width="18.140625" customWidth="1"/>
    <col min="3" max="3" width="12.7109375" customWidth="1"/>
    <col min="4" max="6" width="14.28515625" customWidth="1"/>
    <col min="7" max="7" width="13.140625" customWidth="1"/>
    <col min="8" max="8" width="12.140625" customWidth="1"/>
    <col min="9" max="9" width="14" customWidth="1"/>
  </cols>
  <sheetData>
    <row r="3" spans="1:13" ht="15.75" x14ac:dyDescent="0.25">
      <c r="A3" s="18" t="s">
        <v>135</v>
      </c>
    </row>
    <row r="5" spans="1:13" ht="15.75" thickBot="1" x14ac:dyDescent="0.3">
      <c r="A5" t="s">
        <v>122</v>
      </c>
    </row>
    <row r="6" spans="1:13" ht="30.75" thickBot="1" x14ac:dyDescent="0.35">
      <c r="B6" s="23" t="s">
        <v>136</v>
      </c>
      <c r="C6" s="24" t="s">
        <v>137</v>
      </c>
      <c r="D6" s="24" t="s">
        <v>138</v>
      </c>
      <c r="E6" s="24" t="s">
        <v>139</v>
      </c>
      <c r="F6" s="24" t="s">
        <v>140</v>
      </c>
      <c r="G6" s="24" t="s">
        <v>141</v>
      </c>
      <c r="H6" s="24" t="s">
        <v>142</v>
      </c>
      <c r="I6" s="25" t="s">
        <v>126</v>
      </c>
      <c r="L6" s="19" t="s">
        <v>125</v>
      </c>
      <c r="M6" s="20" t="s">
        <v>126</v>
      </c>
    </row>
    <row r="7" spans="1:13" ht="15.75" thickBot="1" x14ac:dyDescent="0.3">
      <c r="B7" s="26">
        <v>1</v>
      </c>
      <c r="C7" s="27">
        <v>50</v>
      </c>
      <c r="D7" s="27">
        <v>20</v>
      </c>
      <c r="E7" s="27">
        <v>57</v>
      </c>
      <c r="F7" s="27">
        <v>87</v>
      </c>
      <c r="G7" s="27">
        <f>SUM(C7:F7)</f>
        <v>214</v>
      </c>
      <c r="H7" s="27">
        <f>AVERAGE(C7:F7)</f>
        <v>53.5</v>
      </c>
      <c r="I7" s="28" t="str">
        <f>IF(H7&gt;=75,"A+",IF(H7&gt;=70,"A",IF(H7&gt;=60,"B+",IF(H7&gt;=40,"B","FAIL"))))</f>
        <v>B</v>
      </c>
      <c r="L7" s="21" t="s">
        <v>127</v>
      </c>
      <c r="M7" s="22" t="s">
        <v>128</v>
      </c>
    </row>
    <row r="8" spans="1:13" ht="15.75" thickBot="1" x14ac:dyDescent="0.3">
      <c r="B8" s="26">
        <v>2</v>
      </c>
      <c r="C8" s="27">
        <v>90</v>
      </c>
      <c r="D8" s="27">
        <v>87</v>
      </c>
      <c r="E8" s="27">
        <v>55</v>
      </c>
      <c r="F8" s="27">
        <v>68</v>
      </c>
      <c r="G8" s="27">
        <f t="shared" ref="G8:G16" si="0">SUM(C8:F8)</f>
        <v>300</v>
      </c>
      <c r="H8" s="27">
        <f t="shared" ref="H8:H16" si="1">AVERAGE(C8:F8)</f>
        <v>75</v>
      </c>
      <c r="I8" s="28" t="str">
        <f t="shared" ref="I8:I16" si="2">IF(H8&gt;=75,"A+",IF(H8&gt;=70,"A",IF(H8&gt;=60,"B+",IF(H8&gt;=40,"B","FAIL"))))</f>
        <v>A+</v>
      </c>
      <c r="L8" s="21" t="s">
        <v>129</v>
      </c>
      <c r="M8" s="22" t="s">
        <v>21</v>
      </c>
    </row>
    <row r="9" spans="1:13" ht="15.75" thickBot="1" x14ac:dyDescent="0.3">
      <c r="B9" s="26">
        <v>3</v>
      </c>
      <c r="C9" s="27">
        <v>66</v>
      </c>
      <c r="D9" s="27">
        <v>55</v>
      </c>
      <c r="E9" s="27">
        <v>87</v>
      </c>
      <c r="F9" s="27">
        <v>23</v>
      </c>
      <c r="G9" s="27">
        <f t="shared" si="0"/>
        <v>231</v>
      </c>
      <c r="H9" s="27">
        <f t="shared" si="1"/>
        <v>57.75</v>
      </c>
      <c r="I9" s="28" t="str">
        <f t="shared" si="2"/>
        <v>B</v>
      </c>
      <c r="L9" s="21" t="s">
        <v>130</v>
      </c>
      <c r="M9" s="22" t="s">
        <v>131</v>
      </c>
    </row>
    <row r="10" spans="1:13" ht="15.75" thickBot="1" x14ac:dyDescent="0.3">
      <c r="B10" s="26">
        <v>4</v>
      </c>
      <c r="C10" s="27">
        <v>87</v>
      </c>
      <c r="D10" s="27">
        <v>67</v>
      </c>
      <c r="E10" s="27">
        <v>44</v>
      </c>
      <c r="F10" s="27">
        <v>55</v>
      </c>
      <c r="G10" s="27">
        <f t="shared" si="0"/>
        <v>253</v>
      </c>
      <c r="H10" s="27">
        <f t="shared" si="1"/>
        <v>63.25</v>
      </c>
      <c r="I10" s="28" t="str">
        <f t="shared" si="2"/>
        <v>B+</v>
      </c>
      <c r="L10" s="21" t="s">
        <v>132</v>
      </c>
      <c r="M10" s="22" t="s">
        <v>22</v>
      </c>
    </row>
    <row r="11" spans="1:13" ht="15.75" thickBot="1" x14ac:dyDescent="0.3">
      <c r="B11" s="26">
        <v>5</v>
      </c>
      <c r="C11" s="27">
        <v>45</v>
      </c>
      <c r="D11" s="27">
        <v>35</v>
      </c>
      <c r="E11" s="27">
        <v>35</v>
      </c>
      <c r="F11" s="27">
        <v>32</v>
      </c>
      <c r="G11" s="27">
        <f t="shared" si="0"/>
        <v>147</v>
      </c>
      <c r="H11" s="27">
        <f t="shared" si="1"/>
        <v>36.75</v>
      </c>
      <c r="I11" s="28" t="str">
        <f t="shared" si="2"/>
        <v>FAIL</v>
      </c>
      <c r="L11" s="21" t="s">
        <v>133</v>
      </c>
      <c r="M11" s="22" t="s">
        <v>134</v>
      </c>
    </row>
    <row r="12" spans="1:13" x14ac:dyDescent="0.25">
      <c r="B12" s="26">
        <v>6</v>
      </c>
      <c r="C12" s="27">
        <v>65</v>
      </c>
      <c r="D12" s="27">
        <v>65</v>
      </c>
      <c r="E12" s="27">
        <v>66</v>
      </c>
      <c r="F12" s="27">
        <v>43</v>
      </c>
      <c r="G12" s="27">
        <f t="shared" si="0"/>
        <v>239</v>
      </c>
      <c r="H12" s="27">
        <f t="shared" si="1"/>
        <v>59.75</v>
      </c>
      <c r="I12" s="28" t="str">
        <f t="shared" si="2"/>
        <v>B</v>
      </c>
    </row>
    <row r="13" spans="1:13" x14ac:dyDescent="0.25">
      <c r="B13" s="26">
        <v>7</v>
      </c>
      <c r="C13" s="27">
        <v>75</v>
      </c>
      <c r="D13" s="27">
        <v>75</v>
      </c>
      <c r="E13" s="27">
        <v>75</v>
      </c>
      <c r="F13" s="27">
        <v>66</v>
      </c>
      <c r="G13" s="27">
        <f t="shared" si="0"/>
        <v>291</v>
      </c>
      <c r="H13" s="27">
        <f t="shared" si="1"/>
        <v>72.75</v>
      </c>
      <c r="I13" s="28" t="str">
        <f t="shared" si="2"/>
        <v>A</v>
      </c>
    </row>
    <row r="14" spans="1:13" x14ac:dyDescent="0.25">
      <c r="B14" s="26">
        <v>8</v>
      </c>
      <c r="C14" s="27">
        <v>87</v>
      </c>
      <c r="D14" s="27">
        <v>76</v>
      </c>
      <c r="E14" s="27">
        <v>66</v>
      </c>
      <c r="F14" s="27">
        <v>43</v>
      </c>
      <c r="G14" s="27">
        <f t="shared" si="0"/>
        <v>272</v>
      </c>
      <c r="H14" s="27">
        <f t="shared" si="1"/>
        <v>68</v>
      </c>
      <c r="I14" s="28" t="str">
        <f t="shared" si="2"/>
        <v>B+</v>
      </c>
    </row>
    <row r="15" spans="1:13" x14ac:dyDescent="0.25">
      <c r="B15" s="26">
        <v>9</v>
      </c>
      <c r="C15" s="27">
        <v>87</v>
      </c>
      <c r="D15" s="27">
        <v>7</v>
      </c>
      <c r="E15" s="27">
        <v>54</v>
      </c>
      <c r="F15" s="27">
        <v>5</v>
      </c>
      <c r="G15" s="27">
        <f t="shared" si="0"/>
        <v>153</v>
      </c>
      <c r="H15" s="27">
        <f t="shared" si="1"/>
        <v>38.25</v>
      </c>
      <c r="I15" s="28" t="str">
        <f t="shared" si="2"/>
        <v>FAIL</v>
      </c>
    </row>
    <row r="16" spans="1:13" x14ac:dyDescent="0.25">
      <c r="B16" s="29">
        <v>10</v>
      </c>
      <c r="C16" s="30">
        <v>76</v>
      </c>
      <c r="D16" s="30">
        <v>54</v>
      </c>
      <c r="E16" s="30">
        <v>45</v>
      </c>
      <c r="F16" s="30">
        <v>76</v>
      </c>
      <c r="G16" s="30">
        <f t="shared" si="0"/>
        <v>251</v>
      </c>
      <c r="H16" s="30">
        <f t="shared" si="1"/>
        <v>62.75</v>
      </c>
      <c r="I16" s="31" t="str">
        <f t="shared" si="2"/>
        <v>B+</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E18"/>
  <sheetViews>
    <sheetView workbookViewId="0">
      <selection activeCell="I16" sqref="I16"/>
    </sheetView>
  </sheetViews>
  <sheetFormatPr defaultRowHeight="15" x14ac:dyDescent="0.25"/>
  <cols>
    <col min="5" max="5" width="13" customWidth="1"/>
    <col min="7" max="7" width="11" customWidth="1"/>
  </cols>
  <sheetData>
    <row r="4" spans="2:5" x14ac:dyDescent="0.25">
      <c r="B4" t="s">
        <v>143</v>
      </c>
    </row>
    <row r="7" spans="2:5" x14ac:dyDescent="0.25">
      <c r="B7" t="s">
        <v>122</v>
      </c>
    </row>
    <row r="8" spans="2:5" x14ac:dyDescent="0.25">
      <c r="B8" t="s">
        <v>1</v>
      </c>
      <c r="C8" t="s">
        <v>2</v>
      </c>
      <c r="D8" t="s">
        <v>52</v>
      </c>
      <c r="E8" t="s">
        <v>53</v>
      </c>
    </row>
    <row r="9" spans="2:5" x14ac:dyDescent="0.25">
      <c r="B9" s="32" t="s">
        <v>44</v>
      </c>
      <c r="C9" s="33">
        <f t="shared" ref="C9:C18" si="0">VLOOKUP(B9,salaryref,2,0)</f>
        <v>95</v>
      </c>
      <c r="D9" s="33">
        <f t="shared" ref="D9:D18" si="1">VLOOKUP(B9,ageref,2,0)</f>
        <v>49</v>
      </c>
      <c r="E9" s="33">
        <f t="shared" ref="E9:E18" si="2">VLOOKUP(B9,Age,2,0)</f>
        <v>25.9</v>
      </c>
    </row>
    <row r="10" spans="2:5" x14ac:dyDescent="0.25">
      <c r="B10" s="32" t="s">
        <v>45</v>
      </c>
      <c r="C10" s="33">
        <f t="shared" si="0"/>
        <v>137</v>
      </c>
      <c r="D10" s="33">
        <f t="shared" si="1"/>
        <v>37</v>
      </c>
      <c r="E10" s="33">
        <f t="shared" si="2"/>
        <v>20</v>
      </c>
    </row>
    <row r="11" spans="2:5" x14ac:dyDescent="0.25">
      <c r="B11" s="32" t="s">
        <v>46</v>
      </c>
      <c r="C11" s="33">
        <f t="shared" si="0"/>
        <v>127</v>
      </c>
      <c r="D11" s="33">
        <f t="shared" si="1"/>
        <v>48</v>
      </c>
      <c r="E11" s="33">
        <f t="shared" si="2"/>
        <v>25.2</v>
      </c>
    </row>
    <row r="12" spans="2:5" x14ac:dyDescent="0.25">
      <c r="B12" s="32" t="s">
        <v>47</v>
      </c>
      <c r="C12" s="33">
        <f t="shared" si="0"/>
        <v>132</v>
      </c>
      <c r="D12" s="33">
        <f t="shared" si="1"/>
        <v>36</v>
      </c>
      <c r="E12" s="33">
        <f t="shared" si="2"/>
        <v>23</v>
      </c>
    </row>
    <row r="13" spans="2:5" x14ac:dyDescent="0.25">
      <c r="B13" s="32" t="s">
        <v>48</v>
      </c>
      <c r="C13" s="33">
        <f t="shared" si="0"/>
        <v>140</v>
      </c>
      <c r="D13" s="33">
        <f t="shared" si="1"/>
        <v>50</v>
      </c>
      <c r="E13" s="33">
        <f t="shared" si="2"/>
        <v>35</v>
      </c>
    </row>
    <row r="14" spans="2:5" x14ac:dyDescent="0.25">
      <c r="B14" s="32" t="s">
        <v>49</v>
      </c>
      <c r="C14" s="33">
        <f t="shared" si="0"/>
        <v>118</v>
      </c>
      <c r="D14" s="33">
        <f t="shared" si="1"/>
        <v>59</v>
      </c>
      <c r="E14" s="33">
        <f t="shared" si="2"/>
        <v>41.3</v>
      </c>
    </row>
    <row r="15" spans="2:5" x14ac:dyDescent="0.25">
      <c r="B15" s="32" t="s">
        <v>50</v>
      </c>
      <c r="C15" s="33">
        <f t="shared" si="0"/>
        <v>125</v>
      </c>
      <c r="D15" s="33">
        <f t="shared" si="1"/>
        <v>42</v>
      </c>
      <c r="E15" s="33">
        <f t="shared" si="2"/>
        <v>29.4</v>
      </c>
    </row>
    <row r="16" spans="2:5" x14ac:dyDescent="0.25">
      <c r="B16" s="32" t="s">
        <v>51</v>
      </c>
      <c r="C16" s="33">
        <f t="shared" si="0"/>
        <v>115</v>
      </c>
      <c r="D16" s="33">
        <f t="shared" si="1"/>
        <v>51</v>
      </c>
      <c r="E16" s="33">
        <f t="shared" si="2"/>
        <v>35.699999999999996</v>
      </c>
    </row>
    <row r="17" spans="2:5" x14ac:dyDescent="0.25">
      <c r="B17" s="32" t="s">
        <v>42</v>
      </c>
      <c r="C17" s="33">
        <f t="shared" si="0"/>
        <v>150</v>
      </c>
      <c r="D17" s="33">
        <f t="shared" si="1"/>
        <v>43</v>
      </c>
      <c r="E17" s="33">
        <f t="shared" si="2"/>
        <v>30.099999999999998</v>
      </c>
    </row>
    <row r="18" spans="2:5" x14ac:dyDescent="0.25">
      <c r="B18" s="32" t="s">
        <v>43</v>
      </c>
      <c r="C18" s="33">
        <f t="shared" si="0"/>
        <v>127</v>
      </c>
      <c r="D18" s="33">
        <f t="shared" si="1"/>
        <v>34</v>
      </c>
      <c r="E18" s="33">
        <f t="shared" si="2"/>
        <v>23.799999999999997</v>
      </c>
    </row>
  </sheetData>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Salary!$B$5:$B$14</xm:f>
          </x14:formula1>
          <xm:sqref>B9:B18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314"/>
  <sheetViews>
    <sheetView workbookViewId="0">
      <selection activeCell="I16" sqref="I16"/>
    </sheetView>
  </sheetViews>
  <sheetFormatPr defaultColWidth="8.7109375" defaultRowHeight="15" x14ac:dyDescent="0.25"/>
  <cols>
    <col min="2" max="2" width="11.5703125" customWidth="1"/>
    <col min="3" max="3" width="19.140625" customWidth="1"/>
    <col min="4" max="4" width="16.5703125" customWidth="1"/>
    <col min="5" max="5" width="13.5703125" customWidth="1"/>
    <col min="6" max="6" width="12.42578125" customWidth="1"/>
    <col min="7" max="7" width="14.28515625" customWidth="1"/>
  </cols>
  <sheetData>
    <row r="4" spans="2:7" ht="21" x14ac:dyDescent="0.35">
      <c r="C4" s="73" t="s">
        <v>109</v>
      </c>
      <c r="D4" s="74"/>
    </row>
    <row r="6" spans="2:7" ht="15.75" x14ac:dyDescent="0.25">
      <c r="C6" s="34" t="s">
        <v>110</v>
      </c>
      <c r="D6" s="35">
        <v>10000</v>
      </c>
    </row>
    <row r="7" spans="2:7" ht="15.75" x14ac:dyDescent="0.25">
      <c r="C7" s="34" t="s">
        <v>111</v>
      </c>
      <c r="D7" s="36">
        <v>0.08</v>
      </c>
    </row>
    <row r="8" spans="2:7" ht="15.75" x14ac:dyDescent="0.25">
      <c r="C8" s="34" t="s">
        <v>112</v>
      </c>
      <c r="D8" s="37">
        <v>0.5</v>
      </c>
    </row>
    <row r="9" spans="2:7" ht="15.75" x14ac:dyDescent="0.25">
      <c r="C9" s="34" t="s">
        <v>113</v>
      </c>
      <c r="D9" s="38">
        <v>45013</v>
      </c>
    </row>
    <row r="10" spans="2:7" ht="15.75" x14ac:dyDescent="0.25">
      <c r="C10" s="39" t="s">
        <v>114</v>
      </c>
      <c r="D10" s="35">
        <f>IFERROR(PMT(D7/12,D8*12,-D6),"")</f>
        <v>1705.7708820961</v>
      </c>
    </row>
    <row r="12" spans="2:7" x14ac:dyDescent="0.25">
      <c r="B12" s="40" t="s">
        <v>115</v>
      </c>
      <c r="C12" s="40" t="s">
        <v>116</v>
      </c>
      <c r="D12" s="44" t="s">
        <v>117</v>
      </c>
      <c r="E12" s="44" t="s">
        <v>118</v>
      </c>
      <c r="F12" s="44" t="s">
        <v>119</v>
      </c>
      <c r="G12" s="40" t="s">
        <v>120</v>
      </c>
    </row>
    <row r="13" spans="2:7" x14ac:dyDescent="0.25">
      <c r="B13" s="41">
        <f>IF(emi&lt;&gt;"",1,"")</f>
        <v>1</v>
      </c>
      <c r="C13" s="42">
        <f>IFERROR(DATE(YEAR(D9),MONTH(D9),DAY(D9)),"")</f>
        <v>45013</v>
      </c>
      <c r="D13" s="45">
        <f t="shared" ref="D13:D18" si="0">IFERROR(PPMT(rate/12,B13,year*12,-loanamt),"")</f>
        <v>1639.1042154294332</v>
      </c>
      <c r="E13" s="45">
        <f t="shared" ref="E13:E18" si="1">IFERROR((D13+G13),"")</f>
        <v>1705.7708820961</v>
      </c>
      <c r="F13" s="45">
        <f>IFERROR((loanamt-principal),"")</f>
        <v>8360.8957845705663</v>
      </c>
      <c r="G13" s="43">
        <f t="shared" ref="G13:G18" si="2">IFERROR(IPMT(rate/12,B13,year*12,-loanamt),"")</f>
        <v>66.666666666666671</v>
      </c>
    </row>
    <row r="14" spans="2:7" x14ac:dyDescent="0.25">
      <c r="B14" s="41">
        <f>IF(B13&lt;year*12,B13+1,"")</f>
        <v>2</v>
      </c>
      <c r="C14" s="42">
        <f>IF(B14&lt;&gt;"",DATE(YEAR(C13),MONTH(C13)+1,DAY(C13)),"")</f>
        <v>45044</v>
      </c>
      <c r="D14" s="45">
        <f t="shared" si="0"/>
        <v>1650.0315768656296</v>
      </c>
      <c r="E14" s="45">
        <f t="shared" si="1"/>
        <v>1705.7708820961</v>
      </c>
      <c r="F14" s="45">
        <f>IFERROR((F13-D14),"")</f>
        <v>6710.8642077049371</v>
      </c>
      <c r="G14" s="43">
        <f t="shared" si="2"/>
        <v>55.739305230470443</v>
      </c>
    </row>
    <row r="15" spans="2:7" x14ac:dyDescent="0.25">
      <c r="B15" s="41">
        <f>IF(B14&lt;year*12,B14+1,"")</f>
        <v>3</v>
      </c>
      <c r="C15" s="42">
        <f>IF(B15&lt;&gt;"",DATE(YEAR(C14),MONTH(C14)+1,DAY(C14)),"")</f>
        <v>45074</v>
      </c>
      <c r="D15" s="45">
        <f t="shared" si="0"/>
        <v>1661.0317873780671</v>
      </c>
      <c r="E15" s="45">
        <f t="shared" si="1"/>
        <v>1705.7708820961</v>
      </c>
      <c r="F15" s="45">
        <f>IFERROR((F14-D15),"")</f>
        <v>5049.8324203268703</v>
      </c>
      <c r="G15" s="43">
        <f t="shared" si="2"/>
        <v>44.739094718032909</v>
      </c>
    </row>
    <row r="16" spans="2:7" x14ac:dyDescent="0.25">
      <c r="B16" s="41">
        <f>IF(B15&lt;year*12,B15+1,"")</f>
        <v>4</v>
      </c>
      <c r="C16" s="42">
        <f>IF(B16&lt;&gt;"",DATE(YEAR(C15),MONTH(C15)+1,DAY(C15)),"")</f>
        <v>45105</v>
      </c>
      <c r="D16" s="45">
        <f t="shared" si="0"/>
        <v>1672.1053326272543</v>
      </c>
      <c r="E16" s="45">
        <f t="shared" si="1"/>
        <v>1705.7708820961</v>
      </c>
      <c r="F16" s="45">
        <f>IFERROR((F15-D16),"")</f>
        <v>3377.7270876996163</v>
      </c>
      <c r="G16" s="43">
        <f t="shared" si="2"/>
        <v>33.665549468845789</v>
      </c>
    </row>
    <row r="17" spans="2:7" x14ac:dyDescent="0.25">
      <c r="B17" s="41">
        <f>IF(B16&lt;year*12,B16+1,"")</f>
        <v>5</v>
      </c>
      <c r="C17" s="42">
        <f>IF(B17&lt;&gt;"",DATE(YEAR(C16),MONTH(C16)+1,DAY(C16)),"")</f>
        <v>45135</v>
      </c>
      <c r="D17" s="45">
        <f t="shared" si="0"/>
        <v>1683.2527015114358</v>
      </c>
      <c r="E17" s="45">
        <f t="shared" si="1"/>
        <v>1705.7708820961</v>
      </c>
      <c r="F17" s="45">
        <f>IFERROR((F16-D17),"")</f>
        <v>1694.4743861881805</v>
      </c>
      <c r="G17" s="43">
        <f t="shared" si="2"/>
        <v>22.518180584664098</v>
      </c>
    </row>
    <row r="18" spans="2:7" x14ac:dyDescent="0.25">
      <c r="B18" s="41">
        <f>IF(B17&lt;year*12,B17+1,"")</f>
        <v>6</v>
      </c>
      <c r="C18" s="42">
        <f>IF(B18&lt;&gt;"",DATE(YEAR(C17),MONTH(C17)+1,DAY(C17)),"")</f>
        <v>45166</v>
      </c>
      <c r="D18" s="45">
        <f t="shared" si="0"/>
        <v>1694.4743861881786</v>
      </c>
      <c r="E18" s="45">
        <f t="shared" si="1"/>
        <v>1705.7708820960997</v>
      </c>
      <c r="F18" s="45">
        <f>IFERROR((F17-D18),"")</f>
        <v>1.8189894035458565E-12</v>
      </c>
      <c r="G18" s="43">
        <f t="shared" si="2"/>
        <v>11.296495907921191</v>
      </c>
    </row>
    <row r="19" spans="2:7" x14ac:dyDescent="0.25">
      <c r="B19" t="str">
        <f t="shared" ref="B19:B77" si="3">IF(B18&lt;year*12,B18+1,"")</f>
        <v/>
      </c>
      <c r="C19" s="2" t="str">
        <f t="shared" ref="C19:C78" si="4">IF(B19&lt;&gt;"",DATE(YEAR(C18),MONTH(C18)+1,DAY(C18)),"")</f>
        <v/>
      </c>
      <c r="D19" s="1" t="str">
        <f t="shared" ref="D19:D76" si="5">IFERROR(PPMT(rate/12,B19,year*12,-loanamt),"")</f>
        <v/>
      </c>
      <c r="E19" s="1" t="str">
        <f t="shared" ref="E19:E76" si="6">IFERROR((D19+G19),"")</f>
        <v/>
      </c>
      <c r="F19" s="1" t="str">
        <f t="shared" ref="F19:F77" si="7">IFERROR((F18-D19),"")</f>
        <v/>
      </c>
      <c r="G19" s="1" t="str">
        <f t="shared" ref="G19:G76" si="8">IFERROR(IPMT(rate/12,B19,year*12,-loanamt),"")</f>
        <v/>
      </c>
    </row>
    <row r="20" spans="2:7" x14ac:dyDescent="0.25">
      <c r="B20" t="str">
        <f t="shared" si="3"/>
        <v/>
      </c>
      <c r="C20" s="2" t="str">
        <f t="shared" si="4"/>
        <v/>
      </c>
      <c r="D20" s="1" t="str">
        <f t="shared" si="5"/>
        <v/>
      </c>
      <c r="E20" s="1" t="str">
        <f t="shared" si="6"/>
        <v/>
      </c>
      <c r="F20" s="1" t="str">
        <f t="shared" si="7"/>
        <v/>
      </c>
      <c r="G20" s="1" t="str">
        <f t="shared" si="8"/>
        <v/>
      </c>
    </row>
    <row r="21" spans="2:7" x14ac:dyDescent="0.25">
      <c r="B21" t="str">
        <f t="shared" si="3"/>
        <v/>
      </c>
      <c r="C21" s="2" t="str">
        <f t="shared" si="4"/>
        <v/>
      </c>
      <c r="D21" s="1" t="str">
        <f t="shared" si="5"/>
        <v/>
      </c>
      <c r="E21" s="1" t="str">
        <f t="shared" si="6"/>
        <v/>
      </c>
      <c r="F21" s="1" t="str">
        <f t="shared" si="7"/>
        <v/>
      </c>
      <c r="G21" s="1" t="str">
        <f t="shared" si="8"/>
        <v/>
      </c>
    </row>
    <row r="22" spans="2:7" x14ac:dyDescent="0.25">
      <c r="B22" t="str">
        <f t="shared" si="3"/>
        <v/>
      </c>
      <c r="C22" s="2" t="str">
        <f t="shared" si="4"/>
        <v/>
      </c>
      <c r="D22" s="1" t="str">
        <f t="shared" si="5"/>
        <v/>
      </c>
      <c r="E22" s="1" t="str">
        <f t="shared" si="6"/>
        <v/>
      </c>
      <c r="F22" s="1" t="str">
        <f t="shared" si="7"/>
        <v/>
      </c>
      <c r="G22" s="1" t="str">
        <f t="shared" si="8"/>
        <v/>
      </c>
    </row>
    <row r="23" spans="2:7" x14ac:dyDescent="0.25">
      <c r="B23" t="str">
        <f t="shared" si="3"/>
        <v/>
      </c>
      <c r="C23" s="2" t="str">
        <f t="shared" si="4"/>
        <v/>
      </c>
      <c r="D23" s="1" t="str">
        <f t="shared" si="5"/>
        <v/>
      </c>
      <c r="E23" s="1" t="str">
        <f t="shared" si="6"/>
        <v/>
      </c>
      <c r="F23" s="1" t="str">
        <f t="shared" si="7"/>
        <v/>
      </c>
      <c r="G23" s="1" t="str">
        <f t="shared" si="8"/>
        <v/>
      </c>
    </row>
    <row r="24" spans="2:7" x14ac:dyDescent="0.25">
      <c r="B24" t="str">
        <f>IF(B23&lt;year*12,B23+1,"")</f>
        <v/>
      </c>
      <c r="C24" s="2" t="str">
        <f>IF(B24&lt;&gt;"",DATE(YEAR(C23),MONTH(C23)+1,DAY(C23)),"")</f>
        <v/>
      </c>
      <c r="D24" s="1" t="str">
        <f t="shared" si="5"/>
        <v/>
      </c>
      <c r="E24" s="1" t="str">
        <f t="shared" si="6"/>
        <v/>
      </c>
      <c r="F24" s="1" t="str">
        <f>IFERROR((F23-D24),"")</f>
        <v/>
      </c>
      <c r="G24" s="1" t="str">
        <f t="shared" si="8"/>
        <v/>
      </c>
    </row>
    <row r="25" spans="2:7" x14ac:dyDescent="0.25">
      <c r="B25" t="str">
        <f t="shared" si="3"/>
        <v/>
      </c>
      <c r="C25" s="2" t="str">
        <f t="shared" si="4"/>
        <v/>
      </c>
      <c r="D25" s="1" t="str">
        <f t="shared" si="5"/>
        <v/>
      </c>
      <c r="E25" s="1" t="str">
        <f t="shared" si="6"/>
        <v/>
      </c>
      <c r="F25" s="1" t="str">
        <f t="shared" si="7"/>
        <v/>
      </c>
      <c r="G25" s="1" t="str">
        <f t="shared" si="8"/>
        <v/>
      </c>
    </row>
    <row r="26" spans="2:7" x14ac:dyDescent="0.25">
      <c r="B26" t="str">
        <f t="shared" si="3"/>
        <v/>
      </c>
      <c r="C26" s="2" t="str">
        <f t="shared" si="4"/>
        <v/>
      </c>
      <c r="D26" s="1" t="str">
        <f t="shared" si="5"/>
        <v/>
      </c>
      <c r="E26" s="1" t="str">
        <f t="shared" si="6"/>
        <v/>
      </c>
      <c r="F26" s="1" t="str">
        <f t="shared" si="7"/>
        <v/>
      </c>
      <c r="G26" s="1" t="str">
        <f t="shared" si="8"/>
        <v/>
      </c>
    </row>
    <row r="27" spans="2:7" x14ac:dyDescent="0.25">
      <c r="B27" t="str">
        <f t="shared" si="3"/>
        <v/>
      </c>
      <c r="C27" s="2" t="str">
        <f t="shared" si="4"/>
        <v/>
      </c>
      <c r="D27" s="1" t="str">
        <f t="shared" si="5"/>
        <v/>
      </c>
      <c r="E27" s="1" t="str">
        <f t="shared" si="6"/>
        <v/>
      </c>
      <c r="F27" s="1" t="str">
        <f t="shared" si="7"/>
        <v/>
      </c>
      <c r="G27" s="1" t="str">
        <f t="shared" si="8"/>
        <v/>
      </c>
    </row>
    <row r="28" spans="2:7" x14ac:dyDescent="0.25">
      <c r="B28" t="str">
        <f t="shared" si="3"/>
        <v/>
      </c>
      <c r="C28" s="2" t="str">
        <f t="shared" si="4"/>
        <v/>
      </c>
      <c r="D28" s="1" t="str">
        <f t="shared" si="5"/>
        <v/>
      </c>
      <c r="E28" s="1" t="str">
        <f t="shared" si="6"/>
        <v/>
      </c>
      <c r="F28" s="1" t="str">
        <f t="shared" si="7"/>
        <v/>
      </c>
      <c r="G28" s="1" t="str">
        <f t="shared" si="8"/>
        <v/>
      </c>
    </row>
    <row r="29" spans="2:7" x14ac:dyDescent="0.25">
      <c r="B29" t="str">
        <f t="shared" si="3"/>
        <v/>
      </c>
      <c r="C29" s="2" t="str">
        <f t="shared" si="4"/>
        <v/>
      </c>
      <c r="D29" s="1" t="str">
        <f t="shared" si="5"/>
        <v/>
      </c>
      <c r="E29" s="1" t="str">
        <f t="shared" si="6"/>
        <v/>
      </c>
      <c r="F29" s="1" t="str">
        <f t="shared" si="7"/>
        <v/>
      </c>
      <c r="G29" s="1" t="str">
        <f t="shared" si="8"/>
        <v/>
      </c>
    </row>
    <row r="30" spans="2:7" x14ac:dyDescent="0.25">
      <c r="B30" t="str">
        <f t="shared" si="3"/>
        <v/>
      </c>
      <c r="C30" s="2" t="str">
        <f t="shared" si="4"/>
        <v/>
      </c>
      <c r="D30" s="1" t="str">
        <f t="shared" si="5"/>
        <v/>
      </c>
      <c r="E30" s="1" t="str">
        <f t="shared" si="6"/>
        <v/>
      </c>
      <c r="F30" s="1" t="str">
        <f t="shared" si="7"/>
        <v/>
      </c>
      <c r="G30" s="1" t="str">
        <f t="shared" si="8"/>
        <v/>
      </c>
    </row>
    <row r="31" spans="2:7" x14ac:dyDescent="0.25">
      <c r="B31" t="str">
        <f t="shared" si="3"/>
        <v/>
      </c>
      <c r="C31" s="2" t="str">
        <f t="shared" si="4"/>
        <v/>
      </c>
      <c r="D31" s="1" t="str">
        <f t="shared" si="5"/>
        <v/>
      </c>
      <c r="E31" s="1" t="str">
        <f t="shared" si="6"/>
        <v/>
      </c>
      <c r="F31" s="1" t="str">
        <f t="shared" si="7"/>
        <v/>
      </c>
      <c r="G31" s="1" t="str">
        <f t="shared" si="8"/>
        <v/>
      </c>
    </row>
    <row r="32" spans="2:7" x14ac:dyDescent="0.25">
      <c r="B32" t="str">
        <f t="shared" si="3"/>
        <v/>
      </c>
      <c r="C32" s="2" t="str">
        <f t="shared" si="4"/>
        <v/>
      </c>
      <c r="D32" s="1" t="str">
        <f t="shared" si="5"/>
        <v/>
      </c>
      <c r="E32" s="1" t="str">
        <f t="shared" si="6"/>
        <v/>
      </c>
      <c r="F32" s="1" t="str">
        <f t="shared" si="7"/>
        <v/>
      </c>
      <c r="G32" s="1" t="str">
        <f t="shared" si="8"/>
        <v/>
      </c>
    </row>
    <row r="33" spans="2:7" x14ac:dyDescent="0.25">
      <c r="B33" t="str">
        <f t="shared" si="3"/>
        <v/>
      </c>
      <c r="C33" s="2" t="str">
        <f t="shared" si="4"/>
        <v/>
      </c>
      <c r="D33" s="1" t="str">
        <f t="shared" si="5"/>
        <v/>
      </c>
      <c r="E33" s="1" t="str">
        <f t="shared" si="6"/>
        <v/>
      </c>
      <c r="F33" s="1" t="str">
        <f t="shared" si="7"/>
        <v/>
      </c>
      <c r="G33" s="1" t="str">
        <f t="shared" si="8"/>
        <v/>
      </c>
    </row>
    <row r="34" spans="2:7" x14ac:dyDescent="0.25">
      <c r="B34" t="str">
        <f t="shared" si="3"/>
        <v/>
      </c>
      <c r="C34" s="2" t="str">
        <f t="shared" si="4"/>
        <v/>
      </c>
      <c r="D34" s="1" t="str">
        <f t="shared" si="5"/>
        <v/>
      </c>
      <c r="E34" s="1" t="str">
        <f t="shared" si="6"/>
        <v/>
      </c>
      <c r="F34" s="1" t="str">
        <f t="shared" si="7"/>
        <v/>
      </c>
      <c r="G34" s="1" t="str">
        <f t="shared" si="8"/>
        <v/>
      </c>
    </row>
    <row r="35" spans="2:7" x14ac:dyDescent="0.25">
      <c r="B35" t="str">
        <f t="shared" si="3"/>
        <v/>
      </c>
      <c r="C35" s="2" t="str">
        <f t="shared" si="4"/>
        <v/>
      </c>
      <c r="D35" s="1" t="str">
        <f t="shared" si="5"/>
        <v/>
      </c>
      <c r="E35" s="1" t="str">
        <f t="shared" si="6"/>
        <v/>
      </c>
      <c r="F35" s="1" t="str">
        <f t="shared" si="7"/>
        <v/>
      </c>
      <c r="G35" s="1" t="str">
        <f t="shared" si="8"/>
        <v/>
      </c>
    </row>
    <row r="36" spans="2:7" x14ac:dyDescent="0.25">
      <c r="B36" t="str">
        <f t="shared" si="3"/>
        <v/>
      </c>
      <c r="C36" s="2" t="str">
        <f t="shared" si="4"/>
        <v/>
      </c>
      <c r="D36" s="1" t="str">
        <f t="shared" si="5"/>
        <v/>
      </c>
      <c r="E36" s="1" t="str">
        <f t="shared" si="6"/>
        <v/>
      </c>
      <c r="F36" s="1" t="str">
        <f t="shared" si="7"/>
        <v/>
      </c>
      <c r="G36" s="1" t="str">
        <f t="shared" si="8"/>
        <v/>
      </c>
    </row>
    <row r="37" spans="2:7" x14ac:dyDescent="0.25">
      <c r="B37" t="str">
        <f t="shared" si="3"/>
        <v/>
      </c>
      <c r="C37" s="2" t="str">
        <f t="shared" si="4"/>
        <v/>
      </c>
      <c r="D37" s="1" t="str">
        <f t="shared" si="5"/>
        <v/>
      </c>
      <c r="E37" s="1" t="str">
        <f t="shared" si="6"/>
        <v/>
      </c>
      <c r="F37" s="1" t="str">
        <f t="shared" si="7"/>
        <v/>
      </c>
      <c r="G37" s="1" t="str">
        <f t="shared" si="8"/>
        <v/>
      </c>
    </row>
    <row r="38" spans="2:7" x14ac:dyDescent="0.25">
      <c r="B38" t="str">
        <f t="shared" si="3"/>
        <v/>
      </c>
      <c r="C38" s="2" t="str">
        <f t="shared" si="4"/>
        <v/>
      </c>
      <c r="D38" s="1" t="str">
        <f t="shared" si="5"/>
        <v/>
      </c>
      <c r="E38" s="1" t="str">
        <f t="shared" si="6"/>
        <v/>
      </c>
      <c r="F38" s="1" t="str">
        <f t="shared" si="7"/>
        <v/>
      </c>
      <c r="G38" s="1" t="str">
        <f t="shared" si="8"/>
        <v/>
      </c>
    </row>
    <row r="39" spans="2:7" x14ac:dyDescent="0.25">
      <c r="B39" t="str">
        <f t="shared" si="3"/>
        <v/>
      </c>
      <c r="C39" s="2" t="str">
        <f t="shared" si="4"/>
        <v/>
      </c>
      <c r="D39" s="1" t="str">
        <f t="shared" si="5"/>
        <v/>
      </c>
      <c r="E39" s="1" t="str">
        <f t="shared" si="6"/>
        <v/>
      </c>
      <c r="F39" s="1" t="str">
        <f t="shared" si="7"/>
        <v/>
      </c>
      <c r="G39" s="1" t="str">
        <f t="shared" si="8"/>
        <v/>
      </c>
    </row>
    <row r="40" spans="2:7" x14ac:dyDescent="0.25">
      <c r="B40" t="str">
        <f t="shared" si="3"/>
        <v/>
      </c>
      <c r="C40" s="2" t="str">
        <f t="shared" si="4"/>
        <v/>
      </c>
      <c r="D40" s="1" t="str">
        <f t="shared" si="5"/>
        <v/>
      </c>
      <c r="E40" s="1" t="str">
        <f t="shared" si="6"/>
        <v/>
      </c>
      <c r="F40" s="1" t="str">
        <f t="shared" si="7"/>
        <v/>
      </c>
      <c r="G40" s="1" t="str">
        <f t="shared" si="8"/>
        <v/>
      </c>
    </row>
    <row r="41" spans="2:7" x14ac:dyDescent="0.25">
      <c r="B41" t="str">
        <f t="shared" si="3"/>
        <v/>
      </c>
      <c r="C41" s="2" t="str">
        <f t="shared" si="4"/>
        <v/>
      </c>
      <c r="D41" s="1" t="str">
        <f t="shared" si="5"/>
        <v/>
      </c>
      <c r="E41" s="1" t="str">
        <f t="shared" si="6"/>
        <v/>
      </c>
      <c r="F41" s="1" t="str">
        <f t="shared" si="7"/>
        <v/>
      </c>
      <c r="G41" s="1" t="str">
        <f t="shared" si="8"/>
        <v/>
      </c>
    </row>
    <row r="42" spans="2:7" x14ac:dyDescent="0.25">
      <c r="B42" t="str">
        <f t="shared" si="3"/>
        <v/>
      </c>
      <c r="C42" s="2" t="str">
        <f t="shared" si="4"/>
        <v/>
      </c>
      <c r="D42" s="1" t="str">
        <f t="shared" si="5"/>
        <v/>
      </c>
      <c r="E42" s="1" t="str">
        <f t="shared" si="6"/>
        <v/>
      </c>
      <c r="F42" s="1" t="str">
        <f t="shared" si="7"/>
        <v/>
      </c>
      <c r="G42" s="1" t="str">
        <f t="shared" si="8"/>
        <v/>
      </c>
    </row>
    <row r="43" spans="2:7" x14ac:dyDescent="0.25">
      <c r="B43" t="str">
        <f t="shared" si="3"/>
        <v/>
      </c>
      <c r="C43" s="2" t="str">
        <f t="shared" si="4"/>
        <v/>
      </c>
      <c r="D43" s="1" t="str">
        <f t="shared" si="5"/>
        <v/>
      </c>
      <c r="E43" s="1" t="str">
        <f t="shared" si="6"/>
        <v/>
      </c>
      <c r="F43" s="1" t="str">
        <f t="shared" si="7"/>
        <v/>
      </c>
      <c r="G43" s="1" t="str">
        <f t="shared" si="8"/>
        <v/>
      </c>
    </row>
    <row r="44" spans="2:7" x14ac:dyDescent="0.25">
      <c r="B44" t="str">
        <f t="shared" si="3"/>
        <v/>
      </c>
      <c r="C44" s="2" t="str">
        <f t="shared" si="4"/>
        <v/>
      </c>
      <c r="D44" s="1" t="str">
        <f t="shared" si="5"/>
        <v/>
      </c>
      <c r="E44" s="1" t="str">
        <f t="shared" si="6"/>
        <v/>
      </c>
      <c r="F44" s="1" t="str">
        <f t="shared" si="7"/>
        <v/>
      </c>
      <c r="G44" s="1" t="str">
        <f t="shared" si="8"/>
        <v/>
      </c>
    </row>
    <row r="45" spans="2:7" x14ac:dyDescent="0.25">
      <c r="B45" t="str">
        <f t="shared" si="3"/>
        <v/>
      </c>
      <c r="C45" s="2" t="str">
        <f t="shared" si="4"/>
        <v/>
      </c>
      <c r="D45" s="1" t="str">
        <f t="shared" si="5"/>
        <v/>
      </c>
      <c r="E45" s="1" t="str">
        <f t="shared" si="6"/>
        <v/>
      </c>
      <c r="F45" s="1" t="str">
        <f t="shared" si="7"/>
        <v/>
      </c>
      <c r="G45" s="1" t="str">
        <f t="shared" si="8"/>
        <v/>
      </c>
    </row>
    <row r="46" spans="2:7" x14ac:dyDescent="0.25">
      <c r="B46" t="str">
        <f t="shared" si="3"/>
        <v/>
      </c>
      <c r="C46" s="2" t="str">
        <f t="shared" si="4"/>
        <v/>
      </c>
      <c r="D46" s="1" t="str">
        <f t="shared" si="5"/>
        <v/>
      </c>
      <c r="E46" s="1" t="str">
        <f t="shared" si="6"/>
        <v/>
      </c>
      <c r="F46" s="1" t="str">
        <f t="shared" si="7"/>
        <v/>
      </c>
      <c r="G46" s="1" t="str">
        <f t="shared" si="8"/>
        <v/>
      </c>
    </row>
    <row r="47" spans="2:7" x14ac:dyDescent="0.25">
      <c r="B47" t="str">
        <f t="shared" si="3"/>
        <v/>
      </c>
      <c r="C47" s="2" t="str">
        <f t="shared" si="4"/>
        <v/>
      </c>
      <c r="D47" s="1" t="str">
        <f t="shared" si="5"/>
        <v/>
      </c>
      <c r="E47" s="1" t="str">
        <f t="shared" si="6"/>
        <v/>
      </c>
      <c r="F47" s="1" t="str">
        <f t="shared" si="7"/>
        <v/>
      </c>
      <c r="G47" s="1" t="str">
        <f t="shared" si="8"/>
        <v/>
      </c>
    </row>
    <row r="48" spans="2:7" x14ac:dyDescent="0.25">
      <c r="B48" t="str">
        <f t="shared" si="3"/>
        <v/>
      </c>
      <c r="C48" s="2" t="str">
        <f t="shared" si="4"/>
        <v/>
      </c>
      <c r="D48" s="1" t="str">
        <f t="shared" si="5"/>
        <v/>
      </c>
      <c r="E48" s="1" t="str">
        <f t="shared" si="6"/>
        <v/>
      </c>
      <c r="F48" s="1" t="str">
        <f t="shared" si="7"/>
        <v/>
      </c>
      <c r="G48" s="1" t="str">
        <f t="shared" si="8"/>
        <v/>
      </c>
    </row>
    <row r="49" spans="2:7" x14ac:dyDescent="0.25">
      <c r="B49" t="str">
        <f t="shared" si="3"/>
        <v/>
      </c>
      <c r="C49" s="2" t="str">
        <f t="shared" si="4"/>
        <v/>
      </c>
      <c r="D49" s="1" t="str">
        <f t="shared" si="5"/>
        <v/>
      </c>
      <c r="E49" s="1" t="str">
        <f t="shared" si="6"/>
        <v/>
      </c>
      <c r="F49" s="1" t="str">
        <f t="shared" si="7"/>
        <v/>
      </c>
      <c r="G49" s="1" t="str">
        <f t="shared" si="8"/>
        <v/>
      </c>
    </row>
    <row r="50" spans="2:7" x14ac:dyDescent="0.25">
      <c r="B50" t="str">
        <f t="shared" si="3"/>
        <v/>
      </c>
      <c r="C50" s="2" t="str">
        <f t="shared" si="4"/>
        <v/>
      </c>
      <c r="D50" s="1" t="str">
        <f t="shared" si="5"/>
        <v/>
      </c>
      <c r="E50" s="1" t="str">
        <f t="shared" si="6"/>
        <v/>
      </c>
      <c r="F50" s="1" t="str">
        <f t="shared" si="7"/>
        <v/>
      </c>
      <c r="G50" s="1" t="str">
        <f t="shared" si="8"/>
        <v/>
      </c>
    </row>
    <row r="51" spans="2:7" x14ac:dyDescent="0.25">
      <c r="B51" t="str">
        <f t="shared" si="3"/>
        <v/>
      </c>
      <c r="C51" s="2" t="str">
        <f t="shared" si="4"/>
        <v/>
      </c>
      <c r="D51" s="1" t="str">
        <f t="shared" si="5"/>
        <v/>
      </c>
      <c r="E51" s="1" t="str">
        <f t="shared" si="6"/>
        <v/>
      </c>
      <c r="F51" s="1" t="str">
        <f t="shared" si="7"/>
        <v/>
      </c>
      <c r="G51" s="1" t="str">
        <f t="shared" si="8"/>
        <v/>
      </c>
    </row>
    <row r="52" spans="2:7" x14ac:dyDescent="0.25">
      <c r="B52" t="str">
        <f t="shared" si="3"/>
        <v/>
      </c>
      <c r="C52" s="2" t="str">
        <f t="shared" si="4"/>
        <v/>
      </c>
      <c r="D52" s="1" t="str">
        <f t="shared" si="5"/>
        <v/>
      </c>
      <c r="E52" s="1" t="str">
        <f t="shared" si="6"/>
        <v/>
      </c>
      <c r="F52" s="1" t="str">
        <f t="shared" si="7"/>
        <v/>
      </c>
      <c r="G52" s="1" t="str">
        <f t="shared" si="8"/>
        <v/>
      </c>
    </row>
    <row r="53" spans="2:7" x14ac:dyDescent="0.25">
      <c r="B53" t="str">
        <f t="shared" si="3"/>
        <v/>
      </c>
      <c r="C53" s="2" t="str">
        <f t="shared" si="4"/>
        <v/>
      </c>
      <c r="D53" s="1" t="str">
        <f t="shared" si="5"/>
        <v/>
      </c>
      <c r="E53" s="1" t="str">
        <f t="shared" si="6"/>
        <v/>
      </c>
      <c r="F53" s="1" t="str">
        <f t="shared" si="7"/>
        <v/>
      </c>
      <c r="G53" s="1" t="str">
        <f t="shared" si="8"/>
        <v/>
      </c>
    </row>
    <row r="54" spans="2:7" x14ac:dyDescent="0.25">
      <c r="B54" t="str">
        <f t="shared" si="3"/>
        <v/>
      </c>
      <c r="C54" s="2" t="str">
        <f t="shared" si="4"/>
        <v/>
      </c>
      <c r="D54" s="1" t="str">
        <f t="shared" si="5"/>
        <v/>
      </c>
      <c r="E54" s="1" t="str">
        <f t="shared" si="6"/>
        <v/>
      </c>
      <c r="F54" s="1" t="str">
        <f t="shared" si="7"/>
        <v/>
      </c>
      <c r="G54" s="1" t="str">
        <f t="shared" si="8"/>
        <v/>
      </c>
    </row>
    <row r="55" spans="2:7" x14ac:dyDescent="0.25">
      <c r="B55" t="str">
        <f t="shared" si="3"/>
        <v/>
      </c>
      <c r="C55" s="2" t="str">
        <f t="shared" si="4"/>
        <v/>
      </c>
      <c r="D55" s="1" t="str">
        <f t="shared" si="5"/>
        <v/>
      </c>
      <c r="E55" s="1" t="str">
        <f t="shared" si="6"/>
        <v/>
      </c>
      <c r="F55" s="1" t="str">
        <f t="shared" si="7"/>
        <v/>
      </c>
      <c r="G55" s="1" t="str">
        <f t="shared" si="8"/>
        <v/>
      </c>
    </row>
    <row r="56" spans="2:7" x14ac:dyDescent="0.25">
      <c r="B56" t="str">
        <f t="shared" si="3"/>
        <v/>
      </c>
      <c r="C56" s="2" t="str">
        <f t="shared" si="4"/>
        <v/>
      </c>
      <c r="D56" s="1" t="str">
        <f t="shared" si="5"/>
        <v/>
      </c>
      <c r="E56" s="1" t="str">
        <f t="shared" si="6"/>
        <v/>
      </c>
      <c r="F56" s="1" t="str">
        <f t="shared" si="7"/>
        <v/>
      </c>
      <c r="G56" s="1" t="str">
        <f t="shared" si="8"/>
        <v/>
      </c>
    </row>
    <row r="57" spans="2:7" x14ac:dyDescent="0.25">
      <c r="B57" t="str">
        <f t="shared" si="3"/>
        <v/>
      </c>
      <c r="C57" s="2" t="str">
        <f t="shared" si="4"/>
        <v/>
      </c>
      <c r="D57" s="1" t="str">
        <f t="shared" si="5"/>
        <v/>
      </c>
      <c r="E57" s="1" t="str">
        <f t="shared" si="6"/>
        <v/>
      </c>
      <c r="F57" s="1" t="str">
        <f t="shared" si="7"/>
        <v/>
      </c>
      <c r="G57" s="1" t="str">
        <f t="shared" si="8"/>
        <v/>
      </c>
    </row>
    <row r="58" spans="2:7" x14ac:dyDescent="0.25">
      <c r="B58" t="str">
        <f t="shared" si="3"/>
        <v/>
      </c>
      <c r="C58" s="2" t="str">
        <f t="shared" si="4"/>
        <v/>
      </c>
      <c r="D58" s="1" t="str">
        <f t="shared" si="5"/>
        <v/>
      </c>
      <c r="E58" s="1" t="str">
        <f t="shared" si="6"/>
        <v/>
      </c>
      <c r="F58" s="1" t="str">
        <f t="shared" si="7"/>
        <v/>
      </c>
      <c r="G58" s="1" t="str">
        <f t="shared" si="8"/>
        <v/>
      </c>
    </row>
    <row r="59" spans="2:7" x14ac:dyDescent="0.25">
      <c r="B59" t="str">
        <f t="shared" si="3"/>
        <v/>
      </c>
      <c r="C59" s="2" t="str">
        <f t="shared" si="4"/>
        <v/>
      </c>
      <c r="D59" s="1" t="str">
        <f t="shared" si="5"/>
        <v/>
      </c>
      <c r="E59" s="1" t="str">
        <f t="shared" si="6"/>
        <v/>
      </c>
      <c r="F59" s="1" t="str">
        <f t="shared" si="7"/>
        <v/>
      </c>
      <c r="G59" s="1" t="str">
        <f t="shared" si="8"/>
        <v/>
      </c>
    </row>
    <row r="60" spans="2:7" x14ac:dyDescent="0.25">
      <c r="B60" t="str">
        <f t="shared" si="3"/>
        <v/>
      </c>
      <c r="C60" s="2" t="str">
        <f t="shared" si="4"/>
        <v/>
      </c>
      <c r="D60" s="1" t="str">
        <f t="shared" si="5"/>
        <v/>
      </c>
      <c r="E60" s="1" t="str">
        <f t="shared" si="6"/>
        <v/>
      </c>
      <c r="F60" s="1" t="str">
        <f t="shared" si="7"/>
        <v/>
      </c>
      <c r="G60" s="1" t="str">
        <f t="shared" si="8"/>
        <v/>
      </c>
    </row>
    <row r="61" spans="2:7" x14ac:dyDescent="0.25">
      <c r="B61" t="str">
        <f t="shared" si="3"/>
        <v/>
      </c>
      <c r="C61" s="2" t="str">
        <f t="shared" si="4"/>
        <v/>
      </c>
      <c r="D61" s="1" t="str">
        <f t="shared" si="5"/>
        <v/>
      </c>
      <c r="E61" s="1" t="str">
        <f t="shared" si="6"/>
        <v/>
      </c>
      <c r="F61" s="1" t="str">
        <f t="shared" si="7"/>
        <v/>
      </c>
      <c r="G61" s="1" t="str">
        <f t="shared" si="8"/>
        <v/>
      </c>
    </row>
    <row r="62" spans="2:7" x14ac:dyDescent="0.25">
      <c r="B62" t="str">
        <f t="shared" si="3"/>
        <v/>
      </c>
      <c r="C62" s="2" t="str">
        <f t="shared" si="4"/>
        <v/>
      </c>
      <c r="D62" s="1" t="str">
        <f t="shared" si="5"/>
        <v/>
      </c>
      <c r="E62" s="1" t="str">
        <f t="shared" si="6"/>
        <v/>
      </c>
      <c r="F62" s="1" t="str">
        <f t="shared" si="7"/>
        <v/>
      </c>
      <c r="G62" s="1" t="str">
        <f t="shared" si="8"/>
        <v/>
      </c>
    </row>
    <row r="63" spans="2:7" x14ac:dyDescent="0.25">
      <c r="B63" t="str">
        <f t="shared" si="3"/>
        <v/>
      </c>
      <c r="C63" s="2" t="str">
        <f t="shared" si="4"/>
        <v/>
      </c>
      <c r="D63" s="1" t="str">
        <f t="shared" si="5"/>
        <v/>
      </c>
      <c r="E63" s="1" t="str">
        <f t="shared" si="6"/>
        <v/>
      </c>
      <c r="F63" s="1" t="str">
        <f t="shared" si="7"/>
        <v/>
      </c>
      <c r="G63" s="1" t="str">
        <f t="shared" si="8"/>
        <v/>
      </c>
    </row>
    <row r="64" spans="2:7" x14ac:dyDescent="0.25">
      <c r="B64" t="str">
        <f t="shared" si="3"/>
        <v/>
      </c>
      <c r="C64" s="2" t="str">
        <f t="shared" si="4"/>
        <v/>
      </c>
      <c r="D64" s="1" t="str">
        <f t="shared" si="5"/>
        <v/>
      </c>
      <c r="E64" s="1" t="str">
        <f t="shared" si="6"/>
        <v/>
      </c>
      <c r="F64" s="1" t="str">
        <f t="shared" si="7"/>
        <v/>
      </c>
      <c r="G64" s="1" t="str">
        <f t="shared" si="8"/>
        <v/>
      </c>
    </row>
    <row r="65" spans="2:7" x14ac:dyDescent="0.25">
      <c r="B65" t="str">
        <f t="shared" si="3"/>
        <v/>
      </c>
      <c r="C65" s="2" t="str">
        <f t="shared" si="4"/>
        <v/>
      </c>
      <c r="D65" s="1" t="str">
        <f t="shared" si="5"/>
        <v/>
      </c>
      <c r="E65" s="1" t="str">
        <f t="shared" si="6"/>
        <v/>
      </c>
      <c r="F65" s="1" t="str">
        <f t="shared" si="7"/>
        <v/>
      </c>
      <c r="G65" s="1" t="str">
        <f t="shared" si="8"/>
        <v/>
      </c>
    </row>
    <row r="66" spans="2:7" x14ac:dyDescent="0.25">
      <c r="B66" t="str">
        <f t="shared" si="3"/>
        <v/>
      </c>
      <c r="C66" s="2" t="str">
        <f t="shared" si="4"/>
        <v/>
      </c>
      <c r="D66" s="1" t="str">
        <f t="shared" si="5"/>
        <v/>
      </c>
      <c r="E66" s="1" t="str">
        <f t="shared" si="6"/>
        <v/>
      </c>
      <c r="F66" s="1" t="str">
        <f t="shared" si="7"/>
        <v/>
      </c>
      <c r="G66" s="1" t="str">
        <f t="shared" si="8"/>
        <v/>
      </c>
    </row>
    <row r="67" spans="2:7" x14ac:dyDescent="0.25">
      <c r="B67" t="str">
        <f t="shared" si="3"/>
        <v/>
      </c>
      <c r="C67" s="2" t="str">
        <f t="shared" si="4"/>
        <v/>
      </c>
      <c r="D67" s="1" t="str">
        <f t="shared" si="5"/>
        <v/>
      </c>
      <c r="E67" s="1" t="str">
        <f t="shared" si="6"/>
        <v/>
      </c>
      <c r="F67" s="1" t="str">
        <f t="shared" si="7"/>
        <v/>
      </c>
      <c r="G67" s="1" t="str">
        <f t="shared" si="8"/>
        <v/>
      </c>
    </row>
    <row r="68" spans="2:7" x14ac:dyDescent="0.25">
      <c r="B68" t="str">
        <f t="shared" si="3"/>
        <v/>
      </c>
      <c r="C68" s="2" t="str">
        <f t="shared" si="4"/>
        <v/>
      </c>
      <c r="D68" s="1" t="str">
        <f t="shared" si="5"/>
        <v/>
      </c>
      <c r="E68" s="1" t="str">
        <f t="shared" si="6"/>
        <v/>
      </c>
      <c r="F68" s="1" t="str">
        <f t="shared" si="7"/>
        <v/>
      </c>
      <c r="G68" s="1" t="str">
        <f t="shared" si="8"/>
        <v/>
      </c>
    </row>
    <row r="69" spans="2:7" x14ac:dyDescent="0.25">
      <c r="B69" t="str">
        <f t="shared" si="3"/>
        <v/>
      </c>
      <c r="C69" s="2" t="str">
        <f t="shared" si="4"/>
        <v/>
      </c>
      <c r="D69" s="1" t="str">
        <f t="shared" si="5"/>
        <v/>
      </c>
      <c r="E69" s="1" t="str">
        <f t="shared" si="6"/>
        <v/>
      </c>
      <c r="F69" s="1" t="str">
        <f t="shared" si="7"/>
        <v/>
      </c>
      <c r="G69" s="1" t="str">
        <f t="shared" si="8"/>
        <v/>
      </c>
    </row>
    <row r="70" spans="2:7" x14ac:dyDescent="0.25">
      <c r="B70" t="str">
        <f t="shared" si="3"/>
        <v/>
      </c>
      <c r="C70" s="2" t="str">
        <f t="shared" si="4"/>
        <v/>
      </c>
      <c r="D70" s="1" t="str">
        <f t="shared" si="5"/>
        <v/>
      </c>
      <c r="E70" s="1" t="str">
        <f t="shared" si="6"/>
        <v/>
      </c>
      <c r="F70" s="1" t="str">
        <f t="shared" si="7"/>
        <v/>
      </c>
      <c r="G70" s="1" t="str">
        <f t="shared" si="8"/>
        <v/>
      </c>
    </row>
    <row r="71" spans="2:7" x14ac:dyDescent="0.25">
      <c r="B71" t="str">
        <f t="shared" si="3"/>
        <v/>
      </c>
      <c r="C71" s="2" t="str">
        <f t="shared" si="4"/>
        <v/>
      </c>
      <c r="D71" s="1" t="str">
        <f t="shared" si="5"/>
        <v/>
      </c>
      <c r="E71" s="1" t="str">
        <f t="shared" si="6"/>
        <v/>
      </c>
      <c r="F71" s="1" t="str">
        <f t="shared" si="7"/>
        <v/>
      </c>
      <c r="G71" s="1" t="str">
        <f t="shared" si="8"/>
        <v/>
      </c>
    </row>
    <row r="72" spans="2:7" x14ac:dyDescent="0.25">
      <c r="B72" t="str">
        <f t="shared" si="3"/>
        <v/>
      </c>
      <c r="C72" s="2" t="str">
        <f t="shared" si="4"/>
        <v/>
      </c>
      <c r="D72" s="1" t="str">
        <f t="shared" si="5"/>
        <v/>
      </c>
      <c r="E72" s="1" t="str">
        <f t="shared" si="6"/>
        <v/>
      </c>
      <c r="F72" s="1" t="str">
        <f t="shared" si="7"/>
        <v/>
      </c>
      <c r="G72" s="1" t="str">
        <f t="shared" si="8"/>
        <v/>
      </c>
    </row>
    <row r="73" spans="2:7" x14ac:dyDescent="0.25">
      <c r="B73" t="str">
        <f t="shared" si="3"/>
        <v/>
      </c>
      <c r="C73" s="2" t="str">
        <f t="shared" si="4"/>
        <v/>
      </c>
      <c r="D73" s="1" t="str">
        <f t="shared" si="5"/>
        <v/>
      </c>
      <c r="E73" s="1" t="str">
        <f t="shared" si="6"/>
        <v/>
      </c>
      <c r="F73" s="1" t="str">
        <f t="shared" si="7"/>
        <v/>
      </c>
      <c r="G73" s="1" t="str">
        <f t="shared" si="8"/>
        <v/>
      </c>
    </row>
    <row r="74" spans="2:7" x14ac:dyDescent="0.25">
      <c r="B74" t="str">
        <f t="shared" si="3"/>
        <v/>
      </c>
      <c r="C74" s="2" t="str">
        <f t="shared" si="4"/>
        <v/>
      </c>
      <c r="D74" s="1" t="str">
        <f t="shared" si="5"/>
        <v/>
      </c>
      <c r="E74" s="1" t="str">
        <f t="shared" si="6"/>
        <v/>
      </c>
      <c r="F74" s="1" t="str">
        <f t="shared" si="7"/>
        <v/>
      </c>
      <c r="G74" s="1" t="str">
        <f t="shared" si="8"/>
        <v/>
      </c>
    </row>
    <row r="75" spans="2:7" x14ac:dyDescent="0.25">
      <c r="B75" t="str">
        <f t="shared" si="3"/>
        <v/>
      </c>
      <c r="C75" s="2" t="str">
        <f t="shared" si="4"/>
        <v/>
      </c>
      <c r="D75" s="1" t="str">
        <f t="shared" si="5"/>
        <v/>
      </c>
      <c r="E75" s="1" t="str">
        <f t="shared" si="6"/>
        <v/>
      </c>
      <c r="F75" s="1" t="str">
        <f t="shared" si="7"/>
        <v/>
      </c>
      <c r="G75" s="1" t="str">
        <f t="shared" si="8"/>
        <v/>
      </c>
    </row>
    <row r="76" spans="2:7" x14ac:dyDescent="0.25">
      <c r="B76" t="str">
        <f t="shared" si="3"/>
        <v/>
      </c>
      <c r="C76" s="2" t="str">
        <f t="shared" si="4"/>
        <v/>
      </c>
      <c r="D76" s="1" t="str">
        <f t="shared" si="5"/>
        <v/>
      </c>
      <c r="E76" s="1" t="str">
        <f t="shared" si="6"/>
        <v/>
      </c>
      <c r="F76" s="1" t="str">
        <f t="shared" si="7"/>
        <v/>
      </c>
      <c r="G76" s="1" t="str">
        <f t="shared" si="8"/>
        <v/>
      </c>
    </row>
    <row r="77" spans="2:7" x14ac:dyDescent="0.25">
      <c r="B77" t="str">
        <f t="shared" si="3"/>
        <v/>
      </c>
      <c r="C77" s="2" t="str">
        <f t="shared" si="4"/>
        <v/>
      </c>
      <c r="D77" s="1" t="str">
        <f t="shared" ref="D77:D140" si="9">IFERROR(PPMT(rate/12,B77,year*12,-loanamt),"")</f>
        <v/>
      </c>
      <c r="E77" s="1" t="str">
        <f t="shared" ref="E77:E140" si="10">IFERROR((D77+G77),"")</f>
        <v/>
      </c>
      <c r="F77" s="1" t="str">
        <f t="shared" si="7"/>
        <v/>
      </c>
      <c r="G77" s="1" t="str">
        <f t="shared" ref="G77:G140" si="11">IFERROR(IPMT(rate/12,B77,year*12,-loanamt),"")</f>
        <v/>
      </c>
    </row>
    <row r="78" spans="2:7" x14ac:dyDescent="0.25">
      <c r="B78" t="str">
        <f t="shared" ref="B78:B141" si="12">IF(B77&lt;year*12,B77+1,"")</f>
        <v/>
      </c>
      <c r="C78" s="2" t="str">
        <f t="shared" si="4"/>
        <v/>
      </c>
      <c r="D78" s="1" t="str">
        <f t="shared" si="9"/>
        <v/>
      </c>
      <c r="E78" s="1" t="str">
        <f t="shared" si="10"/>
        <v/>
      </c>
      <c r="F78" s="1" t="str">
        <f t="shared" ref="F78:F141" si="13">IFERROR((F77-D78),"")</f>
        <v/>
      </c>
      <c r="G78" s="1" t="str">
        <f t="shared" si="11"/>
        <v/>
      </c>
    </row>
    <row r="79" spans="2:7" x14ac:dyDescent="0.25">
      <c r="B79" t="str">
        <f t="shared" si="12"/>
        <v/>
      </c>
      <c r="C79" s="2" t="str">
        <f t="shared" ref="C79:C142" si="14">IF(B79&lt;&gt;"",DATE(YEAR(C78),MONTH(C78)+1,DAY(C78)),"")</f>
        <v/>
      </c>
      <c r="D79" s="1" t="str">
        <f t="shared" si="9"/>
        <v/>
      </c>
      <c r="E79" s="1" t="str">
        <f t="shared" si="10"/>
        <v/>
      </c>
      <c r="F79" s="1" t="str">
        <f t="shared" si="13"/>
        <v/>
      </c>
      <c r="G79" s="1" t="str">
        <f t="shared" si="11"/>
        <v/>
      </c>
    </row>
    <row r="80" spans="2:7" x14ac:dyDescent="0.25">
      <c r="B80" t="str">
        <f t="shared" si="12"/>
        <v/>
      </c>
      <c r="C80" s="2" t="str">
        <f t="shared" si="14"/>
        <v/>
      </c>
      <c r="D80" s="1" t="str">
        <f t="shared" si="9"/>
        <v/>
      </c>
      <c r="E80" s="1" t="str">
        <f t="shared" si="10"/>
        <v/>
      </c>
      <c r="F80" s="1" t="str">
        <f t="shared" si="13"/>
        <v/>
      </c>
      <c r="G80" s="1" t="str">
        <f t="shared" si="11"/>
        <v/>
      </c>
    </row>
    <row r="81" spans="2:7" x14ac:dyDescent="0.25">
      <c r="B81" t="str">
        <f t="shared" si="12"/>
        <v/>
      </c>
      <c r="C81" s="2" t="str">
        <f t="shared" si="14"/>
        <v/>
      </c>
      <c r="D81" s="1" t="str">
        <f t="shared" si="9"/>
        <v/>
      </c>
      <c r="E81" s="1" t="str">
        <f t="shared" si="10"/>
        <v/>
      </c>
      <c r="F81" s="1" t="str">
        <f t="shared" si="13"/>
        <v/>
      </c>
      <c r="G81" s="1" t="str">
        <f t="shared" si="11"/>
        <v/>
      </c>
    </row>
    <row r="82" spans="2:7" x14ac:dyDescent="0.25">
      <c r="B82" t="str">
        <f t="shared" si="12"/>
        <v/>
      </c>
      <c r="C82" s="2" t="str">
        <f t="shared" si="14"/>
        <v/>
      </c>
      <c r="D82" s="1" t="str">
        <f t="shared" si="9"/>
        <v/>
      </c>
      <c r="E82" s="1" t="str">
        <f t="shared" si="10"/>
        <v/>
      </c>
      <c r="F82" s="1" t="str">
        <f t="shared" si="13"/>
        <v/>
      </c>
      <c r="G82" s="1" t="str">
        <f t="shared" si="11"/>
        <v/>
      </c>
    </row>
    <row r="83" spans="2:7" x14ac:dyDescent="0.25">
      <c r="B83" t="str">
        <f t="shared" si="12"/>
        <v/>
      </c>
      <c r="C83" s="2" t="str">
        <f t="shared" si="14"/>
        <v/>
      </c>
      <c r="D83" s="1" t="str">
        <f t="shared" si="9"/>
        <v/>
      </c>
      <c r="E83" s="1" t="str">
        <f t="shared" si="10"/>
        <v/>
      </c>
      <c r="F83" s="1" t="str">
        <f t="shared" si="13"/>
        <v/>
      </c>
      <c r="G83" s="1" t="str">
        <f t="shared" si="11"/>
        <v/>
      </c>
    </row>
    <row r="84" spans="2:7" x14ac:dyDescent="0.25">
      <c r="B84" t="str">
        <f t="shared" si="12"/>
        <v/>
      </c>
      <c r="C84" s="2" t="str">
        <f t="shared" si="14"/>
        <v/>
      </c>
      <c r="D84" s="1" t="str">
        <f t="shared" si="9"/>
        <v/>
      </c>
      <c r="E84" s="1" t="str">
        <f t="shared" si="10"/>
        <v/>
      </c>
      <c r="F84" s="1" t="str">
        <f t="shared" si="13"/>
        <v/>
      </c>
      <c r="G84" s="1" t="str">
        <f t="shared" si="11"/>
        <v/>
      </c>
    </row>
    <row r="85" spans="2:7" x14ac:dyDescent="0.25">
      <c r="B85" t="str">
        <f t="shared" si="12"/>
        <v/>
      </c>
      <c r="C85" s="2" t="str">
        <f t="shared" si="14"/>
        <v/>
      </c>
      <c r="D85" s="1" t="str">
        <f t="shared" si="9"/>
        <v/>
      </c>
      <c r="E85" s="1" t="str">
        <f t="shared" si="10"/>
        <v/>
      </c>
      <c r="F85" s="1" t="str">
        <f t="shared" si="13"/>
        <v/>
      </c>
      <c r="G85" s="1" t="str">
        <f t="shared" si="11"/>
        <v/>
      </c>
    </row>
    <row r="86" spans="2:7" x14ac:dyDescent="0.25">
      <c r="B86" t="str">
        <f t="shared" si="12"/>
        <v/>
      </c>
      <c r="C86" s="2" t="str">
        <f t="shared" si="14"/>
        <v/>
      </c>
      <c r="D86" s="1" t="str">
        <f t="shared" si="9"/>
        <v/>
      </c>
      <c r="E86" s="1" t="str">
        <f t="shared" si="10"/>
        <v/>
      </c>
      <c r="F86" s="1" t="str">
        <f t="shared" si="13"/>
        <v/>
      </c>
      <c r="G86" s="1" t="str">
        <f t="shared" si="11"/>
        <v/>
      </c>
    </row>
    <row r="87" spans="2:7" x14ac:dyDescent="0.25">
      <c r="B87" t="str">
        <f t="shared" si="12"/>
        <v/>
      </c>
      <c r="C87" s="2" t="str">
        <f t="shared" si="14"/>
        <v/>
      </c>
      <c r="D87" s="1" t="str">
        <f t="shared" si="9"/>
        <v/>
      </c>
      <c r="E87" s="1" t="str">
        <f t="shared" si="10"/>
        <v/>
      </c>
      <c r="F87" s="1" t="str">
        <f t="shared" si="13"/>
        <v/>
      </c>
      <c r="G87" s="1" t="str">
        <f t="shared" si="11"/>
        <v/>
      </c>
    </row>
    <row r="88" spans="2:7" x14ac:dyDescent="0.25">
      <c r="B88" t="str">
        <f t="shared" si="12"/>
        <v/>
      </c>
      <c r="C88" s="2" t="str">
        <f t="shared" si="14"/>
        <v/>
      </c>
      <c r="D88" s="1" t="str">
        <f t="shared" si="9"/>
        <v/>
      </c>
      <c r="E88" s="1" t="str">
        <f t="shared" si="10"/>
        <v/>
      </c>
      <c r="F88" s="1" t="str">
        <f t="shared" si="13"/>
        <v/>
      </c>
      <c r="G88" s="1" t="str">
        <f t="shared" si="11"/>
        <v/>
      </c>
    </row>
    <row r="89" spans="2:7" x14ac:dyDescent="0.25">
      <c r="B89" t="str">
        <f t="shared" si="12"/>
        <v/>
      </c>
      <c r="C89" s="2" t="str">
        <f t="shared" si="14"/>
        <v/>
      </c>
      <c r="D89" s="1" t="str">
        <f t="shared" si="9"/>
        <v/>
      </c>
      <c r="E89" s="1" t="str">
        <f t="shared" si="10"/>
        <v/>
      </c>
      <c r="F89" s="1" t="str">
        <f t="shared" si="13"/>
        <v/>
      </c>
      <c r="G89" s="1" t="str">
        <f t="shared" si="11"/>
        <v/>
      </c>
    </row>
    <row r="90" spans="2:7" x14ac:dyDescent="0.25">
      <c r="B90" t="str">
        <f t="shared" si="12"/>
        <v/>
      </c>
      <c r="C90" s="2" t="str">
        <f t="shared" si="14"/>
        <v/>
      </c>
      <c r="D90" s="1" t="str">
        <f t="shared" si="9"/>
        <v/>
      </c>
      <c r="E90" s="1" t="str">
        <f t="shared" si="10"/>
        <v/>
      </c>
      <c r="F90" s="1" t="str">
        <f t="shared" si="13"/>
        <v/>
      </c>
      <c r="G90" s="1" t="str">
        <f t="shared" si="11"/>
        <v/>
      </c>
    </row>
    <row r="91" spans="2:7" x14ac:dyDescent="0.25">
      <c r="B91" t="str">
        <f t="shared" si="12"/>
        <v/>
      </c>
      <c r="C91" s="2" t="str">
        <f t="shared" si="14"/>
        <v/>
      </c>
      <c r="D91" s="1" t="str">
        <f t="shared" si="9"/>
        <v/>
      </c>
      <c r="E91" s="1" t="str">
        <f t="shared" si="10"/>
        <v/>
      </c>
      <c r="F91" s="1" t="str">
        <f t="shared" si="13"/>
        <v/>
      </c>
      <c r="G91" s="1" t="str">
        <f t="shared" si="11"/>
        <v/>
      </c>
    </row>
    <row r="92" spans="2:7" x14ac:dyDescent="0.25">
      <c r="B92" t="str">
        <f t="shared" si="12"/>
        <v/>
      </c>
      <c r="C92" s="2" t="str">
        <f t="shared" si="14"/>
        <v/>
      </c>
      <c r="D92" s="1" t="str">
        <f t="shared" si="9"/>
        <v/>
      </c>
      <c r="E92" s="1" t="str">
        <f t="shared" si="10"/>
        <v/>
      </c>
      <c r="F92" s="1" t="str">
        <f t="shared" si="13"/>
        <v/>
      </c>
      <c r="G92" s="1" t="str">
        <f t="shared" si="11"/>
        <v/>
      </c>
    </row>
    <row r="93" spans="2:7" x14ac:dyDescent="0.25">
      <c r="B93" t="str">
        <f t="shared" si="12"/>
        <v/>
      </c>
      <c r="C93" s="2" t="str">
        <f t="shared" si="14"/>
        <v/>
      </c>
      <c r="D93" s="1" t="str">
        <f t="shared" si="9"/>
        <v/>
      </c>
      <c r="E93" s="1" t="str">
        <f t="shared" si="10"/>
        <v/>
      </c>
      <c r="F93" s="1" t="str">
        <f t="shared" si="13"/>
        <v/>
      </c>
      <c r="G93" s="1" t="str">
        <f t="shared" si="11"/>
        <v/>
      </c>
    </row>
    <row r="94" spans="2:7" x14ac:dyDescent="0.25">
      <c r="B94" t="str">
        <f t="shared" si="12"/>
        <v/>
      </c>
      <c r="C94" s="2" t="str">
        <f t="shared" si="14"/>
        <v/>
      </c>
      <c r="D94" s="1" t="str">
        <f t="shared" si="9"/>
        <v/>
      </c>
      <c r="E94" s="1" t="str">
        <f t="shared" si="10"/>
        <v/>
      </c>
      <c r="F94" s="1" t="str">
        <f t="shared" si="13"/>
        <v/>
      </c>
      <c r="G94" s="1" t="str">
        <f t="shared" si="11"/>
        <v/>
      </c>
    </row>
    <row r="95" spans="2:7" x14ac:dyDescent="0.25">
      <c r="B95" t="str">
        <f t="shared" si="12"/>
        <v/>
      </c>
      <c r="C95" s="2" t="str">
        <f t="shared" si="14"/>
        <v/>
      </c>
      <c r="D95" s="1" t="str">
        <f t="shared" si="9"/>
        <v/>
      </c>
      <c r="E95" s="1" t="str">
        <f t="shared" si="10"/>
        <v/>
      </c>
      <c r="F95" s="1" t="str">
        <f t="shared" si="13"/>
        <v/>
      </c>
      <c r="G95" s="1" t="str">
        <f t="shared" si="11"/>
        <v/>
      </c>
    </row>
    <row r="96" spans="2:7" x14ac:dyDescent="0.25">
      <c r="B96" t="str">
        <f t="shared" si="12"/>
        <v/>
      </c>
      <c r="C96" s="2" t="str">
        <f t="shared" si="14"/>
        <v/>
      </c>
      <c r="D96" s="1" t="str">
        <f t="shared" si="9"/>
        <v/>
      </c>
      <c r="E96" s="1" t="str">
        <f t="shared" si="10"/>
        <v/>
      </c>
      <c r="F96" s="1" t="str">
        <f t="shared" si="13"/>
        <v/>
      </c>
      <c r="G96" s="1" t="str">
        <f t="shared" si="11"/>
        <v/>
      </c>
    </row>
    <row r="97" spans="2:7" x14ac:dyDescent="0.25">
      <c r="B97" t="str">
        <f t="shared" si="12"/>
        <v/>
      </c>
      <c r="C97" s="2" t="str">
        <f t="shared" si="14"/>
        <v/>
      </c>
      <c r="D97" s="1" t="str">
        <f t="shared" si="9"/>
        <v/>
      </c>
      <c r="E97" s="1" t="str">
        <f t="shared" si="10"/>
        <v/>
      </c>
      <c r="F97" s="1" t="str">
        <f t="shared" si="13"/>
        <v/>
      </c>
      <c r="G97" s="1" t="str">
        <f t="shared" si="11"/>
        <v/>
      </c>
    </row>
    <row r="98" spans="2:7" x14ac:dyDescent="0.25">
      <c r="B98" t="str">
        <f t="shared" si="12"/>
        <v/>
      </c>
      <c r="C98" s="2" t="str">
        <f t="shared" si="14"/>
        <v/>
      </c>
      <c r="D98" s="1" t="str">
        <f t="shared" si="9"/>
        <v/>
      </c>
      <c r="E98" s="1" t="str">
        <f t="shared" si="10"/>
        <v/>
      </c>
      <c r="F98" s="1" t="str">
        <f t="shared" si="13"/>
        <v/>
      </c>
      <c r="G98" s="1" t="str">
        <f t="shared" si="11"/>
        <v/>
      </c>
    </row>
    <row r="99" spans="2:7" x14ac:dyDescent="0.25">
      <c r="B99" t="str">
        <f t="shared" si="12"/>
        <v/>
      </c>
      <c r="C99" s="2" t="str">
        <f t="shared" si="14"/>
        <v/>
      </c>
      <c r="D99" s="1" t="str">
        <f t="shared" si="9"/>
        <v/>
      </c>
      <c r="E99" s="1" t="str">
        <f t="shared" si="10"/>
        <v/>
      </c>
      <c r="F99" s="1" t="str">
        <f t="shared" si="13"/>
        <v/>
      </c>
      <c r="G99" s="1" t="str">
        <f t="shared" si="11"/>
        <v/>
      </c>
    </row>
    <row r="100" spans="2:7" x14ac:dyDescent="0.25">
      <c r="B100" t="str">
        <f t="shared" si="12"/>
        <v/>
      </c>
      <c r="C100" s="2" t="str">
        <f t="shared" si="14"/>
        <v/>
      </c>
      <c r="D100" s="1" t="str">
        <f t="shared" si="9"/>
        <v/>
      </c>
      <c r="E100" s="1" t="str">
        <f t="shared" si="10"/>
        <v/>
      </c>
      <c r="F100" s="1" t="str">
        <f t="shared" si="13"/>
        <v/>
      </c>
      <c r="G100" s="1" t="str">
        <f t="shared" si="11"/>
        <v/>
      </c>
    </row>
    <row r="101" spans="2:7" x14ac:dyDescent="0.25">
      <c r="B101" t="str">
        <f t="shared" si="12"/>
        <v/>
      </c>
      <c r="C101" s="2" t="str">
        <f t="shared" si="14"/>
        <v/>
      </c>
      <c r="D101" s="1" t="str">
        <f t="shared" si="9"/>
        <v/>
      </c>
      <c r="E101" s="1" t="str">
        <f t="shared" si="10"/>
        <v/>
      </c>
      <c r="F101" s="1" t="str">
        <f t="shared" si="13"/>
        <v/>
      </c>
      <c r="G101" s="1" t="str">
        <f t="shared" si="11"/>
        <v/>
      </c>
    </row>
    <row r="102" spans="2:7" x14ac:dyDescent="0.25">
      <c r="B102" t="str">
        <f t="shared" si="12"/>
        <v/>
      </c>
      <c r="C102" s="2" t="str">
        <f t="shared" si="14"/>
        <v/>
      </c>
      <c r="D102" s="1" t="str">
        <f t="shared" si="9"/>
        <v/>
      </c>
      <c r="E102" s="1" t="str">
        <f t="shared" si="10"/>
        <v/>
      </c>
      <c r="F102" s="1" t="str">
        <f t="shared" si="13"/>
        <v/>
      </c>
      <c r="G102" s="1" t="str">
        <f t="shared" si="11"/>
        <v/>
      </c>
    </row>
    <row r="103" spans="2:7" x14ac:dyDescent="0.25">
      <c r="B103" t="str">
        <f t="shared" si="12"/>
        <v/>
      </c>
      <c r="C103" s="2" t="str">
        <f t="shared" si="14"/>
        <v/>
      </c>
      <c r="D103" s="1" t="str">
        <f t="shared" si="9"/>
        <v/>
      </c>
      <c r="E103" s="1" t="str">
        <f t="shared" si="10"/>
        <v/>
      </c>
      <c r="F103" s="1" t="str">
        <f t="shared" si="13"/>
        <v/>
      </c>
      <c r="G103" s="1" t="str">
        <f t="shared" si="11"/>
        <v/>
      </c>
    </row>
    <row r="104" spans="2:7" x14ac:dyDescent="0.25">
      <c r="B104" t="str">
        <f t="shared" si="12"/>
        <v/>
      </c>
      <c r="C104" s="2" t="str">
        <f t="shared" si="14"/>
        <v/>
      </c>
      <c r="D104" s="1" t="str">
        <f t="shared" si="9"/>
        <v/>
      </c>
      <c r="E104" s="1" t="str">
        <f t="shared" si="10"/>
        <v/>
      </c>
      <c r="F104" s="1" t="str">
        <f t="shared" si="13"/>
        <v/>
      </c>
      <c r="G104" s="1" t="str">
        <f t="shared" si="11"/>
        <v/>
      </c>
    </row>
    <row r="105" spans="2:7" x14ac:dyDescent="0.25">
      <c r="B105" t="str">
        <f t="shared" si="12"/>
        <v/>
      </c>
      <c r="C105" s="2" t="str">
        <f t="shared" si="14"/>
        <v/>
      </c>
      <c r="D105" s="1" t="str">
        <f t="shared" si="9"/>
        <v/>
      </c>
      <c r="E105" s="1" t="str">
        <f t="shared" si="10"/>
        <v/>
      </c>
      <c r="F105" s="1" t="str">
        <f t="shared" si="13"/>
        <v/>
      </c>
      <c r="G105" s="1" t="str">
        <f t="shared" si="11"/>
        <v/>
      </c>
    </row>
    <row r="106" spans="2:7" x14ac:dyDescent="0.25">
      <c r="B106" t="str">
        <f t="shared" si="12"/>
        <v/>
      </c>
      <c r="C106" s="2" t="str">
        <f t="shared" si="14"/>
        <v/>
      </c>
      <c r="D106" s="1" t="str">
        <f t="shared" si="9"/>
        <v/>
      </c>
      <c r="E106" s="1" t="str">
        <f t="shared" si="10"/>
        <v/>
      </c>
      <c r="F106" s="1" t="str">
        <f t="shared" si="13"/>
        <v/>
      </c>
      <c r="G106" s="1" t="str">
        <f t="shared" si="11"/>
        <v/>
      </c>
    </row>
    <row r="107" spans="2:7" x14ac:dyDescent="0.25">
      <c r="B107" t="str">
        <f t="shared" si="12"/>
        <v/>
      </c>
      <c r="C107" s="2" t="str">
        <f t="shared" si="14"/>
        <v/>
      </c>
      <c r="D107" s="1" t="str">
        <f t="shared" si="9"/>
        <v/>
      </c>
      <c r="E107" s="1" t="str">
        <f t="shared" si="10"/>
        <v/>
      </c>
      <c r="F107" s="1" t="str">
        <f t="shared" si="13"/>
        <v/>
      </c>
      <c r="G107" s="1" t="str">
        <f t="shared" si="11"/>
        <v/>
      </c>
    </row>
    <row r="108" spans="2:7" x14ac:dyDescent="0.25">
      <c r="B108" t="str">
        <f t="shared" si="12"/>
        <v/>
      </c>
      <c r="C108" s="2" t="str">
        <f t="shared" si="14"/>
        <v/>
      </c>
      <c r="D108" s="1" t="str">
        <f t="shared" si="9"/>
        <v/>
      </c>
      <c r="E108" s="1" t="str">
        <f t="shared" si="10"/>
        <v/>
      </c>
      <c r="F108" s="1" t="str">
        <f t="shared" si="13"/>
        <v/>
      </c>
      <c r="G108" s="1" t="str">
        <f t="shared" si="11"/>
        <v/>
      </c>
    </row>
    <row r="109" spans="2:7" x14ac:dyDescent="0.25">
      <c r="B109" t="str">
        <f t="shared" si="12"/>
        <v/>
      </c>
      <c r="C109" s="2" t="str">
        <f t="shared" si="14"/>
        <v/>
      </c>
      <c r="D109" s="1" t="str">
        <f t="shared" si="9"/>
        <v/>
      </c>
      <c r="E109" s="1" t="str">
        <f t="shared" si="10"/>
        <v/>
      </c>
      <c r="F109" s="1" t="str">
        <f t="shared" si="13"/>
        <v/>
      </c>
      <c r="G109" s="1" t="str">
        <f t="shared" si="11"/>
        <v/>
      </c>
    </row>
    <row r="110" spans="2:7" x14ac:dyDescent="0.25">
      <c r="B110" t="str">
        <f t="shared" si="12"/>
        <v/>
      </c>
      <c r="C110" s="2" t="str">
        <f t="shared" si="14"/>
        <v/>
      </c>
      <c r="D110" s="1" t="str">
        <f t="shared" si="9"/>
        <v/>
      </c>
      <c r="E110" s="1" t="str">
        <f t="shared" si="10"/>
        <v/>
      </c>
      <c r="F110" s="1" t="str">
        <f t="shared" si="13"/>
        <v/>
      </c>
      <c r="G110" s="1" t="str">
        <f t="shared" si="11"/>
        <v/>
      </c>
    </row>
    <row r="111" spans="2:7" x14ac:dyDescent="0.25">
      <c r="B111" t="str">
        <f t="shared" si="12"/>
        <v/>
      </c>
      <c r="C111" s="2" t="str">
        <f t="shared" si="14"/>
        <v/>
      </c>
      <c r="D111" s="1" t="str">
        <f t="shared" si="9"/>
        <v/>
      </c>
      <c r="E111" s="1" t="str">
        <f t="shared" si="10"/>
        <v/>
      </c>
      <c r="F111" s="1" t="str">
        <f t="shared" si="13"/>
        <v/>
      </c>
      <c r="G111" s="1" t="str">
        <f t="shared" si="11"/>
        <v/>
      </c>
    </row>
    <row r="112" spans="2:7" x14ac:dyDescent="0.25">
      <c r="B112" t="str">
        <f t="shared" si="12"/>
        <v/>
      </c>
      <c r="C112" s="2" t="str">
        <f t="shared" si="14"/>
        <v/>
      </c>
      <c r="D112" s="1" t="str">
        <f t="shared" si="9"/>
        <v/>
      </c>
      <c r="E112" s="1" t="str">
        <f t="shared" si="10"/>
        <v/>
      </c>
      <c r="F112" s="1" t="str">
        <f t="shared" si="13"/>
        <v/>
      </c>
      <c r="G112" s="1" t="str">
        <f t="shared" si="11"/>
        <v/>
      </c>
    </row>
    <row r="113" spans="2:7" x14ac:dyDescent="0.25">
      <c r="B113" t="str">
        <f t="shared" si="12"/>
        <v/>
      </c>
      <c r="C113" s="2" t="str">
        <f t="shared" si="14"/>
        <v/>
      </c>
      <c r="D113" s="1" t="str">
        <f t="shared" si="9"/>
        <v/>
      </c>
      <c r="E113" s="1" t="str">
        <f t="shared" si="10"/>
        <v/>
      </c>
      <c r="F113" s="1" t="str">
        <f t="shared" si="13"/>
        <v/>
      </c>
      <c r="G113" s="1" t="str">
        <f t="shared" si="11"/>
        <v/>
      </c>
    </row>
    <row r="114" spans="2:7" x14ac:dyDescent="0.25">
      <c r="B114" t="str">
        <f t="shared" si="12"/>
        <v/>
      </c>
      <c r="C114" s="2" t="str">
        <f t="shared" si="14"/>
        <v/>
      </c>
      <c r="D114" s="1" t="str">
        <f t="shared" si="9"/>
        <v/>
      </c>
      <c r="E114" s="1" t="str">
        <f t="shared" si="10"/>
        <v/>
      </c>
      <c r="F114" s="1" t="str">
        <f t="shared" si="13"/>
        <v/>
      </c>
      <c r="G114" s="1" t="str">
        <f t="shared" si="11"/>
        <v/>
      </c>
    </row>
    <row r="115" spans="2:7" x14ac:dyDescent="0.25">
      <c r="B115" t="str">
        <f t="shared" si="12"/>
        <v/>
      </c>
      <c r="C115" s="2" t="str">
        <f t="shared" si="14"/>
        <v/>
      </c>
      <c r="D115" s="1" t="str">
        <f t="shared" si="9"/>
        <v/>
      </c>
      <c r="E115" s="1" t="str">
        <f t="shared" si="10"/>
        <v/>
      </c>
      <c r="F115" s="1" t="str">
        <f t="shared" si="13"/>
        <v/>
      </c>
      <c r="G115" s="1" t="str">
        <f t="shared" si="11"/>
        <v/>
      </c>
    </row>
    <row r="116" spans="2:7" x14ac:dyDescent="0.25">
      <c r="B116" t="str">
        <f t="shared" si="12"/>
        <v/>
      </c>
      <c r="C116" s="2" t="str">
        <f t="shared" si="14"/>
        <v/>
      </c>
      <c r="D116" s="1" t="str">
        <f t="shared" si="9"/>
        <v/>
      </c>
      <c r="E116" s="1" t="str">
        <f t="shared" si="10"/>
        <v/>
      </c>
      <c r="F116" s="1" t="str">
        <f t="shared" si="13"/>
        <v/>
      </c>
      <c r="G116" s="1" t="str">
        <f t="shared" si="11"/>
        <v/>
      </c>
    </row>
    <row r="117" spans="2:7" x14ac:dyDescent="0.25">
      <c r="B117" t="str">
        <f t="shared" si="12"/>
        <v/>
      </c>
      <c r="C117" s="2" t="str">
        <f t="shared" si="14"/>
        <v/>
      </c>
      <c r="D117" s="1" t="str">
        <f t="shared" si="9"/>
        <v/>
      </c>
      <c r="E117" s="1" t="str">
        <f t="shared" si="10"/>
        <v/>
      </c>
      <c r="F117" s="1" t="str">
        <f t="shared" si="13"/>
        <v/>
      </c>
      <c r="G117" s="1" t="str">
        <f t="shared" si="11"/>
        <v/>
      </c>
    </row>
    <row r="118" spans="2:7" x14ac:dyDescent="0.25">
      <c r="B118" t="str">
        <f t="shared" si="12"/>
        <v/>
      </c>
      <c r="C118" s="2" t="str">
        <f t="shared" si="14"/>
        <v/>
      </c>
      <c r="D118" s="1" t="str">
        <f t="shared" si="9"/>
        <v/>
      </c>
      <c r="E118" s="1" t="str">
        <f t="shared" si="10"/>
        <v/>
      </c>
      <c r="F118" s="1" t="str">
        <f t="shared" si="13"/>
        <v/>
      </c>
      <c r="G118" s="1" t="str">
        <f t="shared" si="11"/>
        <v/>
      </c>
    </row>
    <row r="119" spans="2:7" x14ac:dyDescent="0.25">
      <c r="B119" t="str">
        <f t="shared" si="12"/>
        <v/>
      </c>
      <c r="C119" s="2" t="str">
        <f t="shared" si="14"/>
        <v/>
      </c>
      <c r="D119" s="1" t="str">
        <f t="shared" si="9"/>
        <v/>
      </c>
      <c r="E119" s="1" t="str">
        <f t="shared" si="10"/>
        <v/>
      </c>
      <c r="F119" s="1" t="str">
        <f t="shared" si="13"/>
        <v/>
      </c>
      <c r="G119" s="1" t="str">
        <f t="shared" si="11"/>
        <v/>
      </c>
    </row>
    <row r="120" spans="2:7" x14ac:dyDescent="0.25">
      <c r="B120" t="str">
        <f t="shared" si="12"/>
        <v/>
      </c>
      <c r="C120" s="2" t="str">
        <f t="shared" si="14"/>
        <v/>
      </c>
      <c r="D120" s="1" t="str">
        <f t="shared" si="9"/>
        <v/>
      </c>
      <c r="E120" s="1" t="str">
        <f t="shared" si="10"/>
        <v/>
      </c>
      <c r="F120" s="1" t="str">
        <f t="shared" si="13"/>
        <v/>
      </c>
      <c r="G120" s="1" t="str">
        <f t="shared" si="11"/>
        <v/>
      </c>
    </row>
    <row r="121" spans="2:7" x14ac:dyDescent="0.25">
      <c r="B121" t="str">
        <f t="shared" si="12"/>
        <v/>
      </c>
      <c r="C121" s="2" t="str">
        <f t="shared" si="14"/>
        <v/>
      </c>
      <c r="D121" s="1" t="str">
        <f t="shared" si="9"/>
        <v/>
      </c>
      <c r="E121" s="1" t="str">
        <f t="shared" si="10"/>
        <v/>
      </c>
      <c r="F121" s="1" t="str">
        <f t="shared" si="13"/>
        <v/>
      </c>
      <c r="G121" s="1" t="str">
        <f t="shared" si="11"/>
        <v/>
      </c>
    </row>
    <row r="122" spans="2:7" x14ac:dyDescent="0.25">
      <c r="B122" t="str">
        <f t="shared" si="12"/>
        <v/>
      </c>
      <c r="C122" s="2" t="str">
        <f t="shared" si="14"/>
        <v/>
      </c>
      <c r="D122" s="1" t="str">
        <f t="shared" si="9"/>
        <v/>
      </c>
      <c r="E122" s="1" t="str">
        <f t="shared" si="10"/>
        <v/>
      </c>
      <c r="F122" s="1" t="str">
        <f t="shared" si="13"/>
        <v/>
      </c>
      <c r="G122" s="1" t="str">
        <f t="shared" si="11"/>
        <v/>
      </c>
    </row>
    <row r="123" spans="2:7" x14ac:dyDescent="0.25">
      <c r="B123" t="str">
        <f t="shared" si="12"/>
        <v/>
      </c>
      <c r="C123" s="2" t="str">
        <f t="shared" si="14"/>
        <v/>
      </c>
      <c r="D123" s="1" t="str">
        <f t="shared" si="9"/>
        <v/>
      </c>
      <c r="E123" s="1" t="str">
        <f t="shared" si="10"/>
        <v/>
      </c>
      <c r="F123" s="1" t="str">
        <f t="shared" si="13"/>
        <v/>
      </c>
      <c r="G123" s="1" t="str">
        <f t="shared" si="11"/>
        <v/>
      </c>
    </row>
    <row r="124" spans="2:7" x14ac:dyDescent="0.25">
      <c r="B124" t="str">
        <f t="shared" si="12"/>
        <v/>
      </c>
      <c r="C124" s="2" t="str">
        <f t="shared" si="14"/>
        <v/>
      </c>
      <c r="D124" s="1" t="str">
        <f t="shared" si="9"/>
        <v/>
      </c>
      <c r="E124" s="1" t="str">
        <f t="shared" si="10"/>
        <v/>
      </c>
      <c r="F124" s="1" t="str">
        <f t="shared" si="13"/>
        <v/>
      </c>
      <c r="G124" s="1" t="str">
        <f t="shared" si="11"/>
        <v/>
      </c>
    </row>
    <row r="125" spans="2:7" x14ac:dyDescent="0.25">
      <c r="B125" t="str">
        <f t="shared" si="12"/>
        <v/>
      </c>
      <c r="C125" s="2" t="str">
        <f t="shared" si="14"/>
        <v/>
      </c>
      <c r="D125" s="1" t="str">
        <f t="shared" si="9"/>
        <v/>
      </c>
      <c r="E125" s="1" t="str">
        <f t="shared" si="10"/>
        <v/>
      </c>
      <c r="F125" s="1" t="str">
        <f t="shared" si="13"/>
        <v/>
      </c>
      <c r="G125" s="1" t="str">
        <f t="shared" si="11"/>
        <v/>
      </c>
    </row>
    <row r="126" spans="2:7" x14ac:dyDescent="0.25">
      <c r="B126" t="str">
        <f t="shared" si="12"/>
        <v/>
      </c>
      <c r="C126" s="2" t="str">
        <f t="shared" si="14"/>
        <v/>
      </c>
      <c r="D126" s="1" t="str">
        <f t="shared" si="9"/>
        <v/>
      </c>
      <c r="E126" s="1" t="str">
        <f t="shared" si="10"/>
        <v/>
      </c>
      <c r="F126" s="1" t="str">
        <f t="shared" si="13"/>
        <v/>
      </c>
      <c r="G126" s="1" t="str">
        <f t="shared" si="11"/>
        <v/>
      </c>
    </row>
    <row r="127" spans="2:7" x14ac:dyDescent="0.25">
      <c r="B127" t="str">
        <f t="shared" si="12"/>
        <v/>
      </c>
      <c r="C127" s="2" t="str">
        <f t="shared" si="14"/>
        <v/>
      </c>
      <c r="D127" s="1" t="str">
        <f t="shared" si="9"/>
        <v/>
      </c>
      <c r="E127" s="1" t="str">
        <f t="shared" si="10"/>
        <v/>
      </c>
      <c r="F127" s="1" t="str">
        <f t="shared" si="13"/>
        <v/>
      </c>
      <c r="G127" s="1" t="str">
        <f t="shared" si="11"/>
        <v/>
      </c>
    </row>
    <row r="128" spans="2:7" x14ac:dyDescent="0.25">
      <c r="B128" t="str">
        <f t="shared" si="12"/>
        <v/>
      </c>
      <c r="C128" s="2" t="str">
        <f t="shared" si="14"/>
        <v/>
      </c>
      <c r="D128" s="1" t="str">
        <f t="shared" si="9"/>
        <v/>
      </c>
      <c r="E128" s="1" t="str">
        <f t="shared" si="10"/>
        <v/>
      </c>
      <c r="F128" s="1" t="str">
        <f t="shared" si="13"/>
        <v/>
      </c>
      <c r="G128" s="1" t="str">
        <f t="shared" si="11"/>
        <v/>
      </c>
    </row>
    <row r="129" spans="2:7" x14ac:dyDescent="0.25">
      <c r="B129" t="str">
        <f t="shared" si="12"/>
        <v/>
      </c>
      <c r="C129" s="2" t="str">
        <f t="shared" si="14"/>
        <v/>
      </c>
      <c r="D129" s="1" t="str">
        <f t="shared" si="9"/>
        <v/>
      </c>
      <c r="E129" s="1" t="str">
        <f t="shared" si="10"/>
        <v/>
      </c>
      <c r="F129" s="1" t="str">
        <f t="shared" si="13"/>
        <v/>
      </c>
      <c r="G129" s="1" t="str">
        <f t="shared" si="11"/>
        <v/>
      </c>
    </row>
    <row r="130" spans="2:7" x14ac:dyDescent="0.25">
      <c r="B130" t="str">
        <f t="shared" si="12"/>
        <v/>
      </c>
      <c r="C130" s="2" t="str">
        <f t="shared" si="14"/>
        <v/>
      </c>
      <c r="D130" s="1" t="str">
        <f t="shared" si="9"/>
        <v/>
      </c>
      <c r="E130" s="1" t="str">
        <f t="shared" si="10"/>
        <v/>
      </c>
      <c r="F130" s="1" t="str">
        <f t="shared" si="13"/>
        <v/>
      </c>
      <c r="G130" s="1" t="str">
        <f t="shared" si="11"/>
        <v/>
      </c>
    </row>
    <row r="131" spans="2:7" x14ac:dyDescent="0.25">
      <c r="B131" t="str">
        <f t="shared" si="12"/>
        <v/>
      </c>
      <c r="C131" s="2" t="str">
        <f t="shared" si="14"/>
        <v/>
      </c>
      <c r="D131" s="1" t="str">
        <f t="shared" si="9"/>
        <v/>
      </c>
      <c r="E131" s="1" t="str">
        <f t="shared" si="10"/>
        <v/>
      </c>
      <c r="F131" s="1" t="str">
        <f t="shared" si="13"/>
        <v/>
      </c>
      <c r="G131" s="1" t="str">
        <f t="shared" si="11"/>
        <v/>
      </c>
    </row>
    <row r="132" spans="2:7" x14ac:dyDescent="0.25">
      <c r="B132" t="str">
        <f t="shared" si="12"/>
        <v/>
      </c>
      <c r="C132" s="2" t="str">
        <f t="shared" si="14"/>
        <v/>
      </c>
      <c r="D132" s="1" t="str">
        <f t="shared" si="9"/>
        <v/>
      </c>
      <c r="E132" s="1" t="str">
        <f t="shared" si="10"/>
        <v/>
      </c>
      <c r="F132" s="1" t="str">
        <f t="shared" si="13"/>
        <v/>
      </c>
      <c r="G132" s="1" t="str">
        <f t="shared" si="11"/>
        <v/>
      </c>
    </row>
    <row r="133" spans="2:7" x14ac:dyDescent="0.25">
      <c r="B133" t="str">
        <f t="shared" si="12"/>
        <v/>
      </c>
      <c r="C133" s="2" t="str">
        <f t="shared" si="14"/>
        <v/>
      </c>
      <c r="D133" s="1" t="str">
        <f t="shared" si="9"/>
        <v/>
      </c>
      <c r="E133" s="1" t="str">
        <f t="shared" si="10"/>
        <v/>
      </c>
      <c r="F133" s="1" t="str">
        <f t="shared" si="13"/>
        <v/>
      </c>
      <c r="G133" s="1" t="str">
        <f t="shared" si="11"/>
        <v/>
      </c>
    </row>
    <row r="134" spans="2:7" x14ac:dyDescent="0.25">
      <c r="B134" t="str">
        <f t="shared" si="12"/>
        <v/>
      </c>
      <c r="C134" s="2" t="str">
        <f t="shared" si="14"/>
        <v/>
      </c>
      <c r="D134" s="1" t="str">
        <f t="shared" si="9"/>
        <v/>
      </c>
      <c r="E134" s="1" t="str">
        <f t="shared" si="10"/>
        <v/>
      </c>
      <c r="F134" s="1" t="str">
        <f t="shared" si="13"/>
        <v/>
      </c>
      <c r="G134" s="1" t="str">
        <f t="shared" si="11"/>
        <v/>
      </c>
    </row>
    <row r="135" spans="2:7" x14ac:dyDescent="0.25">
      <c r="B135" t="str">
        <f t="shared" si="12"/>
        <v/>
      </c>
      <c r="C135" s="2" t="str">
        <f t="shared" si="14"/>
        <v/>
      </c>
      <c r="D135" s="1" t="str">
        <f t="shared" si="9"/>
        <v/>
      </c>
      <c r="E135" s="1" t="str">
        <f t="shared" si="10"/>
        <v/>
      </c>
      <c r="F135" s="1" t="str">
        <f t="shared" si="13"/>
        <v/>
      </c>
      <c r="G135" s="1" t="str">
        <f t="shared" si="11"/>
        <v/>
      </c>
    </row>
    <row r="136" spans="2:7" x14ac:dyDescent="0.25">
      <c r="B136" t="str">
        <f t="shared" si="12"/>
        <v/>
      </c>
      <c r="C136" s="2" t="str">
        <f t="shared" si="14"/>
        <v/>
      </c>
      <c r="D136" s="1" t="str">
        <f t="shared" si="9"/>
        <v/>
      </c>
      <c r="E136" s="1" t="str">
        <f t="shared" si="10"/>
        <v/>
      </c>
      <c r="F136" s="1" t="str">
        <f t="shared" si="13"/>
        <v/>
      </c>
      <c r="G136" s="1" t="str">
        <f t="shared" si="11"/>
        <v/>
      </c>
    </row>
    <row r="137" spans="2:7" x14ac:dyDescent="0.25">
      <c r="B137" t="str">
        <f t="shared" si="12"/>
        <v/>
      </c>
      <c r="C137" s="2" t="str">
        <f t="shared" si="14"/>
        <v/>
      </c>
      <c r="D137" s="1" t="str">
        <f t="shared" si="9"/>
        <v/>
      </c>
      <c r="E137" s="1" t="str">
        <f t="shared" si="10"/>
        <v/>
      </c>
      <c r="F137" s="1" t="str">
        <f t="shared" si="13"/>
        <v/>
      </c>
      <c r="G137" s="1" t="str">
        <f t="shared" si="11"/>
        <v/>
      </c>
    </row>
    <row r="138" spans="2:7" x14ac:dyDescent="0.25">
      <c r="B138" t="str">
        <f t="shared" si="12"/>
        <v/>
      </c>
      <c r="C138" s="2" t="str">
        <f t="shared" si="14"/>
        <v/>
      </c>
      <c r="D138" s="1" t="str">
        <f t="shared" si="9"/>
        <v/>
      </c>
      <c r="E138" s="1" t="str">
        <f t="shared" si="10"/>
        <v/>
      </c>
      <c r="F138" s="1" t="str">
        <f t="shared" si="13"/>
        <v/>
      </c>
      <c r="G138" s="1" t="str">
        <f t="shared" si="11"/>
        <v/>
      </c>
    </row>
    <row r="139" spans="2:7" x14ac:dyDescent="0.25">
      <c r="B139" t="str">
        <f t="shared" si="12"/>
        <v/>
      </c>
      <c r="C139" s="2" t="str">
        <f t="shared" si="14"/>
        <v/>
      </c>
      <c r="D139" s="1" t="str">
        <f t="shared" si="9"/>
        <v/>
      </c>
      <c r="E139" s="1" t="str">
        <f t="shared" si="10"/>
        <v/>
      </c>
      <c r="F139" s="1" t="str">
        <f t="shared" si="13"/>
        <v/>
      </c>
      <c r="G139" s="1" t="str">
        <f t="shared" si="11"/>
        <v/>
      </c>
    </row>
    <row r="140" spans="2:7" x14ac:dyDescent="0.25">
      <c r="B140" t="str">
        <f t="shared" si="12"/>
        <v/>
      </c>
      <c r="C140" s="2" t="str">
        <f t="shared" si="14"/>
        <v/>
      </c>
      <c r="D140" s="1" t="str">
        <f t="shared" si="9"/>
        <v/>
      </c>
      <c r="E140" s="1" t="str">
        <f t="shared" si="10"/>
        <v/>
      </c>
      <c r="F140" s="1" t="str">
        <f t="shared" si="13"/>
        <v/>
      </c>
      <c r="G140" s="1" t="str">
        <f t="shared" si="11"/>
        <v/>
      </c>
    </row>
    <row r="141" spans="2:7" x14ac:dyDescent="0.25">
      <c r="B141" t="str">
        <f t="shared" si="12"/>
        <v/>
      </c>
      <c r="C141" s="2" t="str">
        <f t="shared" si="14"/>
        <v/>
      </c>
      <c r="D141" s="1" t="str">
        <f t="shared" ref="D141:D204" si="15">IFERROR(PPMT(rate/12,B141,year*12,-loanamt),"")</f>
        <v/>
      </c>
      <c r="E141" s="1" t="str">
        <f t="shared" ref="E141:E204" si="16">IFERROR((D141+G141),"")</f>
        <v/>
      </c>
      <c r="F141" s="1" t="str">
        <f t="shared" si="13"/>
        <v/>
      </c>
      <c r="G141" s="1" t="str">
        <f t="shared" ref="G141:G204" si="17">IFERROR(IPMT(rate/12,B141,year*12,-loanamt),"")</f>
        <v/>
      </c>
    </row>
    <row r="142" spans="2:7" x14ac:dyDescent="0.25">
      <c r="B142" t="str">
        <f t="shared" ref="B142:B205" si="18">IF(B141&lt;year*12,B141+1,"")</f>
        <v/>
      </c>
      <c r="C142" s="2" t="str">
        <f t="shared" si="14"/>
        <v/>
      </c>
      <c r="D142" s="1" t="str">
        <f t="shared" si="15"/>
        <v/>
      </c>
      <c r="E142" s="1" t="str">
        <f t="shared" si="16"/>
        <v/>
      </c>
      <c r="F142" s="1" t="str">
        <f t="shared" ref="F142:F205" si="19">IFERROR((F141-D142),"")</f>
        <v/>
      </c>
      <c r="G142" s="1" t="str">
        <f t="shared" si="17"/>
        <v/>
      </c>
    </row>
    <row r="143" spans="2:7" x14ac:dyDescent="0.25">
      <c r="B143" t="str">
        <f t="shared" si="18"/>
        <v/>
      </c>
      <c r="C143" s="2" t="str">
        <f t="shared" ref="C143:C206" si="20">IF(B143&lt;&gt;"",DATE(YEAR(C142),MONTH(C142)+1,DAY(C142)),"")</f>
        <v/>
      </c>
      <c r="D143" s="1" t="str">
        <f t="shared" si="15"/>
        <v/>
      </c>
      <c r="E143" s="1" t="str">
        <f t="shared" si="16"/>
        <v/>
      </c>
      <c r="F143" s="1" t="str">
        <f t="shared" si="19"/>
        <v/>
      </c>
      <c r="G143" s="1" t="str">
        <f t="shared" si="17"/>
        <v/>
      </c>
    </row>
    <row r="144" spans="2:7" x14ac:dyDescent="0.25">
      <c r="B144" t="str">
        <f t="shared" si="18"/>
        <v/>
      </c>
      <c r="C144" s="2" t="str">
        <f t="shared" si="20"/>
        <v/>
      </c>
      <c r="D144" s="1" t="str">
        <f t="shared" si="15"/>
        <v/>
      </c>
      <c r="E144" s="1" t="str">
        <f t="shared" si="16"/>
        <v/>
      </c>
      <c r="F144" s="1" t="str">
        <f t="shared" si="19"/>
        <v/>
      </c>
      <c r="G144" s="1" t="str">
        <f t="shared" si="17"/>
        <v/>
      </c>
    </row>
    <row r="145" spans="2:7" x14ac:dyDescent="0.25">
      <c r="B145" t="str">
        <f t="shared" si="18"/>
        <v/>
      </c>
      <c r="C145" s="2" t="str">
        <f t="shared" si="20"/>
        <v/>
      </c>
      <c r="D145" s="1" t="str">
        <f t="shared" si="15"/>
        <v/>
      </c>
      <c r="E145" s="1" t="str">
        <f t="shared" si="16"/>
        <v/>
      </c>
      <c r="F145" s="1" t="str">
        <f t="shared" si="19"/>
        <v/>
      </c>
      <c r="G145" s="1" t="str">
        <f t="shared" si="17"/>
        <v/>
      </c>
    </row>
    <row r="146" spans="2:7" x14ac:dyDescent="0.25">
      <c r="B146" t="str">
        <f t="shared" si="18"/>
        <v/>
      </c>
      <c r="C146" s="2" t="str">
        <f t="shared" si="20"/>
        <v/>
      </c>
      <c r="D146" s="1" t="str">
        <f t="shared" si="15"/>
        <v/>
      </c>
      <c r="E146" s="1" t="str">
        <f t="shared" si="16"/>
        <v/>
      </c>
      <c r="F146" s="1" t="str">
        <f t="shared" si="19"/>
        <v/>
      </c>
      <c r="G146" s="1" t="str">
        <f t="shared" si="17"/>
        <v/>
      </c>
    </row>
    <row r="147" spans="2:7" x14ac:dyDescent="0.25">
      <c r="B147" t="str">
        <f t="shared" si="18"/>
        <v/>
      </c>
      <c r="C147" s="2" t="str">
        <f t="shared" si="20"/>
        <v/>
      </c>
      <c r="D147" s="1" t="str">
        <f t="shared" si="15"/>
        <v/>
      </c>
      <c r="E147" s="1" t="str">
        <f t="shared" si="16"/>
        <v/>
      </c>
      <c r="F147" s="1" t="str">
        <f t="shared" si="19"/>
        <v/>
      </c>
      <c r="G147" s="1" t="str">
        <f t="shared" si="17"/>
        <v/>
      </c>
    </row>
    <row r="148" spans="2:7" x14ac:dyDescent="0.25">
      <c r="B148" t="str">
        <f t="shared" si="18"/>
        <v/>
      </c>
      <c r="C148" s="2" t="str">
        <f t="shared" si="20"/>
        <v/>
      </c>
      <c r="D148" s="1" t="str">
        <f t="shared" si="15"/>
        <v/>
      </c>
      <c r="E148" s="1" t="str">
        <f t="shared" si="16"/>
        <v/>
      </c>
      <c r="F148" s="1" t="str">
        <f t="shared" si="19"/>
        <v/>
      </c>
      <c r="G148" s="1" t="str">
        <f t="shared" si="17"/>
        <v/>
      </c>
    </row>
    <row r="149" spans="2:7" x14ac:dyDescent="0.25">
      <c r="B149" t="str">
        <f t="shared" si="18"/>
        <v/>
      </c>
      <c r="C149" s="2" t="str">
        <f t="shared" si="20"/>
        <v/>
      </c>
      <c r="D149" s="1" t="str">
        <f t="shared" si="15"/>
        <v/>
      </c>
      <c r="E149" s="1" t="str">
        <f t="shared" si="16"/>
        <v/>
      </c>
      <c r="F149" s="1" t="str">
        <f t="shared" si="19"/>
        <v/>
      </c>
      <c r="G149" s="1" t="str">
        <f t="shared" si="17"/>
        <v/>
      </c>
    </row>
    <row r="150" spans="2:7" x14ac:dyDescent="0.25">
      <c r="B150" t="str">
        <f t="shared" si="18"/>
        <v/>
      </c>
      <c r="C150" s="2" t="str">
        <f t="shared" si="20"/>
        <v/>
      </c>
      <c r="D150" s="1" t="str">
        <f t="shared" si="15"/>
        <v/>
      </c>
      <c r="E150" s="1" t="str">
        <f t="shared" si="16"/>
        <v/>
      </c>
      <c r="F150" s="1" t="str">
        <f t="shared" si="19"/>
        <v/>
      </c>
      <c r="G150" s="1" t="str">
        <f t="shared" si="17"/>
        <v/>
      </c>
    </row>
    <row r="151" spans="2:7" x14ac:dyDescent="0.25">
      <c r="B151" t="str">
        <f t="shared" si="18"/>
        <v/>
      </c>
      <c r="C151" s="2" t="str">
        <f t="shared" si="20"/>
        <v/>
      </c>
      <c r="D151" s="1" t="str">
        <f t="shared" si="15"/>
        <v/>
      </c>
      <c r="E151" s="1" t="str">
        <f t="shared" si="16"/>
        <v/>
      </c>
      <c r="F151" s="1" t="str">
        <f t="shared" si="19"/>
        <v/>
      </c>
      <c r="G151" s="1" t="str">
        <f t="shared" si="17"/>
        <v/>
      </c>
    </row>
    <row r="152" spans="2:7" x14ac:dyDescent="0.25">
      <c r="B152" t="str">
        <f t="shared" si="18"/>
        <v/>
      </c>
      <c r="C152" s="2" t="str">
        <f t="shared" si="20"/>
        <v/>
      </c>
      <c r="D152" s="1" t="str">
        <f t="shared" si="15"/>
        <v/>
      </c>
      <c r="E152" s="1" t="str">
        <f t="shared" si="16"/>
        <v/>
      </c>
      <c r="F152" s="1" t="str">
        <f t="shared" si="19"/>
        <v/>
      </c>
      <c r="G152" s="1" t="str">
        <f t="shared" si="17"/>
        <v/>
      </c>
    </row>
    <row r="153" spans="2:7" x14ac:dyDescent="0.25">
      <c r="B153" t="str">
        <f t="shared" si="18"/>
        <v/>
      </c>
      <c r="C153" s="2" t="str">
        <f t="shared" si="20"/>
        <v/>
      </c>
      <c r="D153" s="1" t="str">
        <f t="shared" si="15"/>
        <v/>
      </c>
      <c r="E153" s="1" t="str">
        <f t="shared" si="16"/>
        <v/>
      </c>
      <c r="F153" s="1" t="str">
        <f t="shared" si="19"/>
        <v/>
      </c>
      <c r="G153" s="1" t="str">
        <f t="shared" si="17"/>
        <v/>
      </c>
    </row>
    <row r="154" spans="2:7" x14ac:dyDescent="0.25">
      <c r="B154" t="str">
        <f t="shared" si="18"/>
        <v/>
      </c>
      <c r="C154" s="2" t="str">
        <f t="shared" si="20"/>
        <v/>
      </c>
      <c r="D154" s="1" t="str">
        <f t="shared" si="15"/>
        <v/>
      </c>
      <c r="E154" s="1" t="str">
        <f t="shared" si="16"/>
        <v/>
      </c>
      <c r="F154" s="1" t="str">
        <f t="shared" si="19"/>
        <v/>
      </c>
      <c r="G154" s="1" t="str">
        <f t="shared" si="17"/>
        <v/>
      </c>
    </row>
    <row r="155" spans="2:7" x14ac:dyDescent="0.25">
      <c r="B155" t="str">
        <f t="shared" si="18"/>
        <v/>
      </c>
      <c r="C155" s="2" t="str">
        <f t="shared" si="20"/>
        <v/>
      </c>
      <c r="D155" s="1" t="str">
        <f t="shared" si="15"/>
        <v/>
      </c>
      <c r="E155" s="1" t="str">
        <f t="shared" si="16"/>
        <v/>
      </c>
      <c r="F155" s="1" t="str">
        <f t="shared" si="19"/>
        <v/>
      </c>
      <c r="G155" s="1" t="str">
        <f t="shared" si="17"/>
        <v/>
      </c>
    </row>
    <row r="156" spans="2:7" x14ac:dyDescent="0.25">
      <c r="B156" t="str">
        <f t="shared" si="18"/>
        <v/>
      </c>
      <c r="C156" s="2" t="str">
        <f t="shared" si="20"/>
        <v/>
      </c>
      <c r="D156" s="1" t="str">
        <f t="shared" si="15"/>
        <v/>
      </c>
      <c r="E156" s="1" t="str">
        <f t="shared" si="16"/>
        <v/>
      </c>
      <c r="F156" s="1" t="str">
        <f t="shared" si="19"/>
        <v/>
      </c>
      <c r="G156" s="1" t="str">
        <f t="shared" si="17"/>
        <v/>
      </c>
    </row>
    <row r="157" spans="2:7" x14ac:dyDescent="0.25">
      <c r="B157" t="str">
        <f t="shared" si="18"/>
        <v/>
      </c>
      <c r="C157" s="2" t="str">
        <f t="shared" si="20"/>
        <v/>
      </c>
      <c r="D157" s="1" t="str">
        <f t="shared" si="15"/>
        <v/>
      </c>
      <c r="E157" s="1" t="str">
        <f t="shared" si="16"/>
        <v/>
      </c>
      <c r="F157" s="1" t="str">
        <f t="shared" si="19"/>
        <v/>
      </c>
      <c r="G157" s="1" t="str">
        <f t="shared" si="17"/>
        <v/>
      </c>
    </row>
    <row r="158" spans="2:7" x14ac:dyDescent="0.25">
      <c r="B158" t="str">
        <f t="shared" si="18"/>
        <v/>
      </c>
      <c r="C158" s="2" t="str">
        <f t="shared" si="20"/>
        <v/>
      </c>
      <c r="D158" s="1" t="str">
        <f t="shared" si="15"/>
        <v/>
      </c>
      <c r="E158" s="1" t="str">
        <f t="shared" si="16"/>
        <v/>
      </c>
      <c r="F158" s="1" t="str">
        <f t="shared" si="19"/>
        <v/>
      </c>
      <c r="G158" s="1" t="str">
        <f t="shared" si="17"/>
        <v/>
      </c>
    </row>
    <row r="159" spans="2:7" x14ac:dyDescent="0.25">
      <c r="B159" t="str">
        <f t="shared" si="18"/>
        <v/>
      </c>
      <c r="C159" s="2" t="str">
        <f t="shared" si="20"/>
        <v/>
      </c>
      <c r="D159" s="1" t="str">
        <f t="shared" si="15"/>
        <v/>
      </c>
      <c r="E159" s="1" t="str">
        <f t="shared" si="16"/>
        <v/>
      </c>
      <c r="F159" s="1" t="str">
        <f t="shared" si="19"/>
        <v/>
      </c>
      <c r="G159" s="1" t="str">
        <f t="shared" si="17"/>
        <v/>
      </c>
    </row>
    <row r="160" spans="2:7" x14ac:dyDescent="0.25">
      <c r="B160" t="str">
        <f t="shared" si="18"/>
        <v/>
      </c>
      <c r="C160" s="2" t="str">
        <f t="shared" si="20"/>
        <v/>
      </c>
      <c r="D160" s="1" t="str">
        <f t="shared" si="15"/>
        <v/>
      </c>
      <c r="E160" s="1" t="str">
        <f t="shared" si="16"/>
        <v/>
      </c>
      <c r="F160" s="1" t="str">
        <f t="shared" si="19"/>
        <v/>
      </c>
      <c r="G160" s="1" t="str">
        <f t="shared" si="17"/>
        <v/>
      </c>
    </row>
    <row r="161" spans="2:7" x14ac:dyDescent="0.25">
      <c r="B161" t="str">
        <f t="shared" si="18"/>
        <v/>
      </c>
      <c r="C161" s="2" t="str">
        <f t="shared" si="20"/>
        <v/>
      </c>
      <c r="D161" s="1" t="str">
        <f t="shared" si="15"/>
        <v/>
      </c>
      <c r="E161" s="1" t="str">
        <f t="shared" si="16"/>
        <v/>
      </c>
      <c r="F161" s="1" t="str">
        <f t="shared" si="19"/>
        <v/>
      </c>
      <c r="G161" s="1" t="str">
        <f t="shared" si="17"/>
        <v/>
      </c>
    </row>
    <row r="162" spans="2:7" x14ac:dyDescent="0.25">
      <c r="B162" t="str">
        <f t="shared" si="18"/>
        <v/>
      </c>
      <c r="C162" s="2" t="str">
        <f t="shared" si="20"/>
        <v/>
      </c>
      <c r="D162" s="1" t="str">
        <f t="shared" si="15"/>
        <v/>
      </c>
      <c r="E162" s="1" t="str">
        <f t="shared" si="16"/>
        <v/>
      </c>
      <c r="F162" s="1" t="str">
        <f t="shared" si="19"/>
        <v/>
      </c>
      <c r="G162" s="1" t="str">
        <f t="shared" si="17"/>
        <v/>
      </c>
    </row>
    <row r="163" spans="2:7" x14ac:dyDescent="0.25">
      <c r="B163" t="str">
        <f t="shared" si="18"/>
        <v/>
      </c>
      <c r="C163" s="2" t="str">
        <f t="shared" si="20"/>
        <v/>
      </c>
      <c r="D163" s="1" t="str">
        <f t="shared" si="15"/>
        <v/>
      </c>
      <c r="E163" s="1" t="str">
        <f t="shared" si="16"/>
        <v/>
      </c>
      <c r="F163" s="1" t="str">
        <f t="shared" si="19"/>
        <v/>
      </c>
      <c r="G163" s="1" t="str">
        <f t="shared" si="17"/>
        <v/>
      </c>
    </row>
    <row r="164" spans="2:7" x14ac:dyDescent="0.25">
      <c r="B164" t="str">
        <f t="shared" si="18"/>
        <v/>
      </c>
      <c r="C164" s="2" t="str">
        <f t="shared" si="20"/>
        <v/>
      </c>
      <c r="D164" s="1" t="str">
        <f t="shared" si="15"/>
        <v/>
      </c>
      <c r="E164" s="1" t="str">
        <f t="shared" si="16"/>
        <v/>
      </c>
      <c r="F164" s="1" t="str">
        <f t="shared" si="19"/>
        <v/>
      </c>
      <c r="G164" s="1" t="str">
        <f t="shared" si="17"/>
        <v/>
      </c>
    </row>
    <row r="165" spans="2:7" x14ac:dyDescent="0.25">
      <c r="B165" t="str">
        <f t="shared" si="18"/>
        <v/>
      </c>
      <c r="C165" s="2" t="str">
        <f t="shared" si="20"/>
        <v/>
      </c>
      <c r="D165" s="1" t="str">
        <f t="shared" si="15"/>
        <v/>
      </c>
      <c r="E165" s="1" t="str">
        <f t="shared" si="16"/>
        <v/>
      </c>
      <c r="F165" s="1" t="str">
        <f t="shared" si="19"/>
        <v/>
      </c>
      <c r="G165" s="1" t="str">
        <f t="shared" si="17"/>
        <v/>
      </c>
    </row>
    <row r="166" spans="2:7" x14ac:dyDescent="0.25">
      <c r="B166" t="str">
        <f t="shared" si="18"/>
        <v/>
      </c>
      <c r="C166" s="2" t="str">
        <f t="shared" si="20"/>
        <v/>
      </c>
      <c r="D166" s="1" t="str">
        <f t="shared" si="15"/>
        <v/>
      </c>
      <c r="E166" s="1" t="str">
        <f t="shared" si="16"/>
        <v/>
      </c>
      <c r="F166" s="1" t="str">
        <f t="shared" si="19"/>
        <v/>
      </c>
      <c r="G166" s="1" t="str">
        <f t="shared" si="17"/>
        <v/>
      </c>
    </row>
    <row r="167" spans="2:7" x14ac:dyDescent="0.25">
      <c r="B167" t="str">
        <f t="shared" si="18"/>
        <v/>
      </c>
      <c r="C167" s="2" t="str">
        <f t="shared" si="20"/>
        <v/>
      </c>
      <c r="D167" s="1" t="str">
        <f t="shared" si="15"/>
        <v/>
      </c>
      <c r="E167" s="1" t="str">
        <f t="shared" si="16"/>
        <v/>
      </c>
      <c r="F167" s="1" t="str">
        <f t="shared" si="19"/>
        <v/>
      </c>
      <c r="G167" s="1" t="str">
        <f t="shared" si="17"/>
        <v/>
      </c>
    </row>
    <row r="168" spans="2:7" x14ac:dyDescent="0.25">
      <c r="B168" t="str">
        <f t="shared" si="18"/>
        <v/>
      </c>
      <c r="C168" s="2" t="str">
        <f t="shared" si="20"/>
        <v/>
      </c>
      <c r="D168" s="1" t="str">
        <f t="shared" si="15"/>
        <v/>
      </c>
      <c r="E168" s="1" t="str">
        <f t="shared" si="16"/>
        <v/>
      </c>
      <c r="F168" s="1" t="str">
        <f t="shared" si="19"/>
        <v/>
      </c>
      <c r="G168" s="1" t="str">
        <f t="shared" si="17"/>
        <v/>
      </c>
    </row>
    <row r="169" spans="2:7" x14ac:dyDescent="0.25">
      <c r="B169" t="str">
        <f t="shared" si="18"/>
        <v/>
      </c>
      <c r="C169" s="2" t="str">
        <f t="shared" si="20"/>
        <v/>
      </c>
      <c r="D169" s="1" t="str">
        <f t="shared" si="15"/>
        <v/>
      </c>
      <c r="E169" s="1" t="str">
        <f t="shared" si="16"/>
        <v/>
      </c>
      <c r="F169" s="1" t="str">
        <f t="shared" si="19"/>
        <v/>
      </c>
      <c r="G169" s="1" t="str">
        <f t="shared" si="17"/>
        <v/>
      </c>
    </row>
    <row r="170" spans="2:7" x14ac:dyDescent="0.25">
      <c r="B170" t="str">
        <f t="shared" si="18"/>
        <v/>
      </c>
      <c r="C170" s="2" t="str">
        <f t="shared" si="20"/>
        <v/>
      </c>
      <c r="D170" s="1" t="str">
        <f t="shared" si="15"/>
        <v/>
      </c>
      <c r="E170" s="1" t="str">
        <f t="shared" si="16"/>
        <v/>
      </c>
      <c r="F170" s="1" t="str">
        <f t="shared" si="19"/>
        <v/>
      </c>
      <c r="G170" s="1" t="str">
        <f t="shared" si="17"/>
        <v/>
      </c>
    </row>
    <row r="171" spans="2:7" x14ac:dyDescent="0.25">
      <c r="B171" t="str">
        <f t="shared" si="18"/>
        <v/>
      </c>
      <c r="C171" s="2" t="str">
        <f t="shared" si="20"/>
        <v/>
      </c>
      <c r="D171" s="1" t="str">
        <f t="shared" si="15"/>
        <v/>
      </c>
      <c r="E171" s="1" t="str">
        <f t="shared" si="16"/>
        <v/>
      </c>
      <c r="F171" s="1" t="str">
        <f t="shared" si="19"/>
        <v/>
      </c>
      <c r="G171" s="1" t="str">
        <f t="shared" si="17"/>
        <v/>
      </c>
    </row>
    <row r="172" spans="2:7" x14ac:dyDescent="0.25">
      <c r="B172" t="str">
        <f t="shared" si="18"/>
        <v/>
      </c>
      <c r="C172" s="2" t="str">
        <f t="shared" si="20"/>
        <v/>
      </c>
      <c r="D172" s="1" t="str">
        <f t="shared" si="15"/>
        <v/>
      </c>
      <c r="E172" s="1" t="str">
        <f t="shared" si="16"/>
        <v/>
      </c>
      <c r="F172" s="1" t="str">
        <f t="shared" si="19"/>
        <v/>
      </c>
      <c r="G172" s="1" t="str">
        <f t="shared" si="17"/>
        <v/>
      </c>
    </row>
    <row r="173" spans="2:7" x14ac:dyDescent="0.25">
      <c r="B173" t="str">
        <f t="shared" si="18"/>
        <v/>
      </c>
      <c r="C173" s="2" t="str">
        <f t="shared" si="20"/>
        <v/>
      </c>
      <c r="D173" s="1" t="str">
        <f t="shared" si="15"/>
        <v/>
      </c>
      <c r="E173" s="1" t="str">
        <f t="shared" si="16"/>
        <v/>
      </c>
      <c r="F173" s="1" t="str">
        <f t="shared" si="19"/>
        <v/>
      </c>
      <c r="G173" s="1" t="str">
        <f t="shared" si="17"/>
        <v/>
      </c>
    </row>
    <row r="174" spans="2:7" x14ac:dyDescent="0.25">
      <c r="B174" t="str">
        <f t="shared" si="18"/>
        <v/>
      </c>
      <c r="C174" s="2" t="str">
        <f t="shared" si="20"/>
        <v/>
      </c>
      <c r="D174" s="1" t="str">
        <f t="shared" si="15"/>
        <v/>
      </c>
      <c r="E174" s="1" t="str">
        <f t="shared" si="16"/>
        <v/>
      </c>
      <c r="F174" s="1" t="str">
        <f t="shared" si="19"/>
        <v/>
      </c>
      <c r="G174" s="1" t="str">
        <f t="shared" si="17"/>
        <v/>
      </c>
    </row>
    <row r="175" spans="2:7" x14ac:dyDescent="0.25">
      <c r="B175" t="str">
        <f t="shared" si="18"/>
        <v/>
      </c>
      <c r="C175" s="2" t="str">
        <f t="shared" si="20"/>
        <v/>
      </c>
      <c r="D175" s="1" t="str">
        <f t="shared" si="15"/>
        <v/>
      </c>
      <c r="E175" s="1" t="str">
        <f t="shared" si="16"/>
        <v/>
      </c>
      <c r="F175" s="1" t="str">
        <f t="shared" si="19"/>
        <v/>
      </c>
      <c r="G175" s="1" t="str">
        <f t="shared" si="17"/>
        <v/>
      </c>
    </row>
    <row r="176" spans="2:7" x14ac:dyDescent="0.25">
      <c r="B176" t="str">
        <f t="shared" si="18"/>
        <v/>
      </c>
      <c r="C176" s="2" t="str">
        <f t="shared" si="20"/>
        <v/>
      </c>
      <c r="D176" s="1" t="str">
        <f t="shared" si="15"/>
        <v/>
      </c>
      <c r="E176" s="1" t="str">
        <f t="shared" si="16"/>
        <v/>
      </c>
      <c r="F176" s="1" t="str">
        <f t="shared" si="19"/>
        <v/>
      </c>
      <c r="G176" s="1" t="str">
        <f t="shared" si="17"/>
        <v/>
      </c>
    </row>
    <row r="177" spans="2:7" x14ac:dyDescent="0.25">
      <c r="B177" t="str">
        <f t="shared" si="18"/>
        <v/>
      </c>
      <c r="C177" s="2" t="str">
        <f t="shared" si="20"/>
        <v/>
      </c>
      <c r="D177" s="1" t="str">
        <f t="shared" si="15"/>
        <v/>
      </c>
      <c r="E177" s="1" t="str">
        <f t="shared" si="16"/>
        <v/>
      </c>
      <c r="F177" s="1" t="str">
        <f t="shared" si="19"/>
        <v/>
      </c>
      <c r="G177" s="1" t="str">
        <f t="shared" si="17"/>
        <v/>
      </c>
    </row>
    <row r="178" spans="2:7" x14ac:dyDescent="0.25">
      <c r="B178" t="str">
        <f t="shared" si="18"/>
        <v/>
      </c>
      <c r="C178" s="2" t="str">
        <f t="shared" si="20"/>
        <v/>
      </c>
      <c r="D178" s="1" t="str">
        <f t="shared" si="15"/>
        <v/>
      </c>
      <c r="E178" s="1" t="str">
        <f t="shared" si="16"/>
        <v/>
      </c>
      <c r="F178" s="1" t="str">
        <f t="shared" si="19"/>
        <v/>
      </c>
      <c r="G178" s="1" t="str">
        <f t="shared" si="17"/>
        <v/>
      </c>
    </row>
    <row r="179" spans="2:7" x14ac:dyDescent="0.25">
      <c r="B179" t="str">
        <f t="shared" si="18"/>
        <v/>
      </c>
      <c r="C179" s="2" t="str">
        <f t="shared" si="20"/>
        <v/>
      </c>
      <c r="D179" s="1" t="str">
        <f t="shared" si="15"/>
        <v/>
      </c>
      <c r="E179" s="1" t="str">
        <f t="shared" si="16"/>
        <v/>
      </c>
      <c r="F179" s="1" t="str">
        <f t="shared" si="19"/>
        <v/>
      </c>
      <c r="G179" s="1" t="str">
        <f t="shared" si="17"/>
        <v/>
      </c>
    </row>
    <row r="180" spans="2:7" x14ac:dyDescent="0.25">
      <c r="B180" t="str">
        <f t="shared" si="18"/>
        <v/>
      </c>
      <c r="C180" s="2" t="str">
        <f t="shared" si="20"/>
        <v/>
      </c>
      <c r="D180" s="1" t="str">
        <f t="shared" si="15"/>
        <v/>
      </c>
      <c r="E180" s="1" t="str">
        <f t="shared" si="16"/>
        <v/>
      </c>
      <c r="F180" s="1" t="str">
        <f t="shared" si="19"/>
        <v/>
      </c>
      <c r="G180" s="1" t="str">
        <f t="shared" si="17"/>
        <v/>
      </c>
    </row>
    <row r="181" spans="2:7" x14ac:dyDescent="0.25">
      <c r="B181" t="str">
        <f t="shared" si="18"/>
        <v/>
      </c>
      <c r="C181" s="2" t="str">
        <f t="shared" si="20"/>
        <v/>
      </c>
      <c r="D181" s="1" t="str">
        <f t="shared" si="15"/>
        <v/>
      </c>
      <c r="E181" s="1" t="str">
        <f t="shared" si="16"/>
        <v/>
      </c>
      <c r="F181" s="1" t="str">
        <f t="shared" si="19"/>
        <v/>
      </c>
      <c r="G181" s="1" t="str">
        <f t="shared" si="17"/>
        <v/>
      </c>
    </row>
    <row r="182" spans="2:7" x14ac:dyDescent="0.25">
      <c r="B182" t="str">
        <f t="shared" si="18"/>
        <v/>
      </c>
      <c r="C182" s="2" t="str">
        <f t="shared" si="20"/>
        <v/>
      </c>
      <c r="D182" s="1" t="str">
        <f t="shared" si="15"/>
        <v/>
      </c>
      <c r="E182" s="1" t="str">
        <f t="shared" si="16"/>
        <v/>
      </c>
      <c r="F182" s="1" t="str">
        <f t="shared" si="19"/>
        <v/>
      </c>
      <c r="G182" s="1" t="str">
        <f t="shared" si="17"/>
        <v/>
      </c>
    </row>
    <row r="183" spans="2:7" x14ac:dyDescent="0.25">
      <c r="B183" t="str">
        <f t="shared" si="18"/>
        <v/>
      </c>
      <c r="C183" s="2" t="str">
        <f t="shared" si="20"/>
        <v/>
      </c>
      <c r="D183" s="1" t="str">
        <f t="shared" si="15"/>
        <v/>
      </c>
      <c r="E183" s="1" t="str">
        <f t="shared" si="16"/>
        <v/>
      </c>
      <c r="F183" s="1" t="str">
        <f t="shared" si="19"/>
        <v/>
      </c>
      <c r="G183" s="1" t="str">
        <f t="shared" si="17"/>
        <v/>
      </c>
    </row>
    <row r="184" spans="2:7" x14ac:dyDescent="0.25">
      <c r="B184" t="str">
        <f t="shared" si="18"/>
        <v/>
      </c>
      <c r="C184" s="2" t="str">
        <f t="shared" si="20"/>
        <v/>
      </c>
      <c r="D184" s="1" t="str">
        <f t="shared" si="15"/>
        <v/>
      </c>
      <c r="E184" s="1" t="str">
        <f t="shared" si="16"/>
        <v/>
      </c>
      <c r="F184" s="1" t="str">
        <f t="shared" si="19"/>
        <v/>
      </c>
      <c r="G184" s="1" t="str">
        <f t="shared" si="17"/>
        <v/>
      </c>
    </row>
    <row r="185" spans="2:7" x14ac:dyDescent="0.25">
      <c r="B185" t="str">
        <f t="shared" si="18"/>
        <v/>
      </c>
      <c r="C185" s="2" t="str">
        <f t="shared" si="20"/>
        <v/>
      </c>
      <c r="D185" s="1" t="str">
        <f t="shared" si="15"/>
        <v/>
      </c>
      <c r="E185" s="1" t="str">
        <f t="shared" si="16"/>
        <v/>
      </c>
      <c r="F185" s="1" t="str">
        <f t="shared" si="19"/>
        <v/>
      </c>
      <c r="G185" s="1" t="str">
        <f t="shared" si="17"/>
        <v/>
      </c>
    </row>
    <row r="186" spans="2:7" x14ac:dyDescent="0.25">
      <c r="B186" t="str">
        <f t="shared" si="18"/>
        <v/>
      </c>
      <c r="C186" s="2" t="str">
        <f t="shared" si="20"/>
        <v/>
      </c>
      <c r="D186" s="1" t="str">
        <f t="shared" si="15"/>
        <v/>
      </c>
      <c r="E186" s="1" t="str">
        <f t="shared" si="16"/>
        <v/>
      </c>
      <c r="F186" s="1" t="str">
        <f t="shared" si="19"/>
        <v/>
      </c>
      <c r="G186" s="1" t="str">
        <f t="shared" si="17"/>
        <v/>
      </c>
    </row>
    <row r="187" spans="2:7" x14ac:dyDescent="0.25">
      <c r="B187" t="str">
        <f t="shared" si="18"/>
        <v/>
      </c>
      <c r="C187" s="2" t="str">
        <f t="shared" si="20"/>
        <v/>
      </c>
      <c r="D187" s="1" t="str">
        <f t="shared" si="15"/>
        <v/>
      </c>
      <c r="E187" s="1" t="str">
        <f t="shared" si="16"/>
        <v/>
      </c>
      <c r="F187" s="1" t="str">
        <f t="shared" si="19"/>
        <v/>
      </c>
      <c r="G187" s="1" t="str">
        <f t="shared" si="17"/>
        <v/>
      </c>
    </row>
    <row r="188" spans="2:7" x14ac:dyDescent="0.25">
      <c r="B188" t="str">
        <f t="shared" si="18"/>
        <v/>
      </c>
      <c r="C188" s="2" t="str">
        <f t="shared" si="20"/>
        <v/>
      </c>
      <c r="D188" s="1" t="str">
        <f t="shared" si="15"/>
        <v/>
      </c>
      <c r="E188" s="1" t="str">
        <f t="shared" si="16"/>
        <v/>
      </c>
      <c r="F188" s="1" t="str">
        <f t="shared" si="19"/>
        <v/>
      </c>
      <c r="G188" s="1" t="str">
        <f t="shared" si="17"/>
        <v/>
      </c>
    </row>
    <row r="189" spans="2:7" x14ac:dyDescent="0.25">
      <c r="B189" t="str">
        <f t="shared" si="18"/>
        <v/>
      </c>
      <c r="C189" s="2" t="str">
        <f t="shared" si="20"/>
        <v/>
      </c>
      <c r="D189" s="1" t="str">
        <f t="shared" si="15"/>
        <v/>
      </c>
      <c r="E189" s="1" t="str">
        <f t="shared" si="16"/>
        <v/>
      </c>
      <c r="F189" s="1" t="str">
        <f t="shared" si="19"/>
        <v/>
      </c>
      <c r="G189" s="1" t="str">
        <f t="shared" si="17"/>
        <v/>
      </c>
    </row>
    <row r="190" spans="2:7" x14ac:dyDescent="0.25">
      <c r="B190" t="str">
        <f t="shared" si="18"/>
        <v/>
      </c>
      <c r="C190" s="2" t="str">
        <f t="shared" si="20"/>
        <v/>
      </c>
      <c r="D190" s="1" t="str">
        <f t="shared" si="15"/>
        <v/>
      </c>
      <c r="E190" s="1" t="str">
        <f t="shared" si="16"/>
        <v/>
      </c>
      <c r="F190" s="1" t="str">
        <f t="shared" si="19"/>
        <v/>
      </c>
      <c r="G190" s="1" t="str">
        <f t="shared" si="17"/>
        <v/>
      </c>
    </row>
    <row r="191" spans="2:7" x14ac:dyDescent="0.25">
      <c r="B191" t="str">
        <f t="shared" si="18"/>
        <v/>
      </c>
      <c r="C191" s="2" t="str">
        <f t="shared" si="20"/>
        <v/>
      </c>
      <c r="D191" s="1" t="str">
        <f t="shared" si="15"/>
        <v/>
      </c>
      <c r="E191" s="1" t="str">
        <f t="shared" si="16"/>
        <v/>
      </c>
      <c r="F191" s="1" t="str">
        <f t="shared" si="19"/>
        <v/>
      </c>
      <c r="G191" s="1" t="str">
        <f t="shared" si="17"/>
        <v/>
      </c>
    </row>
    <row r="192" spans="2:7" x14ac:dyDescent="0.25">
      <c r="B192" t="str">
        <f t="shared" si="18"/>
        <v/>
      </c>
      <c r="C192" s="2" t="str">
        <f t="shared" si="20"/>
        <v/>
      </c>
      <c r="D192" s="1" t="str">
        <f t="shared" si="15"/>
        <v/>
      </c>
      <c r="E192" s="1" t="str">
        <f t="shared" si="16"/>
        <v/>
      </c>
      <c r="F192" s="1" t="str">
        <f t="shared" si="19"/>
        <v/>
      </c>
      <c r="G192" s="1" t="str">
        <f t="shared" si="17"/>
        <v/>
      </c>
    </row>
    <row r="193" spans="2:7" x14ac:dyDescent="0.25">
      <c r="B193" t="str">
        <f t="shared" si="18"/>
        <v/>
      </c>
      <c r="C193" s="2" t="str">
        <f t="shared" si="20"/>
        <v/>
      </c>
      <c r="D193" s="1" t="str">
        <f t="shared" si="15"/>
        <v/>
      </c>
      <c r="E193" s="1" t="str">
        <f t="shared" si="16"/>
        <v/>
      </c>
      <c r="F193" s="1" t="str">
        <f t="shared" si="19"/>
        <v/>
      </c>
      <c r="G193" s="1" t="str">
        <f t="shared" si="17"/>
        <v/>
      </c>
    </row>
    <row r="194" spans="2:7" x14ac:dyDescent="0.25">
      <c r="B194" t="str">
        <f t="shared" si="18"/>
        <v/>
      </c>
      <c r="C194" s="2" t="str">
        <f t="shared" si="20"/>
        <v/>
      </c>
      <c r="D194" s="1" t="str">
        <f t="shared" si="15"/>
        <v/>
      </c>
      <c r="E194" s="1" t="str">
        <f t="shared" si="16"/>
        <v/>
      </c>
      <c r="F194" s="1" t="str">
        <f t="shared" si="19"/>
        <v/>
      </c>
      <c r="G194" s="1" t="str">
        <f t="shared" si="17"/>
        <v/>
      </c>
    </row>
    <row r="195" spans="2:7" x14ac:dyDescent="0.25">
      <c r="B195" t="str">
        <f t="shared" si="18"/>
        <v/>
      </c>
      <c r="C195" s="2" t="str">
        <f t="shared" si="20"/>
        <v/>
      </c>
      <c r="D195" s="1" t="str">
        <f t="shared" si="15"/>
        <v/>
      </c>
      <c r="E195" s="1" t="str">
        <f t="shared" si="16"/>
        <v/>
      </c>
      <c r="F195" s="1" t="str">
        <f t="shared" si="19"/>
        <v/>
      </c>
      <c r="G195" s="1" t="str">
        <f t="shared" si="17"/>
        <v/>
      </c>
    </row>
    <row r="196" spans="2:7" x14ac:dyDescent="0.25">
      <c r="B196" t="str">
        <f t="shared" si="18"/>
        <v/>
      </c>
      <c r="C196" s="2" t="str">
        <f t="shared" si="20"/>
        <v/>
      </c>
      <c r="D196" s="1" t="str">
        <f t="shared" si="15"/>
        <v/>
      </c>
      <c r="E196" s="1" t="str">
        <f t="shared" si="16"/>
        <v/>
      </c>
      <c r="F196" s="1" t="str">
        <f t="shared" si="19"/>
        <v/>
      </c>
      <c r="G196" s="1" t="str">
        <f t="shared" si="17"/>
        <v/>
      </c>
    </row>
    <row r="197" spans="2:7" x14ac:dyDescent="0.25">
      <c r="B197" t="str">
        <f t="shared" si="18"/>
        <v/>
      </c>
      <c r="C197" s="2" t="str">
        <f t="shared" si="20"/>
        <v/>
      </c>
      <c r="D197" s="1" t="str">
        <f t="shared" si="15"/>
        <v/>
      </c>
      <c r="E197" s="1" t="str">
        <f t="shared" si="16"/>
        <v/>
      </c>
      <c r="F197" s="1" t="str">
        <f t="shared" si="19"/>
        <v/>
      </c>
      <c r="G197" s="1" t="str">
        <f t="shared" si="17"/>
        <v/>
      </c>
    </row>
    <row r="198" spans="2:7" x14ac:dyDescent="0.25">
      <c r="B198" t="str">
        <f t="shared" si="18"/>
        <v/>
      </c>
      <c r="C198" s="2" t="str">
        <f t="shared" si="20"/>
        <v/>
      </c>
      <c r="D198" s="1" t="str">
        <f t="shared" si="15"/>
        <v/>
      </c>
      <c r="E198" s="1" t="str">
        <f t="shared" si="16"/>
        <v/>
      </c>
      <c r="F198" s="1" t="str">
        <f t="shared" si="19"/>
        <v/>
      </c>
      <c r="G198" s="1" t="str">
        <f t="shared" si="17"/>
        <v/>
      </c>
    </row>
    <row r="199" spans="2:7" x14ac:dyDescent="0.25">
      <c r="B199" t="str">
        <f t="shared" si="18"/>
        <v/>
      </c>
      <c r="C199" s="2" t="str">
        <f t="shared" si="20"/>
        <v/>
      </c>
      <c r="D199" s="1" t="str">
        <f t="shared" si="15"/>
        <v/>
      </c>
      <c r="E199" s="1" t="str">
        <f t="shared" si="16"/>
        <v/>
      </c>
      <c r="F199" s="1" t="str">
        <f t="shared" si="19"/>
        <v/>
      </c>
      <c r="G199" s="1" t="str">
        <f t="shared" si="17"/>
        <v/>
      </c>
    </row>
    <row r="200" spans="2:7" x14ac:dyDescent="0.25">
      <c r="B200" t="str">
        <f t="shared" si="18"/>
        <v/>
      </c>
      <c r="C200" s="2" t="str">
        <f t="shared" si="20"/>
        <v/>
      </c>
      <c r="D200" s="1" t="str">
        <f t="shared" si="15"/>
        <v/>
      </c>
      <c r="E200" s="1" t="str">
        <f t="shared" si="16"/>
        <v/>
      </c>
      <c r="F200" s="1" t="str">
        <f t="shared" si="19"/>
        <v/>
      </c>
      <c r="G200" s="1" t="str">
        <f t="shared" si="17"/>
        <v/>
      </c>
    </row>
    <row r="201" spans="2:7" x14ac:dyDescent="0.25">
      <c r="B201" t="str">
        <f t="shared" si="18"/>
        <v/>
      </c>
      <c r="C201" s="2" t="str">
        <f t="shared" si="20"/>
        <v/>
      </c>
      <c r="D201" s="1" t="str">
        <f t="shared" si="15"/>
        <v/>
      </c>
      <c r="E201" s="1" t="str">
        <f t="shared" si="16"/>
        <v/>
      </c>
      <c r="F201" s="1" t="str">
        <f t="shared" si="19"/>
        <v/>
      </c>
      <c r="G201" s="1" t="str">
        <f t="shared" si="17"/>
        <v/>
      </c>
    </row>
    <row r="202" spans="2:7" x14ac:dyDescent="0.25">
      <c r="B202" t="str">
        <f t="shared" si="18"/>
        <v/>
      </c>
      <c r="C202" s="2" t="str">
        <f t="shared" si="20"/>
        <v/>
      </c>
      <c r="D202" s="1" t="str">
        <f t="shared" si="15"/>
        <v/>
      </c>
      <c r="E202" s="1" t="str">
        <f t="shared" si="16"/>
        <v/>
      </c>
      <c r="F202" s="1" t="str">
        <f t="shared" si="19"/>
        <v/>
      </c>
      <c r="G202" s="1" t="str">
        <f t="shared" si="17"/>
        <v/>
      </c>
    </row>
    <row r="203" spans="2:7" x14ac:dyDescent="0.25">
      <c r="B203" t="str">
        <f t="shared" si="18"/>
        <v/>
      </c>
      <c r="C203" s="2" t="str">
        <f t="shared" si="20"/>
        <v/>
      </c>
      <c r="D203" s="1" t="str">
        <f t="shared" si="15"/>
        <v/>
      </c>
      <c r="E203" s="1" t="str">
        <f t="shared" si="16"/>
        <v/>
      </c>
      <c r="F203" s="1" t="str">
        <f t="shared" si="19"/>
        <v/>
      </c>
      <c r="G203" s="1" t="str">
        <f t="shared" si="17"/>
        <v/>
      </c>
    </row>
    <row r="204" spans="2:7" x14ac:dyDescent="0.25">
      <c r="B204" t="str">
        <f t="shared" si="18"/>
        <v/>
      </c>
      <c r="C204" s="2" t="str">
        <f t="shared" si="20"/>
        <v/>
      </c>
      <c r="D204" s="1" t="str">
        <f t="shared" si="15"/>
        <v/>
      </c>
      <c r="E204" s="1" t="str">
        <f t="shared" si="16"/>
        <v/>
      </c>
      <c r="F204" s="1" t="str">
        <f t="shared" si="19"/>
        <v/>
      </c>
      <c r="G204" s="1" t="str">
        <f t="shared" si="17"/>
        <v/>
      </c>
    </row>
    <row r="205" spans="2:7" x14ac:dyDescent="0.25">
      <c r="B205" t="str">
        <f t="shared" si="18"/>
        <v/>
      </c>
      <c r="C205" s="2" t="str">
        <f t="shared" si="20"/>
        <v/>
      </c>
      <c r="D205" s="1" t="str">
        <f t="shared" ref="D205:D268" si="21">IFERROR(PPMT(rate/12,B205,year*12,-loanamt),"")</f>
        <v/>
      </c>
      <c r="E205" s="1" t="str">
        <f t="shared" ref="E205:E268" si="22">IFERROR((D205+G205),"")</f>
        <v/>
      </c>
      <c r="F205" s="1" t="str">
        <f t="shared" si="19"/>
        <v/>
      </c>
      <c r="G205" s="1" t="str">
        <f t="shared" ref="G205:G268" si="23">IFERROR(IPMT(rate/12,B205,year*12,-loanamt),"")</f>
        <v/>
      </c>
    </row>
    <row r="206" spans="2:7" x14ac:dyDescent="0.25">
      <c r="B206" t="str">
        <f t="shared" ref="B206:B269" si="24">IF(B205&lt;year*12,B205+1,"")</f>
        <v/>
      </c>
      <c r="C206" s="2" t="str">
        <f t="shared" si="20"/>
        <v/>
      </c>
      <c r="D206" s="1" t="str">
        <f t="shared" si="21"/>
        <v/>
      </c>
      <c r="E206" s="1" t="str">
        <f t="shared" si="22"/>
        <v/>
      </c>
      <c r="F206" s="1" t="str">
        <f t="shared" ref="F206:F269" si="25">IFERROR((F205-D206),"")</f>
        <v/>
      </c>
      <c r="G206" s="1" t="str">
        <f t="shared" si="23"/>
        <v/>
      </c>
    </row>
    <row r="207" spans="2:7" x14ac:dyDescent="0.25">
      <c r="B207" t="str">
        <f t="shared" si="24"/>
        <v/>
      </c>
      <c r="C207" s="2" t="str">
        <f t="shared" ref="C207:C270" si="26">IF(B207&lt;&gt;"",DATE(YEAR(C206),MONTH(C206)+1,DAY(C206)),"")</f>
        <v/>
      </c>
      <c r="D207" s="1" t="str">
        <f t="shared" si="21"/>
        <v/>
      </c>
      <c r="E207" s="1" t="str">
        <f t="shared" si="22"/>
        <v/>
      </c>
      <c r="F207" s="1" t="str">
        <f t="shared" si="25"/>
        <v/>
      </c>
      <c r="G207" s="1" t="str">
        <f t="shared" si="23"/>
        <v/>
      </c>
    </row>
    <row r="208" spans="2:7" x14ac:dyDescent="0.25">
      <c r="B208" t="str">
        <f t="shared" si="24"/>
        <v/>
      </c>
      <c r="C208" s="2" t="str">
        <f t="shared" si="26"/>
        <v/>
      </c>
      <c r="D208" s="1" t="str">
        <f t="shared" si="21"/>
        <v/>
      </c>
      <c r="E208" s="1" t="str">
        <f t="shared" si="22"/>
        <v/>
      </c>
      <c r="F208" s="1" t="str">
        <f t="shared" si="25"/>
        <v/>
      </c>
      <c r="G208" s="1" t="str">
        <f t="shared" si="23"/>
        <v/>
      </c>
    </row>
    <row r="209" spans="2:7" x14ac:dyDescent="0.25">
      <c r="B209" t="str">
        <f t="shared" si="24"/>
        <v/>
      </c>
      <c r="C209" s="2" t="str">
        <f t="shared" si="26"/>
        <v/>
      </c>
      <c r="D209" s="1" t="str">
        <f t="shared" si="21"/>
        <v/>
      </c>
      <c r="E209" s="1" t="str">
        <f t="shared" si="22"/>
        <v/>
      </c>
      <c r="F209" s="1" t="str">
        <f t="shared" si="25"/>
        <v/>
      </c>
      <c r="G209" s="1" t="str">
        <f t="shared" si="23"/>
        <v/>
      </c>
    </row>
    <row r="210" spans="2:7" x14ac:dyDescent="0.25">
      <c r="B210" t="str">
        <f t="shared" si="24"/>
        <v/>
      </c>
      <c r="C210" s="2" t="str">
        <f t="shared" si="26"/>
        <v/>
      </c>
      <c r="D210" s="1" t="str">
        <f t="shared" si="21"/>
        <v/>
      </c>
      <c r="E210" s="1" t="str">
        <f t="shared" si="22"/>
        <v/>
      </c>
      <c r="F210" s="1" t="str">
        <f t="shared" si="25"/>
        <v/>
      </c>
      <c r="G210" s="1" t="str">
        <f t="shared" si="23"/>
        <v/>
      </c>
    </row>
    <row r="211" spans="2:7" x14ac:dyDescent="0.25">
      <c r="B211" t="str">
        <f t="shared" si="24"/>
        <v/>
      </c>
      <c r="C211" s="2" t="str">
        <f t="shared" si="26"/>
        <v/>
      </c>
      <c r="D211" s="1" t="str">
        <f t="shared" si="21"/>
        <v/>
      </c>
      <c r="E211" s="1" t="str">
        <f t="shared" si="22"/>
        <v/>
      </c>
      <c r="F211" s="1" t="str">
        <f t="shared" si="25"/>
        <v/>
      </c>
      <c r="G211" s="1" t="str">
        <f t="shared" si="23"/>
        <v/>
      </c>
    </row>
    <row r="212" spans="2:7" x14ac:dyDescent="0.25">
      <c r="B212" t="str">
        <f t="shared" si="24"/>
        <v/>
      </c>
      <c r="C212" s="2" t="str">
        <f t="shared" si="26"/>
        <v/>
      </c>
      <c r="D212" s="1" t="str">
        <f t="shared" si="21"/>
        <v/>
      </c>
      <c r="E212" s="1" t="str">
        <f t="shared" si="22"/>
        <v/>
      </c>
      <c r="F212" s="1" t="str">
        <f t="shared" si="25"/>
        <v/>
      </c>
      <c r="G212" s="1" t="str">
        <f t="shared" si="23"/>
        <v/>
      </c>
    </row>
    <row r="213" spans="2:7" x14ac:dyDescent="0.25">
      <c r="B213" t="str">
        <f t="shared" si="24"/>
        <v/>
      </c>
      <c r="C213" s="2" t="str">
        <f t="shared" si="26"/>
        <v/>
      </c>
      <c r="D213" s="1" t="str">
        <f t="shared" si="21"/>
        <v/>
      </c>
      <c r="E213" s="1" t="str">
        <f t="shared" si="22"/>
        <v/>
      </c>
      <c r="F213" s="1" t="str">
        <f t="shared" si="25"/>
        <v/>
      </c>
      <c r="G213" s="1" t="str">
        <f t="shared" si="23"/>
        <v/>
      </c>
    </row>
    <row r="214" spans="2:7" x14ac:dyDescent="0.25">
      <c r="B214" t="str">
        <f t="shared" si="24"/>
        <v/>
      </c>
      <c r="C214" s="2" t="str">
        <f t="shared" si="26"/>
        <v/>
      </c>
      <c r="D214" s="1" t="str">
        <f t="shared" si="21"/>
        <v/>
      </c>
      <c r="E214" s="1" t="str">
        <f t="shared" si="22"/>
        <v/>
      </c>
      <c r="F214" s="1" t="str">
        <f t="shared" si="25"/>
        <v/>
      </c>
      <c r="G214" s="1" t="str">
        <f t="shared" si="23"/>
        <v/>
      </c>
    </row>
    <row r="215" spans="2:7" x14ac:dyDescent="0.25">
      <c r="B215" t="str">
        <f t="shared" si="24"/>
        <v/>
      </c>
      <c r="C215" s="2" t="str">
        <f t="shared" si="26"/>
        <v/>
      </c>
      <c r="D215" s="1" t="str">
        <f t="shared" si="21"/>
        <v/>
      </c>
      <c r="E215" s="1" t="str">
        <f t="shared" si="22"/>
        <v/>
      </c>
      <c r="F215" s="1" t="str">
        <f t="shared" si="25"/>
        <v/>
      </c>
      <c r="G215" s="1" t="str">
        <f t="shared" si="23"/>
        <v/>
      </c>
    </row>
    <row r="216" spans="2:7" x14ac:dyDescent="0.25">
      <c r="B216" t="str">
        <f t="shared" si="24"/>
        <v/>
      </c>
      <c r="C216" s="2" t="str">
        <f t="shared" si="26"/>
        <v/>
      </c>
      <c r="D216" s="1" t="str">
        <f t="shared" si="21"/>
        <v/>
      </c>
      <c r="E216" s="1" t="str">
        <f t="shared" si="22"/>
        <v/>
      </c>
      <c r="F216" s="1" t="str">
        <f t="shared" si="25"/>
        <v/>
      </c>
      <c r="G216" s="1" t="str">
        <f t="shared" si="23"/>
        <v/>
      </c>
    </row>
    <row r="217" spans="2:7" x14ac:dyDescent="0.25">
      <c r="B217" t="str">
        <f t="shared" si="24"/>
        <v/>
      </c>
      <c r="C217" s="2" t="str">
        <f t="shared" si="26"/>
        <v/>
      </c>
      <c r="D217" s="1" t="str">
        <f t="shared" si="21"/>
        <v/>
      </c>
      <c r="E217" s="1" t="str">
        <f t="shared" si="22"/>
        <v/>
      </c>
      <c r="F217" s="1" t="str">
        <f t="shared" si="25"/>
        <v/>
      </c>
      <c r="G217" s="1" t="str">
        <f t="shared" si="23"/>
        <v/>
      </c>
    </row>
    <row r="218" spans="2:7" x14ac:dyDescent="0.25">
      <c r="B218" t="str">
        <f t="shared" si="24"/>
        <v/>
      </c>
      <c r="C218" s="2" t="str">
        <f t="shared" si="26"/>
        <v/>
      </c>
      <c r="D218" s="1" t="str">
        <f t="shared" si="21"/>
        <v/>
      </c>
      <c r="E218" s="1" t="str">
        <f t="shared" si="22"/>
        <v/>
      </c>
      <c r="F218" s="1" t="str">
        <f t="shared" si="25"/>
        <v/>
      </c>
      <c r="G218" s="1" t="str">
        <f t="shared" si="23"/>
        <v/>
      </c>
    </row>
    <row r="219" spans="2:7" x14ac:dyDescent="0.25">
      <c r="B219" t="str">
        <f t="shared" si="24"/>
        <v/>
      </c>
      <c r="C219" s="2" t="str">
        <f t="shared" si="26"/>
        <v/>
      </c>
      <c r="D219" s="1" t="str">
        <f t="shared" si="21"/>
        <v/>
      </c>
      <c r="E219" s="1" t="str">
        <f t="shared" si="22"/>
        <v/>
      </c>
      <c r="F219" s="1" t="str">
        <f t="shared" si="25"/>
        <v/>
      </c>
      <c r="G219" s="1" t="str">
        <f t="shared" si="23"/>
        <v/>
      </c>
    </row>
    <row r="220" spans="2:7" x14ac:dyDescent="0.25">
      <c r="B220" t="str">
        <f t="shared" si="24"/>
        <v/>
      </c>
      <c r="C220" s="2" t="str">
        <f t="shared" si="26"/>
        <v/>
      </c>
      <c r="D220" s="1" t="str">
        <f t="shared" si="21"/>
        <v/>
      </c>
      <c r="E220" s="1" t="str">
        <f t="shared" si="22"/>
        <v/>
      </c>
      <c r="F220" s="1" t="str">
        <f t="shared" si="25"/>
        <v/>
      </c>
      <c r="G220" s="1" t="str">
        <f t="shared" si="23"/>
        <v/>
      </c>
    </row>
    <row r="221" spans="2:7" x14ac:dyDescent="0.25">
      <c r="B221" t="str">
        <f t="shared" si="24"/>
        <v/>
      </c>
      <c r="C221" s="2" t="str">
        <f t="shared" si="26"/>
        <v/>
      </c>
      <c r="D221" s="1" t="str">
        <f t="shared" si="21"/>
        <v/>
      </c>
      <c r="E221" s="1" t="str">
        <f t="shared" si="22"/>
        <v/>
      </c>
      <c r="F221" s="1" t="str">
        <f t="shared" si="25"/>
        <v/>
      </c>
      <c r="G221" s="1" t="str">
        <f t="shared" si="23"/>
        <v/>
      </c>
    </row>
    <row r="222" spans="2:7" x14ac:dyDescent="0.25">
      <c r="B222" t="str">
        <f t="shared" si="24"/>
        <v/>
      </c>
      <c r="C222" s="2" t="str">
        <f t="shared" si="26"/>
        <v/>
      </c>
      <c r="D222" s="1" t="str">
        <f t="shared" si="21"/>
        <v/>
      </c>
      <c r="E222" s="1" t="str">
        <f t="shared" si="22"/>
        <v/>
      </c>
      <c r="F222" s="1" t="str">
        <f t="shared" si="25"/>
        <v/>
      </c>
      <c r="G222" s="1" t="str">
        <f t="shared" si="23"/>
        <v/>
      </c>
    </row>
    <row r="223" spans="2:7" x14ac:dyDescent="0.25">
      <c r="B223" t="str">
        <f t="shared" si="24"/>
        <v/>
      </c>
      <c r="C223" s="2" t="str">
        <f t="shared" si="26"/>
        <v/>
      </c>
      <c r="D223" s="1" t="str">
        <f t="shared" si="21"/>
        <v/>
      </c>
      <c r="E223" s="1" t="str">
        <f t="shared" si="22"/>
        <v/>
      </c>
      <c r="F223" s="1" t="str">
        <f t="shared" si="25"/>
        <v/>
      </c>
      <c r="G223" s="1" t="str">
        <f t="shared" si="23"/>
        <v/>
      </c>
    </row>
    <row r="224" spans="2:7" x14ac:dyDescent="0.25">
      <c r="B224" t="str">
        <f t="shared" si="24"/>
        <v/>
      </c>
      <c r="C224" s="2" t="str">
        <f t="shared" si="26"/>
        <v/>
      </c>
      <c r="D224" s="1" t="str">
        <f t="shared" si="21"/>
        <v/>
      </c>
      <c r="E224" s="1" t="str">
        <f t="shared" si="22"/>
        <v/>
      </c>
      <c r="F224" s="1" t="str">
        <f t="shared" si="25"/>
        <v/>
      </c>
      <c r="G224" s="1" t="str">
        <f t="shared" si="23"/>
        <v/>
      </c>
    </row>
    <row r="225" spans="2:7" x14ac:dyDescent="0.25">
      <c r="B225" t="str">
        <f t="shared" si="24"/>
        <v/>
      </c>
      <c r="C225" s="2" t="str">
        <f t="shared" si="26"/>
        <v/>
      </c>
      <c r="D225" s="1" t="str">
        <f t="shared" si="21"/>
        <v/>
      </c>
      <c r="E225" s="1" t="str">
        <f t="shared" si="22"/>
        <v/>
      </c>
      <c r="F225" s="1" t="str">
        <f t="shared" si="25"/>
        <v/>
      </c>
      <c r="G225" s="1" t="str">
        <f t="shared" si="23"/>
        <v/>
      </c>
    </row>
    <row r="226" spans="2:7" x14ac:dyDescent="0.25">
      <c r="B226" t="str">
        <f t="shared" si="24"/>
        <v/>
      </c>
      <c r="C226" s="2" t="str">
        <f t="shared" si="26"/>
        <v/>
      </c>
      <c r="D226" s="1" t="str">
        <f t="shared" si="21"/>
        <v/>
      </c>
      <c r="E226" s="1" t="str">
        <f t="shared" si="22"/>
        <v/>
      </c>
      <c r="F226" s="1" t="str">
        <f t="shared" si="25"/>
        <v/>
      </c>
      <c r="G226" s="1" t="str">
        <f t="shared" si="23"/>
        <v/>
      </c>
    </row>
    <row r="227" spans="2:7" x14ac:dyDescent="0.25">
      <c r="B227" t="str">
        <f t="shared" si="24"/>
        <v/>
      </c>
      <c r="C227" s="2" t="str">
        <f t="shared" si="26"/>
        <v/>
      </c>
      <c r="D227" s="1" t="str">
        <f t="shared" si="21"/>
        <v/>
      </c>
      <c r="E227" s="1" t="str">
        <f t="shared" si="22"/>
        <v/>
      </c>
      <c r="F227" s="1" t="str">
        <f t="shared" si="25"/>
        <v/>
      </c>
      <c r="G227" s="1" t="str">
        <f t="shared" si="23"/>
        <v/>
      </c>
    </row>
    <row r="228" spans="2:7" x14ac:dyDescent="0.25">
      <c r="B228" t="str">
        <f t="shared" si="24"/>
        <v/>
      </c>
      <c r="C228" s="2" t="str">
        <f t="shared" si="26"/>
        <v/>
      </c>
      <c r="D228" s="1" t="str">
        <f t="shared" si="21"/>
        <v/>
      </c>
      <c r="E228" s="1" t="str">
        <f t="shared" si="22"/>
        <v/>
      </c>
      <c r="F228" s="1" t="str">
        <f t="shared" si="25"/>
        <v/>
      </c>
      <c r="G228" s="1" t="str">
        <f t="shared" si="23"/>
        <v/>
      </c>
    </row>
    <row r="229" spans="2:7" x14ac:dyDescent="0.25">
      <c r="B229" t="str">
        <f t="shared" si="24"/>
        <v/>
      </c>
      <c r="C229" s="2" t="str">
        <f t="shared" si="26"/>
        <v/>
      </c>
      <c r="D229" s="1" t="str">
        <f t="shared" si="21"/>
        <v/>
      </c>
      <c r="E229" s="1" t="str">
        <f t="shared" si="22"/>
        <v/>
      </c>
      <c r="F229" s="1" t="str">
        <f t="shared" si="25"/>
        <v/>
      </c>
      <c r="G229" s="1" t="str">
        <f t="shared" si="23"/>
        <v/>
      </c>
    </row>
    <row r="230" spans="2:7" x14ac:dyDescent="0.25">
      <c r="B230" t="str">
        <f t="shared" si="24"/>
        <v/>
      </c>
      <c r="C230" s="2" t="str">
        <f t="shared" si="26"/>
        <v/>
      </c>
      <c r="D230" s="1" t="str">
        <f t="shared" si="21"/>
        <v/>
      </c>
      <c r="E230" s="1" t="str">
        <f t="shared" si="22"/>
        <v/>
      </c>
      <c r="F230" s="1" t="str">
        <f t="shared" si="25"/>
        <v/>
      </c>
      <c r="G230" s="1" t="str">
        <f t="shared" si="23"/>
        <v/>
      </c>
    </row>
    <row r="231" spans="2:7" x14ac:dyDescent="0.25">
      <c r="B231" t="str">
        <f t="shared" si="24"/>
        <v/>
      </c>
      <c r="C231" s="2" t="str">
        <f t="shared" si="26"/>
        <v/>
      </c>
      <c r="D231" s="1" t="str">
        <f t="shared" si="21"/>
        <v/>
      </c>
      <c r="E231" s="1" t="str">
        <f t="shared" si="22"/>
        <v/>
      </c>
      <c r="F231" s="1" t="str">
        <f t="shared" si="25"/>
        <v/>
      </c>
      <c r="G231" s="1" t="str">
        <f t="shared" si="23"/>
        <v/>
      </c>
    </row>
    <row r="232" spans="2:7" x14ac:dyDescent="0.25">
      <c r="B232" t="str">
        <f t="shared" si="24"/>
        <v/>
      </c>
      <c r="C232" s="2" t="str">
        <f t="shared" si="26"/>
        <v/>
      </c>
      <c r="D232" s="1" t="str">
        <f t="shared" si="21"/>
        <v/>
      </c>
      <c r="E232" s="1" t="str">
        <f t="shared" si="22"/>
        <v/>
      </c>
      <c r="F232" s="1" t="str">
        <f t="shared" si="25"/>
        <v/>
      </c>
      <c r="G232" s="1" t="str">
        <f t="shared" si="23"/>
        <v/>
      </c>
    </row>
    <row r="233" spans="2:7" x14ac:dyDescent="0.25">
      <c r="B233" t="str">
        <f t="shared" si="24"/>
        <v/>
      </c>
      <c r="C233" s="2" t="str">
        <f t="shared" si="26"/>
        <v/>
      </c>
      <c r="D233" s="1" t="str">
        <f t="shared" si="21"/>
        <v/>
      </c>
      <c r="E233" s="1" t="str">
        <f t="shared" si="22"/>
        <v/>
      </c>
      <c r="F233" s="1" t="str">
        <f t="shared" si="25"/>
        <v/>
      </c>
      <c r="G233" s="1" t="str">
        <f t="shared" si="23"/>
        <v/>
      </c>
    </row>
    <row r="234" spans="2:7" x14ac:dyDescent="0.25">
      <c r="B234" t="str">
        <f t="shared" si="24"/>
        <v/>
      </c>
      <c r="C234" s="2" t="str">
        <f t="shared" si="26"/>
        <v/>
      </c>
      <c r="D234" s="1" t="str">
        <f t="shared" si="21"/>
        <v/>
      </c>
      <c r="E234" s="1" t="str">
        <f t="shared" si="22"/>
        <v/>
      </c>
      <c r="F234" s="1" t="str">
        <f t="shared" si="25"/>
        <v/>
      </c>
      <c r="G234" s="1" t="str">
        <f t="shared" si="23"/>
        <v/>
      </c>
    </row>
    <row r="235" spans="2:7" x14ac:dyDescent="0.25">
      <c r="B235" t="str">
        <f t="shared" si="24"/>
        <v/>
      </c>
      <c r="C235" s="2" t="str">
        <f t="shared" si="26"/>
        <v/>
      </c>
      <c r="D235" s="1" t="str">
        <f t="shared" si="21"/>
        <v/>
      </c>
      <c r="E235" s="1" t="str">
        <f t="shared" si="22"/>
        <v/>
      </c>
      <c r="F235" s="1" t="str">
        <f t="shared" si="25"/>
        <v/>
      </c>
      <c r="G235" s="1" t="str">
        <f t="shared" si="23"/>
        <v/>
      </c>
    </row>
    <row r="236" spans="2:7" x14ac:dyDescent="0.25">
      <c r="B236" t="str">
        <f t="shared" si="24"/>
        <v/>
      </c>
      <c r="C236" s="2" t="str">
        <f t="shared" si="26"/>
        <v/>
      </c>
      <c r="D236" s="1" t="str">
        <f t="shared" si="21"/>
        <v/>
      </c>
      <c r="E236" s="1" t="str">
        <f t="shared" si="22"/>
        <v/>
      </c>
      <c r="F236" s="1" t="str">
        <f t="shared" si="25"/>
        <v/>
      </c>
      <c r="G236" s="1" t="str">
        <f t="shared" si="23"/>
        <v/>
      </c>
    </row>
    <row r="237" spans="2:7" x14ac:dyDescent="0.25">
      <c r="B237" t="str">
        <f t="shared" si="24"/>
        <v/>
      </c>
      <c r="C237" s="2" t="str">
        <f t="shared" si="26"/>
        <v/>
      </c>
      <c r="D237" s="1" t="str">
        <f t="shared" si="21"/>
        <v/>
      </c>
      <c r="E237" s="1" t="str">
        <f t="shared" si="22"/>
        <v/>
      </c>
      <c r="F237" s="1" t="str">
        <f t="shared" si="25"/>
        <v/>
      </c>
      <c r="G237" s="1" t="str">
        <f t="shared" si="23"/>
        <v/>
      </c>
    </row>
    <row r="238" spans="2:7" x14ac:dyDescent="0.25">
      <c r="B238" t="str">
        <f t="shared" si="24"/>
        <v/>
      </c>
      <c r="C238" s="2" t="str">
        <f t="shared" si="26"/>
        <v/>
      </c>
      <c r="D238" s="1" t="str">
        <f t="shared" si="21"/>
        <v/>
      </c>
      <c r="E238" s="1" t="str">
        <f t="shared" si="22"/>
        <v/>
      </c>
      <c r="F238" s="1" t="str">
        <f t="shared" si="25"/>
        <v/>
      </c>
      <c r="G238" s="1" t="str">
        <f t="shared" si="23"/>
        <v/>
      </c>
    </row>
    <row r="239" spans="2:7" x14ac:dyDescent="0.25">
      <c r="B239" t="str">
        <f t="shared" si="24"/>
        <v/>
      </c>
      <c r="C239" s="2" t="str">
        <f t="shared" si="26"/>
        <v/>
      </c>
      <c r="D239" s="1" t="str">
        <f t="shared" si="21"/>
        <v/>
      </c>
      <c r="E239" s="1" t="str">
        <f t="shared" si="22"/>
        <v/>
      </c>
      <c r="F239" s="1" t="str">
        <f t="shared" si="25"/>
        <v/>
      </c>
      <c r="G239" s="1" t="str">
        <f t="shared" si="23"/>
        <v/>
      </c>
    </row>
    <row r="240" spans="2:7" x14ac:dyDescent="0.25">
      <c r="B240" t="str">
        <f t="shared" si="24"/>
        <v/>
      </c>
      <c r="C240" s="2" t="str">
        <f t="shared" si="26"/>
        <v/>
      </c>
      <c r="D240" s="1" t="str">
        <f t="shared" si="21"/>
        <v/>
      </c>
      <c r="E240" s="1" t="str">
        <f t="shared" si="22"/>
        <v/>
      </c>
      <c r="F240" s="1" t="str">
        <f t="shared" si="25"/>
        <v/>
      </c>
      <c r="G240" s="1" t="str">
        <f t="shared" si="23"/>
        <v/>
      </c>
    </row>
    <row r="241" spans="2:7" x14ac:dyDescent="0.25">
      <c r="B241" t="str">
        <f t="shared" si="24"/>
        <v/>
      </c>
      <c r="C241" s="2" t="str">
        <f t="shared" si="26"/>
        <v/>
      </c>
      <c r="D241" s="1" t="str">
        <f t="shared" si="21"/>
        <v/>
      </c>
      <c r="E241" s="1" t="str">
        <f t="shared" si="22"/>
        <v/>
      </c>
      <c r="F241" s="1" t="str">
        <f t="shared" si="25"/>
        <v/>
      </c>
      <c r="G241" s="1" t="str">
        <f t="shared" si="23"/>
        <v/>
      </c>
    </row>
    <row r="242" spans="2:7" x14ac:dyDescent="0.25">
      <c r="B242" t="str">
        <f t="shared" si="24"/>
        <v/>
      </c>
      <c r="C242" s="2" t="str">
        <f t="shared" si="26"/>
        <v/>
      </c>
      <c r="D242" s="1" t="str">
        <f t="shared" si="21"/>
        <v/>
      </c>
      <c r="E242" s="1" t="str">
        <f t="shared" si="22"/>
        <v/>
      </c>
      <c r="F242" s="1" t="str">
        <f t="shared" si="25"/>
        <v/>
      </c>
      <c r="G242" s="1" t="str">
        <f t="shared" si="23"/>
        <v/>
      </c>
    </row>
    <row r="243" spans="2:7" x14ac:dyDescent="0.25">
      <c r="B243" t="str">
        <f t="shared" si="24"/>
        <v/>
      </c>
      <c r="C243" s="2" t="str">
        <f t="shared" si="26"/>
        <v/>
      </c>
      <c r="D243" s="1" t="str">
        <f t="shared" si="21"/>
        <v/>
      </c>
      <c r="E243" s="1" t="str">
        <f t="shared" si="22"/>
        <v/>
      </c>
      <c r="F243" s="1" t="str">
        <f t="shared" si="25"/>
        <v/>
      </c>
      <c r="G243" s="1" t="str">
        <f t="shared" si="23"/>
        <v/>
      </c>
    </row>
    <row r="244" spans="2:7" x14ac:dyDescent="0.25">
      <c r="B244" t="str">
        <f t="shared" si="24"/>
        <v/>
      </c>
      <c r="C244" s="2" t="str">
        <f t="shared" si="26"/>
        <v/>
      </c>
      <c r="D244" s="1" t="str">
        <f t="shared" si="21"/>
        <v/>
      </c>
      <c r="E244" s="1" t="str">
        <f t="shared" si="22"/>
        <v/>
      </c>
      <c r="F244" s="1" t="str">
        <f t="shared" si="25"/>
        <v/>
      </c>
      <c r="G244" s="1" t="str">
        <f t="shared" si="23"/>
        <v/>
      </c>
    </row>
    <row r="245" spans="2:7" x14ac:dyDescent="0.25">
      <c r="B245" t="str">
        <f t="shared" si="24"/>
        <v/>
      </c>
      <c r="C245" s="2" t="str">
        <f t="shared" si="26"/>
        <v/>
      </c>
      <c r="D245" s="1" t="str">
        <f t="shared" si="21"/>
        <v/>
      </c>
      <c r="E245" s="1" t="str">
        <f t="shared" si="22"/>
        <v/>
      </c>
      <c r="F245" s="1" t="str">
        <f t="shared" si="25"/>
        <v/>
      </c>
      <c r="G245" s="1" t="str">
        <f t="shared" si="23"/>
        <v/>
      </c>
    </row>
    <row r="246" spans="2:7" x14ac:dyDescent="0.25">
      <c r="B246" t="str">
        <f t="shared" si="24"/>
        <v/>
      </c>
      <c r="C246" s="2" t="str">
        <f t="shared" si="26"/>
        <v/>
      </c>
      <c r="D246" s="1" t="str">
        <f t="shared" si="21"/>
        <v/>
      </c>
      <c r="E246" s="1" t="str">
        <f t="shared" si="22"/>
        <v/>
      </c>
      <c r="F246" s="1" t="str">
        <f t="shared" si="25"/>
        <v/>
      </c>
      <c r="G246" s="1" t="str">
        <f t="shared" si="23"/>
        <v/>
      </c>
    </row>
    <row r="247" spans="2:7" x14ac:dyDescent="0.25">
      <c r="B247" t="str">
        <f t="shared" si="24"/>
        <v/>
      </c>
      <c r="C247" s="2" t="str">
        <f t="shared" si="26"/>
        <v/>
      </c>
      <c r="D247" s="1" t="str">
        <f t="shared" si="21"/>
        <v/>
      </c>
      <c r="E247" s="1" t="str">
        <f t="shared" si="22"/>
        <v/>
      </c>
      <c r="F247" s="1" t="str">
        <f t="shared" si="25"/>
        <v/>
      </c>
      <c r="G247" s="1" t="str">
        <f t="shared" si="23"/>
        <v/>
      </c>
    </row>
    <row r="248" spans="2:7" x14ac:dyDescent="0.25">
      <c r="B248" t="str">
        <f t="shared" si="24"/>
        <v/>
      </c>
      <c r="C248" s="2" t="str">
        <f t="shared" si="26"/>
        <v/>
      </c>
      <c r="D248" s="1" t="str">
        <f t="shared" si="21"/>
        <v/>
      </c>
      <c r="E248" s="1" t="str">
        <f t="shared" si="22"/>
        <v/>
      </c>
      <c r="F248" s="1" t="str">
        <f t="shared" si="25"/>
        <v/>
      </c>
      <c r="G248" s="1" t="str">
        <f t="shared" si="23"/>
        <v/>
      </c>
    </row>
    <row r="249" spans="2:7" x14ac:dyDescent="0.25">
      <c r="B249" t="str">
        <f t="shared" si="24"/>
        <v/>
      </c>
      <c r="C249" s="2" t="str">
        <f t="shared" si="26"/>
        <v/>
      </c>
      <c r="D249" s="1" t="str">
        <f t="shared" si="21"/>
        <v/>
      </c>
      <c r="E249" s="1" t="str">
        <f t="shared" si="22"/>
        <v/>
      </c>
      <c r="F249" s="1" t="str">
        <f t="shared" si="25"/>
        <v/>
      </c>
      <c r="G249" s="1" t="str">
        <f t="shared" si="23"/>
        <v/>
      </c>
    </row>
    <row r="250" spans="2:7" x14ac:dyDescent="0.25">
      <c r="B250" t="str">
        <f t="shared" si="24"/>
        <v/>
      </c>
      <c r="C250" s="2" t="str">
        <f t="shared" si="26"/>
        <v/>
      </c>
      <c r="D250" s="1" t="str">
        <f t="shared" si="21"/>
        <v/>
      </c>
      <c r="E250" s="1" t="str">
        <f t="shared" si="22"/>
        <v/>
      </c>
      <c r="F250" s="1" t="str">
        <f t="shared" si="25"/>
        <v/>
      </c>
      <c r="G250" s="1" t="str">
        <f t="shared" si="23"/>
        <v/>
      </c>
    </row>
    <row r="251" spans="2:7" x14ac:dyDescent="0.25">
      <c r="B251" t="str">
        <f t="shared" si="24"/>
        <v/>
      </c>
      <c r="C251" s="2" t="str">
        <f t="shared" si="26"/>
        <v/>
      </c>
      <c r="D251" s="1" t="str">
        <f t="shared" si="21"/>
        <v/>
      </c>
      <c r="E251" s="1" t="str">
        <f t="shared" si="22"/>
        <v/>
      </c>
      <c r="F251" s="1" t="str">
        <f t="shared" si="25"/>
        <v/>
      </c>
      <c r="G251" s="1" t="str">
        <f t="shared" si="23"/>
        <v/>
      </c>
    </row>
    <row r="252" spans="2:7" x14ac:dyDescent="0.25">
      <c r="B252" t="str">
        <f t="shared" si="24"/>
        <v/>
      </c>
      <c r="C252" s="2" t="str">
        <f t="shared" si="26"/>
        <v/>
      </c>
      <c r="D252" s="1" t="str">
        <f t="shared" si="21"/>
        <v/>
      </c>
      <c r="E252" s="1" t="str">
        <f t="shared" si="22"/>
        <v/>
      </c>
      <c r="F252" s="1" t="str">
        <f t="shared" si="25"/>
        <v/>
      </c>
      <c r="G252" s="1" t="str">
        <f t="shared" si="23"/>
        <v/>
      </c>
    </row>
    <row r="253" spans="2:7" x14ac:dyDescent="0.25">
      <c r="B253" t="str">
        <f t="shared" si="24"/>
        <v/>
      </c>
      <c r="C253" s="2" t="str">
        <f t="shared" si="26"/>
        <v/>
      </c>
      <c r="D253" s="1" t="str">
        <f t="shared" si="21"/>
        <v/>
      </c>
      <c r="E253" s="1" t="str">
        <f t="shared" si="22"/>
        <v/>
      </c>
      <c r="F253" s="1" t="str">
        <f t="shared" si="25"/>
        <v/>
      </c>
      <c r="G253" s="1" t="str">
        <f t="shared" si="23"/>
        <v/>
      </c>
    </row>
    <row r="254" spans="2:7" x14ac:dyDescent="0.25">
      <c r="B254" t="str">
        <f t="shared" si="24"/>
        <v/>
      </c>
      <c r="C254" s="2" t="str">
        <f t="shared" si="26"/>
        <v/>
      </c>
      <c r="D254" s="1" t="str">
        <f t="shared" si="21"/>
        <v/>
      </c>
      <c r="E254" s="1" t="str">
        <f t="shared" si="22"/>
        <v/>
      </c>
      <c r="F254" s="1" t="str">
        <f t="shared" si="25"/>
        <v/>
      </c>
      <c r="G254" s="1" t="str">
        <f t="shared" si="23"/>
        <v/>
      </c>
    </row>
    <row r="255" spans="2:7" x14ac:dyDescent="0.25">
      <c r="B255" t="str">
        <f t="shared" si="24"/>
        <v/>
      </c>
      <c r="C255" s="2" t="str">
        <f t="shared" si="26"/>
        <v/>
      </c>
      <c r="D255" s="1" t="str">
        <f t="shared" si="21"/>
        <v/>
      </c>
      <c r="E255" s="1" t="str">
        <f t="shared" si="22"/>
        <v/>
      </c>
      <c r="F255" s="1" t="str">
        <f t="shared" si="25"/>
        <v/>
      </c>
      <c r="G255" s="1" t="str">
        <f t="shared" si="23"/>
        <v/>
      </c>
    </row>
    <row r="256" spans="2:7" x14ac:dyDescent="0.25">
      <c r="B256" t="str">
        <f t="shared" si="24"/>
        <v/>
      </c>
      <c r="C256" s="2" t="str">
        <f t="shared" si="26"/>
        <v/>
      </c>
      <c r="D256" s="1" t="str">
        <f t="shared" si="21"/>
        <v/>
      </c>
      <c r="E256" s="1" t="str">
        <f t="shared" si="22"/>
        <v/>
      </c>
      <c r="F256" s="1" t="str">
        <f t="shared" si="25"/>
        <v/>
      </c>
      <c r="G256" s="1" t="str">
        <f t="shared" si="23"/>
        <v/>
      </c>
    </row>
    <row r="257" spans="2:7" x14ac:dyDescent="0.25">
      <c r="B257" t="str">
        <f t="shared" si="24"/>
        <v/>
      </c>
      <c r="C257" s="2" t="str">
        <f t="shared" si="26"/>
        <v/>
      </c>
      <c r="D257" s="1" t="str">
        <f t="shared" si="21"/>
        <v/>
      </c>
      <c r="E257" s="1" t="str">
        <f t="shared" si="22"/>
        <v/>
      </c>
      <c r="F257" s="1" t="str">
        <f t="shared" si="25"/>
        <v/>
      </c>
      <c r="G257" s="1" t="str">
        <f t="shared" si="23"/>
        <v/>
      </c>
    </row>
    <row r="258" spans="2:7" x14ac:dyDescent="0.25">
      <c r="B258" t="str">
        <f t="shared" si="24"/>
        <v/>
      </c>
      <c r="C258" s="2" t="str">
        <f t="shared" si="26"/>
        <v/>
      </c>
      <c r="D258" s="1" t="str">
        <f t="shared" si="21"/>
        <v/>
      </c>
      <c r="E258" s="1" t="str">
        <f t="shared" si="22"/>
        <v/>
      </c>
      <c r="F258" s="1" t="str">
        <f t="shared" si="25"/>
        <v/>
      </c>
      <c r="G258" s="1" t="str">
        <f t="shared" si="23"/>
        <v/>
      </c>
    </row>
    <row r="259" spans="2:7" x14ac:dyDescent="0.25">
      <c r="B259" t="str">
        <f t="shared" si="24"/>
        <v/>
      </c>
      <c r="C259" s="2" t="str">
        <f t="shared" si="26"/>
        <v/>
      </c>
      <c r="D259" s="1" t="str">
        <f t="shared" si="21"/>
        <v/>
      </c>
      <c r="E259" s="1" t="str">
        <f t="shared" si="22"/>
        <v/>
      </c>
      <c r="F259" s="1" t="str">
        <f t="shared" si="25"/>
        <v/>
      </c>
      <c r="G259" s="1" t="str">
        <f t="shared" si="23"/>
        <v/>
      </c>
    </row>
    <row r="260" spans="2:7" x14ac:dyDescent="0.25">
      <c r="B260" t="str">
        <f t="shared" si="24"/>
        <v/>
      </c>
      <c r="C260" s="2" t="str">
        <f t="shared" si="26"/>
        <v/>
      </c>
      <c r="D260" s="1" t="str">
        <f t="shared" si="21"/>
        <v/>
      </c>
      <c r="E260" s="1" t="str">
        <f t="shared" si="22"/>
        <v/>
      </c>
      <c r="F260" s="1" t="str">
        <f t="shared" si="25"/>
        <v/>
      </c>
      <c r="G260" s="1" t="str">
        <f t="shared" si="23"/>
        <v/>
      </c>
    </row>
    <row r="261" spans="2:7" x14ac:dyDescent="0.25">
      <c r="B261" t="str">
        <f t="shared" si="24"/>
        <v/>
      </c>
      <c r="C261" s="2" t="str">
        <f t="shared" si="26"/>
        <v/>
      </c>
      <c r="D261" s="1" t="str">
        <f t="shared" si="21"/>
        <v/>
      </c>
      <c r="E261" s="1" t="str">
        <f t="shared" si="22"/>
        <v/>
      </c>
      <c r="F261" s="1" t="str">
        <f t="shared" si="25"/>
        <v/>
      </c>
      <c r="G261" s="1" t="str">
        <f t="shared" si="23"/>
        <v/>
      </c>
    </row>
    <row r="262" spans="2:7" x14ac:dyDescent="0.25">
      <c r="B262" t="str">
        <f t="shared" si="24"/>
        <v/>
      </c>
      <c r="C262" s="2" t="str">
        <f t="shared" si="26"/>
        <v/>
      </c>
      <c r="D262" s="1" t="str">
        <f t="shared" si="21"/>
        <v/>
      </c>
      <c r="E262" s="1" t="str">
        <f t="shared" si="22"/>
        <v/>
      </c>
      <c r="F262" s="1" t="str">
        <f t="shared" si="25"/>
        <v/>
      </c>
      <c r="G262" s="1" t="str">
        <f t="shared" si="23"/>
        <v/>
      </c>
    </row>
    <row r="263" spans="2:7" x14ac:dyDescent="0.25">
      <c r="B263" t="str">
        <f t="shared" si="24"/>
        <v/>
      </c>
      <c r="C263" s="2" t="str">
        <f t="shared" si="26"/>
        <v/>
      </c>
      <c r="D263" s="1" t="str">
        <f t="shared" si="21"/>
        <v/>
      </c>
      <c r="E263" s="1" t="str">
        <f t="shared" si="22"/>
        <v/>
      </c>
      <c r="F263" s="1" t="str">
        <f t="shared" si="25"/>
        <v/>
      </c>
      <c r="G263" s="1" t="str">
        <f t="shared" si="23"/>
        <v/>
      </c>
    </row>
    <row r="264" spans="2:7" x14ac:dyDescent="0.25">
      <c r="B264" t="str">
        <f t="shared" si="24"/>
        <v/>
      </c>
      <c r="C264" s="2" t="str">
        <f t="shared" si="26"/>
        <v/>
      </c>
      <c r="D264" s="1" t="str">
        <f t="shared" si="21"/>
        <v/>
      </c>
      <c r="E264" s="1" t="str">
        <f t="shared" si="22"/>
        <v/>
      </c>
      <c r="F264" s="1" t="str">
        <f t="shared" si="25"/>
        <v/>
      </c>
      <c r="G264" s="1" t="str">
        <f t="shared" si="23"/>
        <v/>
      </c>
    </row>
    <row r="265" spans="2:7" x14ac:dyDescent="0.25">
      <c r="B265" t="str">
        <f t="shared" si="24"/>
        <v/>
      </c>
      <c r="C265" s="2" t="str">
        <f t="shared" si="26"/>
        <v/>
      </c>
      <c r="D265" s="1" t="str">
        <f t="shared" si="21"/>
        <v/>
      </c>
      <c r="E265" s="1" t="str">
        <f t="shared" si="22"/>
        <v/>
      </c>
      <c r="F265" s="1" t="str">
        <f t="shared" si="25"/>
        <v/>
      </c>
      <c r="G265" s="1" t="str">
        <f t="shared" si="23"/>
        <v/>
      </c>
    </row>
    <row r="266" spans="2:7" x14ac:dyDescent="0.25">
      <c r="B266" t="str">
        <f t="shared" si="24"/>
        <v/>
      </c>
      <c r="C266" s="2" t="str">
        <f t="shared" si="26"/>
        <v/>
      </c>
      <c r="D266" s="1" t="str">
        <f t="shared" si="21"/>
        <v/>
      </c>
      <c r="E266" s="1" t="str">
        <f t="shared" si="22"/>
        <v/>
      </c>
      <c r="F266" s="1" t="str">
        <f t="shared" si="25"/>
        <v/>
      </c>
      <c r="G266" s="1" t="str">
        <f t="shared" si="23"/>
        <v/>
      </c>
    </row>
    <row r="267" spans="2:7" x14ac:dyDescent="0.25">
      <c r="B267" t="str">
        <f t="shared" si="24"/>
        <v/>
      </c>
      <c r="C267" s="2" t="str">
        <f t="shared" si="26"/>
        <v/>
      </c>
      <c r="D267" s="1" t="str">
        <f t="shared" si="21"/>
        <v/>
      </c>
      <c r="E267" s="1" t="str">
        <f t="shared" si="22"/>
        <v/>
      </c>
      <c r="F267" s="1" t="str">
        <f t="shared" si="25"/>
        <v/>
      </c>
      <c r="G267" s="1" t="str">
        <f t="shared" si="23"/>
        <v/>
      </c>
    </row>
    <row r="268" spans="2:7" x14ac:dyDescent="0.25">
      <c r="B268" t="str">
        <f t="shared" si="24"/>
        <v/>
      </c>
      <c r="C268" s="2" t="str">
        <f t="shared" si="26"/>
        <v/>
      </c>
      <c r="D268" s="1" t="str">
        <f t="shared" si="21"/>
        <v/>
      </c>
      <c r="E268" s="1" t="str">
        <f t="shared" si="22"/>
        <v/>
      </c>
      <c r="F268" s="1" t="str">
        <f t="shared" si="25"/>
        <v/>
      </c>
      <c r="G268" s="1" t="str">
        <f t="shared" si="23"/>
        <v/>
      </c>
    </row>
    <row r="269" spans="2:7" x14ac:dyDescent="0.25">
      <c r="B269" t="str">
        <f t="shared" si="24"/>
        <v/>
      </c>
      <c r="C269" s="2" t="str">
        <f t="shared" si="26"/>
        <v/>
      </c>
      <c r="D269" s="1" t="str">
        <f t="shared" ref="D269:D314" si="27">IFERROR(PPMT(rate/12,B269,year*12,-loanamt),"")</f>
        <v/>
      </c>
      <c r="E269" s="1" t="str">
        <f t="shared" ref="E269:E314" si="28">IFERROR((D269+G269),"")</f>
        <v/>
      </c>
      <c r="F269" s="1" t="str">
        <f t="shared" si="25"/>
        <v/>
      </c>
      <c r="G269" s="1" t="str">
        <f t="shared" ref="G269:G314" si="29">IFERROR(IPMT(rate/12,B269,year*12,-loanamt),"")</f>
        <v/>
      </c>
    </row>
    <row r="270" spans="2:7" x14ac:dyDescent="0.25">
      <c r="B270" t="str">
        <f t="shared" ref="B270:B314" si="30">IF(B269&lt;year*12,B269+1,"")</f>
        <v/>
      </c>
      <c r="C270" s="2" t="str">
        <f t="shared" si="26"/>
        <v/>
      </c>
      <c r="D270" s="1" t="str">
        <f t="shared" si="27"/>
        <v/>
      </c>
      <c r="E270" s="1" t="str">
        <f t="shared" si="28"/>
        <v/>
      </c>
      <c r="F270" s="1" t="str">
        <f t="shared" ref="F270:F314" si="31">IFERROR((F269-D270),"")</f>
        <v/>
      </c>
      <c r="G270" s="1" t="str">
        <f t="shared" si="29"/>
        <v/>
      </c>
    </row>
    <row r="271" spans="2:7" x14ac:dyDescent="0.25">
      <c r="B271" t="str">
        <f t="shared" si="30"/>
        <v/>
      </c>
      <c r="C271" s="2" t="str">
        <f t="shared" ref="C271:C314" si="32">IF(B271&lt;&gt;"",DATE(YEAR(C270),MONTH(C270)+1,DAY(C270)),"")</f>
        <v/>
      </c>
      <c r="D271" s="1" t="str">
        <f t="shared" si="27"/>
        <v/>
      </c>
      <c r="E271" s="1" t="str">
        <f t="shared" si="28"/>
        <v/>
      </c>
      <c r="F271" s="1" t="str">
        <f t="shared" si="31"/>
        <v/>
      </c>
      <c r="G271" s="1" t="str">
        <f t="shared" si="29"/>
        <v/>
      </c>
    </row>
    <row r="272" spans="2:7" x14ac:dyDescent="0.25">
      <c r="B272" t="str">
        <f t="shared" si="30"/>
        <v/>
      </c>
      <c r="C272" s="2" t="str">
        <f t="shared" si="32"/>
        <v/>
      </c>
      <c r="D272" s="1" t="str">
        <f t="shared" si="27"/>
        <v/>
      </c>
      <c r="E272" s="1" t="str">
        <f t="shared" si="28"/>
        <v/>
      </c>
      <c r="F272" s="1" t="str">
        <f t="shared" si="31"/>
        <v/>
      </c>
      <c r="G272" s="1" t="str">
        <f t="shared" si="29"/>
        <v/>
      </c>
    </row>
    <row r="273" spans="2:7" x14ac:dyDescent="0.25">
      <c r="B273" t="str">
        <f t="shared" si="30"/>
        <v/>
      </c>
      <c r="C273" s="2" t="str">
        <f t="shared" si="32"/>
        <v/>
      </c>
      <c r="D273" s="1" t="str">
        <f t="shared" si="27"/>
        <v/>
      </c>
      <c r="E273" s="1" t="str">
        <f t="shared" si="28"/>
        <v/>
      </c>
      <c r="F273" s="1" t="str">
        <f t="shared" si="31"/>
        <v/>
      </c>
      <c r="G273" s="1" t="str">
        <f t="shared" si="29"/>
        <v/>
      </c>
    </row>
    <row r="274" spans="2:7" x14ac:dyDescent="0.25">
      <c r="B274" t="str">
        <f t="shared" si="30"/>
        <v/>
      </c>
      <c r="C274" s="2" t="str">
        <f t="shared" si="32"/>
        <v/>
      </c>
      <c r="D274" s="1" t="str">
        <f t="shared" si="27"/>
        <v/>
      </c>
      <c r="E274" s="1" t="str">
        <f t="shared" si="28"/>
        <v/>
      </c>
      <c r="F274" s="1" t="str">
        <f t="shared" si="31"/>
        <v/>
      </c>
      <c r="G274" s="1" t="str">
        <f t="shared" si="29"/>
        <v/>
      </c>
    </row>
    <row r="275" spans="2:7" x14ac:dyDescent="0.25">
      <c r="B275" t="str">
        <f t="shared" si="30"/>
        <v/>
      </c>
      <c r="C275" s="2" t="str">
        <f t="shared" si="32"/>
        <v/>
      </c>
      <c r="D275" s="1" t="str">
        <f t="shared" si="27"/>
        <v/>
      </c>
      <c r="E275" s="1" t="str">
        <f t="shared" si="28"/>
        <v/>
      </c>
      <c r="F275" s="1" t="str">
        <f t="shared" si="31"/>
        <v/>
      </c>
      <c r="G275" s="1" t="str">
        <f t="shared" si="29"/>
        <v/>
      </c>
    </row>
    <row r="276" spans="2:7" x14ac:dyDescent="0.25">
      <c r="B276" t="str">
        <f t="shared" si="30"/>
        <v/>
      </c>
      <c r="C276" s="2" t="str">
        <f t="shared" si="32"/>
        <v/>
      </c>
      <c r="D276" s="1" t="str">
        <f t="shared" si="27"/>
        <v/>
      </c>
      <c r="E276" s="1" t="str">
        <f t="shared" si="28"/>
        <v/>
      </c>
      <c r="F276" s="1" t="str">
        <f t="shared" si="31"/>
        <v/>
      </c>
      <c r="G276" s="1" t="str">
        <f t="shared" si="29"/>
        <v/>
      </c>
    </row>
    <row r="277" spans="2:7" x14ac:dyDescent="0.25">
      <c r="B277" t="str">
        <f t="shared" si="30"/>
        <v/>
      </c>
      <c r="C277" s="2" t="str">
        <f t="shared" si="32"/>
        <v/>
      </c>
      <c r="D277" s="1" t="str">
        <f t="shared" si="27"/>
        <v/>
      </c>
      <c r="E277" s="1" t="str">
        <f t="shared" si="28"/>
        <v/>
      </c>
      <c r="F277" s="1" t="str">
        <f t="shared" si="31"/>
        <v/>
      </c>
      <c r="G277" s="1" t="str">
        <f t="shared" si="29"/>
        <v/>
      </c>
    </row>
    <row r="278" spans="2:7" x14ac:dyDescent="0.25">
      <c r="B278" t="str">
        <f t="shared" si="30"/>
        <v/>
      </c>
      <c r="C278" s="2" t="str">
        <f t="shared" si="32"/>
        <v/>
      </c>
      <c r="D278" s="1" t="str">
        <f t="shared" si="27"/>
        <v/>
      </c>
      <c r="E278" s="1" t="str">
        <f t="shared" si="28"/>
        <v/>
      </c>
      <c r="F278" s="1" t="str">
        <f t="shared" si="31"/>
        <v/>
      </c>
      <c r="G278" s="1" t="str">
        <f t="shared" si="29"/>
        <v/>
      </c>
    </row>
    <row r="279" spans="2:7" x14ac:dyDescent="0.25">
      <c r="B279" t="str">
        <f t="shared" si="30"/>
        <v/>
      </c>
      <c r="C279" s="2" t="str">
        <f t="shared" si="32"/>
        <v/>
      </c>
      <c r="D279" s="1" t="str">
        <f t="shared" si="27"/>
        <v/>
      </c>
      <c r="E279" s="1" t="str">
        <f t="shared" si="28"/>
        <v/>
      </c>
      <c r="F279" s="1" t="str">
        <f t="shared" si="31"/>
        <v/>
      </c>
      <c r="G279" s="1" t="str">
        <f t="shared" si="29"/>
        <v/>
      </c>
    </row>
    <row r="280" spans="2:7" x14ac:dyDescent="0.25">
      <c r="B280" t="str">
        <f t="shared" si="30"/>
        <v/>
      </c>
      <c r="C280" s="2" t="str">
        <f t="shared" si="32"/>
        <v/>
      </c>
      <c r="D280" s="1" t="str">
        <f t="shared" si="27"/>
        <v/>
      </c>
      <c r="E280" s="1" t="str">
        <f t="shared" si="28"/>
        <v/>
      </c>
      <c r="F280" s="1" t="str">
        <f t="shared" si="31"/>
        <v/>
      </c>
      <c r="G280" s="1" t="str">
        <f t="shared" si="29"/>
        <v/>
      </c>
    </row>
    <row r="281" spans="2:7" x14ac:dyDescent="0.25">
      <c r="B281" t="str">
        <f t="shared" si="30"/>
        <v/>
      </c>
      <c r="C281" s="2" t="str">
        <f t="shared" si="32"/>
        <v/>
      </c>
      <c r="D281" s="1" t="str">
        <f t="shared" si="27"/>
        <v/>
      </c>
      <c r="E281" s="1" t="str">
        <f t="shared" si="28"/>
        <v/>
      </c>
      <c r="F281" s="1" t="str">
        <f t="shared" si="31"/>
        <v/>
      </c>
      <c r="G281" s="1" t="str">
        <f t="shared" si="29"/>
        <v/>
      </c>
    </row>
    <row r="282" spans="2:7" x14ac:dyDescent="0.25">
      <c r="B282" t="str">
        <f t="shared" si="30"/>
        <v/>
      </c>
      <c r="C282" s="2" t="str">
        <f t="shared" si="32"/>
        <v/>
      </c>
      <c r="D282" s="1" t="str">
        <f t="shared" si="27"/>
        <v/>
      </c>
      <c r="E282" s="1" t="str">
        <f t="shared" si="28"/>
        <v/>
      </c>
      <c r="F282" s="1" t="str">
        <f t="shared" si="31"/>
        <v/>
      </c>
      <c r="G282" s="1" t="str">
        <f t="shared" si="29"/>
        <v/>
      </c>
    </row>
    <row r="283" spans="2:7" x14ac:dyDescent="0.25">
      <c r="B283" t="str">
        <f t="shared" si="30"/>
        <v/>
      </c>
      <c r="C283" s="2" t="str">
        <f t="shared" si="32"/>
        <v/>
      </c>
      <c r="D283" s="1" t="str">
        <f t="shared" si="27"/>
        <v/>
      </c>
      <c r="E283" s="1" t="str">
        <f t="shared" si="28"/>
        <v/>
      </c>
      <c r="F283" s="1" t="str">
        <f t="shared" si="31"/>
        <v/>
      </c>
      <c r="G283" s="1" t="str">
        <f t="shared" si="29"/>
        <v/>
      </c>
    </row>
    <row r="284" spans="2:7" x14ac:dyDescent="0.25">
      <c r="B284" t="str">
        <f t="shared" si="30"/>
        <v/>
      </c>
      <c r="C284" s="2" t="str">
        <f t="shared" si="32"/>
        <v/>
      </c>
      <c r="D284" s="1" t="str">
        <f t="shared" si="27"/>
        <v/>
      </c>
      <c r="E284" s="1" t="str">
        <f t="shared" si="28"/>
        <v/>
      </c>
      <c r="F284" s="1" t="str">
        <f t="shared" si="31"/>
        <v/>
      </c>
      <c r="G284" s="1" t="str">
        <f t="shared" si="29"/>
        <v/>
      </c>
    </row>
    <row r="285" spans="2:7" x14ac:dyDescent="0.25">
      <c r="B285" t="str">
        <f t="shared" si="30"/>
        <v/>
      </c>
      <c r="C285" s="2" t="str">
        <f t="shared" si="32"/>
        <v/>
      </c>
      <c r="D285" s="1" t="str">
        <f t="shared" si="27"/>
        <v/>
      </c>
      <c r="E285" s="1" t="str">
        <f t="shared" si="28"/>
        <v/>
      </c>
      <c r="F285" s="1" t="str">
        <f t="shared" si="31"/>
        <v/>
      </c>
      <c r="G285" s="1" t="str">
        <f t="shared" si="29"/>
        <v/>
      </c>
    </row>
    <row r="286" spans="2:7" x14ac:dyDescent="0.25">
      <c r="B286" t="str">
        <f t="shared" si="30"/>
        <v/>
      </c>
      <c r="C286" s="2" t="str">
        <f t="shared" si="32"/>
        <v/>
      </c>
      <c r="D286" s="1" t="str">
        <f t="shared" si="27"/>
        <v/>
      </c>
      <c r="E286" s="1" t="str">
        <f t="shared" si="28"/>
        <v/>
      </c>
      <c r="F286" s="1" t="str">
        <f t="shared" si="31"/>
        <v/>
      </c>
      <c r="G286" s="1" t="str">
        <f t="shared" si="29"/>
        <v/>
      </c>
    </row>
    <row r="287" spans="2:7" x14ac:dyDescent="0.25">
      <c r="B287" t="str">
        <f t="shared" si="30"/>
        <v/>
      </c>
      <c r="C287" s="2" t="str">
        <f t="shared" si="32"/>
        <v/>
      </c>
      <c r="D287" s="1" t="str">
        <f t="shared" si="27"/>
        <v/>
      </c>
      <c r="E287" s="1" t="str">
        <f t="shared" si="28"/>
        <v/>
      </c>
      <c r="F287" s="1" t="str">
        <f t="shared" si="31"/>
        <v/>
      </c>
      <c r="G287" s="1" t="str">
        <f t="shared" si="29"/>
        <v/>
      </c>
    </row>
    <row r="288" spans="2:7" x14ac:dyDescent="0.25">
      <c r="B288" t="str">
        <f t="shared" si="30"/>
        <v/>
      </c>
      <c r="C288" s="2" t="str">
        <f t="shared" si="32"/>
        <v/>
      </c>
      <c r="D288" s="1" t="str">
        <f t="shared" si="27"/>
        <v/>
      </c>
      <c r="E288" s="1" t="str">
        <f t="shared" si="28"/>
        <v/>
      </c>
      <c r="F288" s="1" t="str">
        <f t="shared" si="31"/>
        <v/>
      </c>
      <c r="G288" s="1" t="str">
        <f t="shared" si="29"/>
        <v/>
      </c>
    </row>
    <row r="289" spans="2:7" x14ac:dyDescent="0.25">
      <c r="B289" t="str">
        <f t="shared" si="30"/>
        <v/>
      </c>
      <c r="C289" s="2" t="str">
        <f t="shared" si="32"/>
        <v/>
      </c>
      <c r="D289" s="1" t="str">
        <f t="shared" si="27"/>
        <v/>
      </c>
      <c r="E289" s="1" t="str">
        <f t="shared" si="28"/>
        <v/>
      </c>
      <c r="F289" s="1" t="str">
        <f t="shared" si="31"/>
        <v/>
      </c>
      <c r="G289" s="1" t="str">
        <f t="shared" si="29"/>
        <v/>
      </c>
    </row>
    <row r="290" spans="2:7" x14ac:dyDescent="0.25">
      <c r="B290" t="str">
        <f t="shared" si="30"/>
        <v/>
      </c>
      <c r="C290" s="2" t="str">
        <f t="shared" si="32"/>
        <v/>
      </c>
      <c r="D290" s="1" t="str">
        <f t="shared" si="27"/>
        <v/>
      </c>
      <c r="E290" s="1" t="str">
        <f t="shared" si="28"/>
        <v/>
      </c>
      <c r="F290" s="1" t="str">
        <f t="shared" si="31"/>
        <v/>
      </c>
      <c r="G290" s="1" t="str">
        <f t="shared" si="29"/>
        <v/>
      </c>
    </row>
    <row r="291" spans="2:7" x14ac:dyDescent="0.25">
      <c r="B291" t="str">
        <f t="shared" si="30"/>
        <v/>
      </c>
      <c r="C291" s="2" t="str">
        <f t="shared" si="32"/>
        <v/>
      </c>
      <c r="D291" s="1" t="str">
        <f t="shared" si="27"/>
        <v/>
      </c>
      <c r="E291" s="1" t="str">
        <f t="shared" si="28"/>
        <v/>
      </c>
      <c r="F291" s="1" t="str">
        <f t="shared" si="31"/>
        <v/>
      </c>
      <c r="G291" s="1" t="str">
        <f t="shared" si="29"/>
        <v/>
      </c>
    </row>
    <row r="292" spans="2:7" x14ac:dyDescent="0.25">
      <c r="B292" t="str">
        <f t="shared" si="30"/>
        <v/>
      </c>
      <c r="C292" s="2" t="str">
        <f t="shared" si="32"/>
        <v/>
      </c>
      <c r="D292" s="1" t="str">
        <f t="shared" si="27"/>
        <v/>
      </c>
      <c r="E292" s="1" t="str">
        <f t="shared" si="28"/>
        <v/>
      </c>
      <c r="F292" s="1" t="str">
        <f t="shared" si="31"/>
        <v/>
      </c>
      <c r="G292" s="1" t="str">
        <f t="shared" si="29"/>
        <v/>
      </c>
    </row>
    <row r="293" spans="2:7" x14ac:dyDescent="0.25">
      <c r="B293" t="str">
        <f t="shared" si="30"/>
        <v/>
      </c>
      <c r="C293" s="2" t="str">
        <f t="shared" si="32"/>
        <v/>
      </c>
      <c r="D293" s="1" t="str">
        <f t="shared" si="27"/>
        <v/>
      </c>
      <c r="E293" s="1" t="str">
        <f t="shared" si="28"/>
        <v/>
      </c>
      <c r="F293" s="1" t="str">
        <f t="shared" si="31"/>
        <v/>
      </c>
      <c r="G293" s="1" t="str">
        <f t="shared" si="29"/>
        <v/>
      </c>
    </row>
    <row r="294" spans="2:7" x14ac:dyDescent="0.25">
      <c r="B294" t="str">
        <f t="shared" si="30"/>
        <v/>
      </c>
      <c r="C294" s="2" t="str">
        <f t="shared" si="32"/>
        <v/>
      </c>
      <c r="D294" s="1" t="str">
        <f t="shared" si="27"/>
        <v/>
      </c>
      <c r="E294" s="1" t="str">
        <f t="shared" si="28"/>
        <v/>
      </c>
      <c r="F294" s="1" t="str">
        <f t="shared" si="31"/>
        <v/>
      </c>
      <c r="G294" s="1" t="str">
        <f t="shared" si="29"/>
        <v/>
      </c>
    </row>
    <row r="295" spans="2:7" x14ac:dyDescent="0.25">
      <c r="B295" t="str">
        <f t="shared" si="30"/>
        <v/>
      </c>
      <c r="C295" s="2" t="str">
        <f t="shared" si="32"/>
        <v/>
      </c>
      <c r="D295" s="1" t="str">
        <f t="shared" si="27"/>
        <v/>
      </c>
      <c r="E295" s="1" t="str">
        <f t="shared" si="28"/>
        <v/>
      </c>
      <c r="F295" s="1" t="str">
        <f t="shared" si="31"/>
        <v/>
      </c>
      <c r="G295" s="1" t="str">
        <f t="shared" si="29"/>
        <v/>
      </c>
    </row>
    <row r="296" spans="2:7" x14ac:dyDescent="0.25">
      <c r="B296" t="str">
        <f t="shared" si="30"/>
        <v/>
      </c>
      <c r="C296" s="2" t="str">
        <f t="shared" si="32"/>
        <v/>
      </c>
      <c r="D296" s="1" t="str">
        <f t="shared" si="27"/>
        <v/>
      </c>
      <c r="E296" s="1" t="str">
        <f t="shared" si="28"/>
        <v/>
      </c>
      <c r="F296" s="1" t="str">
        <f t="shared" si="31"/>
        <v/>
      </c>
      <c r="G296" s="1" t="str">
        <f t="shared" si="29"/>
        <v/>
      </c>
    </row>
    <row r="297" spans="2:7" x14ac:dyDescent="0.25">
      <c r="B297" t="str">
        <f t="shared" si="30"/>
        <v/>
      </c>
      <c r="C297" s="2" t="str">
        <f t="shared" si="32"/>
        <v/>
      </c>
      <c r="D297" s="1" t="str">
        <f t="shared" si="27"/>
        <v/>
      </c>
      <c r="E297" s="1" t="str">
        <f t="shared" si="28"/>
        <v/>
      </c>
      <c r="F297" s="1" t="str">
        <f t="shared" si="31"/>
        <v/>
      </c>
      <c r="G297" s="1" t="str">
        <f t="shared" si="29"/>
        <v/>
      </c>
    </row>
    <row r="298" spans="2:7" x14ac:dyDescent="0.25">
      <c r="B298" t="str">
        <f t="shared" si="30"/>
        <v/>
      </c>
      <c r="C298" s="2" t="str">
        <f t="shared" si="32"/>
        <v/>
      </c>
      <c r="D298" s="1" t="str">
        <f t="shared" si="27"/>
        <v/>
      </c>
      <c r="E298" s="1" t="str">
        <f t="shared" si="28"/>
        <v/>
      </c>
      <c r="F298" s="1" t="str">
        <f t="shared" si="31"/>
        <v/>
      </c>
      <c r="G298" s="1" t="str">
        <f t="shared" si="29"/>
        <v/>
      </c>
    </row>
    <row r="299" spans="2:7" x14ac:dyDescent="0.25">
      <c r="B299" t="str">
        <f t="shared" si="30"/>
        <v/>
      </c>
      <c r="C299" s="2" t="str">
        <f t="shared" si="32"/>
        <v/>
      </c>
      <c r="D299" s="1" t="str">
        <f t="shared" si="27"/>
        <v/>
      </c>
      <c r="E299" s="1" t="str">
        <f t="shared" si="28"/>
        <v/>
      </c>
      <c r="F299" s="1" t="str">
        <f t="shared" si="31"/>
        <v/>
      </c>
      <c r="G299" s="1" t="str">
        <f t="shared" si="29"/>
        <v/>
      </c>
    </row>
    <row r="300" spans="2:7" x14ac:dyDescent="0.25">
      <c r="B300" t="str">
        <f t="shared" si="30"/>
        <v/>
      </c>
      <c r="C300" s="2" t="str">
        <f t="shared" si="32"/>
        <v/>
      </c>
      <c r="D300" s="1" t="str">
        <f t="shared" si="27"/>
        <v/>
      </c>
      <c r="E300" s="1" t="str">
        <f t="shared" si="28"/>
        <v/>
      </c>
      <c r="F300" s="1" t="str">
        <f t="shared" si="31"/>
        <v/>
      </c>
      <c r="G300" s="1" t="str">
        <f t="shared" si="29"/>
        <v/>
      </c>
    </row>
    <row r="301" spans="2:7" x14ac:dyDescent="0.25">
      <c r="B301" t="str">
        <f t="shared" si="30"/>
        <v/>
      </c>
      <c r="C301" s="2" t="str">
        <f t="shared" si="32"/>
        <v/>
      </c>
      <c r="D301" s="1" t="str">
        <f t="shared" si="27"/>
        <v/>
      </c>
      <c r="E301" s="1" t="str">
        <f t="shared" si="28"/>
        <v/>
      </c>
      <c r="F301" s="1" t="str">
        <f t="shared" si="31"/>
        <v/>
      </c>
      <c r="G301" s="1" t="str">
        <f t="shared" si="29"/>
        <v/>
      </c>
    </row>
    <row r="302" spans="2:7" x14ac:dyDescent="0.25">
      <c r="B302" t="str">
        <f t="shared" si="30"/>
        <v/>
      </c>
      <c r="C302" s="2" t="str">
        <f t="shared" si="32"/>
        <v/>
      </c>
      <c r="D302" s="1" t="str">
        <f t="shared" si="27"/>
        <v/>
      </c>
      <c r="E302" s="1" t="str">
        <f t="shared" si="28"/>
        <v/>
      </c>
      <c r="F302" s="1" t="str">
        <f t="shared" si="31"/>
        <v/>
      </c>
      <c r="G302" s="1" t="str">
        <f t="shared" si="29"/>
        <v/>
      </c>
    </row>
    <row r="303" spans="2:7" x14ac:dyDescent="0.25">
      <c r="B303" t="str">
        <f t="shared" si="30"/>
        <v/>
      </c>
      <c r="C303" s="2" t="str">
        <f t="shared" si="32"/>
        <v/>
      </c>
      <c r="D303" s="1" t="str">
        <f t="shared" si="27"/>
        <v/>
      </c>
      <c r="E303" s="1" t="str">
        <f t="shared" si="28"/>
        <v/>
      </c>
      <c r="F303" s="1" t="str">
        <f t="shared" si="31"/>
        <v/>
      </c>
      <c r="G303" s="1" t="str">
        <f t="shared" si="29"/>
        <v/>
      </c>
    </row>
    <row r="304" spans="2:7" x14ac:dyDescent="0.25">
      <c r="B304" t="str">
        <f t="shared" si="30"/>
        <v/>
      </c>
      <c r="C304" s="2" t="str">
        <f t="shared" si="32"/>
        <v/>
      </c>
      <c r="D304" s="1" t="str">
        <f t="shared" si="27"/>
        <v/>
      </c>
      <c r="E304" s="1" t="str">
        <f t="shared" si="28"/>
        <v/>
      </c>
      <c r="F304" s="1" t="str">
        <f t="shared" si="31"/>
        <v/>
      </c>
      <c r="G304" s="1" t="str">
        <f t="shared" si="29"/>
        <v/>
      </c>
    </row>
    <row r="305" spans="2:7" x14ac:dyDescent="0.25">
      <c r="B305" t="str">
        <f t="shared" si="30"/>
        <v/>
      </c>
      <c r="C305" s="2" t="str">
        <f t="shared" si="32"/>
        <v/>
      </c>
      <c r="D305" s="1" t="str">
        <f t="shared" si="27"/>
        <v/>
      </c>
      <c r="E305" s="1" t="str">
        <f t="shared" si="28"/>
        <v/>
      </c>
      <c r="F305" s="1" t="str">
        <f t="shared" si="31"/>
        <v/>
      </c>
      <c r="G305" s="1" t="str">
        <f t="shared" si="29"/>
        <v/>
      </c>
    </row>
    <row r="306" spans="2:7" x14ac:dyDescent="0.25">
      <c r="B306" t="str">
        <f t="shared" si="30"/>
        <v/>
      </c>
      <c r="C306" s="2" t="str">
        <f t="shared" si="32"/>
        <v/>
      </c>
      <c r="D306" s="1" t="str">
        <f t="shared" si="27"/>
        <v/>
      </c>
      <c r="E306" s="1" t="str">
        <f t="shared" si="28"/>
        <v/>
      </c>
      <c r="F306" s="1" t="str">
        <f t="shared" si="31"/>
        <v/>
      </c>
      <c r="G306" s="1" t="str">
        <f t="shared" si="29"/>
        <v/>
      </c>
    </row>
    <row r="307" spans="2:7" x14ac:dyDescent="0.25">
      <c r="B307" t="str">
        <f t="shared" si="30"/>
        <v/>
      </c>
      <c r="C307" s="2" t="str">
        <f t="shared" si="32"/>
        <v/>
      </c>
      <c r="D307" s="1" t="str">
        <f t="shared" si="27"/>
        <v/>
      </c>
      <c r="E307" s="1" t="str">
        <f t="shared" si="28"/>
        <v/>
      </c>
      <c r="F307" s="1" t="str">
        <f t="shared" si="31"/>
        <v/>
      </c>
      <c r="G307" s="1" t="str">
        <f t="shared" si="29"/>
        <v/>
      </c>
    </row>
    <row r="308" spans="2:7" x14ac:dyDescent="0.25">
      <c r="B308" t="str">
        <f t="shared" si="30"/>
        <v/>
      </c>
      <c r="C308" s="2" t="str">
        <f t="shared" si="32"/>
        <v/>
      </c>
      <c r="D308" s="1" t="str">
        <f t="shared" si="27"/>
        <v/>
      </c>
      <c r="E308" s="1" t="str">
        <f t="shared" si="28"/>
        <v/>
      </c>
      <c r="F308" s="1" t="str">
        <f t="shared" si="31"/>
        <v/>
      </c>
      <c r="G308" s="1" t="str">
        <f t="shared" si="29"/>
        <v/>
      </c>
    </row>
    <row r="309" spans="2:7" x14ac:dyDescent="0.25">
      <c r="B309" t="str">
        <f t="shared" si="30"/>
        <v/>
      </c>
      <c r="C309" s="2" t="str">
        <f t="shared" si="32"/>
        <v/>
      </c>
      <c r="D309" s="1" t="str">
        <f t="shared" si="27"/>
        <v/>
      </c>
      <c r="E309" s="1" t="str">
        <f t="shared" si="28"/>
        <v/>
      </c>
      <c r="F309" s="1" t="str">
        <f t="shared" si="31"/>
        <v/>
      </c>
      <c r="G309" s="1" t="str">
        <f t="shared" si="29"/>
        <v/>
      </c>
    </row>
    <row r="310" spans="2:7" x14ac:dyDescent="0.25">
      <c r="B310" t="str">
        <f t="shared" si="30"/>
        <v/>
      </c>
      <c r="C310" s="2" t="str">
        <f t="shared" si="32"/>
        <v/>
      </c>
      <c r="D310" s="1" t="str">
        <f t="shared" si="27"/>
        <v/>
      </c>
      <c r="E310" s="1" t="str">
        <f t="shared" si="28"/>
        <v/>
      </c>
      <c r="F310" s="1" t="str">
        <f t="shared" si="31"/>
        <v/>
      </c>
      <c r="G310" s="1" t="str">
        <f t="shared" si="29"/>
        <v/>
      </c>
    </row>
    <row r="311" spans="2:7" x14ac:dyDescent="0.25">
      <c r="B311" t="str">
        <f t="shared" si="30"/>
        <v/>
      </c>
      <c r="C311" s="2" t="str">
        <f t="shared" si="32"/>
        <v/>
      </c>
      <c r="D311" s="1" t="str">
        <f t="shared" si="27"/>
        <v/>
      </c>
      <c r="E311" s="1" t="str">
        <f t="shared" si="28"/>
        <v/>
      </c>
      <c r="F311" s="1" t="str">
        <f t="shared" si="31"/>
        <v/>
      </c>
      <c r="G311" s="1" t="str">
        <f t="shared" si="29"/>
        <v/>
      </c>
    </row>
    <row r="312" spans="2:7" x14ac:dyDescent="0.25">
      <c r="B312" t="str">
        <f t="shared" si="30"/>
        <v/>
      </c>
      <c r="C312" s="2" t="str">
        <f t="shared" si="32"/>
        <v/>
      </c>
      <c r="D312" s="1" t="str">
        <f t="shared" si="27"/>
        <v/>
      </c>
      <c r="E312" s="1" t="str">
        <f t="shared" si="28"/>
        <v/>
      </c>
      <c r="F312" s="1" t="str">
        <f t="shared" si="31"/>
        <v/>
      </c>
      <c r="G312" s="1" t="str">
        <f t="shared" si="29"/>
        <v/>
      </c>
    </row>
    <row r="313" spans="2:7" x14ac:dyDescent="0.25">
      <c r="B313" t="str">
        <f t="shared" si="30"/>
        <v/>
      </c>
      <c r="C313" s="2" t="str">
        <f t="shared" si="32"/>
        <v/>
      </c>
      <c r="D313" s="1" t="str">
        <f t="shared" si="27"/>
        <v/>
      </c>
      <c r="E313" s="1" t="str">
        <f t="shared" si="28"/>
        <v/>
      </c>
      <c r="F313" s="1" t="str">
        <f t="shared" si="31"/>
        <v/>
      </c>
      <c r="G313" s="1" t="str">
        <f t="shared" si="29"/>
        <v/>
      </c>
    </row>
    <row r="314" spans="2:7" x14ac:dyDescent="0.25">
      <c r="B314" t="str">
        <f t="shared" si="30"/>
        <v/>
      </c>
      <c r="C314" s="2" t="str">
        <f t="shared" si="32"/>
        <v/>
      </c>
      <c r="D314" s="1" t="str">
        <f t="shared" si="27"/>
        <v/>
      </c>
      <c r="E314" s="1" t="str">
        <f t="shared" si="28"/>
        <v/>
      </c>
      <c r="F314" s="1" t="str">
        <f t="shared" si="31"/>
        <v/>
      </c>
      <c r="G314" s="1" t="str">
        <f t="shared" si="29"/>
        <v/>
      </c>
    </row>
  </sheetData>
  <mergeCells count="1">
    <mergeCell ref="C4:D4"/>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14"/>
  <sheetViews>
    <sheetView workbookViewId="0">
      <selection activeCell="C5" sqref="C5"/>
    </sheetView>
  </sheetViews>
  <sheetFormatPr defaultRowHeight="15" x14ac:dyDescent="0.25"/>
  <sheetData>
    <row r="4" spans="2:3" x14ac:dyDescent="0.25">
      <c r="C4" t="s">
        <v>2</v>
      </c>
    </row>
    <row r="5" spans="2:3" x14ac:dyDescent="0.25">
      <c r="B5" t="s">
        <v>42</v>
      </c>
      <c r="C5">
        <v>150</v>
      </c>
    </row>
    <row r="6" spans="2:3" x14ac:dyDescent="0.25">
      <c r="B6" t="s">
        <v>43</v>
      </c>
      <c r="C6">
        <v>127</v>
      </c>
    </row>
    <row r="7" spans="2:3" x14ac:dyDescent="0.25">
      <c r="B7" t="s">
        <v>44</v>
      </c>
      <c r="C7">
        <v>95</v>
      </c>
    </row>
    <row r="8" spans="2:3" x14ac:dyDescent="0.25">
      <c r="B8" t="s">
        <v>45</v>
      </c>
      <c r="C8">
        <v>137</v>
      </c>
    </row>
    <row r="9" spans="2:3" x14ac:dyDescent="0.25">
      <c r="B9" t="s">
        <v>46</v>
      </c>
      <c r="C9">
        <v>127</v>
      </c>
    </row>
    <row r="10" spans="2:3" x14ac:dyDescent="0.25">
      <c r="B10" t="s">
        <v>47</v>
      </c>
      <c r="C10">
        <v>132</v>
      </c>
    </row>
    <row r="11" spans="2:3" x14ac:dyDescent="0.25">
      <c r="B11" t="s">
        <v>48</v>
      </c>
      <c r="C11">
        <v>140</v>
      </c>
    </row>
    <row r="12" spans="2:3" x14ac:dyDescent="0.25">
      <c r="B12" t="s">
        <v>49</v>
      </c>
      <c r="C12">
        <v>118</v>
      </c>
    </row>
    <row r="13" spans="2:3" x14ac:dyDescent="0.25">
      <c r="B13" t="s">
        <v>50</v>
      </c>
      <c r="C13">
        <v>125</v>
      </c>
    </row>
    <row r="14" spans="2:3" x14ac:dyDescent="0.25">
      <c r="B14" t="s">
        <v>51</v>
      </c>
      <c r="C14">
        <v>115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14"/>
  <sheetViews>
    <sheetView workbookViewId="0">
      <selection activeCell="C5" sqref="C5"/>
    </sheetView>
  </sheetViews>
  <sheetFormatPr defaultRowHeight="15" x14ac:dyDescent="0.25"/>
  <sheetData>
    <row r="4" spans="2:3" x14ac:dyDescent="0.25">
      <c r="C4" t="s">
        <v>52</v>
      </c>
    </row>
    <row r="5" spans="2:3" x14ac:dyDescent="0.25">
      <c r="B5" t="s">
        <v>42</v>
      </c>
      <c r="C5">
        <v>43</v>
      </c>
    </row>
    <row r="6" spans="2:3" x14ac:dyDescent="0.25">
      <c r="B6" t="s">
        <v>43</v>
      </c>
      <c r="C6">
        <v>34</v>
      </c>
    </row>
    <row r="7" spans="2:3" x14ac:dyDescent="0.25">
      <c r="B7" t="s">
        <v>44</v>
      </c>
      <c r="C7">
        <v>49</v>
      </c>
    </row>
    <row r="8" spans="2:3" x14ac:dyDescent="0.25">
      <c r="B8" t="s">
        <v>45</v>
      </c>
      <c r="C8">
        <v>37</v>
      </c>
    </row>
    <row r="9" spans="2:3" x14ac:dyDescent="0.25">
      <c r="B9" t="s">
        <v>47</v>
      </c>
      <c r="C9">
        <v>36</v>
      </c>
    </row>
    <row r="10" spans="2:3" x14ac:dyDescent="0.25">
      <c r="B10" t="s">
        <v>46</v>
      </c>
      <c r="C10">
        <v>48</v>
      </c>
    </row>
    <row r="11" spans="2:3" x14ac:dyDescent="0.25">
      <c r="B11" t="s">
        <v>48</v>
      </c>
      <c r="C11">
        <v>50</v>
      </c>
    </row>
    <row r="12" spans="2:3" x14ac:dyDescent="0.25">
      <c r="B12" t="s">
        <v>50</v>
      </c>
      <c r="C12">
        <v>42</v>
      </c>
    </row>
    <row r="13" spans="2:3" x14ac:dyDescent="0.25">
      <c r="B13" t="s">
        <v>49</v>
      </c>
      <c r="C13">
        <v>59</v>
      </c>
    </row>
    <row r="14" spans="2:3" x14ac:dyDescent="0.25">
      <c r="B14" t="s">
        <v>51</v>
      </c>
      <c r="C14">
        <v>51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A E A A B Q S w M E F A A C A A g A k k y u V s b R O X K l A A A A 9 g A A A B I A H A B D b 2 5 m a W c v U G F j a 2 F n Z S 5 4 b W w g o h g A K K A U A A A A A A A A A A A A A A A A A A A A A A A A A A A A h Y 9 N D o I w G E S v Q r q n P 0 i M I R 9 l 4 c p E j I m J c d u U C o 1 Q D C 2 W u 7 n w S F 5 B j K L u X M 6 b t 5 i 5 X 2 + Q D U 0 d X F R n d W t S x D B F g T K y L b Q p U 9 S 7 Y 7 h A G Y e t k C d R q m C U j U 0 G W 6 S o c u 6 c E O K 9 x 3 6 G 2 6 4 k E a W M H P L 1 T l a q E e g j 6 / 9 y q I 1 1 w k i F O O x f Y 3 i E G Z v j m M a Y A p k g 5 N p 8 h W j c + 2 x / I C z 7 2 v W d 4 s q E q w 2 Q K Q J 5 f + A P U E s D B B Q A A g A I A J J M r 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S T K 5 W F H s 2 + k k B A A A D B A A A E w A c A E Z v c m 1 1 b G F z L 1 N l Y 3 R p b 2 4 x L m 0 g o h g A K K A U A A A A A A A A A A A A A A A A A A A A A A A A A A A A z Z N N a 8 J A E I b v g f y H Z X u J E A K x t h f x U K L Q H l o K E X o Q k T V O N b g f Y X Y D S v C / d 9 d o 1 W g o 3 r q X w D O z 7 8 w 7 m d W Q m V x J k t b f u O 9 7 v q d X D G F B B N M G c G b Y n A M Z E A 7 G 9 4 g 9 q S o x c 2 S 0 y Y B H S Y k I 0 n w p X M + V W g e d a v L B B A z o + X 0 6 3 U 0 S J Y 1 N n I a 1 z A P 9 R C W U s Z V e g S 0 A N b W a Y 5 c d H S I H H t Q V Q z I 5 8 B f O 0 4 x x h n p g s I R p 5 1 c y W T G 5 t I r j b Q E n u T E y q b 8 V i k T x U k g X 1 M G N + m F V 0 Z E o S L 6 g I T E 2 i x j Y m F 1 I K u o s X c H U 9 b C 1 + E 2 a 5 1 7 k d P d 8 C A V D I 6 z Z q y v v T L I l 4 A X f n f o f Q s t E 6 s B x I A 2 j t / 3 H f w 6 g W c 3 5 r z P i q 8 Z r 3 m 3 h j 0 f O 5 P Y M 9 1 r S n 9 r 8 N 3 9 J 3 L o T T a / 3 b k f 3 7 v W I / 8 F + 7 F s t l H Y m 9 u / q 0 o S L B E 2 f H d / L Z a t A / w d Q S w E C L Q A U A A I A C A C S T K 5 W x t E 5 c q U A A A D 2 A A A A E g A A A A A A A A A A A A A A A A A A A A A A Q 2 9 u Z m l n L 1 B h Y 2 t h Z 2 U u e G 1 s U E s B A i 0 A F A A C A A g A k k y u V g / K 6 a u k A A A A 6 Q A A A B M A A A A A A A A A A A A A A A A A 8 Q A A A F t D b 2 5 0 Z W 5 0 X 1 R 5 c G V z X S 5 4 b W x Q S w E C L Q A U A A I A C A C S T K 5 W F H s 2 + k k B A A A D B A A A E w A A A A A A A A A A A A A A A A D i A Q A A R m 9 y b X V s Y X M v U 2 V j d G l v b j E u b V B L B Q Y A A A A A A w A D A M I A A A B 4 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Z D Q A A A A A A A H c 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b W F z d G V y X 3 R h Y m x 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M t M D U t M T R U M D Q 6 M D U 6 M z g u M z E w M z U 0 O F o i I C 8 + P E V u d H J 5 I F R 5 c G U 9 I k Z p b G x D b 2 x 1 b W 5 U e X B l c y I g V m F s d W U 9 I n N B Q U F B Q U F B P S I g L z 4 8 R W 5 0 c n k g V H l w Z T 0 i R m l s b E N v b H V t b k 5 h b W V z I i B W Y W x 1 Z T 0 i c 1 s m c X V v d D t D b 2 x 1 b W 4 x J n F 1 b 3 Q 7 L C Z x d W 9 0 O 0 N v b H V t b j I m c X V v d D s s J n F 1 b 3 Q 7 Q 2 9 s d W 1 u M y Z x d W 9 0 O y w m c X V v d D t D b 2 x 1 b W 4 0 J n F 1 b 3 Q 7 L C Z x d W 9 0 O 0 N v b H V t b j 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t Y X N 0 Z X J f d G F i b G U v V H J h b n N w b 3 N l Z C B U Y W J s Z S 5 7 Q 2 9 s d W 1 u M S w w f S Z x d W 9 0 O y w m c X V v d D t T Z W N 0 a W 9 u M S 9 t Y X N 0 Z X J f d G F i b G U v V H J h b n N w b 3 N l Z C B U Y W J s Z S 5 7 Q 2 9 s d W 1 u M i w x f S Z x d W 9 0 O y w m c X V v d D t T Z W N 0 a W 9 u M S 9 t Y X N 0 Z X J f d G F i b G U v V H J h b n N w b 3 N l Z C B U Y W J s Z S 5 7 Q 2 9 s d W 1 u M y w y f S Z x d W 9 0 O y w m c X V v d D t T Z W N 0 a W 9 u M S 9 t Y X N 0 Z X J f d G F i b G U v V H J h b n N w b 3 N l Z C B U Y W J s Z S 5 7 Q 2 9 s d W 1 u N C w z f S Z x d W 9 0 O y w m c X V v d D t T Z W N 0 a W 9 u M S 9 t Y X N 0 Z X J f d G F i b G U v V H J h b n N w b 3 N l Z C B U Y W J s Z S 5 7 Q 2 9 s d W 1 u N S w 0 f S Z x d W 9 0 O 1 0 s J n F 1 b 3 Q 7 Q 2 9 s d W 1 u Q 2 9 1 b n Q m c X V v d D s 6 N S w m c X V v d D t L Z X l D b 2 x 1 b W 5 O Y W 1 l c y Z x d W 9 0 O z p b X S w m c X V v d D t D b 2 x 1 b W 5 J Z G V u d G l 0 a W V z J n F 1 b 3 Q 7 O l s m c X V v d D t T Z W N 0 a W 9 u M S 9 t Y X N 0 Z X J f d G F i b G U v V H J h b n N w b 3 N l Z C B U Y W J s Z S 5 7 Q 2 9 s d W 1 u M S w w f S Z x d W 9 0 O y w m c X V v d D t T Z W N 0 a W 9 u M S 9 t Y X N 0 Z X J f d G F i b G U v V H J h b n N w b 3 N l Z C B U Y W J s Z S 5 7 Q 2 9 s d W 1 u M i w x f S Z x d W 9 0 O y w m c X V v d D t T Z W N 0 a W 9 u M S 9 t Y X N 0 Z X J f d G F i b G U v V H J h b n N w b 3 N l Z C B U Y W J s Z S 5 7 Q 2 9 s d W 1 u M y w y f S Z x d W 9 0 O y w m c X V v d D t T Z W N 0 a W 9 u M S 9 t Y X N 0 Z X J f d G F i b G U v V H J h b n N w b 3 N l Z C B U Y W J s Z S 5 7 Q 2 9 s d W 1 u N C w z f S Z x d W 9 0 O y w m c X V v d D t T Z W N 0 a W 9 u M S 9 t Y X N 0 Z X J f d G F i b G U v V H J h b n N w b 3 N l Z C B U Y W J s Z S 5 7 Q 2 9 s d W 1 u N S w 0 f S Z x d W 9 0 O 1 0 s J n F 1 b 3 Q 7 U m V s Y X R p b 2 5 z a G l w S W 5 m b y Z x d W 9 0 O z p b X X 0 i I C 8 + P C 9 T d G F i b G V F b n R y a W V z P j w v S X R l b T 4 8 S X R l b T 4 8 S X R l b U x v Y 2 F 0 a W 9 u P j x J d G V t V H l w Z T 5 G b 3 J t d W x h P C 9 J d G V t V H l w Z T 4 8 S X R l b V B h d G g + U 2 V j d G l v b j E v b W F z d G V y X 3 R h Y m x l L 1 N v d X J j Z T w v S X R l b V B h d G g + P C 9 J d G V t T G 9 j Y X R p b 2 4 + P F N 0 Y W J s Z U V u d H J p Z X M g L z 4 8 L 0 l 0 Z W 0 + P E l 0 Z W 0 + P E l 0 Z W 1 M b 2 N h d G l v b j 4 8 S X R l b V R 5 c G U + R m 9 y b X V s Y T w v S X R l b V R 5 c G U + P E l 0 Z W 1 Q Y X R o P l N l Y 3 R p b 2 4 x L 2 1 h c 3 R l c l 9 0 Y W J s Z S 9 Q c m 9 t b 3 R l Z C U y M E h l Y W R l c n M 8 L 0 l 0 Z W 1 Q Y X R o P j w v S X R l b U x v Y 2 F 0 a W 9 u P j x T d G F i b G V F b n R y a W V z I C 8 + P C 9 J d G V t P j x J d G V t P j x J d G V t T G 9 j Y X R p b 2 4 + P E l 0 Z W 1 U e X B l P k Z v c m 1 1 b G E 8 L 0 l 0 Z W 1 U e X B l P j x J d G V t U G F 0 a D 5 T Z W N 0 a W 9 u M S 9 t Y X N 0 Z X J f d G F i b G U v Q 2 h h b m d l Z C U y M F R 5 c G U 8 L 0 l 0 Z W 1 Q Y X R o P j w v S X R l b U x v Y 2 F 0 a W 9 u P j x T d G F i b G V F b n R y a W V z I C 8 + P C 9 J d G V t P j x J d G V t P j x J d G V t T G 9 j Y X R p b 2 4 + P E l 0 Z W 1 U e X B l P k Z v c m 1 1 b G E 8 L 0 l 0 Z W 1 U e X B l P j x J d G V t U G F 0 a D 5 T Z W N 0 a W 9 u M S 9 t Y X N 0 Z X J f d G F i b G U v R G V t b 3 R l Z C U y M E h l Y W R l c n M 8 L 0 l 0 Z W 1 Q Y X R o P j w v S X R l b U x v Y 2 F 0 a W 9 u P j x T d G F i b G V F b n R y a W V z I C 8 + P C 9 J d G V t P j x J d G V t P j x J d G V t T G 9 j Y X R p b 2 4 + P E l 0 Z W 1 U e X B l P k Z v c m 1 1 b G E 8 L 0 l 0 Z W 1 U e X B l P j x J d G V t U G F 0 a D 5 T Z W N 0 a W 9 u M S 9 t Y X N 0 Z X J f d G F i b G U v Q 2 h h b m d l Z C U y M F R 5 c G U x P C 9 J d G V t U G F 0 a D 4 8 L 0 l 0 Z W 1 M b 2 N h d G l v b j 4 8 U 3 R h Y m x l R W 5 0 c m l l c y A v P j w v S X R l b T 4 8 S X R l b T 4 8 S X R l b U x v Y 2 F 0 a W 9 u P j x J d G V t V H l w Z T 5 G b 3 J t d W x h P C 9 J d G V t V H l w Z T 4 8 S X R l b V B h d G g + U 2 V j d G l v b j E v b W F z d G V y X 3 R h Y m x l L 1 B y b 2 1 v d G V k J T I w S G V h Z G V y c z E 8 L 0 l 0 Z W 1 Q Y X R o P j w v S X R l b U x v Y 2 F 0 a W 9 u P j x T d G F i b G V F b n R y a W V z I C 8 + P C 9 J d G V t P j x J d G V t P j x J d G V t T G 9 j Y X R p b 2 4 + P E l 0 Z W 1 U e X B l P k Z v c m 1 1 b G E 8 L 0 l 0 Z W 1 U e X B l P j x J d G V t U G F 0 a D 5 T Z W N 0 a W 9 u M S 9 t Y X N 0 Z X J f d G F i b G U v Q 2 h h b m d l Z C U y M F R 5 c G U y P C 9 J d G V t U G F 0 a D 4 8 L 0 l 0 Z W 1 M b 2 N h d G l v b j 4 8 U 3 R h Y m x l R W 5 0 c m l l c y A v P j w v S X R l b T 4 8 S X R l b T 4 8 S X R l b U x v Y 2 F 0 a W 9 u P j x J d G V t V H l w Z T 5 G b 3 J t d W x h P C 9 J d G V t V H l w Z T 4 8 S X R l b V B h d G g + U 2 V j d G l v b j E v b W F z d G V y X 3 R h Y m x l L 1 R y Y W 5 z c G 9 z Z W Q l M j B U Y W J s Z T w v S X R l b V B h d G g + P C 9 J d G V t T G 9 j Y X R p b 2 4 + P F N 0 Y W J s Z U V u d H J p Z X M g L z 4 8 L 0 l 0 Z W 0 + P C 9 J d G V t c z 4 8 L 0 x v Y 2 F s U G F j a 2 F n Z U 1 l d G F k Y X R h R m l s Z T 4 W A A A A U E s F B g A A A A A A A A A A A A A A A A A A A A A A A C Y B A A A B A A A A 0 I y d 3 w E V 0 R G M e g D A T 8 K X 6 w E A A A A Y Z w d J D B c G S J 7 6 u S 5 R / j q c A A A A A A I A A A A A A B B m A A A A A Q A A I A A A A M y h O I s / R f E t 1 w E + u c P b W b K m p j v p R L s l S P I x i 3 8 Y g L i 3 A A A A A A 6 A A A A A A g A A I A A A A P V D / o 3 Y K / o E 6 Q e B m g G K D d i 4 C z r b 8 s 4 0 j x t p / A 0 f I C n N U A A A A E O T q 1 W y 3 H y D u + j 6 K k 5 j e k 7 w R v v L n A q 8 9 k F E 1 N e 0 R M n B X 1 8 c o G P b 3 T h N y D 2 v t 7 2 8 c 9 T b c 4 w v i T h 7 l B 9 A / 3 b z r x f l W f G n r U t Q f B X r 3 G d 5 k J R h Q A A A A M u 3 O G h L 3 s G o 4 2 Y z 9 g 0 + s s 1 y 9 r j 3 k 0 Q 2 c v 2 p j a z 0 Q G C e s g z V 1 i V D Y e H o h E 5 O J g + v r 3 Y V P l C 1 E e C / H 9 H L C d f S P 1 E = < / D a t a M a s h u p > 
</file>

<file path=customXml/itemProps1.xml><?xml version="1.0" encoding="utf-8"?>
<ds:datastoreItem xmlns:ds="http://schemas.openxmlformats.org/officeDocument/2006/customXml" ds:itemID="{4AADD241-31FA-41A4-9F15-335985DD376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Q1 Answer</vt:lpstr>
      <vt:lpstr>Q3 Answer</vt:lpstr>
      <vt:lpstr>Q4 Answer</vt:lpstr>
      <vt:lpstr>Q5 Answer</vt:lpstr>
      <vt:lpstr>Q7 Answer</vt:lpstr>
      <vt:lpstr>Q8 Answer</vt:lpstr>
      <vt:lpstr>Q9 Answer</vt:lpstr>
      <vt:lpstr>Salary</vt:lpstr>
      <vt:lpstr>Age</vt:lpstr>
      <vt:lpstr>Experience</vt:lpstr>
      <vt:lpstr>Age</vt:lpstr>
      <vt:lpstr>ageref</vt:lpstr>
      <vt:lpstr>emi</vt:lpstr>
      <vt:lpstr>Experience</vt:lpstr>
      <vt:lpstr>loanamt</vt:lpstr>
      <vt:lpstr>principal</vt:lpstr>
      <vt:lpstr>rate</vt:lpstr>
      <vt:lpstr>reftab</vt:lpstr>
      <vt:lpstr>salaryref</vt:lpstr>
      <vt:lpstr>year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raagan</dc:creator>
  <cp:lastModifiedBy>Windows User</cp:lastModifiedBy>
  <dcterms:created xsi:type="dcterms:W3CDTF">2023-05-14T03:50:52Z</dcterms:created>
  <dcterms:modified xsi:type="dcterms:W3CDTF">2023-05-16T17:21:46Z</dcterms:modified>
</cp:coreProperties>
</file>