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Repos\PyroSQL\master\"/>
    </mc:Choice>
  </mc:AlternateContent>
  <xr:revisionPtr revIDLastSave="0" documentId="8_{EA870867-3E03-4232-B99F-B238AB44EDE8}" xr6:coauthVersionLast="45" xr6:coauthVersionMax="45" xr10:uidLastSave="{00000000-0000-0000-0000-000000000000}"/>
  <bookViews>
    <workbookView xWindow="-28920" yWindow="-120" windowWidth="29040" windowHeight="16440" activeTab="7" xr2:uid="{8C0F7D23-A81B-4112-AC29-C3B468AE1391}"/>
  </bookViews>
  <sheets>
    <sheet name="Columns" sheetId="1" r:id="rId1"/>
    <sheet name="Sheet2" sheetId="2" r:id="rId2"/>
    <sheet name="Sheet4" sheetId="4" r:id="rId3"/>
    <sheet name="Sheet5" sheetId="5" r:id="rId4"/>
    <sheet name="Sheet3" sheetId="3" r:id="rId5"/>
    <sheet name="Sheet6" sheetId="6" r:id="rId6"/>
    <sheet name="Sheet7" sheetId="7" r:id="rId7"/>
    <sheet name="Sheet8"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8" l="1"/>
  <c r="E3" i="8" s="1"/>
  <c r="D4" i="8"/>
  <c r="E4" i="8" s="1"/>
  <c r="D5" i="8"/>
  <c r="E5" i="8" s="1"/>
  <c r="D6" i="8"/>
  <c r="E6" i="8" s="1"/>
  <c r="D7" i="8"/>
  <c r="E7" i="8" s="1"/>
  <c r="D8" i="8"/>
  <c r="E8" i="8" s="1"/>
  <c r="D9" i="8"/>
  <c r="E9" i="8" s="1"/>
  <c r="D10" i="8"/>
  <c r="E10" i="8" s="1"/>
  <c r="D11" i="8"/>
  <c r="E11" i="8" s="1"/>
  <c r="D12" i="8"/>
  <c r="E12" i="8" s="1"/>
  <c r="D13" i="8"/>
  <c r="E13" i="8" s="1"/>
  <c r="D14" i="8"/>
  <c r="E14" i="8" s="1"/>
  <c r="D15" i="8"/>
  <c r="E15" i="8" s="1"/>
  <c r="D16" i="8"/>
  <c r="E16" i="8" s="1"/>
  <c r="D17" i="8"/>
  <c r="E17" i="8" s="1"/>
  <c r="D18" i="8"/>
  <c r="E18" i="8" s="1"/>
  <c r="D19" i="8"/>
  <c r="E19" i="8"/>
  <c r="D20" i="8"/>
  <c r="E20" i="8" s="1"/>
  <c r="D21" i="8"/>
  <c r="E21" i="8" s="1"/>
  <c r="D22" i="8"/>
  <c r="E22" i="8" s="1"/>
  <c r="D23" i="8"/>
  <c r="E23" i="8" s="1"/>
  <c r="D24" i="8"/>
  <c r="E24" i="8" s="1"/>
  <c r="D25" i="8"/>
  <c r="E25" i="8" s="1"/>
  <c r="D26" i="8"/>
  <c r="E26" i="8" s="1"/>
  <c r="D27" i="8"/>
  <c r="E27" i="8" s="1"/>
  <c r="D28" i="8"/>
  <c r="E28" i="8" s="1"/>
  <c r="D29" i="8"/>
  <c r="E29" i="8" s="1"/>
  <c r="D30" i="8"/>
  <c r="E30" i="8" s="1"/>
  <c r="D31" i="8"/>
  <c r="E31" i="8" s="1"/>
  <c r="D32" i="8"/>
  <c r="E32" i="8" s="1"/>
  <c r="D33" i="8"/>
  <c r="E33" i="8" s="1"/>
  <c r="D34" i="8"/>
  <c r="E34" i="8" s="1"/>
  <c r="D35" i="8"/>
  <c r="E35" i="8" s="1"/>
  <c r="D36" i="8"/>
  <c r="E36" i="8" s="1"/>
  <c r="D37" i="8"/>
  <c r="E37" i="8" s="1"/>
  <c r="D38" i="8"/>
  <c r="E38" i="8" s="1"/>
  <c r="D39" i="8"/>
  <c r="E39" i="8" s="1"/>
  <c r="D40" i="8"/>
  <c r="E40" i="8" s="1"/>
  <c r="D41" i="8"/>
  <c r="E41" i="8" s="1"/>
  <c r="D42" i="8"/>
  <c r="E42" i="8" s="1"/>
  <c r="D43" i="8"/>
  <c r="E43" i="8"/>
  <c r="D44" i="8"/>
  <c r="E44" i="8" s="1"/>
  <c r="D45" i="8"/>
  <c r="E45" i="8" s="1"/>
  <c r="D46" i="8"/>
  <c r="E46" i="8" s="1"/>
  <c r="D47" i="8"/>
  <c r="E47" i="8" s="1"/>
  <c r="D48" i="8"/>
  <c r="E48" i="8" s="1"/>
  <c r="D49" i="8"/>
  <c r="E49" i="8" s="1"/>
  <c r="D50" i="8"/>
  <c r="E50" i="8" s="1"/>
  <c r="D51" i="8"/>
  <c r="E51" i="8" s="1"/>
  <c r="D52" i="8"/>
  <c r="E52" i="8" s="1"/>
  <c r="D53" i="8"/>
  <c r="E53" i="8" s="1"/>
  <c r="D54" i="8"/>
  <c r="E54" i="8" s="1"/>
  <c r="D55" i="8"/>
  <c r="E55" i="8"/>
  <c r="D56" i="8"/>
  <c r="E56" i="8" s="1"/>
  <c r="D57" i="8"/>
  <c r="E57" i="8" s="1"/>
  <c r="D58" i="8"/>
  <c r="E58" i="8" s="1"/>
  <c r="D59" i="8"/>
  <c r="E59" i="8" s="1"/>
  <c r="D60" i="8"/>
  <c r="E60" i="8" s="1"/>
  <c r="D61" i="8"/>
  <c r="E61" i="8" s="1"/>
  <c r="D62" i="8"/>
  <c r="E62" i="8" s="1"/>
  <c r="D63" i="8"/>
  <c r="E63" i="8" s="1"/>
  <c r="D64" i="8"/>
  <c r="E64" i="8" s="1"/>
  <c r="D65" i="8"/>
  <c r="E65" i="8" s="1"/>
  <c r="D66" i="8"/>
  <c r="E66" i="8" s="1"/>
  <c r="D67" i="8"/>
  <c r="E67" i="8" s="1"/>
  <c r="D68" i="8"/>
  <c r="E68" i="8" s="1"/>
  <c r="D69" i="8"/>
  <c r="E69" i="8" s="1"/>
  <c r="D70" i="8"/>
  <c r="E70" i="8" s="1"/>
  <c r="D71" i="8"/>
  <c r="E71" i="8" s="1"/>
  <c r="D72" i="8"/>
  <c r="E72" i="8" s="1"/>
  <c r="D73" i="8"/>
  <c r="E73" i="8" s="1"/>
  <c r="D74" i="8"/>
  <c r="E74" i="8" s="1"/>
  <c r="D75" i="8"/>
  <c r="E75" i="8" s="1"/>
  <c r="D76" i="8"/>
  <c r="E76" i="8" s="1"/>
  <c r="D77" i="8"/>
  <c r="E77" i="8" s="1"/>
  <c r="D78" i="8"/>
  <c r="E78" i="8" s="1"/>
  <c r="D79" i="8"/>
  <c r="E79" i="8"/>
  <c r="D80" i="8"/>
  <c r="E80" i="8" s="1"/>
  <c r="D81" i="8"/>
  <c r="E81" i="8" s="1"/>
  <c r="D82" i="8"/>
  <c r="E82" i="8" s="1"/>
  <c r="D83" i="8"/>
  <c r="E83" i="8" s="1"/>
  <c r="D2" i="8"/>
  <c r="E2" i="8" s="1"/>
  <c r="D3" i="7"/>
  <c r="E3" i="7" s="1"/>
  <c r="D4" i="7"/>
  <c r="E4" i="7" s="1"/>
  <c r="D5" i="7"/>
  <c r="E5" i="7" s="1"/>
  <c r="D6" i="7"/>
  <c r="E6" i="7" s="1"/>
  <c r="D7" i="7"/>
  <c r="E7" i="7" s="1"/>
  <c r="D8" i="7"/>
  <c r="E8" i="7" s="1"/>
  <c r="D9" i="7"/>
  <c r="E9" i="7" s="1"/>
  <c r="D10" i="7"/>
  <c r="E10" i="7" s="1"/>
  <c r="D11" i="7"/>
  <c r="E11" i="7" s="1"/>
  <c r="D2" i="7"/>
  <c r="E2" i="7" s="1"/>
  <c r="D3" i="6"/>
  <c r="E3" i="6" s="1"/>
  <c r="D4" i="6"/>
  <c r="E4" i="6" s="1"/>
  <c r="D5" i="6"/>
  <c r="E5" i="6" s="1"/>
  <c r="D6" i="6"/>
  <c r="E6" i="6" s="1"/>
  <c r="D7" i="6"/>
  <c r="E7" i="6" s="1"/>
  <c r="D8" i="6"/>
  <c r="E8" i="6" s="1"/>
  <c r="D9" i="6"/>
  <c r="E9" i="6" s="1"/>
  <c r="D10" i="6"/>
  <c r="E10" i="6" s="1"/>
  <c r="D11" i="6"/>
  <c r="E11" i="6" s="1"/>
  <c r="D12" i="6"/>
  <c r="E12" i="6" s="1"/>
  <c r="D13" i="6"/>
  <c r="E13" i="6" s="1"/>
  <c r="D2" i="6"/>
  <c r="E2" i="6" s="1"/>
  <c r="D8" i="5"/>
  <c r="E8" i="5" s="1"/>
  <c r="D3" i="5"/>
  <c r="E3" i="5" s="1"/>
  <c r="D4" i="5"/>
  <c r="E4" i="5" s="1"/>
  <c r="D5" i="5"/>
  <c r="E5" i="5" s="1"/>
  <c r="D6" i="5"/>
  <c r="E6" i="5" s="1"/>
  <c r="D7" i="5"/>
  <c r="E7" i="5" s="1"/>
  <c r="D2" i="5"/>
  <c r="E2" i="5" s="1"/>
  <c r="D5" i="4"/>
  <c r="E5" i="4" s="1"/>
  <c r="D6" i="4"/>
  <c r="E6" i="4" s="1"/>
  <c r="D7" i="4"/>
  <c r="E7" i="4" s="1"/>
  <c r="D8" i="4"/>
  <c r="E8" i="4" s="1"/>
  <c r="D9" i="4"/>
  <c r="E9" i="4" s="1"/>
  <c r="D10" i="4"/>
  <c r="E10" i="4" s="1"/>
  <c r="D4" i="4"/>
  <c r="E4" i="4" s="1"/>
  <c r="D3" i="4"/>
  <c r="E3" i="4" s="1"/>
  <c r="D2" i="4"/>
  <c r="E2" i="4" s="1"/>
  <c r="AP5" i="3"/>
  <c r="AQ5" i="3"/>
  <c r="AR5" i="3"/>
  <c r="B5"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5" i="3"/>
  <c r="B9" i="2"/>
  <c r="D7" i="1"/>
  <c r="E7" i="1" s="1"/>
  <c r="D8" i="1"/>
  <c r="D9" i="1"/>
  <c r="E9" i="1" s="1"/>
  <c r="D10" i="1"/>
  <c r="E10" i="1" s="1"/>
  <c r="D11" i="1"/>
  <c r="D12" i="1"/>
  <c r="E12" i="1" s="1"/>
  <c r="D13" i="1"/>
  <c r="E13" i="1" s="1"/>
  <c r="D14" i="1"/>
  <c r="E14" i="1" s="1"/>
  <c r="D15" i="1"/>
  <c r="D16" i="1"/>
  <c r="E16" i="1" s="1"/>
  <c r="D17" i="1"/>
  <c r="E17" i="1" s="1"/>
  <c r="D18" i="1"/>
  <c r="E18" i="1" s="1"/>
  <c r="D19" i="1"/>
  <c r="E19" i="1" s="1"/>
  <c r="D20" i="1"/>
  <c r="D21" i="1"/>
  <c r="E21" i="1" s="1"/>
  <c r="D22" i="1"/>
  <c r="D23" i="1"/>
  <c r="D24" i="1"/>
  <c r="E24" i="1" s="1"/>
  <c r="D25" i="1"/>
  <c r="E25" i="1" s="1"/>
  <c r="D26" i="1"/>
  <c r="E26" i="1" s="1"/>
  <c r="D27" i="1"/>
  <c r="E27" i="1" s="1"/>
  <c r="D28" i="1"/>
  <c r="E28" i="1" s="1"/>
  <c r="D29" i="1"/>
  <c r="E29" i="1" s="1"/>
  <c r="D30" i="1"/>
  <c r="E30" i="1" s="1"/>
  <c r="D31" i="1"/>
  <c r="E31" i="1" s="1"/>
  <c r="D32" i="1"/>
  <c r="E32" i="1" s="1"/>
  <c r="D33" i="1"/>
  <c r="E33" i="1" s="1"/>
  <c r="D34" i="1"/>
  <c r="D35" i="1"/>
  <c r="D36" i="1"/>
  <c r="E36" i="1" s="1"/>
  <c r="D37" i="1"/>
  <c r="E37" i="1" s="1"/>
  <c r="D38" i="1"/>
  <c r="E38" i="1" s="1"/>
  <c r="D39" i="1"/>
  <c r="E39" i="1" s="1"/>
  <c r="D40" i="1"/>
  <c r="E40" i="1" s="1"/>
  <c r="D41" i="1"/>
  <c r="E41" i="1" s="1"/>
  <c r="D42" i="1"/>
  <c r="E42" i="1" s="1"/>
  <c r="D43" i="1"/>
  <c r="E43" i="1" s="1"/>
  <c r="D44" i="1"/>
  <c r="E44" i="1" s="1"/>
  <c r="D45" i="1"/>
  <c r="E45" i="1" s="1"/>
  <c r="D3" i="1"/>
  <c r="E3" i="1" s="1"/>
  <c r="D4" i="1"/>
  <c r="E4" i="1" s="1"/>
  <c r="D5" i="1"/>
  <c r="E5" i="1" s="1"/>
  <c r="D6" i="1"/>
  <c r="E6" i="1" s="1"/>
  <c r="E8" i="1"/>
  <c r="E11" i="1"/>
  <c r="E15" i="1"/>
  <c r="E20" i="1"/>
  <c r="E22" i="1"/>
  <c r="E23" i="1"/>
  <c r="E34" i="1"/>
  <c r="E35" i="1"/>
  <c r="D2" i="1"/>
  <c r="E2" i="1" s="1"/>
  <c r="B3" i="2"/>
  <c r="B4" i="2"/>
  <c r="B5" i="2"/>
  <c r="B6" i="2"/>
  <c r="B7" i="2"/>
  <c r="B8"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2" i="2"/>
  <c r="E3" i="2"/>
  <c r="E5" i="2"/>
  <c r="E6" i="2"/>
  <c r="E7" i="2"/>
  <c r="E8" i="2"/>
  <c r="E11" i="2"/>
  <c r="E12" i="2"/>
  <c r="E13" i="2"/>
  <c r="E14" i="2"/>
  <c r="E15" i="2"/>
  <c r="E16" i="2"/>
  <c r="E17" i="2"/>
  <c r="E18" i="2"/>
  <c r="E19" i="2"/>
  <c r="E20" i="2"/>
  <c r="E21" i="2"/>
  <c r="E22" i="2"/>
  <c r="E23" i="2"/>
  <c r="E25" i="2"/>
  <c r="E26" i="2"/>
  <c r="E27" i="2"/>
  <c r="E28" i="2"/>
  <c r="E29" i="2"/>
  <c r="E30" i="2"/>
  <c r="E31" i="2"/>
  <c r="E32" i="2"/>
  <c r="E33" i="2"/>
  <c r="E38" i="2"/>
  <c r="E39" i="2"/>
  <c r="E40" i="2"/>
  <c r="E41" i="2"/>
  <c r="E42" i="2"/>
  <c r="E2" i="2"/>
</calcChain>
</file>

<file path=xl/sharedStrings.xml><?xml version="1.0" encoding="utf-8"?>
<sst xmlns="http://schemas.openxmlformats.org/spreadsheetml/2006/main" count="757" uniqueCount="332">
  <si>
    <t>Name</t>
  </si>
  <si>
    <t>Data Type</t>
  </si>
  <si>
    <t>Description</t>
  </si>
  <si>
    <t>table_catalog</t>
  </si>
  <si>
    <t>sql_identifier</t>
  </si>
  <si>
    <t>Name of the database containing the table (always the current database)</t>
  </si>
  <si>
    <t>table_schema</t>
  </si>
  <si>
    <t>Name of the schema containing the table</t>
  </si>
  <si>
    <t>table_name</t>
  </si>
  <si>
    <t>Name of the table</t>
  </si>
  <si>
    <t>column_name</t>
  </si>
  <si>
    <t>Name of the column</t>
  </si>
  <si>
    <t>ordinal_position</t>
  </si>
  <si>
    <t>cardinal_number</t>
  </si>
  <si>
    <t>Ordinal position of the column within the table (count starts at 1)</t>
  </si>
  <si>
    <t>column_default</t>
  </si>
  <si>
    <t>character_data</t>
  </si>
  <si>
    <t>Default expression of the column</t>
  </si>
  <si>
    <t>is_nullable</t>
  </si>
  <si>
    <t>yes_or_no</t>
  </si>
  <si>
    <r>
      <t>YES</t>
    </r>
    <r>
      <rPr>
        <sz val="9"/>
        <color rgb="FF336791"/>
        <rFont val="Open Sans"/>
        <family val="2"/>
      </rPr>
      <t> if the column is possibly nullable, </t>
    </r>
    <r>
      <rPr>
        <sz val="10"/>
        <color rgb="FF336791"/>
        <rFont val="Arial Unicode MS"/>
      </rPr>
      <t>NO</t>
    </r>
    <r>
      <rPr>
        <sz val="9"/>
        <color rgb="FF336791"/>
        <rFont val="Open Sans"/>
        <family val="2"/>
      </rPr>
      <t> if it is known not nullable. A not-null constraint is one way a column can be known not nullable, but there can be others.</t>
    </r>
  </si>
  <si>
    <t>data_type</t>
  </si>
  <si>
    <r>
      <t>Data type of the column, if it is a built-in type, or </t>
    </r>
    <r>
      <rPr>
        <sz val="10"/>
        <color rgb="FF336791"/>
        <rFont val="Arial Unicode MS"/>
      </rPr>
      <t>ARRAY</t>
    </r>
    <r>
      <rPr>
        <sz val="9"/>
        <color rgb="FF336791"/>
        <rFont val="Open Sans"/>
        <family val="2"/>
      </rPr>
      <t> if it is some array (in that case, see the view </t>
    </r>
    <r>
      <rPr>
        <sz val="10"/>
        <color rgb="FF336791"/>
        <rFont val="Arial Unicode MS"/>
      </rPr>
      <t>element_types</t>
    </r>
    <r>
      <rPr>
        <sz val="9"/>
        <color rgb="FF336791"/>
        <rFont val="Open Sans"/>
        <family val="2"/>
      </rPr>
      <t>), else </t>
    </r>
    <r>
      <rPr>
        <sz val="10"/>
        <color rgb="FF336791"/>
        <rFont val="Arial Unicode MS"/>
      </rPr>
      <t>USER-DEFINED</t>
    </r>
    <r>
      <rPr>
        <sz val="9"/>
        <color rgb="FF336791"/>
        <rFont val="Open Sans"/>
        <family val="2"/>
      </rPr>
      <t> (in that case, the type is identified in </t>
    </r>
    <r>
      <rPr>
        <sz val="10"/>
        <color rgb="FF336791"/>
        <rFont val="Arial Unicode MS"/>
      </rPr>
      <t>udt_name</t>
    </r>
    <r>
      <rPr>
        <sz val="9"/>
        <color rgb="FF336791"/>
        <rFont val="Open Sans"/>
        <family val="2"/>
      </rPr>
      <t> and associated columns). If the column is based on a domain, this column refers to the type underlying the domain (and the domain is identified in </t>
    </r>
    <r>
      <rPr>
        <sz val="10"/>
        <color rgb="FF336791"/>
        <rFont val="Arial Unicode MS"/>
      </rPr>
      <t>domain_name</t>
    </r>
    <r>
      <rPr>
        <sz val="9"/>
        <color rgb="FF336791"/>
        <rFont val="Open Sans"/>
        <family val="2"/>
      </rPr>
      <t> and associated columns).</t>
    </r>
  </si>
  <si>
    <t>character_maximum_length</t>
  </si>
  <si>
    <r>
      <t>If </t>
    </r>
    <r>
      <rPr>
        <sz val="10"/>
        <color rgb="FF336791"/>
        <rFont val="Arial Unicode MS"/>
      </rPr>
      <t>data_type</t>
    </r>
    <r>
      <rPr>
        <sz val="9"/>
        <color rgb="FF336791"/>
        <rFont val="Open Sans"/>
        <family val="2"/>
      </rPr>
      <t> identifies a character or bit string type, the declared maximum length; null for all other data types or if no maximum length was declared.</t>
    </r>
  </si>
  <si>
    <t>character_octet_length</t>
  </si>
  <si>
    <r>
      <t>If </t>
    </r>
    <r>
      <rPr>
        <sz val="10"/>
        <color rgb="FF336791"/>
        <rFont val="Arial Unicode MS"/>
      </rPr>
      <t>data_type</t>
    </r>
    <r>
      <rPr>
        <sz val="9"/>
        <color rgb="FF336791"/>
        <rFont val="Open Sans"/>
        <family val="2"/>
      </rPr>
      <t> identifies a character type, the maximum possible length in octets (bytes) of a datum; null for all other data types. The maximum octet length depends on the declared character maximum length (see above) and the server encoding.</t>
    </r>
  </si>
  <si>
    <t>numeric_precision</t>
  </si>
  <si>
    <r>
      <t>If </t>
    </r>
    <r>
      <rPr>
        <sz val="10"/>
        <color rgb="FF336791"/>
        <rFont val="Arial Unicode MS"/>
      </rPr>
      <t>data_type</t>
    </r>
    <r>
      <rPr>
        <sz val="9"/>
        <color rgb="FF336791"/>
        <rFont val="Open Sans"/>
        <family val="2"/>
      </rPr>
      <t> identifies a numeric type, this column contains the (declared or implicit) precision of the type for this column. The precision indicates the number of significant digits. It can be expressed in decimal (base 10) or binary (base 2) terms, as specified in the column </t>
    </r>
    <r>
      <rPr>
        <sz val="10"/>
        <color rgb="FF336791"/>
        <rFont val="Arial Unicode MS"/>
      </rPr>
      <t>numeric_precision_radix</t>
    </r>
    <r>
      <rPr>
        <sz val="9"/>
        <color rgb="FF336791"/>
        <rFont val="Open Sans"/>
        <family val="2"/>
      </rPr>
      <t>. For all other data types, this column is null.</t>
    </r>
  </si>
  <si>
    <t>numeric_precision_radix</t>
  </si>
  <si>
    <r>
      <t>If </t>
    </r>
    <r>
      <rPr>
        <sz val="10"/>
        <color rgb="FF336791"/>
        <rFont val="Arial Unicode MS"/>
      </rPr>
      <t>data_type</t>
    </r>
    <r>
      <rPr>
        <sz val="9"/>
        <color rgb="FF336791"/>
        <rFont val="Open Sans"/>
        <family val="2"/>
      </rPr>
      <t> identifies a numeric type, this column indicates in which base the values in the columns </t>
    </r>
    <r>
      <rPr>
        <sz val="10"/>
        <color rgb="FF336791"/>
        <rFont val="Arial Unicode MS"/>
      </rPr>
      <t>numeric_precision</t>
    </r>
    <r>
      <rPr>
        <sz val="9"/>
        <color rgb="FF336791"/>
        <rFont val="Open Sans"/>
        <family val="2"/>
      </rPr>
      <t> and </t>
    </r>
    <r>
      <rPr>
        <sz val="10"/>
        <color rgb="FF336791"/>
        <rFont val="Arial Unicode MS"/>
      </rPr>
      <t>numeric_scale</t>
    </r>
    <r>
      <rPr>
        <sz val="9"/>
        <color rgb="FF336791"/>
        <rFont val="Open Sans"/>
        <family val="2"/>
      </rPr>
      <t> are expressed. The value is either 2 or 10. For all other data types, this column is null.</t>
    </r>
  </si>
  <si>
    <t>numeric_scale</t>
  </si>
  <si>
    <r>
      <t>If </t>
    </r>
    <r>
      <rPr>
        <sz val="10"/>
        <color rgb="FF336791"/>
        <rFont val="Arial Unicode MS"/>
      </rPr>
      <t>data_type</t>
    </r>
    <r>
      <rPr>
        <sz val="9"/>
        <color rgb="FF336791"/>
        <rFont val="Open Sans"/>
        <family val="2"/>
      </rPr>
      <t> identifies an exact numeric type, this column contains the (declared or implicit) scale of the type for this column. The scale indicates the number of significant digits to the right of the decimal point. It can be expressed in decimal (base 10) or binary (base 2) terms, as specified in the column </t>
    </r>
    <r>
      <rPr>
        <sz val="10"/>
        <color rgb="FF336791"/>
        <rFont val="Arial Unicode MS"/>
      </rPr>
      <t>numeric_precision_radix</t>
    </r>
    <r>
      <rPr>
        <sz val="9"/>
        <color rgb="FF336791"/>
        <rFont val="Open Sans"/>
        <family val="2"/>
      </rPr>
      <t>. For all other data types, this column is null.</t>
    </r>
  </si>
  <si>
    <t>datetime_precision</t>
  </si>
  <si>
    <r>
      <t>If </t>
    </r>
    <r>
      <rPr>
        <sz val="10"/>
        <color rgb="FF336791"/>
        <rFont val="Arial Unicode MS"/>
      </rPr>
      <t>data_type</t>
    </r>
    <r>
      <rPr>
        <sz val="9"/>
        <color rgb="FF336791"/>
        <rFont val="Open Sans"/>
        <family val="2"/>
      </rPr>
      <t> identifies a date, time, timestamp, or interval type, this column contains the (declared or implicit) fractional seconds precision of the type for this column, that is, the number of decimal digits maintained following the decimal point in the seconds value. For all other data types, this column is null.</t>
    </r>
  </si>
  <si>
    <t>interval_type</t>
  </si>
  <si>
    <r>
      <t>If </t>
    </r>
    <r>
      <rPr>
        <sz val="10"/>
        <color rgb="FF336791"/>
        <rFont val="Arial Unicode MS"/>
      </rPr>
      <t>data_type</t>
    </r>
    <r>
      <rPr>
        <sz val="9"/>
        <color rgb="FF336791"/>
        <rFont val="Open Sans"/>
        <family val="2"/>
      </rPr>
      <t> identifies an interval type, this column contains the specification which fields the intervals include for this column, e.g., </t>
    </r>
    <r>
      <rPr>
        <sz val="10"/>
        <color rgb="FF336791"/>
        <rFont val="Arial Unicode MS"/>
      </rPr>
      <t>YEAR TO MONTH</t>
    </r>
    <r>
      <rPr>
        <sz val="9"/>
        <color rgb="FF336791"/>
        <rFont val="Open Sans"/>
        <family val="2"/>
      </rPr>
      <t>, </t>
    </r>
    <r>
      <rPr>
        <sz val="10"/>
        <color rgb="FF336791"/>
        <rFont val="Arial Unicode MS"/>
      </rPr>
      <t>DAY TO SECOND</t>
    </r>
    <r>
      <rPr>
        <sz val="9"/>
        <color rgb="FF336791"/>
        <rFont val="Open Sans"/>
        <family val="2"/>
      </rPr>
      <t>, etc. If no field restrictions were specified (that is, the interval accepts all fields), and for all other data types, this field is null.</t>
    </r>
  </si>
  <si>
    <t>interval_precision</t>
  </si>
  <si>
    <r>
      <t>Applies to a feature not available in PostgreSQL (see </t>
    </r>
    <r>
      <rPr>
        <sz val="10"/>
        <color rgb="FF336791"/>
        <rFont val="Arial Unicode MS"/>
      </rPr>
      <t>datetime_precision</t>
    </r>
    <r>
      <rPr>
        <sz val="9"/>
        <color rgb="FF336791"/>
        <rFont val="Open Sans"/>
        <family val="2"/>
      </rPr>
      <t> for the fractional seconds precision of interval type columns)</t>
    </r>
  </si>
  <si>
    <t>character_set_catalog</t>
  </si>
  <si>
    <t>Applies to a feature not available in PostgreSQL</t>
  </si>
  <si>
    <t>character_set_schema</t>
  </si>
  <si>
    <t>character_set_name</t>
  </si>
  <si>
    <t>collation_catalog</t>
  </si>
  <si>
    <t>Name of the database containing the collation of the column (always the current database), null if default or the data type of the column is not collatable</t>
  </si>
  <si>
    <t>collation_schema</t>
  </si>
  <si>
    <t>Name of the schema containing the collation of the column, null if default or the data type of the column is not collatable</t>
  </si>
  <si>
    <t>collation_name</t>
  </si>
  <si>
    <t>Name of the collation of the column, null if default or the data type of the column is not collatable</t>
  </si>
  <si>
    <t>domain_catalog</t>
  </si>
  <si>
    <t>If the column has a domain type, the name of the database that the domain is defined in (always the current database), else null.</t>
  </si>
  <si>
    <t>domain_schema</t>
  </si>
  <si>
    <t>If the column has a domain type, the name of the schema that the domain is defined in, else null.</t>
  </si>
  <si>
    <t>domain_name</t>
  </si>
  <si>
    <t>If the column has a domain type, the name of the domain, else null.</t>
  </si>
  <si>
    <t>udt_catalog</t>
  </si>
  <si>
    <t>Name of the database that the column data type (the underlying type of the domain, if applicable) is defined in (always the current database)</t>
  </si>
  <si>
    <t>udt_schema</t>
  </si>
  <si>
    <t>Name of the schema that the column data type (the underlying type of the domain, if applicable) is defined in</t>
  </si>
  <si>
    <t>udt_name</t>
  </si>
  <si>
    <t>Name of the column data type (the underlying type of the domain, if applicable)</t>
  </si>
  <si>
    <t>scope_catalog</t>
  </si>
  <si>
    <t>scope_schema</t>
  </si>
  <si>
    <t>scope_name</t>
  </si>
  <si>
    <t>maximum_cardinality</t>
  </si>
  <si>
    <t>Always null, because arrays always have unlimited maximum cardinality in PostgreSQL</t>
  </si>
  <si>
    <t>dtd_identifier</t>
  </si>
  <si>
    <t>An identifier of the data type descriptor of the column, unique among the data type descriptors pertaining to the table. This is mainly useful for joining with other instances of such identifiers. (The specific format of the identifier is not defined and not guaranteed to remain the same in future versions.)</t>
  </si>
  <si>
    <t>is_self_referencing</t>
  </si>
  <si>
    <t>is_identity</t>
  </si>
  <si>
    <t>identity_generation</t>
  </si>
  <si>
    <t>identity_start</t>
  </si>
  <si>
    <t>identity_increment</t>
  </si>
  <si>
    <t>identity_maximum</t>
  </si>
  <si>
    <t>identity_minimum</t>
  </si>
  <si>
    <t>identity_cycle</t>
  </si>
  <si>
    <t>is_generated</t>
  </si>
  <si>
    <t>generation_expression</t>
  </si>
  <si>
    <t>is_updatable</t>
  </si>
  <si>
    <r>
      <t>YES</t>
    </r>
    <r>
      <rPr>
        <sz val="9"/>
        <color rgb="FF336791"/>
        <rFont val="Open Sans"/>
        <family val="2"/>
      </rPr>
      <t> if the column is updatable, </t>
    </r>
    <r>
      <rPr>
        <sz val="10"/>
        <color rgb="FF336791"/>
        <rFont val="Arial Unicode MS"/>
      </rPr>
      <t>NO</t>
    </r>
    <r>
      <rPr>
        <sz val="9"/>
        <color rgb="FF336791"/>
        <rFont val="Open Sans"/>
        <family val="2"/>
      </rPr>
      <t> if not (Columns in base tables are always updatable, columns in views not necessarily)</t>
    </r>
  </si>
  <si>
    <t>Aliases</t>
  </si>
  <si>
    <t>bigint</t>
  </si>
  <si>
    <t>int8</t>
  </si>
  <si>
    <t>signed eight-byte integer</t>
  </si>
  <si>
    <t>bigserial</t>
  </si>
  <si>
    <t>serial8</t>
  </si>
  <si>
    <t>autoincrementing eight-byte integer</t>
  </si>
  <si>
    <r>
      <t>bit [ (</t>
    </r>
    <r>
      <rPr>
        <b/>
        <i/>
        <sz val="10"/>
        <color rgb="FF336791"/>
        <rFont val="Arial Unicode MS"/>
      </rPr>
      <t>n</t>
    </r>
    <r>
      <rPr>
        <sz val="10"/>
        <color rgb="FF336791"/>
        <rFont val="Arial Unicode MS"/>
      </rPr>
      <t>) ]</t>
    </r>
  </si>
  <si>
    <t>fixed-length bit string</t>
  </si>
  <si>
    <r>
      <t>bit varying [ (</t>
    </r>
    <r>
      <rPr>
        <b/>
        <i/>
        <sz val="10"/>
        <color rgb="FF336791"/>
        <rFont val="Arial Unicode MS"/>
      </rPr>
      <t>n</t>
    </r>
    <r>
      <rPr>
        <sz val="10"/>
        <color rgb="FF336791"/>
        <rFont val="Arial Unicode MS"/>
      </rPr>
      <t>) ]</t>
    </r>
  </si>
  <si>
    <r>
      <t>varbit [ (</t>
    </r>
    <r>
      <rPr>
        <b/>
        <i/>
        <sz val="10"/>
        <color rgb="FF336791"/>
        <rFont val="Arial Unicode MS"/>
      </rPr>
      <t>n</t>
    </r>
    <r>
      <rPr>
        <sz val="10"/>
        <color rgb="FF336791"/>
        <rFont val="Arial Unicode MS"/>
      </rPr>
      <t>) ]</t>
    </r>
  </si>
  <si>
    <t>variable-length bit string</t>
  </si>
  <si>
    <t>boolean</t>
  </si>
  <si>
    <t>bool</t>
  </si>
  <si>
    <t>logical Boolean (true/false)</t>
  </si>
  <si>
    <t>box</t>
  </si>
  <si>
    <t>rectangular box on a plane</t>
  </si>
  <si>
    <t>bytea</t>
  </si>
  <si>
    <t>binary data ("byte array")</t>
  </si>
  <si>
    <r>
      <t>character [ (</t>
    </r>
    <r>
      <rPr>
        <b/>
        <i/>
        <sz val="10"/>
        <color rgb="FF336791"/>
        <rFont val="Arial Unicode MS"/>
      </rPr>
      <t>n</t>
    </r>
    <r>
      <rPr>
        <sz val="10"/>
        <color rgb="FF336791"/>
        <rFont val="Arial Unicode MS"/>
      </rPr>
      <t>) ]</t>
    </r>
  </si>
  <si>
    <r>
      <t>char [ (</t>
    </r>
    <r>
      <rPr>
        <b/>
        <i/>
        <sz val="10"/>
        <color rgb="FF336791"/>
        <rFont val="Arial Unicode MS"/>
      </rPr>
      <t>n</t>
    </r>
    <r>
      <rPr>
        <sz val="10"/>
        <color rgb="FF336791"/>
        <rFont val="Arial Unicode MS"/>
      </rPr>
      <t>) ]</t>
    </r>
  </si>
  <si>
    <t>fixed-length character string</t>
  </si>
  <si>
    <r>
      <t>character varying [ (</t>
    </r>
    <r>
      <rPr>
        <b/>
        <i/>
        <sz val="10"/>
        <color rgb="FF336791"/>
        <rFont val="Arial Unicode MS"/>
      </rPr>
      <t>n</t>
    </r>
    <r>
      <rPr>
        <sz val="10"/>
        <color rgb="FF336791"/>
        <rFont val="Arial Unicode MS"/>
      </rPr>
      <t>) ]</t>
    </r>
  </si>
  <si>
    <r>
      <t>varchar [ (</t>
    </r>
    <r>
      <rPr>
        <b/>
        <i/>
        <sz val="10"/>
        <color rgb="FF336791"/>
        <rFont val="Arial Unicode MS"/>
      </rPr>
      <t>n</t>
    </r>
    <r>
      <rPr>
        <sz val="10"/>
        <color rgb="FF336791"/>
        <rFont val="Arial Unicode MS"/>
      </rPr>
      <t>) ]</t>
    </r>
  </si>
  <si>
    <t>variable-length character string</t>
  </si>
  <si>
    <t>cidr</t>
  </si>
  <si>
    <t>IPv4 or IPv6 network address</t>
  </si>
  <si>
    <t>circle</t>
  </si>
  <si>
    <t>circle on a plane</t>
  </si>
  <si>
    <t>date</t>
  </si>
  <si>
    <t>calendar date (year, month, day)</t>
  </si>
  <si>
    <t>double precision</t>
  </si>
  <si>
    <t>float8</t>
  </si>
  <si>
    <t>double precision floating-point number (8 bytes)</t>
  </si>
  <si>
    <t>inet</t>
  </si>
  <si>
    <t>IPv4 or IPv6 host address</t>
  </si>
  <si>
    <t>integer</t>
  </si>
  <si>
    <r>
      <t>int</t>
    </r>
    <r>
      <rPr>
        <sz val="9"/>
        <color rgb="FF336791"/>
        <rFont val="Open Sans"/>
        <family val="2"/>
      </rPr>
      <t>, </t>
    </r>
    <r>
      <rPr>
        <sz val="10"/>
        <color rgb="FF336791"/>
        <rFont val="Arial Unicode MS"/>
      </rPr>
      <t>int4</t>
    </r>
  </si>
  <si>
    <t>signed four-byte integer</t>
  </si>
  <si>
    <r>
      <t>interval [ </t>
    </r>
    <r>
      <rPr>
        <b/>
        <i/>
        <sz val="10"/>
        <color rgb="FF336791"/>
        <rFont val="Arial Unicode MS"/>
      </rPr>
      <t>fields</t>
    </r>
    <r>
      <rPr>
        <sz val="10"/>
        <color rgb="FF336791"/>
        <rFont val="Arial Unicode MS"/>
      </rPr>
      <t> ] [ (</t>
    </r>
    <r>
      <rPr>
        <b/>
        <i/>
        <sz val="10"/>
        <color rgb="FF336791"/>
        <rFont val="Arial Unicode MS"/>
      </rPr>
      <t>p</t>
    </r>
    <r>
      <rPr>
        <sz val="10"/>
        <color rgb="FF336791"/>
        <rFont val="Arial Unicode MS"/>
      </rPr>
      <t>) ]</t>
    </r>
  </si>
  <si>
    <t>time span</t>
  </si>
  <si>
    <t>json</t>
  </si>
  <si>
    <t>textual JSON data</t>
  </si>
  <si>
    <t>jsonb</t>
  </si>
  <si>
    <t>binary JSON data, decomposed</t>
  </si>
  <si>
    <t>line</t>
  </si>
  <si>
    <t>infinite line on a plane</t>
  </si>
  <si>
    <t>lseg</t>
  </si>
  <si>
    <t>line segment on a plane</t>
  </si>
  <si>
    <t>macaddr</t>
  </si>
  <si>
    <t>MAC (Media Access Control) address</t>
  </si>
  <si>
    <t>money</t>
  </si>
  <si>
    <t>currency amount</t>
  </si>
  <si>
    <r>
      <t>numeric [ (</t>
    </r>
    <r>
      <rPr>
        <b/>
        <i/>
        <sz val="10"/>
        <color rgb="FF336791"/>
        <rFont val="Arial Unicode MS"/>
      </rPr>
      <t>p</t>
    </r>
    <r>
      <rPr>
        <sz val="10"/>
        <color rgb="FF336791"/>
        <rFont val="Arial Unicode MS"/>
      </rPr>
      <t>, </t>
    </r>
    <r>
      <rPr>
        <b/>
        <i/>
        <sz val="10"/>
        <color rgb="FF336791"/>
        <rFont val="Arial Unicode MS"/>
      </rPr>
      <t>s</t>
    </r>
    <r>
      <rPr>
        <sz val="10"/>
        <color rgb="FF336791"/>
        <rFont val="Arial Unicode MS"/>
      </rPr>
      <t>) ]</t>
    </r>
  </si>
  <si>
    <r>
      <t>decimal [ (</t>
    </r>
    <r>
      <rPr>
        <b/>
        <i/>
        <sz val="10"/>
        <color rgb="FF336791"/>
        <rFont val="Arial Unicode MS"/>
      </rPr>
      <t>p</t>
    </r>
    <r>
      <rPr>
        <sz val="10"/>
        <color rgb="FF336791"/>
        <rFont val="Arial Unicode MS"/>
      </rPr>
      <t>, </t>
    </r>
    <r>
      <rPr>
        <b/>
        <i/>
        <sz val="10"/>
        <color rgb="FF336791"/>
        <rFont val="Arial Unicode MS"/>
      </rPr>
      <t>s</t>
    </r>
    <r>
      <rPr>
        <sz val="10"/>
        <color rgb="FF336791"/>
        <rFont val="Arial Unicode MS"/>
      </rPr>
      <t>) ]</t>
    </r>
  </si>
  <si>
    <t>exact numeric of selectable precision</t>
  </si>
  <si>
    <t>path</t>
  </si>
  <si>
    <t>geometric path on a plane</t>
  </si>
  <si>
    <t>pg_lsn</t>
  </si>
  <si>
    <t>PostgreSQL Log Sequence Number</t>
  </si>
  <si>
    <t>point</t>
  </si>
  <si>
    <t>geometric point on a plane</t>
  </si>
  <si>
    <t>polygon</t>
  </si>
  <si>
    <t>closed geometric path on a plane</t>
  </si>
  <si>
    <t>real</t>
  </si>
  <si>
    <t>float4</t>
  </si>
  <si>
    <t>single precision floating-point number (4 bytes)</t>
  </si>
  <si>
    <t>smallint</t>
  </si>
  <si>
    <t>int2</t>
  </si>
  <si>
    <t>signed two-byte integer</t>
  </si>
  <si>
    <t>smallserial</t>
  </si>
  <si>
    <t>serial2</t>
  </si>
  <si>
    <t>autoincrementing two-byte integer</t>
  </si>
  <si>
    <t>serial</t>
  </si>
  <si>
    <t>serial4</t>
  </si>
  <si>
    <t>autoincrementing four-byte integer</t>
  </si>
  <si>
    <t>text</t>
  </si>
  <si>
    <r>
      <t>time [ (</t>
    </r>
    <r>
      <rPr>
        <b/>
        <i/>
        <sz val="10"/>
        <color rgb="FF336791"/>
        <rFont val="Arial Unicode MS"/>
      </rPr>
      <t>p</t>
    </r>
    <r>
      <rPr>
        <sz val="10"/>
        <color rgb="FF336791"/>
        <rFont val="Arial Unicode MS"/>
      </rPr>
      <t>) ] [ without time zone ]</t>
    </r>
  </si>
  <si>
    <t>time of day (no time zone)</t>
  </si>
  <si>
    <r>
      <t>time [ (</t>
    </r>
    <r>
      <rPr>
        <b/>
        <i/>
        <sz val="10"/>
        <color rgb="FF336791"/>
        <rFont val="Arial Unicode MS"/>
      </rPr>
      <t>p</t>
    </r>
    <r>
      <rPr>
        <sz val="10"/>
        <color rgb="FF336791"/>
        <rFont val="Arial Unicode MS"/>
      </rPr>
      <t>) ] with time zone</t>
    </r>
  </si>
  <si>
    <t>timetz</t>
  </si>
  <si>
    <t>time of day, including time zone</t>
  </si>
  <si>
    <r>
      <t>timestamp [ (</t>
    </r>
    <r>
      <rPr>
        <b/>
        <i/>
        <sz val="10"/>
        <color rgb="FF336791"/>
        <rFont val="Arial Unicode MS"/>
      </rPr>
      <t>p</t>
    </r>
    <r>
      <rPr>
        <sz val="10"/>
        <color rgb="FF336791"/>
        <rFont val="Arial Unicode MS"/>
      </rPr>
      <t>) ] [ without time zone ]</t>
    </r>
  </si>
  <si>
    <t>date and time (no time zone)</t>
  </si>
  <si>
    <r>
      <t>timestamp [ (</t>
    </r>
    <r>
      <rPr>
        <b/>
        <i/>
        <sz val="10"/>
        <color rgb="FF336791"/>
        <rFont val="Arial Unicode MS"/>
      </rPr>
      <t>p</t>
    </r>
    <r>
      <rPr>
        <sz val="10"/>
        <color rgb="FF336791"/>
        <rFont val="Arial Unicode MS"/>
      </rPr>
      <t>) ] with time zone</t>
    </r>
  </si>
  <si>
    <t>timestamptz</t>
  </si>
  <si>
    <t>date and time, including time zone</t>
  </si>
  <si>
    <t>tsquery</t>
  </si>
  <si>
    <t>text search query</t>
  </si>
  <si>
    <t>tsvector</t>
  </si>
  <si>
    <t>text search document</t>
  </si>
  <si>
    <t>txid_snapshot</t>
  </si>
  <si>
    <t>user-level transaction ID snapshot</t>
  </si>
  <si>
    <t>uuid</t>
  </si>
  <si>
    <t>universally unique identifier</t>
  </si>
  <si>
    <t>xml</t>
  </si>
  <si>
    <t>XML data</t>
  </si>
  <si>
    <t>MSSQL Equivalent</t>
  </si>
  <si>
    <t>VARCHAR</t>
  </si>
  <si>
    <t>CHAR</t>
  </si>
  <si>
    <t>BIT</t>
  </si>
  <si>
    <t>NUMERIC</t>
  </si>
  <si>
    <t>TIME</t>
  </si>
  <si>
    <t>TIMESTAMP</t>
  </si>
  <si>
    <t>Name Short</t>
  </si>
  <si>
    <t>SYSNAME</t>
  </si>
  <si>
    <t>INT</t>
  </si>
  <si>
    <t>NVARCHAR(10)</t>
  </si>
  <si>
    <t>NVARCHAR(255)</t>
  </si>
  <si>
    <t>demo</t>
  </si>
  <si>
    <t>pg_catalog</t>
  </si>
  <si>
    <t>pg_stat_progress_cluster</t>
  </si>
  <si>
    <t>index_rebuild_count</t>
  </si>
  <si>
    <t>NULL</t>
  </si>
  <si>
    <t>YES</t>
  </si>
  <si>
    <t>NO</t>
  </si>
  <si>
    <t>NEVER</t>
  </si>
  <si>
    <t>constraint_catalog</t>
  </si>
  <si>
    <t>Name of the database that contains the constraint (always the current database)</t>
  </si>
  <si>
    <t>constraint_schema</t>
  </si>
  <si>
    <t>Name of the schema that contains the constraint</t>
  </si>
  <si>
    <t>constraint_name</t>
  </si>
  <si>
    <t>Name of the constraint</t>
  </si>
  <si>
    <t>Name of the database that contains the table that contains the column that is restricted by this constraint (always the current database)</t>
  </si>
  <si>
    <t>Name of the schema that contains the table that contains the column that is restricted by this constraint</t>
  </si>
  <si>
    <t>Name of the table that contains the column that is restricted by this constraint</t>
  </si>
  <si>
    <t>Name of the column that is restricted by this constraint</t>
  </si>
  <si>
    <t>Ordinal position of the column within the constraint key (count starts at 1)</t>
  </si>
  <si>
    <t>position_in_unique_constraint</t>
  </si>
  <si>
    <t>For a foreign-key constraint, ordinal position of the referenced column within its unique constraint (count starts at 1); otherwise null</t>
  </si>
  <si>
    <t>Name of the database that contains the table that contains the column that is used by some constraint (always the current database)</t>
  </si>
  <si>
    <t>Name of the schema that contains the table that contains the column that is used by some constraint</t>
  </si>
  <si>
    <t>Name of the table that contains the column that is used by some constraint</t>
  </si>
  <si>
    <t>Name of the column that is used by some constraint</t>
  </si>
  <si>
    <t>sequence_catalog</t>
  </si>
  <si>
    <t>Name of the database that contains the sequence (always the current database)</t>
  </si>
  <si>
    <t>sequence_schema</t>
  </si>
  <si>
    <t>Name of the schema that contains the sequence</t>
  </si>
  <si>
    <t>sequence_name</t>
  </si>
  <si>
    <t>Name of the sequence</t>
  </si>
  <si>
    <t>The data type of the sequence.</t>
  </si>
  <si>
    <r>
      <t>This column contains the (declared or implicit) precision of the sequence data type (see above). The precision indicates the number of significant digits. It can be expressed in decimal (base 10) or binary (base 2) terms, as specified in the column </t>
    </r>
    <r>
      <rPr>
        <sz val="10"/>
        <color rgb="FF212529"/>
        <rFont val="Courier New"/>
        <family val="3"/>
      </rPr>
      <t>numeric_precision_radix</t>
    </r>
    <r>
      <rPr>
        <sz val="9"/>
        <color rgb="FF212529"/>
        <rFont val="Open Sans"/>
        <family val="2"/>
      </rPr>
      <t>.</t>
    </r>
  </si>
  <si>
    <r>
      <t>This column indicates in which base the values in the columns </t>
    </r>
    <r>
      <rPr>
        <sz val="10"/>
        <color rgb="FF212529"/>
        <rFont val="Courier New"/>
        <family val="3"/>
      </rPr>
      <t>numeric_precision</t>
    </r>
    <r>
      <rPr>
        <sz val="9"/>
        <color rgb="FF212529"/>
        <rFont val="Open Sans"/>
        <family val="2"/>
      </rPr>
      <t> and </t>
    </r>
    <r>
      <rPr>
        <sz val="10"/>
        <color rgb="FF212529"/>
        <rFont val="Courier New"/>
        <family val="3"/>
      </rPr>
      <t>numeric_scale</t>
    </r>
    <r>
      <rPr>
        <sz val="9"/>
        <color rgb="FF212529"/>
        <rFont val="Open Sans"/>
        <family val="2"/>
      </rPr>
      <t> are expressed. The value is either 2 or 10.</t>
    </r>
  </si>
  <si>
    <r>
      <t>This column contains the (declared or implicit) scale of the sequence data type (see above). The scale indicates the number of significant digits to the right of the decimal point. It can be expressed in decimal (base 10) or binary (base 2) terms, as specified in the column </t>
    </r>
    <r>
      <rPr>
        <sz val="10"/>
        <color rgb="FF212529"/>
        <rFont val="Courier New"/>
        <family val="3"/>
      </rPr>
      <t>numeric_precision_radix</t>
    </r>
    <r>
      <rPr>
        <sz val="9"/>
        <color rgb="FF212529"/>
        <rFont val="Open Sans"/>
        <family val="2"/>
      </rPr>
      <t>.</t>
    </r>
  </si>
  <si>
    <t>start_value</t>
  </si>
  <si>
    <t>The start value of the sequence</t>
  </si>
  <si>
    <t>minimum_value</t>
  </si>
  <si>
    <t>The minimum value of the sequence</t>
  </si>
  <si>
    <t>maximum_value</t>
  </si>
  <si>
    <t>The maximum value of the sequence</t>
  </si>
  <si>
    <t>increment</t>
  </si>
  <si>
    <t>The increment of the sequence</t>
  </si>
  <si>
    <t>cycle_option</t>
  </si>
  <si>
    <r>
      <t>YES</t>
    </r>
    <r>
      <rPr>
        <sz val="9"/>
        <color rgb="FF212529"/>
        <rFont val="Open Sans"/>
        <family val="2"/>
      </rPr>
      <t> if the sequence cycles, else </t>
    </r>
    <r>
      <rPr>
        <sz val="10"/>
        <color rgb="FF212529"/>
        <rFont val="Courier New"/>
        <family val="3"/>
      </rPr>
      <t>NO</t>
    </r>
  </si>
  <si>
    <t>Name of the database that contains the view (always the current database)</t>
  </si>
  <si>
    <t>Name of the schema that contains the view</t>
  </si>
  <si>
    <t>Name of the view</t>
  </si>
  <si>
    <t>view_definition</t>
  </si>
  <si>
    <t>Query expression defining the view (null if the view is not owned by a currently enabled role)</t>
  </si>
  <si>
    <t>check_option</t>
  </si>
  <si>
    <r>
      <t>YES</t>
    </r>
    <r>
      <rPr>
        <sz val="9"/>
        <color rgb="FF336791"/>
        <rFont val="Open Sans"/>
        <family val="2"/>
      </rPr>
      <t> if the view is updatable (allows </t>
    </r>
    <r>
      <rPr>
        <sz val="10"/>
        <color rgb="FF336791"/>
        <rFont val="Arial Unicode MS"/>
      </rPr>
      <t>UPDATE</t>
    </r>
    <r>
      <rPr>
        <sz val="9"/>
        <color rgb="FF336791"/>
        <rFont val="Open Sans"/>
        <family val="2"/>
      </rPr>
      <t> and </t>
    </r>
    <r>
      <rPr>
        <sz val="10"/>
        <color rgb="FF336791"/>
        <rFont val="Arial Unicode MS"/>
      </rPr>
      <t>DELETE</t>
    </r>
    <r>
      <rPr>
        <sz val="9"/>
        <color rgb="FF336791"/>
        <rFont val="Open Sans"/>
        <family val="2"/>
      </rPr>
      <t>), </t>
    </r>
    <r>
      <rPr>
        <sz val="10"/>
        <color rgb="FF336791"/>
        <rFont val="Arial Unicode MS"/>
      </rPr>
      <t>NO</t>
    </r>
    <r>
      <rPr>
        <sz val="9"/>
        <color rgb="FF336791"/>
        <rFont val="Open Sans"/>
        <family val="2"/>
      </rPr>
      <t> if not</t>
    </r>
  </si>
  <si>
    <t>is_insertable_into</t>
  </si>
  <si>
    <r>
      <t>YES</t>
    </r>
    <r>
      <rPr>
        <sz val="9"/>
        <color rgb="FF336791"/>
        <rFont val="Open Sans"/>
        <family val="2"/>
      </rPr>
      <t> if the view is insertable into (allows </t>
    </r>
    <r>
      <rPr>
        <sz val="10"/>
        <color rgb="FF336791"/>
        <rFont val="Arial Unicode MS"/>
      </rPr>
      <t>INSERT</t>
    </r>
    <r>
      <rPr>
        <sz val="9"/>
        <color rgb="FF336791"/>
        <rFont val="Open Sans"/>
        <family val="2"/>
      </rPr>
      <t>), </t>
    </r>
    <r>
      <rPr>
        <sz val="10"/>
        <color rgb="FF336791"/>
        <rFont val="Arial Unicode MS"/>
      </rPr>
      <t>NO</t>
    </r>
    <r>
      <rPr>
        <sz val="9"/>
        <color rgb="FF336791"/>
        <rFont val="Open Sans"/>
        <family val="2"/>
      </rPr>
      <t> if not</t>
    </r>
  </si>
  <si>
    <t>is_trigger_updatable</t>
  </si>
  <si>
    <r>
      <t>YES</t>
    </r>
    <r>
      <rPr>
        <sz val="9"/>
        <color rgb="FF336791"/>
        <rFont val="Open Sans"/>
        <family val="2"/>
      </rPr>
      <t> if the view has an </t>
    </r>
    <r>
      <rPr>
        <sz val="10"/>
        <color rgb="FF336791"/>
        <rFont val="Arial Unicode MS"/>
      </rPr>
      <t>INSTEAD OF</t>
    </r>
    <r>
      <rPr>
        <sz val="9"/>
        <color rgb="FF336791"/>
        <rFont val="Open Sans"/>
        <family val="2"/>
      </rPr>
      <t> </t>
    </r>
    <r>
      <rPr>
        <sz val="10"/>
        <color rgb="FF336791"/>
        <rFont val="Arial Unicode MS"/>
      </rPr>
      <t>UPDATE</t>
    </r>
    <r>
      <rPr>
        <sz val="9"/>
        <color rgb="FF336791"/>
        <rFont val="Open Sans"/>
        <family val="2"/>
      </rPr>
      <t> trigger defined on it, </t>
    </r>
    <r>
      <rPr>
        <sz val="10"/>
        <color rgb="FF336791"/>
        <rFont val="Arial Unicode MS"/>
      </rPr>
      <t>NO</t>
    </r>
    <r>
      <rPr>
        <sz val="9"/>
        <color rgb="FF336791"/>
        <rFont val="Open Sans"/>
        <family val="2"/>
      </rPr>
      <t> if not</t>
    </r>
  </si>
  <si>
    <t>is_trigger_deletable</t>
  </si>
  <si>
    <r>
      <t>YES</t>
    </r>
    <r>
      <rPr>
        <sz val="9"/>
        <color rgb="FF336791"/>
        <rFont val="Open Sans"/>
        <family val="2"/>
      </rPr>
      <t> if the view has an </t>
    </r>
    <r>
      <rPr>
        <sz val="10"/>
        <color rgb="FF336791"/>
        <rFont val="Arial Unicode MS"/>
      </rPr>
      <t>INSTEAD OF</t>
    </r>
    <r>
      <rPr>
        <sz val="9"/>
        <color rgb="FF336791"/>
        <rFont val="Open Sans"/>
        <family val="2"/>
      </rPr>
      <t> </t>
    </r>
    <r>
      <rPr>
        <sz val="10"/>
        <color rgb="FF336791"/>
        <rFont val="Arial Unicode MS"/>
      </rPr>
      <t>DELETE</t>
    </r>
    <r>
      <rPr>
        <sz val="9"/>
        <color rgb="FF336791"/>
        <rFont val="Open Sans"/>
        <family val="2"/>
      </rPr>
      <t> trigger defined on it, </t>
    </r>
    <r>
      <rPr>
        <sz val="10"/>
        <color rgb="FF336791"/>
        <rFont val="Arial Unicode MS"/>
      </rPr>
      <t>NO</t>
    </r>
    <r>
      <rPr>
        <sz val="9"/>
        <color rgb="FF336791"/>
        <rFont val="Open Sans"/>
        <family val="2"/>
      </rPr>
      <t> if not</t>
    </r>
  </si>
  <si>
    <t>is_trigger_insertable_into</t>
  </si>
  <si>
    <r>
      <t>YES</t>
    </r>
    <r>
      <rPr>
        <sz val="9"/>
        <color rgb="FF336791"/>
        <rFont val="Open Sans"/>
        <family val="2"/>
      </rPr>
      <t> if the view has an </t>
    </r>
    <r>
      <rPr>
        <sz val="10"/>
        <color rgb="FF336791"/>
        <rFont val="Arial Unicode MS"/>
      </rPr>
      <t>INSTEAD OF</t>
    </r>
    <r>
      <rPr>
        <sz val="9"/>
        <color rgb="FF336791"/>
        <rFont val="Open Sans"/>
        <family val="2"/>
      </rPr>
      <t> </t>
    </r>
    <r>
      <rPr>
        <sz val="10"/>
        <color rgb="FF336791"/>
        <rFont val="Arial Unicode MS"/>
      </rPr>
      <t>INSERT</t>
    </r>
    <r>
      <rPr>
        <sz val="9"/>
        <color rgb="FF336791"/>
        <rFont val="Open Sans"/>
        <family val="2"/>
      </rPr>
      <t> trigger defined on it, </t>
    </r>
    <r>
      <rPr>
        <sz val="10"/>
        <color rgb="FF336791"/>
        <rFont val="Arial Unicode MS"/>
      </rPr>
      <t>NO</t>
    </r>
    <r>
      <rPr>
        <sz val="9"/>
        <color rgb="FF336791"/>
        <rFont val="Open Sans"/>
        <family val="2"/>
      </rPr>
      <t> if not</t>
    </r>
  </si>
  <si>
    <t>specific_catalog</t>
  </si>
  <si>
    <t>Name of the database containing the function (always the current database)</t>
  </si>
  <si>
    <t>specific_schema</t>
  </si>
  <si>
    <t>Name of the schema containing the function</t>
  </si>
  <si>
    <t>specific_name</t>
  </si>
  <si>
    <t>The "specific name" of the function. This is a name that uniquely identifies the function in the schema, even if the real name of the function is overloaded. The format of the specific name is not defined, it should only be used to compare it to other instances of specific routine names.</t>
  </si>
  <si>
    <t>routine_catalog</t>
  </si>
  <si>
    <t>routine_schema</t>
  </si>
  <si>
    <t>routine_name</t>
  </si>
  <si>
    <t>Name of the function (might be duplicated in case of overloading)</t>
  </si>
  <si>
    <t>routine_type</t>
  </si>
  <si>
    <r>
      <t>Always </t>
    </r>
    <r>
      <rPr>
        <sz val="10"/>
        <color rgb="FF336791"/>
        <rFont val="Arial Unicode MS"/>
      </rPr>
      <t>FUNCTION</t>
    </r>
    <r>
      <rPr>
        <sz val="9"/>
        <color rgb="FF336791"/>
        <rFont val="Open Sans"/>
        <family val="2"/>
      </rPr>
      <t> (In the future there might be other types of routines.)</t>
    </r>
  </si>
  <si>
    <t>module_catalog</t>
  </si>
  <si>
    <t>module_schema</t>
  </si>
  <si>
    <t>module_name</t>
  </si>
  <si>
    <r>
      <t>Return data type of the function, if it is a built-in type, or </t>
    </r>
    <r>
      <rPr>
        <sz val="10"/>
        <color rgb="FF336791"/>
        <rFont val="Arial Unicode MS"/>
      </rPr>
      <t>ARRAY</t>
    </r>
    <r>
      <rPr>
        <sz val="9"/>
        <color rgb="FF336791"/>
        <rFont val="Open Sans"/>
        <family val="2"/>
      </rPr>
      <t> if it is some array (in that case, see the view </t>
    </r>
    <r>
      <rPr>
        <sz val="10"/>
        <color rgb="FF336791"/>
        <rFont val="Arial Unicode MS"/>
      </rPr>
      <t>element_types</t>
    </r>
    <r>
      <rPr>
        <sz val="9"/>
        <color rgb="FF336791"/>
        <rFont val="Open Sans"/>
        <family val="2"/>
      </rPr>
      <t>), else </t>
    </r>
    <r>
      <rPr>
        <sz val="10"/>
        <color rgb="FF336791"/>
        <rFont val="Arial Unicode MS"/>
      </rPr>
      <t>USER-DEFINED</t>
    </r>
    <r>
      <rPr>
        <sz val="9"/>
        <color rgb="FF336791"/>
        <rFont val="Open Sans"/>
        <family val="2"/>
      </rPr>
      <t> (in that case, the type is identified in </t>
    </r>
    <r>
      <rPr>
        <sz val="10"/>
        <color rgb="FF336791"/>
        <rFont val="Arial Unicode MS"/>
      </rPr>
      <t>type_udt_name</t>
    </r>
    <r>
      <rPr>
        <sz val="9"/>
        <color rgb="FF336791"/>
        <rFont val="Open Sans"/>
        <family val="2"/>
      </rPr>
      <t> and associated columns).</t>
    </r>
  </si>
  <si>
    <t>Always null, since this information is not applied to return data types in PostgreSQL</t>
  </si>
  <si>
    <t>type_udt_catalog</t>
  </si>
  <si>
    <t>Name of the database that the return data type of the function is defined in (always the current database)</t>
  </si>
  <si>
    <t>type_udt_schema</t>
  </si>
  <si>
    <t>Name of the schema that the return data type of the function is defined in</t>
  </si>
  <si>
    <t>type_udt_name</t>
  </si>
  <si>
    <t>Name of the return data type of the function</t>
  </si>
  <si>
    <t>An identifier of the data type descriptor of the return data type of this function, unique among the data type descriptors pertaining to the function. This is mainly useful for joining with other instances of such identifiers. (The specific format of the identifier is not defined and not guaranteed to remain the same in future versions.)</t>
  </si>
  <si>
    <t>routine_body</t>
  </si>
  <si>
    <r>
      <t>If the function is an SQL function, then </t>
    </r>
    <r>
      <rPr>
        <sz val="10"/>
        <color rgb="FF336791"/>
        <rFont val="Arial Unicode MS"/>
      </rPr>
      <t>SQL</t>
    </r>
    <r>
      <rPr>
        <sz val="9"/>
        <color rgb="FF336791"/>
        <rFont val="Open Sans"/>
        <family val="2"/>
      </rPr>
      <t>, else </t>
    </r>
    <r>
      <rPr>
        <sz val="10"/>
        <color rgb="FF336791"/>
        <rFont val="Arial Unicode MS"/>
      </rPr>
      <t>EXTERNAL</t>
    </r>
    <r>
      <rPr>
        <sz val="9"/>
        <color rgb="FF336791"/>
        <rFont val="Open Sans"/>
        <family val="2"/>
      </rPr>
      <t>.</t>
    </r>
  </si>
  <si>
    <t>routine_definition</t>
  </si>
  <si>
    <r>
      <t>The source text of the function (null if the function is not owned by a currently enabled role). (According to the SQL standard, this column is only applicable if </t>
    </r>
    <r>
      <rPr>
        <sz val="10"/>
        <color rgb="FF336791"/>
        <rFont val="Arial Unicode MS"/>
      </rPr>
      <t>routine_body</t>
    </r>
    <r>
      <rPr>
        <sz val="9"/>
        <color rgb="FF336791"/>
        <rFont val="Open Sans"/>
        <family val="2"/>
      </rPr>
      <t> is </t>
    </r>
    <r>
      <rPr>
        <sz val="10"/>
        <color rgb="FF336791"/>
        <rFont val="Arial Unicode MS"/>
      </rPr>
      <t>SQL</t>
    </r>
    <r>
      <rPr>
        <sz val="9"/>
        <color rgb="FF336791"/>
        <rFont val="Open Sans"/>
        <family val="2"/>
      </rPr>
      <t>, but in PostgreSQL it will contain whatever source text was specified when the function was created.)</t>
    </r>
  </si>
  <si>
    <t>external_name</t>
  </si>
  <si>
    <r>
      <t>If this function is a C function, then the external name (link symbol) of the function; else null. (This works out to be the same value that is shown in </t>
    </r>
    <r>
      <rPr>
        <sz val="10"/>
        <color rgb="FF336791"/>
        <rFont val="Arial Unicode MS"/>
      </rPr>
      <t>routine_definition</t>
    </r>
    <r>
      <rPr>
        <sz val="9"/>
        <color rgb="FF336791"/>
        <rFont val="Open Sans"/>
        <family val="2"/>
      </rPr>
      <t>.)</t>
    </r>
  </si>
  <si>
    <t>external_language</t>
  </si>
  <si>
    <t>The language the function is written in</t>
  </si>
  <si>
    <t>parameter_style</t>
  </si>
  <si>
    <r>
      <t>Always </t>
    </r>
    <r>
      <rPr>
        <sz val="10"/>
        <color rgb="FF336791"/>
        <rFont val="Arial Unicode MS"/>
      </rPr>
      <t>GENERAL</t>
    </r>
    <r>
      <rPr>
        <sz val="9"/>
        <color rgb="FF336791"/>
        <rFont val="Open Sans"/>
        <family val="2"/>
      </rPr>
      <t> (The SQL standard defines other parameter styles, which are not available in PostgreSQL.)</t>
    </r>
  </si>
  <si>
    <t>is_deterministic</t>
  </si>
  <si>
    <r>
      <t>If the function is declared immutable (called deterministic in the SQL standard), then </t>
    </r>
    <r>
      <rPr>
        <sz val="10"/>
        <color rgb="FF336791"/>
        <rFont val="Arial Unicode MS"/>
      </rPr>
      <t>YES</t>
    </r>
    <r>
      <rPr>
        <sz val="9"/>
        <color rgb="FF336791"/>
        <rFont val="Open Sans"/>
        <family val="2"/>
      </rPr>
      <t>, else </t>
    </r>
    <r>
      <rPr>
        <sz val="10"/>
        <color rgb="FF336791"/>
        <rFont val="Arial Unicode MS"/>
      </rPr>
      <t>NO</t>
    </r>
    <r>
      <rPr>
        <sz val="9"/>
        <color rgb="FF336791"/>
        <rFont val="Open Sans"/>
        <family val="2"/>
      </rPr>
      <t>. (You cannot query the other volatility levels available in PostgreSQL through the information schema.)</t>
    </r>
  </si>
  <si>
    <t>sql_data_access</t>
  </si>
  <si>
    <r>
      <t>Always </t>
    </r>
    <r>
      <rPr>
        <sz val="10"/>
        <color rgb="FF336791"/>
        <rFont val="Arial Unicode MS"/>
      </rPr>
      <t>MODIFIES</t>
    </r>
    <r>
      <rPr>
        <sz val="9"/>
        <color rgb="FF336791"/>
        <rFont val="Open Sans"/>
        <family val="2"/>
      </rPr>
      <t>, meaning that the function possibly modifies SQL data. This information is not useful for PostgreSQL.</t>
    </r>
  </si>
  <si>
    <t>is_null_call</t>
  </si>
  <si>
    <r>
      <t>If the function automatically returns null if any of its arguments are null, then </t>
    </r>
    <r>
      <rPr>
        <sz val="10"/>
        <color rgb="FF336791"/>
        <rFont val="Arial Unicode MS"/>
      </rPr>
      <t>YES</t>
    </r>
    <r>
      <rPr>
        <sz val="9"/>
        <color rgb="FF336791"/>
        <rFont val="Open Sans"/>
        <family val="2"/>
      </rPr>
      <t>, else </t>
    </r>
    <r>
      <rPr>
        <sz val="10"/>
        <color rgb="FF336791"/>
        <rFont val="Arial Unicode MS"/>
      </rPr>
      <t>NO</t>
    </r>
    <r>
      <rPr>
        <sz val="9"/>
        <color rgb="FF336791"/>
        <rFont val="Open Sans"/>
        <family val="2"/>
      </rPr>
      <t>.</t>
    </r>
  </si>
  <si>
    <t>sql_path</t>
  </si>
  <si>
    <t>schema_level_routine</t>
  </si>
  <si>
    <r>
      <t>Always </t>
    </r>
    <r>
      <rPr>
        <sz val="10"/>
        <color rgb="FF336791"/>
        <rFont val="Arial Unicode MS"/>
      </rPr>
      <t>YES</t>
    </r>
    <r>
      <rPr>
        <sz val="9"/>
        <color rgb="FF336791"/>
        <rFont val="Open Sans"/>
        <family val="2"/>
      </rPr>
      <t> (The opposite would be a method of a user-defined type, which is a feature not available in PostgreSQL.)</t>
    </r>
  </si>
  <si>
    <t>max_dynamic_result_sets</t>
  </si>
  <si>
    <t>is_user_defined_cast</t>
  </si>
  <si>
    <t>is_implicitly_invocable</t>
  </si>
  <si>
    <t>security_type</t>
  </si>
  <si>
    <r>
      <t>If the function runs with the privileges of the current user, then </t>
    </r>
    <r>
      <rPr>
        <sz val="10"/>
        <color rgb="FF336791"/>
        <rFont val="Arial Unicode MS"/>
      </rPr>
      <t>INVOKER</t>
    </r>
    <r>
      <rPr>
        <sz val="9"/>
        <color rgb="FF336791"/>
        <rFont val="Open Sans"/>
        <family val="2"/>
      </rPr>
      <t>, if the function runs with the privileges of the user who defined it, then </t>
    </r>
    <r>
      <rPr>
        <sz val="10"/>
        <color rgb="FF336791"/>
        <rFont val="Arial Unicode MS"/>
      </rPr>
      <t>DEFINER</t>
    </r>
    <r>
      <rPr>
        <sz val="9"/>
        <color rgb="FF336791"/>
        <rFont val="Open Sans"/>
        <family val="2"/>
      </rPr>
      <t>.</t>
    </r>
  </si>
  <si>
    <t>to_sql_specific_catalog</t>
  </si>
  <si>
    <t>to_sql_specific_schema</t>
  </si>
  <si>
    <t>to_sql_specific_name</t>
  </si>
  <si>
    <t>as_locator</t>
  </si>
  <si>
    <t>created</t>
  </si>
  <si>
    <t>time_stamp</t>
  </si>
  <si>
    <t>last_altered</t>
  </si>
  <si>
    <t>new_savepoint_level</t>
  </si>
  <si>
    <t>is_udt_dependent</t>
  </si>
  <si>
    <r>
      <t>Currently always </t>
    </r>
    <r>
      <rPr>
        <sz val="10"/>
        <color rgb="FF336791"/>
        <rFont val="Arial Unicode MS"/>
      </rPr>
      <t>NO</t>
    </r>
    <r>
      <rPr>
        <sz val="9"/>
        <color rgb="FF336791"/>
        <rFont val="Open Sans"/>
        <family val="2"/>
      </rPr>
      <t>. The alternative </t>
    </r>
    <r>
      <rPr>
        <sz val="10"/>
        <color rgb="FF336791"/>
        <rFont val="Arial Unicode MS"/>
      </rPr>
      <t>YES</t>
    </r>
    <r>
      <rPr>
        <sz val="9"/>
        <color rgb="FF336791"/>
        <rFont val="Open Sans"/>
        <family val="2"/>
      </rPr>
      <t> applies to a feature not available in PostgreSQL.</t>
    </r>
  </si>
  <si>
    <t>result_cast_from_data_type</t>
  </si>
  <si>
    <t>result_cast_as_locator</t>
  </si>
  <si>
    <t>result_cast_char_max_length</t>
  </si>
  <si>
    <t>result_cast_char_octet_length</t>
  </si>
  <si>
    <t>result_cast_char_set_catalog</t>
  </si>
  <si>
    <t>result_cast_char_set_schema</t>
  </si>
  <si>
    <t>result_cast_char_set_name</t>
  </si>
  <si>
    <t>result_cast_collation_catalog</t>
  </si>
  <si>
    <t>result_cast_collation_schema</t>
  </si>
  <si>
    <t>result_cast_collation_name</t>
  </si>
  <si>
    <t>result_cast_numeric_precision</t>
  </si>
  <si>
    <t>result_cast_numeric_precision_radix</t>
  </si>
  <si>
    <t>result_cast_numeric_scale</t>
  </si>
  <si>
    <t>result_cast_datetime_precision</t>
  </si>
  <si>
    <t>result_cast_interval_type</t>
  </si>
  <si>
    <t>result_cast_interval_precision</t>
  </si>
  <si>
    <t>result_cast_type_udt_catalog</t>
  </si>
  <si>
    <t>result_cast_type_udt_schema</t>
  </si>
  <si>
    <t>result_cast_type_udt_name</t>
  </si>
  <si>
    <t>result_cast_scope_catalog</t>
  </si>
  <si>
    <t>result_cast_scope_schema</t>
  </si>
  <si>
    <t>result_cast_scope_name</t>
  </si>
  <si>
    <t>result_cast_maximum_cardinality</t>
  </si>
  <si>
    <t>result_cast_dtd_identifier</t>
  </si>
  <si>
    <t>DATETIME2(7)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</si>
</sst>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9"/>
      <color rgb="FF474747"/>
      <name val="Open Sans"/>
      <family val="2"/>
    </font>
    <font>
      <sz val="9"/>
      <color rgb="FF336791"/>
      <name val="Open Sans"/>
      <family val="2"/>
    </font>
    <font>
      <sz val="10"/>
      <color rgb="FF336791"/>
      <name val="Arial Unicode MS"/>
    </font>
    <font>
      <sz val="10"/>
      <color rgb="FF336791"/>
      <name val="Arial Unicode MS"/>
    </font>
    <font>
      <b/>
      <i/>
      <sz val="10"/>
      <color rgb="FF336791"/>
      <name val="Arial Unicode MS"/>
    </font>
    <font>
      <sz val="9"/>
      <color rgb="FF212529"/>
      <name val="Open Sans"/>
      <family val="2"/>
    </font>
    <font>
      <sz val="10"/>
      <color rgb="FF212529"/>
      <name val="Courier New"/>
      <family val="3"/>
    </font>
  </fonts>
  <fills count="4">
    <fill>
      <patternFill patternType="none"/>
    </fill>
    <fill>
      <patternFill patternType="gray125"/>
    </fill>
    <fill>
      <patternFill patternType="solid">
        <fgColor rgb="FFE9ECEF"/>
        <bgColor indexed="64"/>
      </patternFill>
    </fill>
    <fill>
      <patternFill patternType="solid">
        <fgColor rgb="FFFFFFFF"/>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medium">
        <color rgb="FFDEE2E6"/>
      </left>
      <right style="thin">
        <color rgb="FF000000"/>
      </right>
      <top style="medium">
        <color rgb="FFDEE2E6"/>
      </top>
      <bottom style="thin">
        <color rgb="FF000000"/>
      </bottom>
      <diagonal/>
    </border>
    <border>
      <left style="thin">
        <color rgb="FF000000"/>
      </left>
      <right style="thin">
        <color rgb="FF000000"/>
      </right>
      <top style="medium">
        <color rgb="FFDEE2E6"/>
      </top>
      <bottom style="thin">
        <color rgb="FF000000"/>
      </bottom>
      <diagonal/>
    </border>
    <border>
      <left style="thin">
        <color rgb="FF000000"/>
      </left>
      <right style="medium">
        <color rgb="FFDEE2E6"/>
      </right>
      <top style="medium">
        <color rgb="FFDEE2E6"/>
      </top>
      <bottom style="thin">
        <color rgb="FF000000"/>
      </bottom>
      <diagonal/>
    </border>
    <border>
      <left style="medium">
        <color rgb="FFDEE2E6"/>
      </left>
      <right style="thin">
        <color rgb="FF000000"/>
      </right>
      <top style="thin">
        <color rgb="FF000000"/>
      </top>
      <bottom style="thin">
        <color rgb="FF000000"/>
      </bottom>
      <diagonal/>
    </border>
    <border>
      <left style="thin">
        <color rgb="FF000000"/>
      </left>
      <right style="medium">
        <color rgb="FFDEE2E6"/>
      </right>
      <top style="thin">
        <color rgb="FF000000"/>
      </top>
      <bottom style="thin">
        <color rgb="FF000000"/>
      </bottom>
      <diagonal/>
    </border>
    <border>
      <left style="medium">
        <color rgb="FFDEE2E6"/>
      </left>
      <right style="thin">
        <color rgb="FF000000"/>
      </right>
      <top style="thin">
        <color rgb="FF000000"/>
      </top>
      <bottom style="medium">
        <color rgb="FFDEE2E6"/>
      </bottom>
      <diagonal/>
    </border>
    <border>
      <left style="thin">
        <color rgb="FF000000"/>
      </left>
      <right style="thin">
        <color rgb="FF000000"/>
      </right>
      <top style="thin">
        <color rgb="FF000000"/>
      </top>
      <bottom style="medium">
        <color rgb="FFDEE2E6"/>
      </bottom>
      <diagonal/>
    </border>
    <border>
      <left style="thin">
        <color rgb="FF000000"/>
      </left>
      <right style="medium">
        <color rgb="FFDEE2E6"/>
      </right>
      <top style="thin">
        <color rgb="FF000000"/>
      </top>
      <bottom style="medium">
        <color rgb="FFDEE2E6"/>
      </bottom>
      <diagonal/>
    </border>
    <border>
      <left/>
      <right style="thin">
        <color rgb="FF000000"/>
      </right>
      <top style="medium">
        <color rgb="FFDEE2E6"/>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medium">
        <color rgb="FFDEE2E6"/>
      </top>
      <bottom style="medium">
        <color rgb="FFDEE2E6"/>
      </bottom>
      <diagonal/>
    </border>
    <border>
      <left style="medium">
        <color rgb="FFDEE2E6"/>
      </left>
      <right style="thin">
        <color rgb="FF000000"/>
      </right>
      <top style="medium">
        <color rgb="FFDEE2E6"/>
      </top>
      <bottom style="medium">
        <color rgb="FFDEE2E6"/>
      </bottom>
      <diagonal/>
    </border>
    <border>
      <left style="thin">
        <color rgb="FF000000"/>
      </left>
      <right style="medium">
        <color rgb="FFDEE2E6"/>
      </right>
      <top style="medium">
        <color rgb="FFDEE2E6"/>
      </top>
      <bottom style="medium">
        <color rgb="FFDEE2E6"/>
      </bottom>
      <diagonal/>
    </border>
  </borders>
  <cellStyleXfs count="1">
    <xf numFmtId="0" fontId="0" fillId="0" borderId="0"/>
  </cellStyleXfs>
  <cellXfs count="28">
    <xf numFmtId="0" fontId="0" fillId="0" borderId="0" xfId="0"/>
    <xf numFmtId="0" fontId="4" fillId="3" borderId="1" xfId="0" applyFont="1" applyFill="1" applyBorder="1" applyAlignment="1">
      <alignment vertical="center" wrapText="1"/>
    </xf>
    <xf numFmtId="0" fontId="2" fillId="3" borderId="1" xfId="0" applyFont="1" applyFill="1" applyBorder="1" applyAlignment="1">
      <alignmen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3" borderId="5" xfId="0" applyFont="1" applyFill="1" applyBorder="1" applyAlignment="1">
      <alignment vertical="center" wrapText="1"/>
    </xf>
    <xf numFmtId="0" fontId="2" fillId="3" borderId="6"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4" fillId="3" borderId="8" xfId="0" applyFont="1" applyFill="1" applyBorder="1" applyAlignment="1">
      <alignment vertical="center" wrapText="1"/>
    </xf>
    <xf numFmtId="0" fontId="3" fillId="3" borderId="9" xfId="0" applyFont="1" applyFill="1" applyBorder="1" applyAlignment="1">
      <alignment vertical="center" wrapText="1"/>
    </xf>
    <xf numFmtId="0" fontId="4" fillId="3" borderId="5" xfId="0" applyFont="1" applyFill="1" applyBorder="1" applyAlignment="1">
      <alignment vertical="center" wrapText="1"/>
    </xf>
    <xf numFmtId="0" fontId="4" fillId="3" borderId="7" xfId="0" applyFont="1" applyFill="1" applyBorder="1" applyAlignment="1">
      <alignment vertical="center" wrapText="1"/>
    </xf>
    <xf numFmtId="0" fontId="2" fillId="3" borderId="8" xfId="0" applyFont="1" applyFill="1" applyBorder="1" applyAlignment="1">
      <alignment vertical="center" wrapText="1"/>
    </xf>
    <xf numFmtId="0" fontId="2" fillId="3" borderId="9" xfId="0" applyFont="1" applyFill="1" applyBorder="1" applyAlignment="1">
      <alignment vertical="center" wrapText="1"/>
    </xf>
    <xf numFmtId="0" fontId="1" fillId="2" borderId="0"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4" fillId="3" borderId="11" xfId="0" applyFont="1" applyFill="1" applyBorder="1" applyAlignment="1">
      <alignment vertical="center" wrapText="1"/>
    </xf>
    <xf numFmtId="0" fontId="1" fillId="2" borderId="12" xfId="0" applyFont="1" applyFill="1" applyBorder="1" applyAlignment="1">
      <alignment horizontal="center" wrapText="1"/>
    </xf>
    <xf numFmtId="0" fontId="7" fillId="3" borderId="3" xfId="0" applyFont="1" applyFill="1" applyBorder="1" applyAlignment="1">
      <alignment vertical="top" wrapText="1"/>
    </xf>
    <xf numFmtId="0" fontId="1" fillId="2" borderId="13" xfId="0" applyFont="1" applyFill="1" applyBorder="1" applyAlignment="1">
      <alignment horizontal="center" wrapText="1"/>
    </xf>
    <xf numFmtId="0" fontId="1" fillId="2" borderId="14" xfId="0" applyFont="1" applyFill="1" applyBorder="1" applyAlignment="1">
      <alignment horizontal="center" wrapText="1"/>
    </xf>
    <xf numFmtId="0" fontId="7" fillId="3" borderId="2" xfId="0" applyFont="1" applyFill="1" applyBorder="1" applyAlignment="1">
      <alignment vertical="top" wrapText="1"/>
    </xf>
    <xf numFmtId="0" fontId="6" fillId="3" borderId="4" xfId="0" applyFont="1" applyFill="1" applyBorder="1" applyAlignment="1">
      <alignment vertical="top" wrapText="1"/>
    </xf>
    <xf numFmtId="0" fontId="7" fillId="3" borderId="13" xfId="0" applyFont="1" applyFill="1" applyBorder="1" applyAlignment="1">
      <alignment vertical="top" wrapText="1"/>
    </xf>
    <xf numFmtId="0" fontId="7" fillId="3" borderId="12" xfId="0" applyFont="1" applyFill="1" applyBorder="1" applyAlignment="1">
      <alignment vertical="top" wrapText="1"/>
    </xf>
    <xf numFmtId="0" fontId="7" fillId="3" borderId="14"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EB6DC-F02D-41E9-AD36-A067FE257C25}">
  <dimension ref="A1:E45"/>
  <sheetViews>
    <sheetView workbookViewId="0">
      <selection activeCell="D2" sqref="D2:E2"/>
    </sheetView>
  </sheetViews>
  <sheetFormatPr defaultRowHeight="14.4"/>
  <cols>
    <col min="1" max="1" width="23.5546875" bestFit="1" customWidth="1"/>
    <col min="2" max="2" width="17.44140625" bestFit="1" customWidth="1"/>
    <col min="3" max="3" width="151.5546875" bestFit="1" customWidth="1"/>
    <col min="4" max="4" width="11.77734375" customWidth="1"/>
    <col min="5" max="5" width="34.6640625" bestFit="1" customWidth="1"/>
  </cols>
  <sheetData>
    <row r="1" spans="1:5">
      <c r="A1" s="3" t="s">
        <v>0</v>
      </c>
      <c r="B1" s="4" t="s">
        <v>1</v>
      </c>
      <c r="C1" s="5" t="s">
        <v>2</v>
      </c>
    </row>
    <row r="2" spans="1:5">
      <c r="A2" s="6" t="s">
        <v>3</v>
      </c>
      <c r="B2" s="1" t="s">
        <v>4</v>
      </c>
      <c r="C2" s="7" t="s">
        <v>5</v>
      </c>
      <c r="D2" t="str">
        <f>VLOOKUP(B2,Sheet2!B:E,4,FALSE)</f>
        <v>SYSNAME</v>
      </c>
      <c r="E2" t="str">
        <f>A2&amp;" " &amp;D2&amp; " NULL,"</f>
        <v>table_catalog SYSNAME NULL,</v>
      </c>
    </row>
    <row r="3" spans="1:5">
      <c r="A3" s="6" t="s">
        <v>6</v>
      </c>
      <c r="B3" s="1" t="s">
        <v>4</v>
      </c>
      <c r="C3" s="7" t="s">
        <v>7</v>
      </c>
      <c r="D3" t="str">
        <f>VLOOKUP(B3,Sheet2!B:E,4,FALSE)</f>
        <v>SYSNAME</v>
      </c>
      <c r="E3" t="str">
        <f t="shared" ref="E3:E45" si="0">A3&amp;" " &amp;D3&amp; " NULL,"</f>
        <v>table_schema SYSNAME NULL,</v>
      </c>
    </row>
    <row r="4" spans="1:5">
      <c r="A4" s="6" t="s">
        <v>8</v>
      </c>
      <c r="B4" s="1" t="s">
        <v>4</v>
      </c>
      <c r="C4" s="7" t="s">
        <v>9</v>
      </c>
      <c r="D4" t="str">
        <f>VLOOKUP(B4,Sheet2!B:E,4,FALSE)</f>
        <v>SYSNAME</v>
      </c>
      <c r="E4" t="str">
        <f t="shared" si="0"/>
        <v>table_name SYSNAME NULL,</v>
      </c>
    </row>
    <row r="5" spans="1:5">
      <c r="A5" s="6" t="s">
        <v>10</v>
      </c>
      <c r="B5" s="1" t="s">
        <v>4</v>
      </c>
      <c r="C5" s="7" t="s">
        <v>11</v>
      </c>
      <c r="D5" t="str">
        <f>VLOOKUP(B5,Sheet2!B:E,4,FALSE)</f>
        <v>SYSNAME</v>
      </c>
      <c r="E5" t="str">
        <f t="shared" si="0"/>
        <v>column_name SYSNAME NULL,</v>
      </c>
    </row>
    <row r="6" spans="1:5">
      <c r="A6" s="6" t="s">
        <v>12</v>
      </c>
      <c r="B6" s="1" t="s">
        <v>13</v>
      </c>
      <c r="C6" s="7" t="s">
        <v>14</v>
      </c>
      <c r="D6" t="str">
        <f>VLOOKUP(B6,Sheet2!B:E,4,FALSE)</f>
        <v>INT</v>
      </c>
      <c r="E6" t="str">
        <f t="shared" si="0"/>
        <v>ordinal_position INT NULL,</v>
      </c>
    </row>
    <row r="7" spans="1:5">
      <c r="A7" s="6" t="s">
        <v>15</v>
      </c>
      <c r="B7" s="1" t="s">
        <v>16</v>
      </c>
      <c r="C7" s="7" t="s">
        <v>17</v>
      </c>
      <c r="D7" t="str">
        <f>VLOOKUP(B7,Sheet2!B:E,4,FALSE)</f>
        <v>NVARCHAR(255)</v>
      </c>
      <c r="E7" t="str">
        <f t="shared" si="0"/>
        <v>column_default NVARCHAR(255) NULL,</v>
      </c>
    </row>
    <row r="8" spans="1:5" ht="27">
      <c r="A8" s="6" t="s">
        <v>18</v>
      </c>
      <c r="B8" s="1" t="s">
        <v>19</v>
      </c>
      <c r="C8" s="8" t="s">
        <v>20</v>
      </c>
      <c r="D8" t="str">
        <f>VLOOKUP(B8,Sheet2!B:E,4,FALSE)</f>
        <v>NVARCHAR(10)</v>
      </c>
      <c r="E8" t="str">
        <f t="shared" si="0"/>
        <v>is_nullable NVARCHAR(10) NULL,</v>
      </c>
    </row>
    <row r="9" spans="1:5" ht="68.400000000000006">
      <c r="A9" s="6" t="s">
        <v>21</v>
      </c>
      <c r="B9" s="1" t="s">
        <v>16</v>
      </c>
      <c r="C9" s="7" t="s">
        <v>22</v>
      </c>
      <c r="D9" t="str">
        <f>VLOOKUP(B9,Sheet2!B:E,4,FALSE)</f>
        <v>NVARCHAR(255)</v>
      </c>
      <c r="E9" t="str">
        <f t="shared" si="0"/>
        <v>data_type NVARCHAR(255) NULL,</v>
      </c>
    </row>
    <row r="10" spans="1:5" ht="27">
      <c r="A10" s="6" t="s">
        <v>23</v>
      </c>
      <c r="B10" s="1" t="s">
        <v>13</v>
      </c>
      <c r="C10" s="7" t="s">
        <v>24</v>
      </c>
      <c r="D10" t="str">
        <f>VLOOKUP(B10,Sheet2!B:E,4,FALSE)</f>
        <v>INT</v>
      </c>
      <c r="E10" t="str">
        <f t="shared" si="0"/>
        <v>character_maximum_length INT NULL,</v>
      </c>
    </row>
    <row r="11" spans="1:5" ht="40.200000000000003">
      <c r="A11" s="6" t="s">
        <v>25</v>
      </c>
      <c r="B11" s="1" t="s">
        <v>13</v>
      </c>
      <c r="C11" s="7" t="s">
        <v>26</v>
      </c>
      <c r="D11" t="str">
        <f>VLOOKUP(B11,Sheet2!B:E,4,FALSE)</f>
        <v>INT</v>
      </c>
      <c r="E11" t="str">
        <f t="shared" si="0"/>
        <v>character_octet_length INT NULL,</v>
      </c>
    </row>
    <row r="12" spans="1:5" ht="54">
      <c r="A12" s="6" t="s">
        <v>27</v>
      </c>
      <c r="B12" s="1" t="s">
        <v>13</v>
      </c>
      <c r="C12" s="7" t="s">
        <v>28</v>
      </c>
      <c r="D12" t="str">
        <f>VLOOKUP(B12,Sheet2!B:E,4,FALSE)</f>
        <v>INT</v>
      </c>
      <c r="E12" t="str">
        <f t="shared" si="0"/>
        <v>numeric_precision INT NULL,</v>
      </c>
    </row>
    <row r="13" spans="1:5" ht="40.799999999999997">
      <c r="A13" s="6" t="s">
        <v>29</v>
      </c>
      <c r="B13" s="1" t="s">
        <v>13</v>
      </c>
      <c r="C13" s="7" t="s">
        <v>30</v>
      </c>
      <c r="D13" t="str">
        <f>VLOOKUP(B13,Sheet2!B:E,4,FALSE)</f>
        <v>INT</v>
      </c>
      <c r="E13" t="str">
        <f t="shared" si="0"/>
        <v>numeric_precision_radix INT NULL,</v>
      </c>
    </row>
    <row r="14" spans="1:5" ht="67.2">
      <c r="A14" s="6" t="s">
        <v>31</v>
      </c>
      <c r="B14" s="1" t="s">
        <v>13</v>
      </c>
      <c r="C14" s="7" t="s">
        <v>32</v>
      </c>
      <c r="D14" t="str">
        <f>VLOOKUP(B14,Sheet2!B:E,4,FALSE)</f>
        <v>INT</v>
      </c>
      <c r="E14" t="str">
        <f t="shared" si="0"/>
        <v>numeric_scale INT NULL,</v>
      </c>
    </row>
    <row r="15" spans="1:5" ht="53.4">
      <c r="A15" s="6" t="s">
        <v>33</v>
      </c>
      <c r="B15" s="1" t="s">
        <v>13</v>
      </c>
      <c r="C15" s="7" t="s">
        <v>34</v>
      </c>
      <c r="D15" t="str">
        <f>VLOOKUP(B15,Sheet2!B:E,4,FALSE)</f>
        <v>INT</v>
      </c>
      <c r="E15" t="str">
        <f t="shared" si="0"/>
        <v>datetime_precision INT NULL,</v>
      </c>
    </row>
    <row r="16" spans="1:5" ht="54">
      <c r="A16" s="6" t="s">
        <v>35</v>
      </c>
      <c r="B16" s="1" t="s">
        <v>16</v>
      </c>
      <c r="C16" s="7" t="s">
        <v>36</v>
      </c>
      <c r="D16" t="str">
        <f>VLOOKUP(B16,Sheet2!B:E,4,FALSE)</f>
        <v>NVARCHAR(255)</v>
      </c>
      <c r="E16" t="str">
        <f t="shared" si="0"/>
        <v>interval_type NVARCHAR(255) NULL,</v>
      </c>
    </row>
    <row r="17" spans="1:5" ht="27">
      <c r="A17" s="6" t="s">
        <v>37</v>
      </c>
      <c r="B17" s="1" t="s">
        <v>13</v>
      </c>
      <c r="C17" s="7" t="s">
        <v>38</v>
      </c>
      <c r="D17" t="str">
        <f>VLOOKUP(B17,Sheet2!B:E,4,FALSE)</f>
        <v>INT</v>
      </c>
      <c r="E17" t="str">
        <f t="shared" si="0"/>
        <v>interval_precision INT NULL,</v>
      </c>
    </row>
    <row r="18" spans="1:5">
      <c r="A18" s="6" t="s">
        <v>39</v>
      </c>
      <c r="B18" s="1" t="s">
        <v>4</v>
      </c>
      <c r="C18" s="7" t="s">
        <v>40</v>
      </c>
      <c r="D18" t="str">
        <f>VLOOKUP(B18,Sheet2!B:E,4,FALSE)</f>
        <v>SYSNAME</v>
      </c>
      <c r="E18" t="str">
        <f t="shared" si="0"/>
        <v>character_set_catalog SYSNAME NULL,</v>
      </c>
    </row>
    <row r="19" spans="1:5">
      <c r="A19" s="6" t="s">
        <v>41</v>
      </c>
      <c r="B19" s="1" t="s">
        <v>4</v>
      </c>
      <c r="C19" s="7" t="s">
        <v>40</v>
      </c>
      <c r="D19" t="str">
        <f>VLOOKUP(B19,Sheet2!B:E,4,FALSE)</f>
        <v>SYSNAME</v>
      </c>
      <c r="E19" t="str">
        <f t="shared" si="0"/>
        <v>character_set_schema SYSNAME NULL,</v>
      </c>
    </row>
    <row r="20" spans="1:5">
      <c r="A20" s="6" t="s">
        <v>42</v>
      </c>
      <c r="B20" s="1" t="s">
        <v>4</v>
      </c>
      <c r="C20" s="7" t="s">
        <v>40</v>
      </c>
      <c r="D20" t="str">
        <f>VLOOKUP(B20,Sheet2!B:E,4,FALSE)</f>
        <v>SYSNAME</v>
      </c>
      <c r="E20" t="str">
        <f t="shared" si="0"/>
        <v>character_set_name SYSNAME NULL,</v>
      </c>
    </row>
    <row r="21" spans="1:5" ht="26.4">
      <c r="A21" s="6" t="s">
        <v>43</v>
      </c>
      <c r="B21" s="1" t="s">
        <v>4</v>
      </c>
      <c r="C21" s="7" t="s">
        <v>44</v>
      </c>
      <c r="D21" t="str">
        <f>VLOOKUP(B21,Sheet2!B:E,4,FALSE)</f>
        <v>SYSNAME</v>
      </c>
      <c r="E21" t="str">
        <f t="shared" si="0"/>
        <v>collation_catalog SYSNAME NULL,</v>
      </c>
    </row>
    <row r="22" spans="1:5" ht="26.4">
      <c r="A22" s="6" t="s">
        <v>45</v>
      </c>
      <c r="B22" s="1" t="s">
        <v>4</v>
      </c>
      <c r="C22" s="7" t="s">
        <v>46</v>
      </c>
      <c r="D22" t="str">
        <f>VLOOKUP(B22,Sheet2!B:E,4,FALSE)</f>
        <v>SYSNAME</v>
      </c>
      <c r="E22" t="str">
        <f t="shared" si="0"/>
        <v>collation_schema SYSNAME NULL,</v>
      </c>
    </row>
    <row r="23" spans="1:5" ht="26.4">
      <c r="A23" s="6" t="s">
        <v>47</v>
      </c>
      <c r="B23" s="1" t="s">
        <v>4</v>
      </c>
      <c r="C23" s="7" t="s">
        <v>48</v>
      </c>
      <c r="D23" t="str">
        <f>VLOOKUP(B23,Sheet2!B:E,4,FALSE)</f>
        <v>SYSNAME</v>
      </c>
      <c r="E23" t="str">
        <f t="shared" si="0"/>
        <v>collation_name SYSNAME NULL,</v>
      </c>
    </row>
    <row r="24" spans="1:5" ht="26.4">
      <c r="A24" s="6" t="s">
        <v>49</v>
      </c>
      <c r="B24" s="1" t="s">
        <v>4</v>
      </c>
      <c r="C24" s="7" t="s">
        <v>50</v>
      </c>
      <c r="D24" t="str">
        <f>VLOOKUP(B24,Sheet2!B:E,4,FALSE)</f>
        <v>SYSNAME</v>
      </c>
      <c r="E24" t="str">
        <f t="shared" si="0"/>
        <v>domain_catalog SYSNAME NULL,</v>
      </c>
    </row>
    <row r="25" spans="1:5" ht="26.4">
      <c r="A25" s="6" t="s">
        <v>51</v>
      </c>
      <c r="B25" s="1" t="s">
        <v>4</v>
      </c>
      <c r="C25" s="7" t="s">
        <v>52</v>
      </c>
      <c r="D25" t="str">
        <f>VLOOKUP(B25,Sheet2!B:E,4,FALSE)</f>
        <v>SYSNAME</v>
      </c>
      <c r="E25" t="str">
        <f t="shared" si="0"/>
        <v>domain_schema SYSNAME NULL,</v>
      </c>
    </row>
    <row r="26" spans="1:5">
      <c r="A26" s="6" t="s">
        <v>53</v>
      </c>
      <c r="B26" s="1" t="s">
        <v>4</v>
      </c>
      <c r="C26" s="7" t="s">
        <v>54</v>
      </c>
      <c r="D26" t="str">
        <f>VLOOKUP(B26,Sheet2!B:E,4,FALSE)</f>
        <v>SYSNAME</v>
      </c>
      <c r="E26" t="str">
        <f t="shared" si="0"/>
        <v>domain_name SYSNAME NULL,</v>
      </c>
    </row>
    <row r="27" spans="1:5" ht="26.4">
      <c r="A27" s="6" t="s">
        <v>55</v>
      </c>
      <c r="B27" s="1" t="s">
        <v>4</v>
      </c>
      <c r="C27" s="7" t="s">
        <v>56</v>
      </c>
      <c r="D27" t="str">
        <f>VLOOKUP(B27,Sheet2!B:E,4,FALSE)</f>
        <v>SYSNAME</v>
      </c>
      <c r="E27" t="str">
        <f t="shared" si="0"/>
        <v>udt_catalog SYSNAME NULL,</v>
      </c>
    </row>
    <row r="28" spans="1:5" ht="26.4">
      <c r="A28" s="6" t="s">
        <v>57</v>
      </c>
      <c r="B28" s="1" t="s">
        <v>4</v>
      </c>
      <c r="C28" s="7" t="s">
        <v>58</v>
      </c>
      <c r="D28" t="str">
        <f>VLOOKUP(B28,Sheet2!B:E,4,FALSE)</f>
        <v>SYSNAME</v>
      </c>
      <c r="E28" t="str">
        <f t="shared" si="0"/>
        <v>udt_schema SYSNAME NULL,</v>
      </c>
    </row>
    <row r="29" spans="1:5">
      <c r="A29" s="6" t="s">
        <v>59</v>
      </c>
      <c r="B29" s="1" t="s">
        <v>4</v>
      </c>
      <c r="C29" s="7" t="s">
        <v>60</v>
      </c>
      <c r="D29" t="str">
        <f>VLOOKUP(B29,Sheet2!B:E,4,FALSE)</f>
        <v>SYSNAME</v>
      </c>
      <c r="E29" t="str">
        <f t="shared" si="0"/>
        <v>udt_name SYSNAME NULL,</v>
      </c>
    </row>
    <row r="30" spans="1:5">
      <c r="A30" s="6" t="s">
        <v>61</v>
      </c>
      <c r="B30" s="1" t="s">
        <v>4</v>
      </c>
      <c r="C30" s="7" t="s">
        <v>40</v>
      </c>
      <c r="D30" t="str">
        <f>VLOOKUP(B30,Sheet2!B:E,4,FALSE)</f>
        <v>SYSNAME</v>
      </c>
      <c r="E30" t="str">
        <f t="shared" si="0"/>
        <v>scope_catalog SYSNAME NULL,</v>
      </c>
    </row>
    <row r="31" spans="1:5">
      <c r="A31" s="6" t="s">
        <v>62</v>
      </c>
      <c r="B31" s="1" t="s">
        <v>4</v>
      </c>
      <c r="C31" s="7" t="s">
        <v>40</v>
      </c>
      <c r="D31" t="str">
        <f>VLOOKUP(B31,Sheet2!B:E,4,FALSE)</f>
        <v>SYSNAME</v>
      </c>
      <c r="E31" t="str">
        <f t="shared" si="0"/>
        <v>scope_schema SYSNAME NULL,</v>
      </c>
    </row>
    <row r="32" spans="1:5">
      <c r="A32" s="6" t="s">
        <v>63</v>
      </c>
      <c r="B32" s="1" t="s">
        <v>4</v>
      </c>
      <c r="C32" s="7" t="s">
        <v>40</v>
      </c>
      <c r="D32" t="str">
        <f>VLOOKUP(B32,Sheet2!B:E,4,FALSE)</f>
        <v>SYSNAME</v>
      </c>
      <c r="E32" t="str">
        <f t="shared" si="0"/>
        <v>scope_name SYSNAME NULL,</v>
      </c>
    </row>
    <row r="33" spans="1:5">
      <c r="A33" s="6" t="s">
        <v>64</v>
      </c>
      <c r="B33" s="1" t="s">
        <v>13</v>
      </c>
      <c r="C33" s="7" t="s">
        <v>65</v>
      </c>
      <c r="D33" t="str">
        <f>VLOOKUP(B33,Sheet2!B:E,4,FALSE)</f>
        <v>INT</v>
      </c>
      <c r="E33" t="str">
        <f t="shared" si="0"/>
        <v>maximum_cardinality INT NULL,</v>
      </c>
    </row>
    <row r="34" spans="1:5" ht="52.8">
      <c r="A34" s="6" t="s">
        <v>66</v>
      </c>
      <c r="B34" s="1" t="s">
        <v>4</v>
      </c>
      <c r="C34" s="7" t="s">
        <v>67</v>
      </c>
      <c r="D34" t="str">
        <f>VLOOKUP(B34,Sheet2!B:E,4,FALSE)</f>
        <v>SYSNAME</v>
      </c>
      <c r="E34" t="str">
        <f t="shared" si="0"/>
        <v>dtd_identifier SYSNAME NULL,</v>
      </c>
    </row>
    <row r="35" spans="1:5">
      <c r="A35" s="6" t="s">
        <v>68</v>
      </c>
      <c r="B35" s="1" t="s">
        <v>19</v>
      </c>
      <c r="C35" s="7" t="s">
        <v>40</v>
      </c>
      <c r="D35" t="str">
        <f>VLOOKUP(B35,Sheet2!B:E,4,FALSE)</f>
        <v>NVARCHAR(10)</v>
      </c>
      <c r="E35" t="str">
        <f t="shared" si="0"/>
        <v>is_self_referencing NVARCHAR(10) NULL,</v>
      </c>
    </row>
    <row r="36" spans="1:5">
      <c r="A36" s="6" t="s">
        <v>69</v>
      </c>
      <c r="B36" s="1" t="s">
        <v>19</v>
      </c>
      <c r="C36" s="7" t="s">
        <v>40</v>
      </c>
      <c r="D36" t="str">
        <f>VLOOKUP(B36,Sheet2!B:E,4,FALSE)</f>
        <v>NVARCHAR(10)</v>
      </c>
      <c r="E36" t="str">
        <f t="shared" si="0"/>
        <v>is_identity NVARCHAR(10) NULL,</v>
      </c>
    </row>
    <row r="37" spans="1:5">
      <c r="A37" s="6" t="s">
        <v>70</v>
      </c>
      <c r="B37" s="1" t="s">
        <v>16</v>
      </c>
      <c r="C37" s="7" t="s">
        <v>40</v>
      </c>
      <c r="D37" t="str">
        <f>VLOOKUP(B37,Sheet2!B:E,4,FALSE)</f>
        <v>NVARCHAR(255)</v>
      </c>
      <c r="E37" t="str">
        <f t="shared" si="0"/>
        <v>identity_generation NVARCHAR(255) NULL,</v>
      </c>
    </row>
    <row r="38" spans="1:5">
      <c r="A38" s="6" t="s">
        <v>71</v>
      </c>
      <c r="B38" s="1" t="s">
        <v>16</v>
      </c>
      <c r="C38" s="7" t="s">
        <v>40</v>
      </c>
      <c r="D38" t="str">
        <f>VLOOKUP(B38,Sheet2!B:E,4,FALSE)</f>
        <v>NVARCHAR(255)</v>
      </c>
      <c r="E38" t="str">
        <f t="shared" si="0"/>
        <v>identity_start NVARCHAR(255) NULL,</v>
      </c>
    </row>
    <row r="39" spans="1:5">
      <c r="A39" s="6" t="s">
        <v>72</v>
      </c>
      <c r="B39" s="1" t="s">
        <v>16</v>
      </c>
      <c r="C39" s="7" t="s">
        <v>40</v>
      </c>
      <c r="D39" t="str">
        <f>VLOOKUP(B39,Sheet2!B:E,4,FALSE)</f>
        <v>NVARCHAR(255)</v>
      </c>
      <c r="E39" t="str">
        <f t="shared" si="0"/>
        <v>identity_increment NVARCHAR(255) NULL,</v>
      </c>
    </row>
    <row r="40" spans="1:5">
      <c r="A40" s="6" t="s">
        <v>73</v>
      </c>
      <c r="B40" s="1" t="s">
        <v>16</v>
      </c>
      <c r="C40" s="7" t="s">
        <v>40</v>
      </c>
      <c r="D40" t="str">
        <f>VLOOKUP(B40,Sheet2!B:E,4,FALSE)</f>
        <v>NVARCHAR(255)</v>
      </c>
      <c r="E40" t="str">
        <f t="shared" si="0"/>
        <v>identity_maximum NVARCHAR(255) NULL,</v>
      </c>
    </row>
    <row r="41" spans="1:5">
      <c r="A41" s="6" t="s">
        <v>74</v>
      </c>
      <c r="B41" s="1" t="s">
        <v>16</v>
      </c>
      <c r="C41" s="7" t="s">
        <v>40</v>
      </c>
      <c r="D41" t="str">
        <f>VLOOKUP(B41,Sheet2!B:E,4,FALSE)</f>
        <v>NVARCHAR(255)</v>
      </c>
      <c r="E41" t="str">
        <f t="shared" si="0"/>
        <v>identity_minimum NVARCHAR(255) NULL,</v>
      </c>
    </row>
    <row r="42" spans="1:5">
      <c r="A42" s="6" t="s">
        <v>75</v>
      </c>
      <c r="B42" s="1" t="s">
        <v>19</v>
      </c>
      <c r="C42" s="7" t="s">
        <v>40</v>
      </c>
      <c r="D42" t="str">
        <f>VLOOKUP(B42,Sheet2!B:E,4,FALSE)</f>
        <v>NVARCHAR(10)</v>
      </c>
      <c r="E42" t="str">
        <f t="shared" si="0"/>
        <v>identity_cycle NVARCHAR(10) NULL,</v>
      </c>
    </row>
    <row r="43" spans="1:5">
      <c r="A43" s="6" t="s">
        <v>76</v>
      </c>
      <c r="B43" s="1" t="s">
        <v>16</v>
      </c>
      <c r="C43" s="7" t="s">
        <v>40</v>
      </c>
      <c r="D43" t="str">
        <f>VLOOKUP(B43,Sheet2!B:E,4,FALSE)</f>
        <v>NVARCHAR(255)</v>
      </c>
      <c r="E43" t="str">
        <f t="shared" si="0"/>
        <v>is_generated NVARCHAR(255) NULL,</v>
      </c>
    </row>
    <row r="44" spans="1:5">
      <c r="A44" s="6" t="s">
        <v>77</v>
      </c>
      <c r="B44" s="1" t="s">
        <v>16</v>
      </c>
      <c r="C44" s="7" t="s">
        <v>40</v>
      </c>
      <c r="D44" t="str">
        <f>VLOOKUP(B44,Sheet2!B:E,4,FALSE)</f>
        <v>NVARCHAR(255)</v>
      </c>
      <c r="E44" t="str">
        <f t="shared" si="0"/>
        <v>generation_expression NVARCHAR(255) NULL,</v>
      </c>
    </row>
    <row r="45" spans="1:5" ht="27.6" thickBot="1">
      <c r="A45" s="9" t="s">
        <v>78</v>
      </c>
      <c r="B45" s="10" t="s">
        <v>19</v>
      </c>
      <c r="C45" s="11" t="s">
        <v>79</v>
      </c>
      <c r="D45" t="str">
        <f>VLOOKUP(B45,Sheet2!B:E,4,FALSE)</f>
        <v>NVARCHAR(10)</v>
      </c>
      <c r="E45" t="str">
        <f t="shared" si="0"/>
        <v>is_updatable NVARCHAR(10) NULL,</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EA48E-457C-4CEA-BD03-7AB6BD1D8B10}">
  <dimension ref="A1:E47"/>
  <sheetViews>
    <sheetView topLeftCell="A16" workbookViewId="0">
      <selection activeCell="E48" sqref="E48"/>
    </sheetView>
  </sheetViews>
  <sheetFormatPr defaultRowHeight="14.4"/>
  <cols>
    <col min="1" max="1" width="38.33203125" bestFit="1" customWidth="1"/>
    <col min="2" max="2" width="38.33203125" customWidth="1"/>
    <col min="3" max="3" width="19.44140625" bestFit="1" customWidth="1"/>
    <col min="4" max="4" width="46" bestFit="1" customWidth="1"/>
    <col min="5" max="5" width="57.88671875" customWidth="1"/>
  </cols>
  <sheetData>
    <row r="1" spans="1:5">
      <c r="A1" s="3" t="s">
        <v>0</v>
      </c>
      <c r="B1" s="17" t="s">
        <v>184</v>
      </c>
      <c r="C1" s="4" t="s">
        <v>80</v>
      </c>
      <c r="D1" s="5" t="s">
        <v>2</v>
      </c>
      <c r="E1" s="16" t="s">
        <v>177</v>
      </c>
    </row>
    <row r="2" spans="1:5">
      <c r="A2" s="12" t="s">
        <v>81</v>
      </c>
      <c r="B2" s="18" t="str">
        <f>A2</f>
        <v>bigint</v>
      </c>
      <c r="C2" s="1" t="s">
        <v>82</v>
      </c>
      <c r="D2" s="7" t="s">
        <v>83</v>
      </c>
      <c r="E2" t="str">
        <f>A2</f>
        <v>bigint</v>
      </c>
    </row>
    <row r="3" spans="1:5">
      <c r="A3" s="12" t="s">
        <v>84</v>
      </c>
      <c r="B3" s="18" t="str">
        <f t="shared" ref="B3:B42" si="0">A3</f>
        <v>bigserial</v>
      </c>
      <c r="C3" s="1" t="s">
        <v>85</v>
      </c>
      <c r="D3" s="7" t="s">
        <v>86</v>
      </c>
      <c r="E3" t="str">
        <f>A3</f>
        <v>bigserial</v>
      </c>
    </row>
    <row r="4" spans="1:5">
      <c r="A4" s="12" t="s">
        <v>87</v>
      </c>
      <c r="B4" s="18" t="str">
        <f t="shared" si="0"/>
        <v>bit [ (n) ]</v>
      </c>
      <c r="C4" s="2"/>
      <c r="D4" s="7" t="s">
        <v>88</v>
      </c>
      <c r="E4" t="s">
        <v>180</v>
      </c>
    </row>
    <row r="5" spans="1:5">
      <c r="A5" s="12" t="s">
        <v>89</v>
      </c>
      <c r="B5" s="18" t="str">
        <f t="shared" si="0"/>
        <v>bit varying [ (n) ]</v>
      </c>
      <c r="C5" s="1" t="s">
        <v>90</v>
      </c>
      <c r="D5" s="7" t="s">
        <v>91</v>
      </c>
      <c r="E5" t="str">
        <f>A5</f>
        <v>bit varying [ (n) ]</v>
      </c>
    </row>
    <row r="6" spans="1:5">
      <c r="A6" s="12" t="s">
        <v>92</v>
      </c>
      <c r="B6" s="18" t="str">
        <f t="shared" si="0"/>
        <v>boolean</v>
      </c>
      <c r="C6" s="1" t="s">
        <v>93</v>
      </c>
      <c r="D6" s="7" t="s">
        <v>94</v>
      </c>
      <c r="E6" t="str">
        <f>A6</f>
        <v>boolean</v>
      </c>
    </row>
    <row r="7" spans="1:5">
      <c r="A7" s="12" t="s">
        <v>95</v>
      </c>
      <c r="B7" s="18" t="str">
        <f t="shared" si="0"/>
        <v>box</v>
      </c>
      <c r="C7" s="2"/>
      <c r="D7" s="7" t="s">
        <v>96</v>
      </c>
      <c r="E7" t="str">
        <f>A7</f>
        <v>box</v>
      </c>
    </row>
    <row r="8" spans="1:5">
      <c r="A8" s="12" t="s">
        <v>97</v>
      </c>
      <c r="B8" s="18" t="str">
        <f t="shared" si="0"/>
        <v>bytea</v>
      </c>
      <c r="C8" s="2"/>
      <c r="D8" s="7" t="s">
        <v>98</v>
      </c>
      <c r="E8" t="str">
        <f>A8</f>
        <v>bytea</v>
      </c>
    </row>
    <row r="9" spans="1:5">
      <c r="A9" s="12" t="s">
        <v>99</v>
      </c>
      <c r="B9" s="18" t="str">
        <f t="shared" si="0"/>
        <v>character [ (n) ]</v>
      </c>
      <c r="C9" s="1" t="s">
        <v>100</v>
      </c>
      <c r="D9" s="7" t="s">
        <v>101</v>
      </c>
      <c r="E9" t="s">
        <v>179</v>
      </c>
    </row>
    <row r="10" spans="1:5">
      <c r="A10" s="12" t="s">
        <v>102</v>
      </c>
      <c r="B10" s="18" t="str">
        <f t="shared" si="0"/>
        <v>character varying [ (n) ]</v>
      </c>
      <c r="C10" s="1" t="s">
        <v>103</v>
      </c>
      <c r="D10" s="7" t="s">
        <v>104</v>
      </c>
      <c r="E10" t="s">
        <v>178</v>
      </c>
    </row>
    <row r="11" spans="1:5">
      <c r="A11" s="12" t="s">
        <v>105</v>
      </c>
      <c r="B11" s="18" t="str">
        <f t="shared" si="0"/>
        <v>cidr</v>
      </c>
      <c r="C11" s="2"/>
      <c r="D11" s="7" t="s">
        <v>106</v>
      </c>
      <c r="E11" t="str">
        <f>A11</f>
        <v>cidr</v>
      </c>
    </row>
    <row r="12" spans="1:5">
      <c r="A12" s="12" t="s">
        <v>107</v>
      </c>
      <c r="B12" s="18" t="str">
        <f t="shared" si="0"/>
        <v>circle</v>
      </c>
      <c r="C12" s="2"/>
      <c r="D12" s="7" t="s">
        <v>108</v>
      </c>
      <c r="E12" t="str">
        <f>A12</f>
        <v>circle</v>
      </c>
    </row>
    <row r="13" spans="1:5">
      <c r="A13" s="12" t="s">
        <v>109</v>
      </c>
      <c r="B13" s="18" t="str">
        <f t="shared" si="0"/>
        <v>date</v>
      </c>
      <c r="C13" s="2"/>
      <c r="D13" s="7" t="s">
        <v>110</v>
      </c>
      <c r="E13" t="str">
        <f>A13</f>
        <v>date</v>
      </c>
    </row>
    <row r="14" spans="1:5">
      <c r="A14" s="12" t="s">
        <v>111</v>
      </c>
      <c r="B14" s="18" t="str">
        <f t="shared" si="0"/>
        <v>double precision</v>
      </c>
      <c r="C14" s="1" t="s">
        <v>112</v>
      </c>
      <c r="D14" s="7" t="s">
        <v>113</v>
      </c>
      <c r="E14" t="str">
        <f>A14</f>
        <v>double precision</v>
      </c>
    </row>
    <row r="15" spans="1:5">
      <c r="A15" s="12" t="s">
        <v>114</v>
      </c>
      <c r="B15" s="18" t="str">
        <f t="shared" si="0"/>
        <v>inet</v>
      </c>
      <c r="C15" s="2"/>
      <c r="D15" s="7" t="s">
        <v>115</v>
      </c>
      <c r="E15" t="str">
        <f>A15</f>
        <v>inet</v>
      </c>
    </row>
    <row r="16" spans="1:5">
      <c r="A16" s="12" t="s">
        <v>116</v>
      </c>
      <c r="B16" s="18" t="str">
        <f t="shared" si="0"/>
        <v>integer</v>
      </c>
      <c r="C16" s="1" t="s">
        <v>117</v>
      </c>
      <c r="D16" s="7" t="s">
        <v>118</v>
      </c>
      <c r="E16" t="str">
        <f>A16</f>
        <v>integer</v>
      </c>
    </row>
    <row r="17" spans="1:5">
      <c r="A17" s="12" t="s">
        <v>119</v>
      </c>
      <c r="B17" s="18" t="str">
        <f t="shared" si="0"/>
        <v>interval [ fields ] [ (p) ]</v>
      </c>
      <c r="C17" s="2"/>
      <c r="D17" s="7" t="s">
        <v>120</v>
      </c>
      <c r="E17" t="str">
        <f>A17</f>
        <v>interval [ fields ] [ (p) ]</v>
      </c>
    </row>
    <row r="18" spans="1:5">
      <c r="A18" s="12" t="s">
        <v>121</v>
      </c>
      <c r="B18" s="18" t="str">
        <f t="shared" si="0"/>
        <v>json</v>
      </c>
      <c r="C18" s="2"/>
      <c r="D18" s="7" t="s">
        <v>122</v>
      </c>
      <c r="E18" t="str">
        <f>A18</f>
        <v>json</v>
      </c>
    </row>
    <row r="19" spans="1:5">
      <c r="A19" s="12" t="s">
        <v>123</v>
      </c>
      <c r="B19" s="18" t="str">
        <f t="shared" si="0"/>
        <v>jsonb</v>
      </c>
      <c r="C19" s="2"/>
      <c r="D19" s="7" t="s">
        <v>124</v>
      </c>
      <c r="E19" t="str">
        <f>A19</f>
        <v>jsonb</v>
      </c>
    </row>
    <row r="20" spans="1:5">
      <c r="A20" s="12" t="s">
        <v>125</v>
      </c>
      <c r="B20" s="18" t="str">
        <f t="shared" si="0"/>
        <v>line</v>
      </c>
      <c r="C20" s="2"/>
      <c r="D20" s="7" t="s">
        <v>126</v>
      </c>
      <c r="E20" t="str">
        <f>A20</f>
        <v>line</v>
      </c>
    </row>
    <row r="21" spans="1:5">
      <c r="A21" s="12" t="s">
        <v>127</v>
      </c>
      <c r="B21" s="18" t="str">
        <f t="shared" si="0"/>
        <v>lseg</v>
      </c>
      <c r="C21" s="2"/>
      <c r="D21" s="7" t="s">
        <v>128</v>
      </c>
      <c r="E21" t="str">
        <f>A21</f>
        <v>lseg</v>
      </c>
    </row>
    <row r="22" spans="1:5">
      <c r="A22" s="12" t="s">
        <v>129</v>
      </c>
      <c r="B22" s="18" t="str">
        <f t="shared" si="0"/>
        <v>macaddr</v>
      </c>
      <c r="C22" s="2"/>
      <c r="D22" s="7" t="s">
        <v>130</v>
      </c>
      <c r="E22" t="str">
        <f>A22</f>
        <v>macaddr</v>
      </c>
    </row>
    <row r="23" spans="1:5">
      <c r="A23" s="12" t="s">
        <v>131</v>
      </c>
      <c r="B23" s="18" t="str">
        <f t="shared" si="0"/>
        <v>money</v>
      </c>
      <c r="C23" s="2"/>
      <c r="D23" s="7" t="s">
        <v>132</v>
      </c>
      <c r="E23" t="str">
        <f>A23</f>
        <v>money</v>
      </c>
    </row>
    <row r="24" spans="1:5">
      <c r="A24" s="12" t="s">
        <v>133</v>
      </c>
      <c r="B24" s="18" t="str">
        <f t="shared" si="0"/>
        <v>numeric [ (p, s) ]</v>
      </c>
      <c r="C24" s="1" t="s">
        <v>134</v>
      </c>
      <c r="D24" s="7" t="s">
        <v>135</v>
      </c>
      <c r="E24" t="s">
        <v>181</v>
      </c>
    </row>
    <row r="25" spans="1:5">
      <c r="A25" s="12" t="s">
        <v>136</v>
      </c>
      <c r="B25" s="18" t="str">
        <f t="shared" si="0"/>
        <v>path</v>
      </c>
      <c r="C25" s="2"/>
      <c r="D25" s="7" t="s">
        <v>137</v>
      </c>
      <c r="E25" t="str">
        <f>A25</f>
        <v>path</v>
      </c>
    </row>
    <row r="26" spans="1:5">
      <c r="A26" s="12" t="s">
        <v>138</v>
      </c>
      <c r="B26" s="18" t="str">
        <f t="shared" si="0"/>
        <v>pg_lsn</v>
      </c>
      <c r="C26" s="2"/>
      <c r="D26" s="7" t="s">
        <v>139</v>
      </c>
      <c r="E26" t="str">
        <f>A26</f>
        <v>pg_lsn</v>
      </c>
    </row>
    <row r="27" spans="1:5">
      <c r="A27" s="12" t="s">
        <v>140</v>
      </c>
      <c r="B27" s="18" t="str">
        <f t="shared" si="0"/>
        <v>point</v>
      </c>
      <c r="C27" s="2"/>
      <c r="D27" s="7" t="s">
        <v>141</v>
      </c>
      <c r="E27" t="str">
        <f>A27</f>
        <v>point</v>
      </c>
    </row>
    <row r="28" spans="1:5">
      <c r="A28" s="12" t="s">
        <v>142</v>
      </c>
      <c r="B28" s="18" t="str">
        <f t="shared" si="0"/>
        <v>polygon</v>
      </c>
      <c r="C28" s="2"/>
      <c r="D28" s="7" t="s">
        <v>143</v>
      </c>
      <c r="E28" t="str">
        <f>A28</f>
        <v>polygon</v>
      </c>
    </row>
    <row r="29" spans="1:5">
      <c r="A29" s="12" t="s">
        <v>144</v>
      </c>
      <c r="B29" s="18" t="str">
        <f t="shared" si="0"/>
        <v>real</v>
      </c>
      <c r="C29" s="1" t="s">
        <v>145</v>
      </c>
      <c r="D29" s="7" t="s">
        <v>146</v>
      </c>
      <c r="E29" t="str">
        <f>A29</f>
        <v>real</v>
      </c>
    </row>
    <row r="30" spans="1:5">
      <c r="A30" s="12" t="s">
        <v>147</v>
      </c>
      <c r="B30" s="18" t="str">
        <f t="shared" si="0"/>
        <v>smallint</v>
      </c>
      <c r="C30" s="1" t="s">
        <v>148</v>
      </c>
      <c r="D30" s="7" t="s">
        <v>149</v>
      </c>
      <c r="E30" t="str">
        <f>A30</f>
        <v>smallint</v>
      </c>
    </row>
    <row r="31" spans="1:5">
      <c r="A31" s="12" t="s">
        <v>150</v>
      </c>
      <c r="B31" s="18" t="str">
        <f t="shared" si="0"/>
        <v>smallserial</v>
      </c>
      <c r="C31" s="1" t="s">
        <v>151</v>
      </c>
      <c r="D31" s="7" t="s">
        <v>152</v>
      </c>
      <c r="E31" t="str">
        <f>A31</f>
        <v>smallserial</v>
      </c>
    </row>
    <row r="32" spans="1:5">
      <c r="A32" s="12" t="s">
        <v>153</v>
      </c>
      <c r="B32" s="18" t="str">
        <f t="shared" si="0"/>
        <v>serial</v>
      </c>
      <c r="C32" s="1" t="s">
        <v>154</v>
      </c>
      <c r="D32" s="7" t="s">
        <v>155</v>
      </c>
      <c r="E32" t="str">
        <f>A32</f>
        <v>serial</v>
      </c>
    </row>
    <row r="33" spans="1:5">
      <c r="A33" s="12" t="s">
        <v>156</v>
      </c>
      <c r="B33" s="18" t="str">
        <f t="shared" si="0"/>
        <v>text</v>
      </c>
      <c r="C33" s="2"/>
      <c r="D33" s="7" t="s">
        <v>104</v>
      </c>
      <c r="E33" t="str">
        <f>A33</f>
        <v>text</v>
      </c>
    </row>
    <row r="34" spans="1:5">
      <c r="A34" s="12" t="s">
        <v>157</v>
      </c>
      <c r="B34" s="18" t="str">
        <f t="shared" si="0"/>
        <v>time [ (p) ] [ without time zone ]</v>
      </c>
      <c r="C34" s="2"/>
      <c r="D34" s="7" t="s">
        <v>158</v>
      </c>
      <c r="E34" t="s">
        <v>182</v>
      </c>
    </row>
    <row r="35" spans="1:5">
      <c r="A35" s="12" t="s">
        <v>159</v>
      </c>
      <c r="B35" s="18" t="str">
        <f t="shared" si="0"/>
        <v>time [ (p) ] with time zone</v>
      </c>
      <c r="C35" s="1" t="s">
        <v>160</v>
      </c>
      <c r="D35" s="7" t="s">
        <v>161</v>
      </c>
      <c r="E35" t="s">
        <v>182</v>
      </c>
    </row>
    <row r="36" spans="1:5">
      <c r="A36" s="12" t="s">
        <v>162</v>
      </c>
      <c r="B36" s="18" t="str">
        <f t="shared" si="0"/>
        <v>timestamp [ (p) ] [ without time zone ]</v>
      </c>
      <c r="C36" s="2"/>
      <c r="D36" s="7" t="s">
        <v>163</v>
      </c>
      <c r="E36" t="s">
        <v>183</v>
      </c>
    </row>
    <row r="37" spans="1:5">
      <c r="A37" s="12" t="s">
        <v>164</v>
      </c>
      <c r="B37" s="18" t="str">
        <f t="shared" si="0"/>
        <v>timestamp [ (p) ] with time zone</v>
      </c>
      <c r="C37" s="1" t="s">
        <v>165</v>
      </c>
      <c r="D37" s="7" t="s">
        <v>166</v>
      </c>
      <c r="E37" t="s">
        <v>183</v>
      </c>
    </row>
    <row r="38" spans="1:5">
      <c r="A38" s="12" t="s">
        <v>167</v>
      </c>
      <c r="B38" s="18" t="str">
        <f t="shared" si="0"/>
        <v>tsquery</v>
      </c>
      <c r="C38" s="2"/>
      <c r="D38" s="7" t="s">
        <v>168</v>
      </c>
      <c r="E38" t="str">
        <f>A38</f>
        <v>tsquery</v>
      </c>
    </row>
    <row r="39" spans="1:5">
      <c r="A39" s="12" t="s">
        <v>169</v>
      </c>
      <c r="B39" s="18" t="str">
        <f t="shared" si="0"/>
        <v>tsvector</v>
      </c>
      <c r="C39" s="2"/>
      <c r="D39" s="7" t="s">
        <v>170</v>
      </c>
      <c r="E39" t="str">
        <f>A39</f>
        <v>tsvector</v>
      </c>
    </row>
    <row r="40" spans="1:5">
      <c r="A40" s="12" t="s">
        <v>171</v>
      </c>
      <c r="B40" s="18" t="str">
        <f t="shared" si="0"/>
        <v>txid_snapshot</v>
      </c>
      <c r="C40" s="2"/>
      <c r="D40" s="7" t="s">
        <v>172</v>
      </c>
      <c r="E40" t="str">
        <f>A40</f>
        <v>txid_snapshot</v>
      </c>
    </row>
    <row r="41" spans="1:5">
      <c r="A41" s="12" t="s">
        <v>173</v>
      </c>
      <c r="B41" s="18" t="str">
        <f t="shared" si="0"/>
        <v>uuid</v>
      </c>
      <c r="C41" s="2"/>
      <c r="D41" s="7" t="s">
        <v>174</v>
      </c>
      <c r="E41" t="str">
        <f>A41</f>
        <v>uuid</v>
      </c>
    </row>
    <row r="42" spans="1:5" ht="15" thickBot="1">
      <c r="A42" s="13" t="s">
        <v>175</v>
      </c>
      <c r="B42" s="18" t="str">
        <f t="shared" si="0"/>
        <v>xml</v>
      </c>
      <c r="C42" s="14"/>
      <c r="D42" s="15" t="s">
        <v>176</v>
      </c>
      <c r="E42" t="str">
        <f>A42</f>
        <v>xml</v>
      </c>
    </row>
    <row r="43" spans="1:5">
      <c r="B43" s="1" t="s">
        <v>4</v>
      </c>
      <c r="E43" t="s">
        <v>185</v>
      </c>
    </row>
    <row r="44" spans="1:5">
      <c r="B44" s="1" t="s">
        <v>13</v>
      </c>
      <c r="E44" t="s">
        <v>186</v>
      </c>
    </row>
    <row r="45" spans="1:5">
      <c r="B45" s="1" t="s">
        <v>19</v>
      </c>
      <c r="E45" t="s">
        <v>187</v>
      </c>
    </row>
    <row r="46" spans="1:5">
      <c r="B46" s="1" t="s">
        <v>16</v>
      </c>
      <c r="E46" t="s">
        <v>188</v>
      </c>
    </row>
    <row r="47" spans="1:5">
      <c r="B47" s="1" t="s">
        <v>302</v>
      </c>
      <c r="E47" t="s">
        <v>331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A4F24-BE65-422A-A152-C8BC13B7985B}">
  <dimension ref="A1:E10"/>
  <sheetViews>
    <sheetView workbookViewId="0">
      <selection activeCell="E2" sqref="E2:E10"/>
    </sheetView>
  </sheetViews>
  <sheetFormatPr defaultRowHeight="14.4"/>
  <cols>
    <col min="1" max="4" width="53.77734375" customWidth="1"/>
    <col min="5" max="5" width="31.6640625" bestFit="1" customWidth="1"/>
  </cols>
  <sheetData>
    <row r="1" spans="1:5">
      <c r="A1" s="3" t="s">
        <v>0</v>
      </c>
      <c r="B1" s="4" t="s">
        <v>1</v>
      </c>
      <c r="C1" s="5" t="s">
        <v>2</v>
      </c>
    </row>
    <row r="2" spans="1:5" ht="26.4">
      <c r="A2" s="6" t="s">
        <v>197</v>
      </c>
      <c r="B2" s="1" t="s">
        <v>4</v>
      </c>
      <c r="C2" s="7" t="s">
        <v>198</v>
      </c>
      <c r="D2" t="str">
        <f>VLOOKUP(B2,Sheet2!B:E,4,FALSE)</f>
        <v>SYSNAME</v>
      </c>
      <c r="E2" t="str">
        <f>A2&amp;" " &amp;D2&amp; " NULL,"</f>
        <v>constraint_catalog SYSNAME NULL,</v>
      </c>
    </row>
    <row r="3" spans="1:5">
      <c r="A3" s="6" t="s">
        <v>199</v>
      </c>
      <c r="B3" s="1" t="s">
        <v>4</v>
      </c>
      <c r="C3" s="7" t="s">
        <v>200</v>
      </c>
      <c r="D3" t="str">
        <f>VLOOKUP(B3,Sheet2!B:E,4,FALSE)</f>
        <v>SYSNAME</v>
      </c>
      <c r="E3" t="str">
        <f t="shared" ref="E3:E4" si="0">A3&amp;" " &amp;D3&amp; " NULL,"</f>
        <v>constraint_schema SYSNAME NULL,</v>
      </c>
    </row>
    <row r="4" spans="1:5">
      <c r="A4" s="6" t="s">
        <v>201</v>
      </c>
      <c r="B4" s="1" t="s">
        <v>4</v>
      </c>
      <c r="C4" s="7" t="s">
        <v>202</v>
      </c>
      <c r="D4" t="str">
        <f>VLOOKUP(B4,Sheet2!B:E,4,FALSE)</f>
        <v>SYSNAME</v>
      </c>
      <c r="E4" t="str">
        <f t="shared" si="0"/>
        <v>constraint_name SYSNAME NULL,</v>
      </c>
    </row>
    <row r="5" spans="1:5" ht="39.6">
      <c r="A5" s="6" t="s">
        <v>3</v>
      </c>
      <c r="B5" s="1" t="s">
        <v>4</v>
      </c>
      <c r="C5" s="7" t="s">
        <v>203</v>
      </c>
      <c r="D5" t="str">
        <f>VLOOKUP(B5,Sheet2!B:E,4,FALSE)</f>
        <v>SYSNAME</v>
      </c>
      <c r="E5" t="str">
        <f t="shared" ref="E5:E10" si="1">A5&amp;" " &amp;D5&amp; " NULL,"</f>
        <v>table_catalog SYSNAME NULL,</v>
      </c>
    </row>
    <row r="6" spans="1:5" ht="26.4">
      <c r="A6" s="6" t="s">
        <v>6</v>
      </c>
      <c r="B6" s="1" t="s">
        <v>4</v>
      </c>
      <c r="C6" s="7" t="s">
        <v>204</v>
      </c>
      <c r="D6" t="str">
        <f>VLOOKUP(B6,Sheet2!B:E,4,FALSE)</f>
        <v>SYSNAME</v>
      </c>
      <c r="E6" t="str">
        <f t="shared" si="1"/>
        <v>table_schema SYSNAME NULL,</v>
      </c>
    </row>
    <row r="7" spans="1:5" ht="26.4">
      <c r="A7" s="6" t="s">
        <v>8</v>
      </c>
      <c r="B7" s="1" t="s">
        <v>4</v>
      </c>
      <c r="C7" s="7" t="s">
        <v>205</v>
      </c>
      <c r="D7" t="str">
        <f>VLOOKUP(B7,Sheet2!B:E,4,FALSE)</f>
        <v>SYSNAME</v>
      </c>
      <c r="E7" t="str">
        <f t="shared" si="1"/>
        <v>table_name SYSNAME NULL,</v>
      </c>
    </row>
    <row r="8" spans="1:5">
      <c r="A8" s="6" t="s">
        <v>10</v>
      </c>
      <c r="B8" s="1" t="s">
        <v>4</v>
      </c>
      <c r="C8" s="7" t="s">
        <v>206</v>
      </c>
      <c r="D8" t="str">
        <f>VLOOKUP(B8,Sheet2!B:E,4,FALSE)</f>
        <v>SYSNAME</v>
      </c>
      <c r="E8" t="str">
        <f t="shared" si="1"/>
        <v>column_name SYSNAME NULL,</v>
      </c>
    </row>
    <row r="9" spans="1:5" ht="26.4">
      <c r="A9" s="6" t="s">
        <v>12</v>
      </c>
      <c r="B9" s="1" t="s">
        <v>13</v>
      </c>
      <c r="C9" s="7" t="s">
        <v>207</v>
      </c>
      <c r="D9" t="str">
        <f>VLOOKUP(B9,Sheet2!B:E,4,FALSE)</f>
        <v>INT</v>
      </c>
      <c r="E9" t="str">
        <f t="shared" si="1"/>
        <v>ordinal_position INT NULL,</v>
      </c>
    </row>
    <row r="10" spans="1:5" ht="40.200000000000003" thickBot="1">
      <c r="A10" s="9" t="s">
        <v>208</v>
      </c>
      <c r="B10" s="10" t="s">
        <v>13</v>
      </c>
      <c r="C10" s="15" t="s">
        <v>209</v>
      </c>
      <c r="D10" t="str">
        <f>VLOOKUP(B10,Sheet2!B:E,4,FALSE)</f>
        <v>INT</v>
      </c>
      <c r="E10" t="str">
        <f t="shared" si="1"/>
        <v>position_in_unique_constraint INT NULL,</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2CD40-E77E-422F-BECC-9B99DE9F7F09}">
  <dimension ref="A1:E8"/>
  <sheetViews>
    <sheetView workbookViewId="0">
      <selection activeCell="D2" sqref="D2:E2"/>
    </sheetView>
  </sheetViews>
  <sheetFormatPr defaultRowHeight="14.4"/>
  <cols>
    <col min="1" max="1" width="16.33203125" bestFit="1" customWidth="1"/>
    <col min="2" max="2" width="13.77734375" bestFit="1" customWidth="1"/>
    <col min="3" max="3" width="76.33203125" bestFit="1" customWidth="1"/>
    <col min="4" max="4" width="47.33203125" customWidth="1"/>
  </cols>
  <sheetData>
    <row r="1" spans="1:5">
      <c r="A1" s="3" t="s">
        <v>0</v>
      </c>
      <c r="B1" s="4" t="s">
        <v>1</v>
      </c>
      <c r="C1" s="5" t="s">
        <v>2</v>
      </c>
    </row>
    <row r="2" spans="1:5" ht="39.6">
      <c r="A2" s="6" t="s">
        <v>3</v>
      </c>
      <c r="B2" s="1" t="s">
        <v>4</v>
      </c>
      <c r="C2" s="7" t="s">
        <v>210</v>
      </c>
      <c r="D2" t="str">
        <f>VLOOKUP(B2,Sheet2!B:E,4,FALSE)</f>
        <v>SYSNAME</v>
      </c>
      <c r="E2" t="str">
        <f>A2&amp;" " &amp;D2&amp; " NULL,"</f>
        <v>table_catalog SYSNAME NULL,</v>
      </c>
    </row>
    <row r="3" spans="1:5" ht="39.6">
      <c r="A3" s="6" t="s">
        <v>6</v>
      </c>
      <c r="B3" s="1" t="s">
        <v>4</v>
      </c>
      <c r="C3" s="7" t="s">
        <v>211</v>
      </c>
      <c r="D3" t="str">
        <f>VLOOKUP(B3,Sheet2!B:E,4,FALSE)</f>
        <v>SYSNAME</v>
      </c>
      <c r="E3" t="str">
        <f t="shared" ref="E3:E7" si="0">A3&amp;" " &amp;D3&amp; " NULL,"</f>
        <v>table_schema SYSNAME NULL,</v>
      </c>
    </row>
    <row r="4" spans="1:5" ht="26.4">
      <c r="A4" s="6" t="s">
        <v>8</v>
      </c>
      <c r="B4" s="1" t="s">
        <v>4</v>
      </c>
      <c r="C4" s="7" t="s">
        <v>212</v>
      </c>
      <c r="D4" t="str">
        <f>VLOOKUP(B4,Sheet2!B:E,4,FALSE)</f>
        <v>SYSNAME</v>
      </c>
      <c r="E4" t="str">
        <f t="shared" si="0"/>
        <v>table_name SYSNAME NULL,</v>
      </c>
    </row>
    <row r="5" spans="1:5" ht="26.4">
      <c r="A5" s="6" t="s">
        <v>10</v>
      </c>
      <c r="B5" s="1" t="s">
        <v>4</v>
      </c>
      <c r="C5" s="7" t="s">
        <v>213</v>
      </c>
      <c r="D5" t="str">
        <f>VLOOKUP(B5,Sheet2!B:E,4,FALSE)</f>
        <v>SYSNAME</v>
      </c>
      <c r="E5" t="str">
        <f t="shared" si="0"/>
        <v>column_name SYSNAME NULL,</v>
      </c>
    </row>
    <row r="6" spans="1:5" ht="26.4">
      <c r="A6" s="6" t="s">
        <v>197</v>
      </c>
      <c r="B6" s="1" t="s">
        <v>4</v>
      </c>
      <c r="C6" s="7" t="s">
        <v>198</v>
      </c>
      <c r="D6" t="str">
        <f>VLOOKUP(B6,Sheet2!B:E,4,FALSE)</f>
        <v>SYSNAME</v>
      </c>
      <c r="E6" t="str">
        <f t="shared" si="0"/>
        <v>constraint_catalog SYSNAME NULL,</v>
      </c>
    </row>
    <row r="7" spans="1:5">
      <c r="A7" s="6" t="s">
        <v>199</v>
      </c>
      <c r="B7" s="1" t="s">
        <v>4</v>
      </c>
      <c r="C7" s="7" t="s">
        <v>200</v>
      </c>
      <c r="D7" t="str">
        <f>VLOOKUP(B7,Sheet2!B:E,4,FALSE)</f>
        <v>SYSNAME</v>
      </c>
      <c r="E7" t="str">
        <f t="shared" si="0"/>
        <v>constraint_schema SYSNAME NULL,</v>
      </c>
    </row>
    <row r="8" spans="1:5" ht="15" thickBot="1">
      <c r="A8" s="9" t="s">
        <v>201</v>
      </c>
      <c r="B8" s="10" t="s">
        <v>4</v>
      </c>
      <c r="C8" s="15" t="s">
        <v>202</v>
      </c>
      <c r="D8" t="str">
        <f>VLOOKUP(B8,Sheet2!B:E,4,FALSE)</f>
        <v>SYSNAME</v>
      </c>
      <c r="E8" t="str">
        <f t="shared" ref="E8" si="1">A8&amp;" " &amp;D8&amp; " NULL,"</f>
        <v>constraint_name SYSNAME NULL,</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2BEC4-BB0C-4F14-BA09-342316183CAB}">
  <dimension ref="A1:AR7"/>
  <sheetViews>
    <sheetView topLeftCell="AD1" workbookViewId="0">
      <selection activeCell="AO11" sqref="AO11:AT12"/>
    </sheetView>
  </sheetViews>
  <sheetFormatPr defaultRowHeight="14.4"/>
  <cols>
    <col min="1" max="1" width="12.44140625" bestFit="1" customWidth="1"/>
    <col min="2" max="2" width="13" bestFit="1" customWidth="1"/>
    <col min="3" max="3" width="22.77734375" bestFit="1" customWidth="1"/>
    <col min="4" max="4" width="19.109375" bestFit="1" customWidth="1"/>
    <col min="5" max="5" width="15.21875" bestFit="1" customWidth="1"/>
    <col min="6" max="6" width="14.6640625" bestFit="1" customWidth="1"/>
    <col min="7" max="7" width="10.44140625" bestFit="1" customWidth="1"/>
    <col min="8" max="8" width="9.5546875" bestFit="1" customWidth="1"/>
    <col min="9" max="9" width="25.5546875" bestFit="1" customWidth="1"/>
    <col min="10" max="10" width="21.21875" bestFit="1" customWidth="1"/>
    <col min="11" max="11" width="17.21875" bestFit="1" customWidth="1"/>
    <col min="12" max="12" width="22.6640625" bestFit="1" customWidth="1"/>
    <col min="13" max="13" width="13.44140625" bestFit="1" customWidth="1"/>
    <col min="14" max="14" width="18" bestFit="1" customWidth="1"/>
    <col min="15" max="15" width="12.44140625" bestFit="1" customWidth="1"/>
    <col min="16" max="16" width="16.77734375" bestFit="1" customWidth="1"/>
    <col min="17" max="17" width="19.88671875" bestFit="1" customWidth="1"/>
    <col min="18" max="18" width="20.21875" bestFit="1" customWidth="1"/>
    <col min="19" max="19" width="18.5546875" bestFit="1" customWidth="1"/>
    <col min="20" max="20" width="15.6640625" bestFit="1" customWidth="1"/>
    <col min="21" max="21" width="16.109375" bestFit="1" customWidth="1"/>
    <col min="22" max="22" width="14.44140625" bestFit="1" customWidth="1"/>
    <col min="23" max="23" width="14.6640625" bestFit="1" customWidth="1"/>
    <col min="24" max="24" width="15.109375" bestFit="1" customWidth="1"/>
    <col min="25" max="25" width="13.44140625" bestFit="1" customWidth="1"/>
    <col min="26" max="26" width="11" bestFit="1" customWidth="1"/>
    <col min="27" max="27" width="11.33203125" bestFit="1" customWidth="1"/>
    <col min="28" max="28" width="9.6640625" bestFit="1" customWidth="1"/>
    <col min="29" max="29" width="13.21875" bestFit="1" customWidth="1"/>
    <col min="30" max="30" width="13.5546875" bestFit="1" customWidth="1"/>
    <col min="31" max="31" width="11.77734375" bestFit="1" customWidth="1"/>
    <col min="32" max="32" width="19.88671875" bestFit="1" customWidth="1"/>
    <col min="33" max="33" width="13.21875" bestFit="1" customWidth="1"/>
    <col min="34" max="34" width="17.77734375" bestFit="1" customWidth="1"/>
    <col min="35" max="35" width="10.109375" bestFit="1" customWidth="1"/>
    <col min="36" max="36" width="18.44140625" bestFit="1" customWidth="1"/>
    <col min="37" max="37" width="12.77734375" bestFit="1" customWidth="1"/>
    <col min="38" max="38" width="17.88671875" bestFit="1" customWidth="1"/>
    <col min="39" max="39" width="17.6640625" bestFit="1" customWidth="1"/>
    <col min="40" max="40" width="17.33203125" bestFit="1" customWidth="1"/>
    <col min="41" max="41" width="13.21875" bestFit="1" customWidth="1"/>
    <col min="42" max="42" width="12.21875" bestFit="1" customWidth="1"/>
    <col min="43" max="43" width="21.21875" bestFit="1" customWidth="1"/>
    <col min="44" max="44" width="12.109375" bestFit="1" customWidth="1"/>
  </cols>
  <sheetData>
    <row r="1" spans="1:44">
      <c r="A1" t="s">
        <v>3</v>
      </c>
      <c r="B1" t="s">
        <v>6</v>
      </c>
      <c r="C1" t="s">
        <v>8</v>
      </c>
      <c r="D1" t="s">
        <v>10</v>
      </c>
      <c r="E1" t="s">
        <v>12</v>
      </c>
      <c r="F1" t="s">
        <v>15</v>
      </c>
      <c r="G1" t="s">
        <v>18</v>
      </c>
      <c r="H1" t="s">
        <v>21</v>
      </c>
      <c r="I1" t="s">
        <v>23</v>
      </c>
      <c r="J1" t="s">
        <v>25</v>
      </c>
      <c r="K1" t="s">
        <v>27</v>
      </c>
      <c r="L1" t="s">
        <v>29</v>
      </c>
      <c r="M1" t="s">
        <v>31</v>
      </c>
      <c r="N1" t="s">
        <v>33</v>
      </c>
      <c r="O1" t="s">
        <v>35</v>
      </c>
      <c r="P1" t="s">
        <v>37</v>
      </c>
      <c r="Q1" t="s">
        <v>39</v>
      </c>
      <c r="R1" t="s">
        <v>41</v>
      </c>
      <c r="S1" t="s">
        <v>42</v>
      </c>
      <c r="T1" t="s">
        <v>43</v>
      </c>
      <c r="U1" t="s">
        <v>45</v>
      </c>
      <c r="V1" t="s">
        <v>47</v>
      </c>
      <c r="W1" t="s">
        <v>49</v>
      </c>
      <c r="X1" t="s">
        <v>51</v>
      </c>
      <c r="Y1" t="s">
        <v>53</v>
      </c>
      <c r="Z1" t="s">
        <v>55</v>
      </c>
      <c r="AA1" t="s">
        <v>57</v>
      </c>
      <c r="AB1" t="s">
        <v>59</v>
      </c>
      <c r="AC1" t="s">
        <v>61</v>
      </c>
      <c r="AD1" t="s">
        <v>62</v>
      </c>
      <c r="AE1" t="s">
        <v>63</v>
      </c>
      <c r="AF1" t="s">
        <v>64</v>
      </c>
      <c r="AG1" t="s">
        <v>66</v>
      </c>
      <c r="AH1" t="s">
        <v>68</v>
      </c>
      <c r="AI1" t="s">
        <v>69</v>
      </c>
      <c r="AJ1" t="s">
        <v>70</v>
      </c>
      <c r="AK1" t="s">
        <v>71</v>
      </c>
      <c r="AL1" t="s">
        <v>72</v>
      </c>
      <c r="AM1" t="s">
        <v>73</v>
      </c>
      <c r="AN1" t="s">
        <v>74</v>
      </c>
      <c r="AO1" t="s">
        <v>75</v>
      </c>
      <c r="AP1" t="s">
        <v>76</v>
      </c>
      <c r="AQ1" t="s">
        <v>77</v>
      </c>
      <c r="AR1" t="s">
        <v>78</v>
      </c>
    </row>
    <row r="2" spans="1:44">
      <c r="A2" t="s">
        <v>189</v>
      </c>
      <c r="B2" t="s">
        <v>190</v>
      </c>
      <c r="C2" t="s">
        <v>191</v>
      </c>
      <c r="D2" t="s">
        <v>192</v>
      </c>
      <c r="E2">
        <v>12</v>
      </c>
      <c r="F2" t="s">
        <v>193</v>
      </c>
      <c r="G2" t="s">
        <v>194</v>
      </c>
      <c r="H2" t="s">
        <v>81</v>
      </c>
      <c r="I2" t="s">
        <v>193</v>
      </c>
      <c r="J2" t="s">
        <v>193</v>
      </c>
      <c r="K2">
        <v>64</v>
      </c>
      <c r="L2">
        <v>2</v>
      </c>
      <c r="M2">
        <v>0</v>
      </c>
      <c r="N2" t="s">
        <v>193</v>
      </c>
      <c r="O2" t="s">
        <v>193</v>
      </c>
      <c r="P2" t="s">
        <v>193</v>
      </c>
      <c r="Q2" t="s">
        <v>193</v>
      </c>
      <c r="R2" t="s">
        <v>193</v>
      </c>
      <c r="S2" t="s">
        <v>193</v>
      </c>
      <c r="T2" t="s">
        <v>193</v>
      </c>
      <c r="U2" t="s">
        <v>193</v>
      </c>
      <c r="V2" t="s">
        <v>193</v>
      </c>
      <c r="W2" t="s">
        <v>193</v>
      </c>
      <c r="X2" t="s">
        <v>193</v>
      </c>
      <c r="Y2" t="s">
        <v>193</v>
      </c>
      <c r="Z2" t="s">
        <v>189</v>
      </c>
      <c r="AA2" t="s">
        <v>190</v>
      </c>
      <c r="AB2" t="s">
        <v>82</v>
      </c>
      <c r="AC2" t="s">
        <v>193</v>
      </c>
      <c r="AD2" t="s">
        <v>193</v>
      </c>
      <c r="AE2" t="s">
        <v>193</v>
      </c>
      <c r="AF2" t="s">
        <v>193</v>
      </c>
      <c r="AG2">
        <v>12</v>
      </c>
      <c r="AH2" t="s">
        <v>195</v>
      </c>
      <c r="AI2" t="s">
        <v>195</v>
      </c>
      <c r="AJ2" t="s">
        <v>193</v>
      </c>
      <c r="AK2" t="s">
        <v>193</v>
      </c>
      <c r="AL2" t="s">
        <v>193</v>
      </c>
      <c r="AM2" t="s">
        <v>193</v>
      </c>
      <c r="AN2" t="s">
        <v>193</v>
      </c>
      <c r="AO2" t="s">
        <v>195</v>
      </c>
      <c r="AP2" t="s">
        <v>196</v>
      </c>
      <c r="AQ2" t="s">
        <v>193</v>
      </c>
      <c r="AR2" t="s">
        <v>195</v>
      </c>
    </row>
    <row r="5" spans="1:44">
      <c r="A5" t="str">
        <f>VLOOKUP(A1,Columns!$A:$A,1,FALSE)</f>
        <v>table_catalog</v>
      </c>
      <c r="B5" t="str">
        <f>VLOOKUP(B1,Columns!$A:$A,1,FALSE)</f>
        <v>table_schema</v>
      </c>
      <c r="C5" t="str">
        <f>VLOOKUP(C1,Columns!$A:$A,1,FALSE)</f>
        <v>table_name</v>
      </c>
      <c r="D5" t="str">
        <f>VLOOKUP(D1,Columns!$A:$A,1,FALSE)</f>
        <v>column_name</v>
      </c>
      <c r="E5" t="str">
        <f>VLOOKUP(E1,Columns!$A:$A,1,FALSE)</f>
        <v>ordinal_position</v>
      </c>
      <c r="F5" t="str">
        <f>VLOOKUP(F1,Columns!$A:$A,1,FALSE)</f>
        <v>column_default</v>
      </c>
      <c r="G5" t="str">
        <f>VLOOKUP(G1,Columns!$A:$A,1,FALSE)</f>
        <v>is_nullable</v>
      </c>
      <c r="H5" t="str">
        <f>VLOOKUP(H1,Columns!$A:$A,1,FALSE)</f>
        <v>data_type</v>
      </c>
      <c r="I5" t="str">
        <f>VLOOKUP(I1,Columns!$A:$A,1,FALSE)</f>
        <v>character_maximum_length</v>
      </c>
      <c r="J5" t="str">
        <f>VLOOKUP(J1,Columns!$A:$A,1,FALSE)</f>
        <v>character_octet_length</v>
      </c>
      <c r="K5" t="str">
        <f>VLOOKUP(K1,Columns!$A:$A,1,FALSE)</f>
        <v>numeric_precision</v>
      </c>
      <c r="L5" t="str">
        <f>VLOOKUP(L1,Columns!$A:$A,1,FALSE)</f>
        <v>numeric_precision_radix</v>
      </c>
      <c r="M5" t="str">
        <f>VLOOKUP(M1,Columns!$A:$A,1,FALSE)</f>
        <v>numeric_scale</v>
      </c>
      <c r="N5" t="str">
        <f>VLOOKUP(N1,Columns!$A:$A,1,FALSE)</f>
        <v>datetime_precision</v>
      </c>
      <c r="O5" t="str">
        <f>VLOOKUP(O1,Columns!$A:$A,1,FALSE)</f>
        <v>interval_type</v>
      </c>
      <c r="P5" t="str">
        <f>VLOOKUP(P1,Columns!$A:$A,1,FALSE)</f>
        <v>interval_precision</v>
      </c>
      <c r="Q5" t="str">
        <f>VLOOKUP(Q1,Columns!$A:$A,1,FALSE)</f>
        <v>character_set_catalog</v>
      </c>
      <c r="R5" t="str">
        <f>VLOOKUP(R1,Columns!$A:$A,1,FALSE)</f>
        <v>character_set_schema</v>
      </c>
      <c r="S5" t="str">
        <f>VLOOKUP(S1,Columns!$A:$A,1,FALSE)</f>
        <v>character_set_name</v>
      </c>
      <c r="T5" t="str">
        <f>VLOOKUP(T1,Columns!$A:$A,1,FALSE)</f>
        <v>collation_catalog</v>
      </c>
      <c r="U5" t="str">
        <f>VLOOKUP(U1,Columns!$A:$A,1,FALSE)</f>
        <v>collation_schema</v>
      </c>
      <c r="V5" t="str">
        <f>VLOOKUP(V1,Columns!$A:$A,1,FALSE)</f>
        <v>collation_name</v>
      </c>
      <c r="W5" t="str">
        <f>VLOOKUP(W1,Columns!$A:$A,1,FALSE)</f>
        <v>domain_catalog</v>
      </c>
      <c r="X5" t="str">
        <f>VLOOKUP(X1,Columns!$A:$A,1,FALSE)</f>
        <v>domain_schema</v>
      </c>
      <c r="Y5" t="str">
        <f>VLOOKUP(Y1,Columns!$A:$A,1,FALSE)</f>
        <v>domain_name</v>
      </c>
      <c r="Z5" t="str">
        <f>VLOOKUP(Z1,Columns!$A:$A,1,FALSE)</f>
        <v>udt_catalog</v>
      </c>
      <c r="AA5" t="str">
        <f>VLOOKUP(AA1,Columns!$A:$A,1,FALSE)</f>
        <v>udt_schema</v>
      </c>
      <c r="AB5" t="str">
        <f>VLOOKUP(AB1,Columns!$A:$A,1,FALSE)</f>
        <v>udt_name</v>
      </c>
      <c r="AC5" t="str">
        <f>VLOOKUP(AC1,Columns!$A:$A,1,FALSE)</f>
        <v>scope_catalog</v>
      </c>
      <c r="AD5" t="str">
        <f>VLOOKUP(AD1,Columns!$A:$A,1,FALSE)</f>
        <v>scope_schema</v>
      </c>
      <c r="AE5" t="str">
        <f>VLOOKUP(AE1,Columns!$A:$A,1,FALSE)</f>
        <v>scope_name</v>
      </c>
      <c r="AF5" t="str">
        <f>VLOOKUP(AF1,Columns!$A:$A,1,FALSE)</f>
        <v>maximum_cardinality</v>
      </c>
      <c r="AG5" t="str">
        <f>VLOOKUP(AG1,Columns!$A:$A,1,FALSE)</f>
        <v>dtd_identifier</v>
      </c>
      <c r="AH5" t="str">
        <f>VLOOKUP(AH1,Columns!$A:$A,1,FALSE)</f>
        <v>is_self_referencing</v>
      </c>
      <c r="AI5" t="str">
        <f>VLOOKUP(AI1,Columns!$A:$A,1,FALSE)</f>
        <v>is_identity</v>
      </c>
      <c r="AJ5" t="str">
        <f>VLOOKUP(AJ1,Columns!$A:$A,1,FALSE)</f>
        <v>identity_generation</v>
      </c>
      <c r="AK5" t="str">
        <f>VLOOKUP(AK1,Columns!$A:$A,1,FALSE)</f>
        <v>identity_start</v>
      </c>
      <c r="AL5" t="str">
        <f>VLOOKUP(AL1,Columns!$A:$A,1,FALSE)</f>
        <v>identity_increment</v>
      </c>
      <c r="AM5" t="str">
        <f>VLOOKUP(AM1,Columns!$A:$A,1,FALSE)</f>
        <v>identity_maximum</v>
      </c>
      <c r="AN5" t="str">
        <f>VLOOKUP(AN1,Columns!$A:$A,1,FALSE)</f>
        <v>identity_minimum</v>
      </c>
      <c r="AO5" t="str">
        <f>VLOOKUP(AO1,Columns!$A:$A,1,FALSE)</f>
        <v>identity_cycle</v>
      </c>
      <c r="AP5" t="str">
        <f>VLOOKUP(AP1,Columns!$A:$A,1,FALSE)</f>
        <v>is_generated</v>
      </c>
      <c r="AQ5" t="str">
        <f>VLOOKUP(AQ1,Columns!$A:$A,1,FALSE)</f>
        <v>generation_expression</v>
      </c>
      <c r="AR5" t="str">
        <f>VLOOKUP(AR1,Columns!$A:$A,1,FALSE)</f>
        <v>is_updatable</v>
      </c>
    </row>
    <row r="7" spans="1:44" ht="15" thickBot="1">
      <c r="A7" s="6" t="s">
        <v>3</v>
      </c>
      <c r="B7" s="6" t="s">
        <v>6</v>
      </c>
      <c r="C7" s="6" t="s">
        <v>8</v>
      </c>
      <c r="D7" s="6" t="s">
        <v>10</v>
      </c>
      <c r="E7" s="6" t="s">
        <v>12</v>
      </c>
      <c r="F7" s="6" t="s">
        <v>15</v>
      </c>
      <c r="G7" s="6" t="s">
        <v>18</v>
      </c>
      <c r="H7" s="6" t="s">
        <v>21</v>
      </c>
      <c r="I7" s="6" t="s">
        <v>23</v>
      </c>
      <c r="J7" s="6" t="s">
        <v>25</v>
      </c>
      <c r="K7" s="6" t="s">
        <v>27</v>
      </c>
      <c r="L7" s="6" t="s">
        <v>29</v>
      </c>
      <c r="M7" s="6" t="s">
        <v>31</v>
      </c>
      <c r="N7" s="6" t="s">
        <v>33</v>
      </c>
      <c r="O7" s="6" t="s">
        <v>35</v>
      </c>
      <c r="P7" s="6" t="s">
        <v>37</v>
      </c>
      <c r="Q7" s="6" t="s">
        <v>39</v>
      </c>
      <c r="R7" s="6" t="s">
        <v>41</v>
      </c>
      <c r="S7" s="6" t="s">
        <v>42</v>
      </c>
      <c r="T7" s="6" t="s">
        <v>43</v>
      </c>
      <c r="U7" s="6" t="s">
        <v>45</v>
      </c>
      <c r="V7" s="6" t="s">
        <v>47</v>
      </c>
      <c r="W7" s="6" t="s">
        <v>49</v>
      </c>
      <c r="X7" s="6" t="s">
        <v>51</v>
      </c>
      <c r="Y7" s="6" t="s">
        <v>53</v>
      </c>
      <c r="Z7" s="6" t="s">
        <v>55</v>
      </c>
      <c r="AA7" s="6" t="s">
        <v>57</v>
      </c>
      <c r="AB7" s="6" t="s">
        <v>59</v>
      </c>
      <c r="AC7" s="6" t="s">
        <v>61</v>
      </c>
      <c r="AD7" s="6" t="s">
        <v>62</v>
      </c>
      <c r="AE7" s="6" t="s">
        <v>63</v>
      </c>
      <c r="AF7" s="6" t="s">
        <v>64</v>
      </c>
      <c r="AG7" s="6" t="s">
        <v>66</v>
      </c>
      <c r="AH7" s="6" t="s">
        <v>68</v>
      </c>
      <c r="AI7" s="6" t="s">
        <v>69</v>
      </c>
      <c r="AJ7" s="6" t="s">
        <v>70</v>
      </c>
      <c r="AK7" s="6" t="s">
        <v>71</v>
      </c>
      <c r="AL7" s="6" t="s">
        <v>72</v>
      </c>
      <c r="AM7" s="6" t="s">
        <v>73</v>
      </c>
      <c r="AN7" s="6" t="s">
        <v>74</v>
      </c>
      <c r="AO7" s="6" t="s">
        <v>75</v>
      </c>
      <c r="AP7" s="6" t="s">
        <v>76</v>
      </c>
      <c r="AQ7" s="6" t="s">
        <v>77</v>
      </c>
      <c r="AR7" s="9" t="s">
        <v>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695C1-BDF8-461C-A8C7-3350E17614CD}">
  <dimension ref="A1:E13"/>
  <sheetViews>
    <sheetView workbookViewId="0">
      <selection activeCell="D2" sqref="D2:E2"/>
    </sheetView>
  </sheetViews>
  <sheetFormatPr defaultColWidth="52.33203125" defaultRowHeight="14.4"/>
  <cols>
    <col min="1" max="1" width="27.109375" bestFit="1" customWidth="1"/>
    <col min="2" max="2" width="17.88671875" bestFit="1" customWidth="1"/>
    <col min="3" max="3" width="52.21875" bestFit="1" customWidth="1"/>
  </cols>
  <sheetData>
    <row r="1" spans="1:5" ht="15" thickBot="1">
      <c r="A1" s="21" t="s">
        <v>0</v>
      </c>
      <c r="B1" s="19" t="s">
        <v>1</v>
      </c>
      <c r="C1" s="22" t="s">
        <v>2</v>
      </c>
    </row>
    <row r="2" spans="1:5" ht="27" thickBot="1">
      <c r="A2" s="23" t="s">
        <v>214</v>
      </c>
      <c r="B2" s="20" t="s">
        <v>4</v>
      </c>
      <c r="C2" s="24" t="s">
        <v>215</v>
      </c>
      <c r="D2" t="str">
        <f>VLOOKUP(B2,Sheet2!B:E,4,FALSE)</f>
        <v>SYSNAME</v>
      </c>
      <c r="E2" t="str">
        <f>A2&amp;" " &amp;D2&amp; " NULL,"</f>
        <v>sequence_catalog SYSNAME NULL,</v>
      </c>
    </row>
    <row r="3" spans="1:5" ht="15" thickBot="1">
      <c r="A3" s="23" t="s">
        <v>216</v>
      </c>
      <c r="B3" s="20" t="s">
        <v>4</v>
      </c>
      <c r="C3" s="24" t="s">
        <v>217</v>
      </c>
      <c r="D3" t="str">
        <f>VLOOKUP(B3,Sheet2!B:E,4,FALSE)</f>
        <v>SYSNAME</v>
      </c>
      <c r="E3" t="str">
        <f t="shared" ref="E3:E13" si="0">A3&amp;" " &amp;D3&amp; " NULL,"</f>
        <v>sequence_schema SYSNAME NULL,</v>
      </c>
    </row>
    <row r="4" spans="1:5" ht="15" thickBot="1">
      <c r="A4" s="23" t="s">
        <v>218</v>
      </c>
      <c r="B4" s="20" t="s">
        <v>4</v>
      </c>
      <c r="C4" s="24" t="s">
        <v>219</v>
      </c>
      <c r="D4" t="str">
        <f>VLOOKUP(B4,Sheet2!B:E,4,FALSE)</f>
        <v>SYSNAME</v>
      </c>
      <c r="E4" t="str">
        <f t="shared" si="0"/>
        <v>sequence_name SYSNAME NULL,</v>
      </c>
    </row>
    <row r="5" spans="1:5" ht="15" thickBot="1">
      <c r="A5" s="23" t="s">
        <v>21</v>
      </c>
      <c r="B5" s="20" t="s">
        <v>16</v>
      </c>
      <c r="C5" s="24" t="s">
        <v>220</v>
      </c>
      <c r="D5" t="str">
        <f>VLOOKUP(B5,Sheet2!B:E,4,FALSE)</f>
        <v>NVARCHAR(255)</v>
      </c>
      <c r="E5" t="str">
        <f t="shared" si="0"/>
        <v>data_type NVARCHAR(255) NULL,</v>
      </c>
    </row>
    <row r="6" spans="1:5" ht="67.2" thickBot="1">
      <c r="A6" s="23" t="s">
        <v>27</v>
      </c>
      <c r="B6" s="20" t="s">
        <v>13</v>
      </c>
      <c r="C6" s="24" t="s">
        <v>221</v>
      </c>
      <c r="D6" t="str">
        <f>VLOOKUP(B6,Sheet2!B:E,4,FALSE)</f>
        <v>INT</v>
      </c>
      <c r="E6" t="str">
        <f t="shared" si="0"/>
        <v>numeric_precision INT NULL,</v>
      </c>
    </row>
    <row r="7" spans="1:5" ht="40.799999999999997" thickBot="1">
      <c r="A7" s="23" t="s">
        <v>29</v>
      </c>
      <c r="B7" s="20" t="s">
        <v>13</v>
      </c>
      <c r="C7" s="24" t="s">
        <v>222</v>
      </c>
      <c r="D7" t="str">
        <f>VLOOKUP(B7,Sheet2!B:E,4,FALSE)</f>
        <v>INT</v>
      </c>
      <c r="E7" t="str">
        <f t="shared" si="0"/>
        <v>numeric_precision_radix INT NULL,</v>
      </c>
    </row>
    <row r="8" spans="1:5" ht="67.2" thickBot="1">
      <c r="A8" s="23" t="s">
        <v>31</v>
      </c>
      <c r="B8" s="20" t="s">
        <v>13</v>
      </c>
      <c r="C8" s="24" t="s">
        <v>223</v>
      </c>
      <c r="D8" t="str">
        <f>VLOOKUP(B8,Sheet2!B:E,4,FALSE)</f>
        <v>INT</v>
      </c>
      <c r="E8" t="str">
        <f t="shared" si="0"/>
        <v>numeric_scale INT NULL,</v>
      </c>
    </row>
    <row r="9" spans="1:5" ht="15" thickBot="1">
      <c r="A9" s="23" t="s">
        <v>224</v>
      </c>
      <c r="B9" s="20" t="s">
        <v>16</v>
      </c>
      <c r="C9" s="24" t="s">
        <v>225</v>
      </c>
      <c r="D9" t="str">
        <f>VLOOKUP(B9,Sheet2!B:E,4,FALSE)</f>
        <v>NVARCHAR(255)</v>
      </c>
      <c r="E9" t="str">
        <f t="shared" si="0"/>
        <v>start_value NVARCHAR(255) NULL,</v>
      </c>
    </row>
    <row r="10" spans="1:5" ht="15" thickBot="1">
      <c r="A10" s="23" t="s">
        <v>226</v>
      </c>
      <c r="B10" s="20" t="s">
        <v>16</v>
      </c>
      <c r="C10" s="24" t="s">
        <v>227</v>
      </c>
      <c r="D10" t="str">
        <f>VLOOKUP(B10,Sheet2!B:E,4,FALSE)</f>
        <v>NVARCHAR(255)</v>
      </c>
      <c r="E10" t="str">
        <f t="shared" si="0"/>
        <v>minimum_value NVARCHAR(255) NULL,</v>
      </c>
    </row>
    <row r="11" spans="1:5" ht="15" thickBot="1">
      <c r="A11" s="23" t="s">
        <v>228</v>
      </c>
      <c r="B11" s="20" t="s">
        <v>16</v>
      </c>
      <c r="C11" s="24" t="s">
        <v>229</v>
      </c>
      <c r="D11" t="str">
        <f>VLOOKUP(B11,Sheet2!B:E,4,FALSE)</f>
        <v>NVARCHAR(255)</v>
      </c>
      <c r="E11" t="str">
        <f t="shared" si="0"/>
        <v>maximum_value NVARCHAR(255) NULL,</v>
      </c>
    </row>
    <row r="12" spans="1:5" ht="15" thickBot="1">
      <c r="A12" s="23" t="s">
        <v>230</v>
      </c>
      <c r="B12" s="20" t="s">
        <v>16</v>
      </c>
      <c r="C12" s="24" t="s">
        <v>231</v>
      </c>
      <c r="D12" t="str">
        <f>VLOOKUP(B12,Sheet2!B:E,4,FALSE)</f>
        <v>NVARCHAR(255)</v>
      </c>
      <c r="E12" t="str">
        <f t="shared" si="0"/>
        <v>increment NVARCHAR(255) NULL,</v>
      </c>
    </row>
    <row r="13" spans="1:5" ht="15" thickBot="1">
      <c r="A13" s="25" t="s">
        <v>232</v>
      </c>
      <c r="B13" s="26" t="s">
        <v>19</v>
      </c>
      <c r="C13" s="27" t="s">
        <v>233</v>
      </c>
      <c r="D13" t="str">
        <f>VLOOKUP(B13,Sheet2!B:E,4,FALSE)</f>
        <v>NVARCHAR(10)</v>
      </c>
      <c r="E13" t="str">
        <f t="shared" si="0"/>
        <v>cycle_option NVARCHAR(10) NULL,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C23A-26CF-4BB9-AF22-1A54910124A5}">
  <dimension ref="A1:E11"/>
  <sheetViews>
    <sheetView workbookViewId="0">
      <selection activeCell="B12" sqref="B12"/>
    </sheetView>
  </sheetViews>
  <sheetFormatPr defaultRowHeight="14.4"/>
  <cols>
    <col min="1" max="1" width="21.5546875" bestFit="1" customWidth="1"/>
    <col min="2" max="2" width="15.77734375" bestFit="1" customWidth="1"/>
    <col min="3" max="3" width="87.44140625" bestFit="1" customWidth="1"/>
    <col min="4" max="5" width="62.77734375" customWidth="1"/>
  </cols>
  <sheetData>
    <row r="1" spans="1:5">
      <c r="A1" s="3" t="s">
        <v>0</v>
      </c>
      <c r="B1" s="4" t="s">
        <v>1</v>
      </c>
      <c r="C1" s="5" t="s">
        <v>2</v>
      </c>
    </row>
    <row r="2" spans="1:5" ht="26.4">
      <c r="A2" s="6" t="s">
        <v>3</v>
      </c>
      <c r="B2" s="1" t="s">
        <v>4</v>
      </c>
      <c r="C2" s="7" t="s">
        <v>234</v>
      </c>
      <c r="D2" t="str">
        <f>VLOOKUP(B2,Sheet2!B:E,4,FALSE)</f>
        <v>SYSNAME</v>
      </c>
      <c r="E2" t="str">
        <f>A2&amp;" " &amp;D2&amp; " NULL,"</f>
        <v>table_catalog SYSNAME NULL,</v>
      </c>
    </row>
    <row r="3" spans="1:5">
      <c r="A3" s="6" t="s">
        <v>6</v>
      </c>
      <c r="B3" s="1" t="s">
        <v>4</v>
      </c>
      <c r="C3" s="7" t="s">
        <v>235</v>
      </c>
      <c r="D3" t="str">
        <f>VLOOKUP(B3,Sheet2!B:E,4,FALSE)</f>
        <v>SYSNAME</v>
      </c>
      <c r="E3" t="str">
        <f t="shared" ref="E3:E11" si="0">A3&amp;" " &amp;D3&amp; " NULL,"</f>
        <v>table_schema SYSNAME NULL,</v>
      </c>
    </row>
    <row r="4" spans="1:5">
      <c r="A4" s="6" t="s">
        <v>8</v>
      </c>
      <c r="B4" s="1" t="s">
        <v>4</v>
      </c>
      <c r="C4" s="7" t="s">
        <v>236</v>
      </c>
      <c r="D4" t="str">
        <f>VLOOKUP(B4,Sheet2!B:E,4,FALSE)</f>
        <v>SYSNAME</v>
      </c>
      <c r="E4" t="str">
        <f t="shared" si="0"/>
        <v>table_name SYSNAME NULL,</v>
      </c>
    </row>
    <row r="5" spans="1:5" ht="26.4">
      <c r="A5" s="6" t="s">
        <v>237</v>
      </c>
      <c r="B5" s="1" t="s">
        <v>16</v>
      </c>
      <c r="C5" s="7" t="s">
        <v>238</v>
      </c>
      <c r="D5" t="str">
        <f>VLOOKUP(B5,Sheet2!B:E,4,FALSE)</f>
        <v>NVARCHAR(255)</v>
      </c>
      <c r="E5" t="str">
        <f t="shared" si="0"/>
        <v>view_definition NVARCHAR(255) NULL,</v>
      </c>
    </row>
    <row r="6" spans="1:5">
      <c r="A6" s="6" t="s">
        <v>239</v>
      </c>
      <c r="B6" s="1" t="s">
        <v>16</v>
      </c>
      <c r="C6" s="7" t="s">
        <v>40</v>
      </c>
      <c r="D6" t="str">
        <f>VLOOKUP(B6,Sheet2!B:E,4,FALSE)</f>
        <v>NVARCHAR(255)</v>
      </c>
      <c r="E6" t="str">
        <f t="shared" si="0"/>
        <v>check_option NVARCHAR(255) NULL,</v>
      </c>
    </row>
    <row r="7" spans="1:5" ht="27">
      <c r="A7" s="6" t="s">
        <v>78</v>
      </c>
      <c r="B7" s="1" t="s">
        <v>19</v>
      </c>
      <c r="C7" s="8" t="s">
        <v>240</v>
      </c>
      <c r="D7" t="str">
        <f>VLOOKUP(B7,Sheet2!B:E,4,FALSE)</f>
        <v>NVARCHAR(10)</v>
      </c>
      <c r="E7" t="str">
        <f t="shared" si="0"/>
        <v>is_updatable NVARCHAR(10) NULL,</v>
      </c>
    </row>
    <row r="8" spans="1:5">
      <c r="A8" s="6" t="s">
        <v>241</v>
      </c>
      <c r="B8" s="1" t="s">
        <v>19</v>
      </c>
      <c r="C8" s="8" t="s">
        <v>242</v>
      </c>
      <c r="D8" t="str">
        <f>VLOOKUP(B8,Sheet2!B:E,4,FALSE)</f>
        <v>NVARCHAR(10)</v>
      </c>
      <c r="E8" t="str">
        <f t="shared" si="0"/>
        <v>is_insertable_into NVARCHAR(10) NULL,</v>
      </c>
    </row>
    <row r="9" spans="1:5" ht="27.6">
      <c r="A9" s="6" t="s">
        <v>243</v>
      </c>
      <c r="B9" s="1" t="s">
        <v>19</v>
      </c>
      <c r="C9" s="8" t="s">
        <v>244</v>
      </c>
      <c r="D9" t="str">
        <f>VLOOKUP(B9,Sheet2!B:E,4,FALSE)</f>
        <v>NVARCHAR(10)</v>
      </c>
      <c r="E9" t="str">
        <f t="shared" si="0"/>
        <v>is_trigger_updatable NVARCHAR(10) NULL,</v>
      </c>
    </row>
    <row r="10" spans="1:5" ht="27.6">
      <c r="A10" s="6" t="s">
        <v>245</v>
      </c>
      <c r="B10" s="1" t="s">
        <v>19</v>
      </c>
      <c r="C10" s="8" t="s">
        <v>246</v>
      </c>
      <c r="D10" t="str">
        <f>VLOOKUP(B10,Sheet2!B:E,4,FALSE)</f>
        <v>NVARCHAR(10)</v>
      </c>
      <c r="E10" t="str">
        <f t="shared" si="0"/>
        <v>is_trigger_deletable NVARCHAR(10) NULL,</v>
      </c>
    </row>
    <row r="11" spans="1:5" ht="28.2" thickBot="1">
      <c r="A11" s="9" t="s">
        <v>247</v>
      </c>
      <c r="B11" s="10" t="s">
        <v>19</v>
      </c>
      <c r="C11" s="11" t="s">
        <v>248</v>
      </c>
      <c r="D11" t="str">
        <f>VLOOKUP(B11,Sheet2!B:E,4,FALSE)</f>
        <v>NVARCHAR(10)</v>
      </c>
      <c r="E11" t="str">
        <f t="shared" si="0"/>
        <v>is_trigger_insertable_into NVARCHAR(10) NULL,</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012A-4BDE-485F-A222-AAD769E2708D}">
  <dimension ref="A1:E83"/>
  <sheetViews>
    <sheetView tabSelected="1" topLeftCell="A2" workbookViewId="0">
      <selection activeCell="E83" sqref="E2:E83"/>
    </sheetView>
  </sheetViews>
  <sheetFormatPr defaultRowHeight="14.4"/>
  <sheetData>
    <row r="1" spans="1:5" ht="26.4">
      <c r="A1" s="3" t="s">
        <v>0</v>
      </c>
      <c r="B1" s="4" t="s">
        <v>1</v>
      </c>
      <c r="C1" s="5" t="s">
        <v>2</v>
      </c>
    </row>
    <row r="2" spans="1:5" ht="145.19999999999999">
      <c r="A2" s="6" t="s">
        <v>249</v>
      </c>
      <c r="B2" s="1" t="s">
        <v>4</v>
      </c>
      <c r="C2" s="7" t="s">
        <v>250</v>
      </c>
      <c r="D2" t="str">
        <f>VLOOKUP(B2,Sheet2!B:E,4,FALSE)</f>
        <v>SYSNAME</v>
      </c>
      <c r="E2" t="str">
        <f>A2&amp;" " &amp;D2&amp; " NULL,"</f>
        <v>specific_catalog SYSNAME NULL,</v>
      </c>
    </row>
    <row r="3" spans="1:5" ht="79.2">
      <c r="A3" s="6" t="s">
        <v>251</v>
      </c>
      <c r="B3" s="1" t="s">
        <v>4</v>
      </c>
      <c r="C3" s="7" t="s">
        <v>252</v>
      </c>
      <c r="D3" t="str">
        <f>VLOOKUP(B3,Sheet2!B:E,4,FALSE)</f>
        <v>SYSNAME</v>
      </c>
      <c r="E3" t="str">
        <f t="shared" ref="E3:E66" si="0">A3&amp;" " &amp;D3&amp; " NULL,"</f>
        <v>specific_schema SYSNAME NULL,</v>
      </c>
    </row>
    <row r="4" spans="1:5" ht="409.6">
      <c r="A4" s="6" t="s">
        <v>253</v>
      </c>
      <c r="B4" s="1" t="s">
        <v>4</v>
      </c>
      <c r="C4" s="7" t="s">
        <v>254</v>
      </c>
      <c r="D4" t="str">
        <f>VLOOKUP(B4,Sheet2!B:E,4,FALSE)</f>
        <v>SYSNAME</v>
      </c>
      <c r="E4" t="str">
        <f t="shared" si="0"/>
        <v>specific_name SYSNAME NULL,</v>
      </c>
    </row>
    <row r="5" spans="1:5" ht="145.19999999999999">
      <c r="A5" s="6" t="s">
        <v>255</v>
      </c>
      <c r="B5" s="1" t="s">
        <v>4</v>
      </c>
      <c r="C5" s="7" t="s">
        <v>250</v>
      </c>
      <c r="D5" t="str">
        <f>VLOOKUP(B5,Sheet2!B:E,4,FALSE)</f>
        <v>SYSNAME</v>
      </c>
      <c r="E5" t="str">
        <f t="shared" si="0"/>
        <v>routine_catalog SYSNAME NULL,</v>
      </c>
    </row>
    <row r="6" spans="1:5" ht="79.2">
      <c r="A6" s="6" t="s">
        <v>256</v>
      </c>
      <c r="B6" s="1" t="s">
        <v>4</v>
      </c>
      <c r="C6" s="7" t="s">
        <v>252</v>
      </c>
      <c r="D6" t="str">
        <f>VLOOKUP(B6,Sheet2!B:E,4,FALSE)</f>
        <v>SYSNAME</v>
      </c>
      <c r="E6" t="str">
        <f t="shared" si="0"/>
        <v>routine_schema SYSNAME NULL,</v>
      </c>
    </row>
    <row r="7" spans="1:5" ht="132">
      <c r="A7" s="6" t="s">
        <v>257</v>
      </c>
      <c r="B7" s="1" t="s">
        <v>4</v>
      </c>
      <c r="C7" s="7" t="s">
        <v>258</v>
      </c>
      <c r="D7" t="str">
        <f>VLOOKUP(B7,Sheet2!B:E,4,FALSE)</f>
        <v>SYSNAME</v>
      </c>
      <c r="E7" t="str">
        <f t="shared" si="0"/>
        <v>routine_name SYSNAME NULL,</v>
      </c>
    </row>
    <row r="8" spans="1:5" ht="132.6">
      <c r="A8" s="6" t="s">
        <v>259</v>
      </c>
      <c r="B8" s="1" t="s">
        <v>16</v>
      </c>
      <c r="C8" s="7" t="s">
        <v>260</v>
      </c>
      <c r="D8" t="str">
        <f>VLOOKUP(B8,Sheet2!B:E,4,FALSE)</f>
        <v>NVARCHAR(255)</v>
      </c>
      <c r="E8" t="str">
        <f t="shared" si="0"/>
        <v>routine_type NVARCHAR(255) NULL,</v>
      </c>
    </row>
    <row r="9" spans="1:5" ht="92.4">
      <c r="A9" s="6" t="s">
        <v>261</v>
      </c>
      <c r="B9" s="1" t="s">
        <v>4</v>
      </c>
      <c r="C9" s="7" t="s">
        <v>40</v>
      </c>
      <c r="D9" t="str">
        <f>VLOOKUP(B9,Sheet2!B:E,4,FALSE)</f>
        <v>SYSNAME</v>
      </c>
      <c r="E9" t="str">
        <f t="shared" si="0"/>
        <v>module_catalog SYSNAME NULL,</v>
      </c>
    </row>
    <row r="10" spans="1:5" ht="92.4">
      <c r="A10" s="6" t="s">
        <v>262</v>
      </c>
      <c r="B10" s="1" t="s">
        <v>4</v>
      </c>
      <c r="C10" s="7" t="s">
        <v>40</v>
      </c>
      <c r="D10" t="str">
        <f>VLOOKUP(B10,Sheet2!B:E,4,FALSE)</f>
        <v>SYSNAME</v>
      </c>
      <c r="E10" t="str">
        <f t="shared" si="0"/>
        <v>module_schema SYSNAME NULL,</v>
      </c>
    </row>
    <row r="11" spans="1:5" ht="92.4">
      <c r="A11" s="6" t="s">
        <v>263</v>
      </c>
      <c r="B11" s="1" t="s">
        <v>4</v>
      </c>
      <c r="C11" s="7" t="s">
        <v>40</v>
      </c>
      <c r="D11" t="str">
        <f>VLOOKUP(B11,Sheet2!B:E,4,FALSE)</f>
        <v>SYSNAME</v>
      </c>
      <c r="E11" t="str">
        <f t="shared" si="0"/>
        <v>module_name SYSNAME NULL,</v>
      </c>
    </row>
    <row r="12" spans="1:5" ht="92.4">
      <c r="A12" s="6" t="s">
        <v>55</v>
      </c>
      <c r="B12" s="1" t="s">
        <v>4</v>
      </c>
      <c r="C12" s="7" t="s">
        <v>40</v>
      </c>
      <c r="D12" t="str">
        <f>VLOOKUP(B12,Sheet2!B:E,4,FALSE)</f>
        <v>SYSNAME</v>
      </c>
      <c r="E12" t="str">
        <f t="shared" si="0"/>
        <v>udt_catalog SYSNAME NULL,</v>
      </c>
    </row>
    <row r="13" spans="1:5" ht="92.4">
      <c r="A13" s="6" t="s">
        <v>57</v>
      </c>
      <c r="B13" s="1" t="s">
        <v>4</v>
      </c>
      <c r="C13" s="7" t="s">
        <v>40</v>
      </c>
      <c r="D13" t="str">
        <f>VLOOKUP(B13,Sheet2!B:E,4,FALSE)</f>
        <v>SYSNAME</v>
      </c>
      <c r="E13" t="str">
        <f t="shared" si="0"/>
        <v>udt_schema SYSNAME NULL,</v>
      </c>
    </row>
    <row r="14" spans="1:5" ht="92.4">
      <c r="A14" s="6" t="s">
        <v>59</v>
      </c>
      <c r="B14" s="1" t="s">
        <v>4</v>
      </c>
      <c r="C14" s="7" t="s">
        <v>40</v>
      </c>
      <c r="D14" t="str">
        <f>VLOOKUP(B14,Sheet2!B:E,4,FALSE)</f>
        <v>SYSNAME</v>
      </c>
      <c r="E14" t="str">
        <f t="shared" si="0"/>
        <v>udt_name SYSNAME NULL,</v>
      </c>
    </row>
    <row r="15" spans="1:5" ht="409.6">
      <c r="A15" s="6" t="s">
        <v>21</v>
      </c>
      <c r="B15" s="1" t="s">
        <v>16</v>
      </c>
      <c r="C15" s="7" t="s">
        <v>264</v>
      </c>
      <c r="D15" t="str">
        <f>VLOOKUP(B15,Sheet2!B:E,4,FALSE)</f>
        <v>NVARCHAR(255)</v>
      </c>
      <c r="E15" t="str">
        <f t="shared" si="0"/>
        <v>data_type NVARCHAR(255) NULL,</v>
      </c>
    </row>
    <row r="16" spans="1:5" ht="171.6">
      <c r="A16" s="6" t="s">
        <v>23</v>
      </c>
      <c r="B16" s="1" t="s">
        <v>13</v>
      </c>
      <c r="C16" s="7" t="s">
        <v>265</v>
      </c>
      <c r="D16" t="str">
        <f>VLOOKUP(B16,Sheet2!B:E,4,FALSE)</f>
        <v>INT</v>
      </c>
      <c r="E16" t="str">
        <f t="shared" si="0"/>
        <v>character_maximum_length INT NULL,</v>
      </c>
    </row>
    <row r="17" spans="1:5" ht="171.6">
      <c r="A17" s="6" t="s">
        <v>25</v>
      </c>
      <c r="B17" s="1" t="s">
        <v>13</v>
      </c>
      <c r="C17" s="7" t="s">
        <v>265</v>
      </c>
      <c r="D17" t="str">
        <f>VLOOKUP(B17,Sheet2!B:E,4,FALSE)</f>
        <v>INT</v>
      </c>
      <c r="E17" t="str">
        <f t="shared" si="0"/>
        <v>character_octet_length INT NULL,</v>
      </c>
    </row>
    <row r="18" spans="1:5" ht="92.4">
      <c r="A18" s="6" t="s">
        <v>39</v>
      </c>
      <c r="B18" s="1" t="s">
        <v>4</v>
      </c>
      <c r="C18" s="7" t="s">
        <v>40</v>
      </c>
      <c r="D18" t="str">
        <f>VLOOKUP(B18,Sheet2!B:E,4,FALSE)</f>
        <v>SYSNAME</v>
      </c>
      <c r="E18" t="str">
        <f t="shared" si="0"/>
        <v>character_set_catalog SYSNAME NULL,</v>
      </c>
    </row>
    <row r="19" spans="1:5" ht="92.4">
      <c r="A19" s="6" t="s">
        <v>41</v>
      </c>
      <c r="B19" s="1" t="s">
        <v>4</v>
      </c>
      <c r="C19" s="7" t="s">
        <v>40</v>
      </c>
      <c r="D19" t="str">
        <f>VLOOKUP(B19,Sheet2!B:E,4,FALSE)</f>
        <v>SYSNAME</v>
      </c>
      <c r="E19" t="str">
        <f t="shared" si="0"/>
        <v>character_set_schema SYSNAME NULL,</v>
      </c>
    </row>
    <row r="20" spans="1:5" ht="92.4">
      <c r="A20" s="6" t="s">
        <v>42</v>
      </c>
      <c r="B20" s="1" t="s">
        <v>4</v>
      </c>
      <c r="C20" s="7" t="s">
        <v>40</v>
      </c>
      <c r="D20" t="str">
        <f>VLOOKUP(B20,Sheet2!B:E,4,FALSE)</f>
        <v>SYSNAME</v>
      </c>
      <c r="E20" t="str">
        <f t="shared" si="0"/>
        <v>character_set_name SYSNAME NULL,</v>
      </c>
    </row>
    <row r="21" spans="1:5" ht="171.6">
      <c r="A21" s="6" t="s">
        <v>43</v>
      </c>
      <c r="B21" s="1" t="s">
        <v>4</v>
      </c>
      <c r="C21" s="7" t="s">
        <v>265</v>
      </c>
      <c r="D21" t="str">
        <f>VLOOKUP(B21,Sheet2!B:E,4,FALSE)</f>
        <v>SYSNAME</v>
      </c>
      <c r="E21" t="str">
        <f t="shared" si="0"/>
        <v>collation_catalog SYSNAME NULL,</v>
      </c>
    </row>
    <row r="22" spans="1:5" ht="171.6">
      <c r="A22" s="6" t="s">
        <v>45</v>
      </c>
      <c r="B22" s="1" t="s">
        <v>4</v>
      </c>
      <c r="C22" s="7" t="s">
        <v>265</v>
      </c>
      <c r="D22" t="str">
        <f>VLOOKUP(B22,Sheet2!B:E,4,FALSE)</f>
        <v>SYSNAME</v>
      </c>
      <c r="E22" t="str">
        <f t="shared" si="0"/>
        <v>collation_schema SYSNAME NULL,</v>
      </c>
    </row>
    <row r="23" spans="1:5" ht="171.6">
      <c r="A23" s="6" t="s">
        <v>47</v>
      </c>
      <c r="B23" s="1" t="s">
        <v>4</v>
      </c>
      <c r="C23" s="7" t="s">
        <v>265</v>
      </c>
      <c r="D23" t="str">
        <f>VLOOKUP(B23,Sheet2!B:E,4,FALSE)</f>
        <v>SYSNAME</v>
      </c>
      <c r="E23" t="str">
        <f t="shared" si="0"/>
        <v>collation_name SYSNAME NULL,</v>
      </c>
    </row>
    <row r="24" spans="1:5" ht="171.6">
      <c r="A24" s="6" t="s">
        <v>27</v>
      </c>
      <c r="B24" s="1" t="s">
        <v>13</v>
      </c>
      <c r="C24" s="7" t="s">
        <v>265</v>
      </c>
      <c r="D24" t="str">
        <f>VLOOKUP(B24,Sheet2!B:E,4,FALSE)</f>
        <v>INT</v>
      </c>
      <c r="E24" t="str">
        <f t="shared" si="0"/>
        <v>numeric_precision INT NULL,</v>
      </c>
    </row>
    <row r="25" spans="1:5" ht="171.6">
      <c r="A25" s="6" t="s">
        <v>29</v>
      </c>
      <c r="B25" s="1" t="s">
        <v>13</v>
      </c>
      <c r="C25" s="7" t="s">
        <v>265</v>
      </c>
      <c r="D25" t="str">
        <f>VLOOKUP(B25,Sheet2!B:E,4,FALSE)</f>
        <v>INT</v>
      </c>
      <c r="E25" t="str">
        <f t="shared" si="0"/>
        <v>numeric_precision_radix INT NULL,</v>
      </c>
    </row>
    <row r="26" spans="1:5" ht="171.6">
      <c r="A26" s="6" t="s">
        <v>31</v>
      </c>
      <c r="B26" s="1" t="s">
        <v>13</v>
      </c>
      <c r="C26" s="7" t="s">
        <v>265</v>
      </c>
      <c r="D26" t="str">
        <f>VLOOKUP(B26,Sheet2!B:E,4,FALSE)</f>
        <v>INT</v>
      </c>
      <c r="E26" t="str">
        <f t="shared" si="0"/>
        <v>numeric_scale INT NULL,</v>
      </c>
    </row>
    <row r="27" spans="1:5" ht="171.6">
      <c r="A27" s="6" t="s">
        <v>33</v>
      </c>
      <c r="B27" s="1" t="s">
        <v>13</v>
      </c>
      <c r="C27" s="7" t="s">
        <v>265</v>
      </c>
      <c r="D27" t="str">
        <f>VLOOKUP(B27,Sheet2!B:E,4,FALSE)</f>
        <v>INT</v>
      </c>
      <c r="E27" t="str">
        <f t="shared" si="0"/>
        <v>datetime_precision INT NULL,</v>
      </c>
    </row>
    <row r="28" spans="1:5" ht="171.6">
      <c r="A28" s="6" t="s">
        <v>35</v>
      </c>
      <c r="B28" s="1" t="s">
        <v>16</v>
      </c>
      <c r="C28" s="7" t="s">
        <v>265</v>
      </c>
      <c r="D28" t="str">
        <f>VLOOKUP(B28,Sheet2!B:E,4,FALSE)</f>
        <v>NVARCHAR(255)</v>
      </c>
      <c r="E28" t="str">
        <f t="shared" si="0"/>
        <v>interval_type NVARCHAR(255) NULL,</v>
      </c>
    </row>
    <row r="29" spans="1:5" ht="171.6">
      <c r="A29" s="6" t="s">
        <v>37</v>
      </c>
      <c r="B29" s="1" t="s">
        <v>13</v>
      </c>
      <c r="C29" s="7" t="s">
        <v>265</v>
      </c>
      <c r="D29" t="str">
        <f>VLOOKUP(B29,Sheet2!B:E,4,FALSE)</f>
        <v>INT</v>
      </c>
      <c r="E29" t="str">
        <f t="shared" si="0"/>
        <v>interval_precision INT NULL,</v>
      </c>
    </row>
    <row r="30" spans="1:5" ht="224.4">
      <c r="A30" s="6" t="s">
        <v>266</v>
      </c>
      <c r="B30" s="1" t="s">
        <v>4</v>
      </c>
      <c r="C30" s="7" t="s">
        <v>267</v>
      </c>
      <c r="D30" t="str">
        <f>VLOOKUP(B30,Sheet2!B:E,4,FALSE)</f>
        <v>SYSNAME</v>
      </c>
      <c r="E30" t="str">
        <f t="shared" si="0"/>
        <v>type_udt_catalog SYSNAME NULL,</v>
      </c>
    </row>
    <row r="31" spans="1:5" ht="158.4">
      <c r="A31" s="6" t="s">
        <v>268</v>
      </c>
      <c r="B31" s="1" t="s">
        <v>4</v>
      </c>
      <c r="C31" s="7" t="s">
        <v>269</v>
      </c>
      <c r="D31" t="str">
        <f>VLOOKUP(B31,Sheet2!B:E,4,FALSE)</f>
        <v>SYSNAME</v>
      </c>
      <c r="E31" t="str">
        <f t="shared" si="0"/>
        <v>type_udt_schema SYSNAME NULL,</v>
      </c>
    </row>
    <row r="32" spans="1:5" ht="92.4">
      <c r="A32" s="6" t="s">
        <v>270</v>
      </c>
      <c r="B32" s="1" t="s">
        <v>4</v>
      </c>
      <c r="C32" s="7" t="s">
        <v>271</v>
      </c>
      <c r="D32" t="str">
        <f>VLOOKUP(B32,Sheet2!B:E,4,FALSE)</f>
        <v>SYSNAME</v>
      </c>
      <c r="E32" t="str">
        <f t="shared" si="0"/>
        <v>type_udt_name SYSNAME NULL,</v>
      </c>
    </row>
    <row r="33" spans="1:5" ht="92.4">
      <c r="A33" s="6" t="s">
        <v>61</v>
      </c>
      <c r="B33" s="1" t="s">
        <v>4</v>
      </c>
      <c r="C33" s="7" t="s">
        <v>40</v>
      </c>
      <c r="D33" t="str">
        <f>VLOOKUP(B33,Sheet2!B:E,4,FALSE)</f>
        <v>SYSNAME</v>
      </c>
      <c r="E33" t="str">
        <f t="shared" si="0"/>
        <v>scope_catalog SYSNAME NULL,</v>
      </c>
    </row>
    <row r="34" spans="1:5" ht="92.4">
      <c r="A34" s="6" t="s">
        <v>62</v>
      </c>
      <c r="B34" s="1" t="s">
        <v>4</v>
      </c>
      <c r="C34" s="7" t="s">
        <v>40</v>
      </c>
      <c r="D34" t="str">
        <f>VLOOKUP(B34,Sheet2!B:E,4,FALSE)</f>
        <v>SYSNAME</v>
      </c>
      <c r="E34" t="str">
        <f t="shared" si="0"/>
        <v>scope_schema SYSNAME NULL,</v>
      </c>
    </row>
    <row r="35" spans="1:5" ht="92.4">
      <c r="A35" s="6" t="s">
        <v>63</v>
      </c>
      <c r="B35" s="1" t="s">
        <v>4</v>
      </c>
      <c r="C35" s="7" t="s">
        <v>40</v>
      </c>
      <c r="D35" t="str">
        <f>VLOOKUP(B35,Sheet2!B:E,4,FALSE)</f>
        <v>SYSNAME</v>
      </c>
      <c r="E35" t="str">
        <f t="shared" si="0"/>
        <v>scope_name SYSNAME NULL,</v>
      </c>
    </row>
    <row r="36" spans="1:5" ht="184.8">
      <c r="A36" s="6" t="s">
        <v>64</v>
      </c>
      <c r="B36" s="1" t="s">
        <v>13</v>
      </c>
      <c r="C36" s="7" t="s">
        <v>65</v>
      </c>
      <c r="D36" t="str">
        <f>VLOOKUP(B36,Sheet2!B:E,4,FALSE)</f>
        <v>INT</v>
      </c>
      <c r="E36" t="str">
        <f t="shared" si="0"/>
        <v>maximum_cardinality INT NULL,</v>
      </c>
    </row>
    <row r="37" spans="1:5" ht="409.6">
      <c r="A37" s="6" t="s">
        <v>66</v>
      </c>
      <c r="B37" s="1" t="s">
        <v>4</v>
      </c>
      <c r="C37" s="7" t="s">
        <v>272</v>
      </c>
      <c r="D37" t="str">
        <f>VLOOKUP(B37,Sheet2!B:E,4,FALSE)</f>
        <v>SYSNAME</v>
      </c>
      <c r="E37" t="str">
        <f t="shared" si="0"/>
        <v>dtd_identifier SYSNAME NULL,</v>
      </c>
    </row>
    <row r="38" spans="1:5" ht="121.2">
      <c r="A38" s="6" t="s">
        <v>273</v>
      </c>
      <c r="B38" s="1" t="s">
        <v>16</v>
      </c>
      <c r="C38" s="7" t="s">
        <v>274</v>
      </c>
      <c r="D38" t="str">
        <f>VLOOKUP(B38,Sheet2!B:E,4,FALSE)</f>
        <v>NVARCHAR(255)</v>
      </c>
      <c r="E38" t="str">
        <f t="shared" si="0"/>
        <v>routine_body NVARCHAR(255) NULL,</v>
      </c>
    </row>
    <row r="39" spans="1:5" ht="409.6">
      <c r="A39" s="6" t="s">
        <v>275</v>
      </c>
      <c r="B39" s="1" t="s">
        <v>16</v>
      </c>
      <c r="C39" s="7" t="s">
        <v>276</v>
      </c>
      <c r="D39" t="str">
        <f>VLOOKUP(B39,Sheet2!B:E,4,FALSE)</f>
        <v>NVARCHAR(255)</v>
      </c>
      <c r="E39" t="str">
        <f t="shared" si="0"/>
        <v>routine_definition NVARCHAR(255) NULL,</v>
      </c>
    </row>
    <row r="40" spans="1:5" ht="291.60000000000002">
      <c r="A40" s="6" t="s">
        <v>277</v>
      </c>
      <c r="B40" s="1" t="s">
        <v>16</v>
      </c>
      <c r="C40" s="7" t="s">
        <v>278</v>
      </c>
      <c r="D40" t="str">
        <f>VLOOKUP(B40,Sheet2!B:E,4,FALSE)</f>
        <v>NVARCHAR(255)</v>
      </c>
      <c r="E40" t="str">
        <f t="shared" si="0"/>
        <v>external_name NVARCHAR(255) NULL,</v>
      </c>
    </row>
    <row r="41" spans="1:5" ht="92.4">
      <c r="A41" s="6" t="s">
        <v>279</v>
      </c>
      <c r="B41" s="1" t="s">
        <v>16</v>
      </c>
      <c r="C41" s="7" t="s">
        <v>280</v>
      </c>
      <c r="D41" t="str">
        <f>VLOOKUP(B41,Sheet2!B:E,4,FALSE)</f>
        <v>NVARCHAR(255)</v>
      </c>
      <c r="E41" t="str">
        <f t="shared" si="0"/>
        <v>external_language NVARCHAR(255) NULL,</v>
      </c>
    </row>
    <row r="42" spans="1:5" ht="172.8">
      <c r="A42" s="6" t="s">
        <v>281</v>
      </c>
      <c r="B42" s="1" t="s">
        <v>16</v>
      </c>
      <c r="C42" s="7" t="s">
        <v>282</v>
      </c>
      <c r="D42" t="str">
        <f>VLOOKUP(B42,Sheet2!B:E,4,FALSE)</f>
        <v>NVARCHAR(255)</v>
      </c>
      <c r="E42" t="str">
        <f t="shared" si="0"/>
        <v>parameter_style NVARCHAR(255) NULL,</v>
      </c>
    </row>
    <row r="43" spans="1:5" ht="371.4">
      <c r="A43" s="6" t="s">
        <v>283</v>
      </c>
      <c r="B43" s="1" t="s">
        <v>19</v>
      </c>
      <c r="C43" s="7" t="s">
        <v>284</v>
      </c>
      <c r="D43" t="str">
        <f>VLOOKUP(B43,Sheet2!B:E,4,FALSE)</f>
        <v>NVARCHAR(10)</v>
      </c>
      <c r="E43" t="str">
        <f t="shared" si="0"/>
        <v>is_deterministic NVARCHAR(10) NULL,</v>
      </c>
    </row>
    <row r="44" spans="1:5" ht="225">
      <c r="A44" s="6" t="s">
        <v>285</v>
      </c>
      <c r="B44" s="1" t="s">
        <v>16</v>
      </c>
      <c r="C44" s="7" t="s">
        <v>286</v>
      </c>
      <c r="D44" t="str">
        <f>VLOOKUP(B44,Sheet2!B:E,4,FALSE)</f>
        <v>NVARCHAR(255)</v>
      </c>
      <c r="E44" t="str">
        <f t="shared" si="0"/>
        <v>sql_data_access NVARCHAR(255) NULL,</v>
      </c>
    </row>
    <row r="45" spans="1:5" ht="186.6">
      <c r="A45" s="6" t="s">
        <v>287</v>
      </c>
      <c r="B45" s="1" t="s">
        <v>19</v>
      </c>
      <c r="C45" s="7" t="s">
        <v>288</v>
      </c>
      <c r="D45" t="str">
        <f>VLOOKUP(B45,Sheet2!B:E,4,FALSE)</f>
        <v>NVARCHAR(10)</v>
      </c>
      <c r="E45" t="str">
        <f t="shared" si="0"/>
        <v>is_null_call NVARCHAR(10) NULL,</v>
      </c>
    </row>
    <row r="46" spans="1:5" ht="92.4">
      <c r="A46" s="6" t="s">
        <v>289</v>
      </c>
      <c r="B46" s="1" t="s">
        <v>16</v>
      </c>
      <c r="C46" s="7" t="s">
        <v>40</v>
      </c>
      <c r="D46" t="str">
        <f>VLOOKUP(B46,Sheet2!B:E,4,FALSE)</f>
        <v>NVARCHAR(255)</v>
      </c>
      <c r="E46" t="str">
        <f t="shared" si="0"/>
        <v>sql_path NVARCHAR(255) NULL,</v>
      </c>
    </row>
    <row r="47" spans="1:5" ht="199.2">
      <c r="A47" s="6" t="s">
        <v>290</v>
      </c>
      <c r="B47" s="1" t="s">
        <v>19</v>
      </c>
      <c r="C47" s="7" t="s">
        <v>291</v>
      </c>
      <c r="D47" t="str">
        <f>VLOOKUP(B47,Sheet2!B:E,4,FALSE)</f>
        <v>NVARCHAR(10)</v>
      </c>
      <c r="E47" t="str">
        <f t="shared" si="0"/>
        <v>schema_level_routine NVARCHAR(10) NULL,</v>
      </c>
    </row>
    <row r="48" spans="1:5" ht="92.4">
      <c r="A48" s="6" t="s">
        <v>292</v>
      </c>
      <c r="B48" s="1" t="s">
        <v>13</v>
      </c>
      <c r="C48" s="7" t="s">
        <v>40</v>
      </c>
      <c r="D48" t="str">
        <f>VLOOKUP(B48,Sheet2!B:E,4,FALSE)</f>
        <v>INT</v>
      </c>
      <c r="E48" t="str">
        <f t="shared" si="0"/>
        <v>max_dynamic_result_sets INT NULL,</v>
      </c>
    </row>
    <row r="49" spans="1:5" ht="92.4">
      <c r="A49" s="6" t="s">
        <v>293</v>
      </c>
      <c r="B49" s="1" t="s">
        <v>19</v>
      </c>
      <c r="C49" s="7" t="s">
        <v>40</v>
      </c>
      <c r="D49" t="str">
        <f>VLOOKUP(B49,Sheet2!B:E,4,FALSE)</f>
        <v>NVARCHAR(10)</v>
      </c>
      <c r="E49" t="str">
        <f t="shared" si="0"/>
        <v>is_user_defined_cast NVARCHAR(10) NULL,</v>
      </c>
    </row>
    <row r="50" spans="1:5" ht="92.4">
      <c r="A50" s="6" t="s">
        <v>294</v>
      </c>
      <c r="B50" s="1" t="s">
        <v>19</v>
      </c>
      <c r="C50" s="7" t="s">
        <v>40</v>
      </c>
      <c r="D50" t="str">
        <f>VLOOKUP(B50,Sheet2!B:E,4,FALSE)</f>
        <v>NVARCHAR(10)</v>
      </c>
      <c r="E50" t="str">
        <f t="shared" si="0"/>
        <v>is_implicitly_invocable NVARCHAR(10) NULL,</v>
      </c>
    </row>
    <row r="51" spans="1:5" ht="292.8">
      <c r="A51" s="6" t="s">
        <v>295</v>
      </c>
      <c r="B51" s="1" t="s">
        <v>16</v>
      </c>
      <c r="C51" s="7" t="s">
        <v>296</v>
      </c>
      <c r="D51" t="str">
        <f>VLOOKUP(B51,Sheet2!B:E,4,FALSE)</f>
        <v>NVARCHAR(255)</v>
      </c>
      <c r="E51" t="str">
        <f t="shared" si="0"/>
        <v>security_type NVARCHAR(255) NULL,</v>
      </c>
    </row>
    <row r="52" spans="1:5" ht="92.4">
      <c r="A52" s="6" t="s">
        <v>297</v>
      </c>
      <c r="B52" s="1" t="s">
        <v>4</v>
      </c>
      <c r="C52" s="7" t="s">
        <v>40</v>
      </c>
      <c r="D52" t="str">
        <f>VLOOKUP(B52,Sheet2!B:E,4,FALSE)</f>
        <v>SYSNAME</v>
      </c>
      <c r="E52" t="str">
        <f t="shared" si="0"/>
        <v>to_sql_specific_catalog SYSNAME NULL,</v>
      </c>
    </row>
    <row r="53" spans="1:5" ht="92.4">
      <c r="A53" s="6" t="s">
        <v>298</v>
      </c>
      <c r="B53" s="1" t="s">
        <v>4</v>
      </c>
      <c r="C53" s="7" t="s">
        <v>40</v>
      </c>
      <c r="D53" t="str">
        <f>VLOOKUP(B53,Sheet2!B:E,4,FALSE)</f>
        <v>SYSNAME</v>
      </c>
      <c r="E53" t="str">
        <f t="shared" si="0"/>
        <v>to_sql_specific_schema SYSNAME NULL,</v>
      </c>
    </row>
    <row r="54" spans="1:5" ht="92.4">
      <c r="A54" s="6" t="s">
        <v>299</v>
      </c>
      <c r="B54" s="1" t="s">
        <v>4</v>
      </c>
      <c r="C54" s="7" t="s">
        <v>40</v>
      </c>
      <c r="D54" t="str">
        <f>VLOOKUP(B54,Sheet2!B:E,4,FALSE)</f>
        <v>SYSNAME</v>
      </c>
      <c r="E54" t="str">
        <f t="shared" si="0"/>
        <v>to_sql_specific_name SYSNAME NULL,</v>
      </c>
    </row>
    <row r="55" spans="1:5" ht="92.4">
      <c r="A55" s="6" t="s">
        <v>300</v>
      </c>
      <c r="B55" s="1" t="s">
        <v>19</v>
      </c>
      <c r="C55" s="7" t="s">
        <v>40</v>
      </c>
      <c r="D55" t="str">
        <f>VLOOKUP(B55,Sheet2!B:E,4,FALSE)</f>
        <v>NVARCHAR(10)</v>
      </c>
      <c r="E55" t="str">
        <f t="shared" si="0"/>
        <v>as_locator NVARCHAR(10) NULL,</v>
      </c>
    </row>
    <row r="56" spans="1:5" ht="92.4">
      <c r="A56" s="6" t="s">
        <v>301</v>
      </c>
      <c r="B56" s="1" t="s">
        <v>302</v>
      </c>
      <c r="C56" s="7" t="s">
        <v>40</v>
      </c>
      <c r="D56" t="str">
        <f>VLOOKUP(B56,Sheet2!B:E,4,FALSE)</f>
        <v>DATETIME2(7)</v>
      </c>
      <c r="E56" t="str">
        <f t="shared" si="0"/>
        <v>created DATETIME2(7) NULL,</v>
      </c>
    </row>
    <row r="57" spans="1:5" ht="92.4">
      <c r="A57" s="6" t="s">
        <v>303</v>
      </c>
      <c r="B57" s="1" t="s">
        <v>302</v>
      </c>
      <c r="C57" s="7" t="s">
        <v>40</v>
      </c>
      <c r="D57" t="str">
        <f>VLOOKUP(B57,Sheet2!B:E,4,FALSE)</f>
        <v>DATETIME2(7)</v>
      </c>
      <c r="E57" t="str">
        <f t="shared" si="0"/>
        <v>last_altered DATETIME2(7) NULL,</v>
      </c>
    </row>
    <row r="58" spans="1:5" ht="92.4">
      <c r="A58" s="6" t="s">
        <v>304</v>
      </c>
      <c r="B58" s="1" t="s">
        <v>19</v>
      </c>
      <c r="C58" s="7" t="s">
        <v>40</v>
      </c>
      <c r="D58" t="str">
        <f>VLOOKUP(B58,Sheet2!B:E,4,FALSE)</f>
        <v>NVARCHAR(10)</v>
      </c>
      <c r="E58" t="str">
        <f t="shared" si="0"/>
        <v>new_savepoint_level NVARCHAR(10) NULL,</v>
      </c>
    </row>
    <row r="59" spans="1:5" ht="160.19999999999999">
      <c r="A59" s="6" t="s">
        <v>305</v>
      </c>
      <c r="B59" s="1" t="s">
        <v>19</v>
      </c>
      <c r="C59" s="7" t="s">
        <v>306</v>
      </c>
      <c r="D59" t="str">
        <f>VLOOKUP(B59,Sheet2!B:E,4,FALSE)</f>
        <v>NVARCHAR(10)</v>
      </c>
      <c r="E59" t="str">
        <f t="shared" si="0"/>
        <v>is_udt_dependent NVARCHAR(10) NULL,</v>
      </c>
    </row>
    <row r="60" spans="1:5" ht="92.4">
      <c r="A60" s="6" t="s">
        <v>307</v>
      </c>
      <c r="B60" s="1" t="s">
        <v>16</v>
      </c>
      <c r="C60" s="7" t="s">
        <v>40</v>
      </c>
      <c r="D60" t="str">
        <f>VLOOKUP(B60,Sheet2!B:E,4,FALSE)</f>
        <v>NVARCHAR(255)</v>
      </c>
      <c r="E60" t="str">
        <f t="shared" si="0"/>
        <v>result_cast_from_data_type NVARCHAR(255) NULL,</v>
      </c>
    </row>
    <row r="61" spans="1:5" ht="92.4">
      <c r="A61" s="6" t="s">
        <v>308</v>
      </c>
      <c r="B61" s="1" t="s">
        <v>19</v>
      </c>
      <c r="C61" s="7" t="s">
        <v>40</v>
      </c>
      <c r="D61" t="str">
        <f>VLOOKUP(B61,Sheet2!B:E,4,FALSE)</f>
        <v>NVARCHAR(10)</v>
      </c>
      <c r="E61" t="str">
        <f t="shared" si="0"/>
        <v>result_cast_as_locator NVARCHAR(10) NULL,</v>
      </c>
    </row>
    <row r="62" spans="1:5" ht="92.4">
      <c r="A62" s="6" t="s">
        <v>309</v>
      </c>
      <c r="B62" s="1" t="s">
        <v>13</v>
      </c>
      <c r="C62" s="7" t="s">
        <v>40</v>
      </c>
      <c r="D62" t="str">
        <f>VLOOKUP(B62,Sheet2!B:E,4,FALSE)</f>
        <v>INT</v>
      </c>
      <c r="E62" t="str">
        <f t="shared" si="0"/>
        <v>result_cast_char_max_length INT NULL,</v>
      </c>
    </row>
    <row r="63" spans="1:5" ht="92.4">
      <c r="A63" s="6" t="s">
        <v>310</v>
      </c>
      <c r="B63" s="1" t="s">
        <v>16</v>
      </c>
      <c r="C63" s="7" t="s">
        <v>40</v>
      </c>
      <c r="D63" t="str">
        <f>VLOOKUP(B63,Sheet2!B:E,4,FALSE)</f>
        <v>NVARCHAR(255)</v>
      </c>
      <c r="E63" t="str">
        <f t="shared" si="0"/>
        <v>result_cast_char_octet_length NVARCHAR(255) NULL,</v>
      </c>
    </row>
    <row r="64" spans="1:5" ht="92.4">
      <c r="A64" s="6" t="s">
        <v>311</v>
      </c>
      <c r="B64" s="1" t="s">
        <v>4</v>
      </c>
      <c r="C64" s="7" t="s">
        <v>40</v>
      </c>
      <c r="D64" t="str">
        <f>VLOOKUP(B64,Sheet2!B:E,4,FALSE)</f>
        <v>SYSNAME</v>
      </c>
      <c r="E64" t="str">
        <f t="shared" si="0"/>
        <v>result_cast_char_set_catalog SYSNAME NULL,</v>
      </c>
    </row>
    <row r="65" spans="1:5" ht="92.4">
      <c r="A65" s="6" t="s">
        <v>312</v>
      </c>
      <c r="B65" s="1" t="s">
        <v>4</v>
      </c>
      <c r="C65" s="7" t="s">
        <v>40</v>
      </c>
      <c r="D65" t="str">
        <f>VLOOKUP(B65,Sheet2!B:E,4,FALSE)</f>
        <v>SYSNAME</v>
      </c>
      <c r="E65" t="str">
        <f t="shared" si="0"/>
        <v>result_cast_char_set_schema SYSNAME NULL,</v>
      </c>
    </row>
    <row r="66" spans="1:5" ht="92.4">
      <c r="A66" s="6" t="s">
        <v>313</v>
      </c>
      <c r="B66" s="1" t="s">
        <v>4</v>
      </c>
      <c r="C66" s="7" t="s">
        <v>40</v>
      </c>
      <c r="D66" t="str">
        <f>VLOOKUP(B66,Sheet2!B:E,4,FALSE)</f>
        <v>SYSNAME</v>
      </c>
      <c r="E66" t="str">
        <f t="shared" si="0"/>
        <v>result_cast_char_set_name SYSNAME NULL,</v>
      </c>
    </row>
    <row r="67" spans="1:5" ht="92.4">
      <c r="A67" s="6" t="s">
        <v>314</v>
      </c>
      <c r="B67" s="1" t="s">
        <v>4</v>
      </c>
      <c r="C67" s="7" t="s">
        <v>40</v>
      </c>
      <c r="D67" t="str">
        <f>VLOOKUP(B67,Sheet2!B:E,4,FALSE)</f>
        <v>SYSNAME</v>
      </c>
      <c r="E67" t="str">
        <f t="shared" ref="E67:E83" si="1">A67&amp;" " &amp;D67&amp; " NULL,"</f>
        <v>result_cast_collation_catalog SYSNAME NULL,</v>
      </c>
    </row>
    <row r="68" spans="1:5" ht="92.4">
      <c r="A68" s="6" t="s">
        <v>315</v>
      </c>
      <c r="B68" s="1" t="s">
        <v>4</v>
      </c>
      <c r="C68" s="7" t="s">
        <v>40</v>
      </c>
      <c r="D68" t="str">
        <f>VLOOKUP(B68,Sheet2!B:E,4,FALSE)</f>
        <v>SYSNAME</v>
      </c>
      <c r="E68" t="str">
        <f t="shared" si="1"/>
        <v>result_cast_collation_schema SYSNAME NULL,</v>
      </c>
    </row>
    <row r="69" spans="1:5" ht="92.4">
      <c r="A69" s="6" t="s">
        <v>316</v>
      </c>
      <c r="B69" s="1" t="s">
        <v>4</v>
      </c>
      <c r="C69" s="7" t="s">
        <v>40</v>
      </c>
      <c r="D69" t="str">
        <f>VLOOKUP(B69,Sheet2!B:E,4,FALSE)</f>
        <v>SYSNAME</v>
      </c>
      <c r="E69" t="str">
        <f t="shared" si="1"/>
        <v>result_cast_collation_name SYSNAME NULL,</v>
      </c>
    </row>
    <row r="70" spans="1:5" ht="92.4">
      <c r="A70" s="6" t="s">
        <v>317</v>
      </c>
      <c r="B70" s="1" t="s">
        <v>13</v>
      </c>
      <c r="C70" s="7" t="s">
        <v>40</v>
      </c>
      <c r="D70" t="str">
        <f>VLOOKUP(B70,Sheet2!B:E,4,FALSE)</f>
        <v>INT</v>
      </c>
      <c r="E70" t="str">
        <f t="shared" si="1"/>
        <v>result_cast_numeric_precision INT NULL,</v>
      </c>
    </row>
    <row r="71" spans="1:5" ht="92.4">
      <c r="A71" s="6" t="s">
        <v>318</v>
      </c>
      <c r="B71" s="1" t="s">
        <v>13</v>
      </c>
      <c r="C71" s="7" t="s">
        <v>40</v>
      </c>
      <c r="D71" t="str">
        <f>VLOOKUP(B71,Sheet2!B:E,4,FALSE)</f>
        <v>INT</v>
      </c>
      <c r="E71" t="str">
        <f t="shared" si="1"/>
        <v>result_cast_numeric_precision_radix INT NULL,</v>
      </c>
    </row>
    <row r="72" spans="1:5" ht="92.4">
      <c r="A72" s="6" t="s">
        <v>319</v>
      </c>
      <c r="B72" s="1" t="s">
        <v>13</v>
      </c>
      <c r="C72" s="7" t="s">
        <v>40</v>
      </c>
      <c r="D72" t="str">
        <f>VLOOKUP(B72,Sheet2!B:E,4,FALSE)</f>
        <v>INT</v>
      </c>
      <c r="E72" t="str">
        <f t="shared" si="1"/>
        <v>result_cast_numeric_scale INT NULL,</v>
      </c>
    </row>
    <row r="73" spans="1:5" ht="92.4">
      <c r="A73" s="6" t="s">
        <v>320</v>
      </c>
      <c r="B73" s="1" t="s">
        <v>16</v>
      </c>
      <c r="C73" s="7" t="s">
        <v>40</v>
      </c>
      <c r="D73" t="str">
        <f>VLOOKUP(B73,Sheet2!B:E,4,FALSE)</f>
        <v>NVARCHAR(255)</v>
      </c>
      <c r="E73" t="str">
        <f t="shared" si="1"/>
        <v>result_cast_datetime_precision NVARCHAR(255) NULL,</v>
      </c>
    </row>
    <row r="74" spans="1:5" ht="92.4">
      <c r="A74" s="6" t="s">
        <v>321</v>
      </c>
      <c r="B74" s="1" t="s">
        <v>16</v>
      </c>
      <c r="C74" s="7" t="s">
        <v>40</v>
      </c>
      <c r="D74" t="str">
        <f>VLOOKUP(B74,Sheet2!B:E,4,FALSE)</f>
        <v>NVARCHAR(255)</v>
      </c>
      <c r="E74" t="str">
        <f t="shared" si="1"/>
        <v>result_cast_interval_type NVARCHAR(255) NULL,</v>
      </c>
    </row>
    <row r="75" spans="1:5" ht="92.4">
      <c r="A75" s="6" t="s">
        <v>322</v>
      </c>
      <c r="B75" s="1" t="s">
        <v>13</v>
      </c>
      <c r="C75" s="7" t="s">
        <v>40</v>
      </c>
      <c r="D75" t="str">
        <f>VLOOKUP(B75,Sheet2!B:E,4,FALSE)</f>
        <v>INT</v>
      </c>
      <c r="E75" t="str">
        <f t="shared" si="1"/>
        <v>result_cast_interval_precision INT NULL,</v>
      </c>
    </row>
    <row r="76" spans="1:5" ht="92.4">
      <c r="A76" s="6" t="s">
        <v>323</v>
      </c>
      <c r="B76" s="1" t="s">
        <v>4</v>
      </c>
      <c r="C76" s="7" t="s">
        <v>40</v>
      </c>
      <c r="D76" t="str">
        <f>VLOOKUP(B76,Sheet2!B:E,4,FALSE)</f>
        <v>SYSNAME</v>
      </c>
      <c r="E76" t="str">
        <f t="shared" si="1"/>
        <v>result_cast_type_udt_catalog SYSNAME NULL,</v>
      </c>
    </row>
    <row r="77" spans="1:5" ht="92.4">
      <c r="A77" s="6" t="s">
        <v>324</v>
      </c>
      <c r="B77" s="1" t="s">
        <v>4</v>
      </c>
      <c r="C77" s="7" t="s">
        <v>40</v>
      </c>
      <c r="D77" t="str">
        <f>VLOOKUP(B77,Sheet2!B:E,4,FALSE)</f>
        <v>SYSNAME</v>
      </c>
      <c r="E77" t="str">
        <f t="shared" si="1"/>
        <v>result_cast_type_udt_schema SYSNAME NULL,</v>
      </c>
    </row>
    <row r="78" spans="1:5" ht="92.4">
      <c r="A78" s="6" t="s">
        <v>325</v>
      </c>
      <c r="B78" s="1" t="s">
        <v>4</v>
      </c>
      <c r="C78" s="7" t="s">
        <v>40</v>
      </c>
      <c r="D78" t="str">
        <f>VLOOKUP(B78,Sheet2!B:E,4,FALSE)</f>
        <v>SYSNAME</v>
      </c>
      <c r="E78" t="str">
        <f t="shared" si="1"/>
        <v>result_cast_type_udt_name SYSNAME NULL,</v>
      </c>
    </row>
    <row r="79" spans="1:5" ht="92.4">
      <c r="A79" s="6" t="s">
        <v>326</v>
      </c>
      <c r="B79" s="1" t="s">
        <v>4</v>
      </c>
      <c r="C79" s="7" t="s">
        <v>40</v>
      </c>
      <c r="D79" t="str">
        <f>VLOOKUP(B79,Sheet2!B:E,4,FALSE)</f>
        <v>SYSNAME</v>
      </c>
      <c r="E79" t="str">
        <f t="shared" si="1"/>
        <v>result_cast_scope_catalog SYSNAME NULL,</v>
      </c>
    </row>
    <row r="80" spans="1:5" ht="92.4">
      <c r="A80" s="6" t="s">
        <v>327</v>
      </c>
      <c r="B80" s="1" t="s">
        <v>4</v>
      </c>
      <c r="C80" s="7" t="s">
        <v>40</v>
      </c>
      <c r="D80" t="str">
        <f>VLOOKUP(B80,Sheet2!B:E,4,FALSE)</f>
        <v>SYSNAME</v>
      </c>
      <c r="E80" t="str">
        <f t="shared" si="1"/>
        <v>result_cast_scope_schema SYSNAME NULL,</v>
      </c>
    </row>
    <row r="81" spans="1:5" ht="92.4">
      <c r="A81" s="6" t="s">
        <v>328</v>
      </c>
      <c r="B81" s="1" t="s">
        <v>4</v>
      </c>
      <c r="C81" s="7" t="s">
        <v>40</v>
      </c>
      <c r="D81" t="str">
        <f>VLOOKUP(B81,Sheet2!B:E,4,FALSE)</f>
        <v>SYSNAME</v>
      </c>
      <c r="E81" t="str">
        <f t="shared" si="1"/>
        <v>result_cast_scope_name SYSNAME NULL,</v>
      </c>
    </row>
    <row r="82" spans="1:5" ht="92.4">
      <c r="A82" s="6" t="s">
        <v>329</v>
      </c>
      <c r="B82" s="1" t="s">
        <v>13</v>
      </c>
      <c r="C82" s="7" t="s">
        <v>40</v>
      </c>
      <c r="D82" t="str">
        <f>VLOOKUP(B82,Sheet2!B:E,4,FALSE)</f>
        <v>INT</v>
      </c>
      <c r="E82" t="str">
        <f t="shared" si="1"/>
        <v>result_cast_maximum_cardinality INT NULL,</v>
      </c>
    </row>
    <row r="83" spans="1:5" ht="93" thickBot="1">
      <c r="A83" s="9" t="s">
        <v>330</v>
      </c>
      <c r="B83" s="10" t="s">
        <v>4</v>
      </c>
      <c r="C83" s="15" t="s">
        <v>40</v>
      </c>
      <c r="D83" t="str">
        <f>VLOOKUP(B83,Sheet2!B:E,4,FALSE)</f>
        <v>SYSNAME</v>
      </c>
      <c r="E83" t="str">
        <f t="shared" si="1"/>
        <v>result_cast_dtd_identifier SYSNAME NULL,</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Columns</vt:lpstr>
      <vt:lpstr>Sheet2</vt:lpstr>
      <vt:lpstr>Sheet4</vt:lpstr>
      <vt:lpstr>Sheet5</vt:lpstr>
      <vt:lpstr>Sheet3</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Emile Fraser</dc:creator>
  <cp:lastModifiedBy>Emile Fraser</cp:lastModifiedBy>
  <dcterms:created xsi:type="dcterms:W3CDTF">2021-02-16T10:32:46Z</dcterms:created>
  <dcterms:modified xsi:type="dcterms:W3CDTF">2021-02-16T11:03:36Z</dcterms:modified>
</cp:coreProperties>
</file>